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2540" yWindow="1560" windowWidth="2536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37" i="1"/>
  <c r="B35" i="1"/>
  <c r="B32" i="1"/>
  <c r="B30" i="1"/>
  <c r="B28" i="1"/>
  <c r="B26" i="1"/>
  <c r="B23" i="1"/>
  <c r="B22" i="1"/>
  <c r="G20" i="1"/>
  <c r="F18" i="1"/>
  <c r="E16" i="1"/>
  <c r="G11" i="1"/>
  <c r="G10" i="1"/>
  <c r="G9" i="1"/>
  <c r="G8" i="1"/>
  <c r="G7" i="1"/>
  <c r="G6" i="1"/>
  <c r="G5" i="1"/>
  <c r="G4" i="1"/>
  <c r="G3" i="1"/>
  <c r="F11" i="1"/>
  <c r="F10" i="1"/>
  <c r="F9" i="1"/>
  <c r="F8" i="1"/>
  <c r="F7" i="1"/>
  <c r="F6" i="1"/>
  <c r="F5" i="1"/>
  <c r="F4" i="1"/>
  <c r="F3" i="1"/>
  <c r="G2" i="1"/>
  <c r="F2" i="1"/>
  <c r="E11" i="1"/>
  <c r="E10" i="1"/>
  <c r="E9" i="1"/>
  <c r="E8" i="1"/>
  <c r="E7" i="1"/>
  <c r="E6" i="1"/>
  <c r="E5" i="1"/>
  <c r="E4" i="1"/>
  <c r="E3" i="1"/>
  <c r="E2" i="1"/>
  <c r="D13" i="1"/>
  <c r="D11" i="1"/>
  <c r="D10" i="1"/>
  <c r="D9" i="1"/>
  <c r="D8" i="1"/>
  <c r="D7" i="1"/>
  <c r="D6" i="1"/>
  <c r="D5" i="1"/>
  <c r="D4" i="1"/>
  <c r="D3" i="1"/>
  <c r="D2" i="1"/>
  <c r="B13" i="1"/>
  <c r="C11" i="1"/>
  <c r="C10" i="1"/>
  <c r="C9" i="1"/>
  <c r="C8" i="1"/>
  <c r="C7" i="1"/>
  <c r="C6" i="1"/>
  <c r="C5" i="1"/>
  <c r="C4" i="1"/>
  <c r="C3" i="1"/>
  <c r="C2" i="1"/>
  <c r="B14" i="1"/>
</calcChain>
</file>

<file path=xl/sharedStrings.xml><?xml version="1.0" encoding="utf-8"?>
<sst xmlns="http://schemas.openxmlformats.org/spreadsheetml/2006/main" count="19" uniqueCount="18">
  <si>
    <t>i</t>
  </si>
  <si>
    <t>x</t>
  </si>
  <si>
    <t>xbar</t>
  </si>
  <si>
    <t>(x-xbar)^2</t>
  </si>
  <si>
    <t>(x-xbar)^4</t>
  </si>
  <si>
    <t>(x-xbar)^3</t>
  </si>
  <si>
    <t>xbar =</t>
  </si>
  <si>
    <t>x-xbar</t>
  </si>
  <si>
    <t>TE =</t>
  </si>
  <si>
    <t>(basically zero!)</t>
  </si>
  <si>
    <t>SS =</t>
  </si>
  <si>
    <t>Sum =</t>
  </si>
  <si>
    <t>s^2 =</t>
  </si>
  <si>
    <t>s =</t>
  </si>
  <si>
    <t>SS^(3/2) =</t>
  </si>
  <si>
    <t>sk =</t>
  </si>
  <si>
    <t>(s^2)^2 =</t>
  </si>
  <si>
    <t>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</si>
</sst>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B40" sqref="B40"/>
    </sheetView>
  </sheetViews>
  <sheetFormatPr baseColWidth="10" defaultRowHeight="15" x14ac:dyDescent="0"/>
  <cols>
    <col min="4" max="4" width="12.83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5</v>
      </c>
      <c r="G1" s="1" t="s">
        <v>4</v>
      </c>
    </row>
    <row r="2" spans="1:7">
      <c r="A2">
        <v>1</v>
      </c>
      <c r="B2">
        <v>1</v>
      </c>
      <c r="C2">
        <f>$B$13</f>
        <v>2.7</v>
      </c>
      <c r="D2">
        <f>B2-C2</f>
        <v>-1.7000000000000002</v>
      </c>
      <c r="E2">
        <f>$D2^2</f>
        <v>2.8900000000000006</v>
      </c>
      <c r="F2">
        <f>$D2^3</f>
        <v>-4.9130000000000011</v>
      </c>
      <c r="G2">
        <f>$D2^4</f>
        <v>8.3521000000000036</v>
      </c>
    </row>
    <row r="3" spans="1:7">
      <c r="A3">
        <v>2</v>
      </c>
      <c r="B3">
        <v>4</v>
      </c>
      <c r="C3">
        <f>$B$13</f>
        <v>2.7</v>
      </c>
      <c r="D3">
        <f>B3-C3</f>
        <v>1.2999999999999998</v>
      </c>
      <c r="E3">
        <f>$D3^2</f>
        <v>1.6899999999999995</v>
      </c>
      <c r="F3">
        <f>$D3^3</f>
        <v>2.1969999999999992</v>
      </c>
      <c r="G3">
        <f t="shared" ref="G3:G11" si="0">$D3^4</f>
        <v>2.8560999999999983</v>
      </c>
    </row>
    <row r="4" spans="1:7">
      <c r="A4">
        <v>3</v>
      </c>
      <c r="B4">
        <v>3</v>
      </c>
      <c r="C4">
        <f>$B$13</f>
        <v>2.7</v>
      </c>
      <c r="D4">
        <f>B4-C4</f>
        <v>0.29999999999999982</v>
      </c>
      <c r="E4">
        <f>$D4^2</f>
        <v>8.99999999999999E-2</v>
      </c>
      <c r="F4">
        <f t="shared" ref="F4:F11" si="1">$D4^3</f>
        <v>2.6999999999999955E-2</v>
      </c>
      <c r="G4">
        <f t="shared" si="0"/>
        <v>8.0999999999999822E-3</v>
      </c>
    </row>
    <row r="5" spans="1:7">
      <c r="A5">
        <v>4</v>
      </c>
      <c r="B5">
        <v>2</v>
      </c>
      <c r="C5">
        <f>$B$13</f>
        <v>2.7</v>
      </c>
      <c r="D5">
        <f>B5-C5</f>
        <v>-0.70000000000000018</v>
      </c>
      <c r="E5">
        <f>$D5^2</f>
        <v>0.49000000000000027</v>
      </c>
      <c r="F5">
        <f t="shared" si="1"/>
        <v>-0.34300000000000025</v>
      </c>
      <c r="G5">
        <f t="shared" si="0"/>
        <v>0.24010000000000026</v>
      </c>
    </row>
    <row r="6" spans="1:7">
      <c r="A6">
        <v>5</v>
      </c>
      <c r="B6">
        <v>4</v>
      </c>
      <c r="C6">
        <f>$B$13</f>
        <v>2.7</v>
      </c>
      <c r="D6">
        <f>B6-C6</f>
        <v>1.2999999999999998</v>
      </c>
      <c r="E6">
        <f>$D6^2</f>
        <v>1.6899999999999995</v>
      </c>
      <c r="F6">
        <f t="shared" si="1"/>
        <v>2.1969999999999992</v>
      </c>
      <c r="G6">
        <f t="shared" si="0"/>
        <v>2.8560999999999983</v>
      </c>
    </row>
    <row r="7" spans="1:7">
      <c r="A7">
        <v>6</v>
      </c>
      <c r="B7">
        <v>2</v>
      </c>
      <c r="C7">
        <f>$B$13</f>
        <v>2.7</v>
      </c>
      <c r="D7">
        <f>B7-C7</f>
        <v>-0.70000000000000018</v>
      </c>
      <c r="E7">
        <f>$D7^2</f>
        <v>0.49000000000000027</v>
      </c>
      <c r="F7">
        <f t="shared" si="1"/>
        <v>-0.34300000000000025</v>
      </c>
      <c r="G7">
        <f t="shared" si="0"/>
        <v>0.24010000000000026</v>
      </c>
    </row>
    <row r="8" spans="1:7">
      <c r="A8">
        <v>7</v>
      </c>
      <c r="B8">
        <v>1</v>
      </c>
      <c r="C8">
        <f>$B$13</f>
        <v>2.7</v>
      </c>
      <c r="D8">
        <f>B8-C8</f>
        <v>-1.7000000000000002</v>
      </c>
      <c r="E8">
        <f>$D8^2</f>
        <v>2.8900000000000006</v>
      </c>
      <c r="F8">
        <f t="shared" si="1"/>
        <v>-4.9130000000000011</v>
      </c>
      <c r="G8">
        <f t="shared" si="0"/>
        <v>8.3521000000000036</v>
      </c>
    </row>
    <row r="9" spans="1:7">
      <c r="A9">
        <v>8</v>
      </c>
      <c r="B9">
        <v>4</v>
      </c>
      <c r="C9">
        <f>$B$13</f>
        <v>2.7</v>
      </c>
      <c r="D9">
        <f>B9-C9</f>
        <v>1.2999999999999998</v>
      </c>
      <c r="E9">
        <f>$D9^2</f>
        <v>1.6899999999999995</v>
      </c>
      <c r="F9">
        <f t="shared" si="1"/>
        <v>2.1969999999999992</v>
      </c>
      <c r="G9">
        <f t="shared" si="0"/>
        <v>2.8560999999999983</v>
      </c>
    </row>
    <row r="10" spans="1:7">
      <c r="A10">
        <v>9</v>
      </c>
      <c r="B10">
        <v>3</v>
      </c>
      <c r="C10">
        <f>$B$13</f>
        <v>2.7</v>
      </c>
      <c r="D10">
        <f>B10-C10</f>
        <v>0.29999999999999982</v>
      </c>
      <c r="E10">
        <f>$D10^2</f>
        <v>8.99999999999999E-2</v>
      </c>
      <c r="F10">
        <f t="shared" si="1"/>
        <v>2.6999999999999955E-2</v>
      </c>
      <c r="G10">
        <f t="shared" si="0"/>
        <v>8.0999999999999822E-3</v>
      </c>
    </row>
    <row r="11" spans="1:7">
      <c r="A11">
        <v>10</v>
      </c>
      <c r="B11">
        <v>3</v>
      </c>
      <c r="C11">
        <f>$B$13</f>
        <v>2.7</v>
      </c>
      <c r="D11">
        <f>B11-C11</f>
        <v>0.29999999999999982</v>
      </c>
      <c r="E11">
        <f>$D11^2</f>
        <v>8.99999999999999E-2</v>
      </c>
      <c r="F11">
        <f t="shared" si="1"/>
        <v>2.6999999999999955E-2</v>
      </c>
      <c r="G11">
        <f t="shared" si="0"/>
        <v>8.0999999999999822E-3</v>
      </c>
    </row>
    <row r="13" spans="1:7">
      <c r="A13" s="2" t="s">
        <v>6</v>
      </c>
      <c r="B13">
        <f>AVERAGE(B2:B11)</f>
        <v>2.7</v>
      </c>
      <c r="C13" s="2" t="s">
        <v>8</v>
      </c>
      <c r="D13">
        <f>SUM(D2:D11)</f>
        <v>-1.7763568394002505E-15</v>
      </c>
    </row>
    <row r="14" spans="1:7">
      <c r="B14">
        <f>SUM(B2:B11)</f>
        <v>27</v>
      </c>
      <c r="D14" t="s">
        <v>9</v>
      </c>
    </row>
    <row r="16" spans="1:7">
      <c r="D16" s="2" t="s">
        <v>10</v>
      </c>
      <c r="E16">
        <f>SUM(E2:E11)</f>
        <v>12.1</v>
      </c>
    </row>
    <row r="18" spans="1:7">
      <c r="E18" s="2" t="s">
        <v>11</v>
      </c>
      <c r="F18">
        <f>SUM(F2:F11)</f>
        <v>-3.8400000000000052</v>
      </c>
    </row>
    <row r="20" spans="1:7">
      <c r="F20" s="2" t="s">
        <v>11</v>
      </c>
      <c r="G20">
        <f>SUM(G2:G11)</f>
        <v>25.777000000000001</v>
      </c>
    </row>
    <row r="22" spans="1:7">
      <c r="A22" s="2" t="s">
        <v>12</v>
      </c>
      <c r="B22">
        <f>E16/(A11-1)</f>
        <v>1.3444444444444443</v>
      </c>
    </row>
    <row r="23" spans="1:7">
      <c r="A23" s="2" t="s">
        <v>13</v>
      </c>
      <c r="B23">
        <f>SQRT(B22)</f>
        <v>1.1595018087284057</v>
      </c>
    </row>
    <row r="26" spans="1:7">
      <c r="A26" s="2" t="s">
        <v>14</v>
      </c>
      <c r="B26">
        <f>E16^(3/2)</f>
        <v>42.089915656841129</v>
      </c>
    </row>
    <row r="28" spans="1:7">
      <c r="B28">
        <f>F18/B26</f>
        <v>-9.1233254808764791E-2</v>
      </c>
    </row>
    <row r="30" spans="1:7">
      <c r="B30">
        <f>SQRT(10)</f>
        <v>3.1622776601683795</v>
      </c>
    </row>
    <row r="32" spans="1:7">
      <c r="A32" s="2" t="s">
        <v>15</v>
      </c>
      <c r="B32">
        <f>B30*B28</f>
        <v>-0.28850488354620629</v>
      </c>
    </row>
    <row r="35" spans="1:2">
      <c r="A35" s="2" t="s">
        <v>16</v>
      </c>
      <c r="B35">
        <f>E16^2</f>
        <v>146.41</v>
      </c>
    </row>
    <row r="37" spans="1:2">
      <c r="B37">
        <f>G20/B35</f>
        <v>0.17606037838945429</v>
      </c>
    </row>
    <row r="39" spans="1:2">
      <c r="A39" s="2" t="s">
        <v>17</v>
      </c>
      <c r="B39">
        <f>B37*A11</f>
        <v>1.760603783894543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Prener</dc:creator>
  <cp:lastModifiedBy>Christopher Prener</cp:lastModifiedBy>
  <dcterms:created xsi:type="dcterms:W3CDTF">2016-10-02T19:29:32Z</dcterms:created>
  <dcterms:modified xsi:type="dcterms:W3CDTF">2016-10-02T20:04:23Z</dcterms:modified>
</cp:coreProperties>
</file>