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_analysis_weighted_bi_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<sst xmlns="http://schemas.openxmlformats.org/spreadsheetml/2006/main" count="1576" uniqueCount="398">
  <si>
    <t xml:space="preserve">player_name</t>
  </si>
  <si>
    <t xml:space="preserve">normalized_ktc</t>
  </si>
  <si>
    <t xml:space="preserve">normalized_fc</t>
  </si>
  <si>
    <t xml:space="preserve">ktc_rank</t>
  </si>
  <si>
    <t xml:space="preserve">fc_position</t>
  </si>
  <si>
    <t xml:space="preserve">fc_rank_overall</t>
  </si>
  <si>
    <t xml:space="preserve">avg_norm</t>
  </si>
  <si>
    <t xml:space="preserve">weighted_avg_norm</t>
  </si>
  <si>
    <t xml:space="preserve">weighted_avg_norm_rank</t>
  </si>
  <si>
    <t xml:space="preserve">weighted_norm_value_drop</t>
  </si>
  <si>
    <t xml:space="preserve">draft_year</t>
  </si>
  <si>
    <t xml:space="preserve">rnd</t>
  </si>
  <si>
    <t xml:space="preserve">pick</t>
  </si>
  <si>
    <t xml:space="preserve">drafted_by</t>
  </si>
  <si>
    <t xml:space="preserve">draft_spot</t>
  </si>
  <si>
    <t xml:space="preserve">south_harmon_adp</t>
  </si>
  <si>
    <t xml:space="preserve">Higher = south harmon lower adp</t>
  </si>
  <si>
    <t xml:space="preserve">Josh Allen</t>
  </si>
  <si>
    <t xml:space="preserve">NA</t>
  </si>
  <si>
    <t xml:space="preserve">CJ</t>
  </si>
  <si>
    <t xml:space="preserve">Patrick Mahomes</t>
  </si>
  <si>
    <t xml:space="preserve">Damar</t>
  </si>
  <si>
    <t xml:space="preserve">Justin Jefferson</t>
  </si>
  <si>
    <t xml:space="preserve">Erik</t>
  </si>
  <si>
    <t xml:space="preserve">C.J. Stroud</t>
  </si>
  <si>
    <t xml:space="preserve">Anthony</t>
  </si>
  <si>
    <t xml:space="preserve">CeeDee Lamb</t>
  </si>
  <si>
    <t xml:space="preserve">Grayson</t>
  </si>
  <si>
    <t xml:space="preserve">James</t>
  </si>
  <si>
    <t xml:space="preserve">Ja'Marr Chase</t>
  </si>
  <si>
    <t xml:space="preserve">Blake</t>
  </si>
  <si>
    <t xml:space="preserve">Erik G</t>
  </si>
  <si>
    <t xml:space="preserve">Lamar Jackson</t>
  </si>
  <si>
    <t xml:space="preserve">Brian</t>
  </si>
  <si>
    <t xml:space="preserve">Jalen Hurts</t>
  </si>
  <si>
    <t xml:space="preserve">Pace</t>
  </si>
  <si>
    <t xml:space="preserve">Amon-Ra St. Brown</t>
  </si>
  <si>
    <t xml:space="preserve">Joe Burrow</t>
  </si>
  <si>
    <t xml:space="preserve">Dwass</t>
  </si>
  <si>
    <t xml:space="preserve">Bijan Robinson</t>
  </si>
  <si>
    <t xml:space="preserve">Anthony Richardson</t>
  </si>
  <si>
    <t xml:space="preserve">Menyeezy</t>
  </si>
  <si>
    <t xml:space="preserve">Marvin Harrison Jr.</t>
  </si>
  <si>
    <t xml:space="preserve">Caleb Williams</t>
  </si>
  <si>
    <t xml:space="preserve">Justin Herbert</t>
  </si>
  <si>
    <t xml:space="preserve">Jordan Love</t>
  </si>
  <si>
    <t xml:space="preserve">Breece Hall</t>
  </si>
  <si>
    <t xml:space="preserve">Christian McCaffrey</t>
  </si>
  <si>
    <t xml:space="preserve">Jahmyr Gibbs</t>
  </si>
  <si>
    <t xml:space="preserve">Puka Nacua</t>
  </si>
  <si>
    <t xml:space="preserve">A.J. Brown</t>
  </si>
  <si>
    <t xml:space="preserve">Garrett Wilson</t>
  </si>
  <si>
    <t xml:space="preserve">Sam LaPorta</t>
  </si>
  <si>
    <t xml:space="preserve">Kyler Murray</t>
  </si>
  <si>
    <t xml:space="preserve">Tyreek Hill</t>
  </si>
  <si>
    <t xml:space="preserve">Malik Nabers</t>
  </si>
  <si>
    <t xml:space="preserve">Jayden Daniels</t>
  </si>
  <si>
    <t xml:space="preserve">Trevor Lawrence</t>
  </si>
  <si>
    <t xml:space="preserve">Chris Olave</t>
  </si>
  <si>
    <t xml:space="preserve">Jaylen Waddle</t>
  </si>
  <si>
    <t xml:space="preserve">Jonathan Taylor</t>
  </si>
  <si>
    <t xml:space="preserve">Drake London</t>
  </si>
  <si>
    <t xml:space="preserve">Brock Purdy</t>
  </si>
  <si>
    <t xml:space="preserve">Dak Prescott</t>
  </si>
  <si>
    <t xml:space="preserve">Brandon Aiyuk</t>
  </si>
  <si>
    <t xml:space="preserve">Tua Tagovailoa</t>
  </si>
  <si>
    <t xml:space="preserve">Rome Odunze</t>
  </si>
  <si>
    <t xml:space="preserve">Dalton Kincaid</t>
  </si>
  <si>
    <t xml:space="preserve">Trey McBride</t>
  </si>
  <si>
    <t xml:space="preserve">Travis Etienne</t>
  </si>
  <si>
    <t xml:space="preserve">Jared Goff</t>
  </si>
  <si>
    <t xml:space="preserve">Nico Collins</t>
  </si>
  <si>
    <t xml:space="preserve">Saquon Barkley</t>
  </si>
  <si>
    <t xml:space="preserve">DeVonta Smith</t>
  </si>
  <si>
    <t xml:space="preserve">De'Von Achane</t>
  </si>
  <si>
    <t xml:space="preserve">Brock Bowers</t>
  </si>
  <si>
    <t xml:space="preserve">Michael Pittman</t>
  </si>
  <si>
    <t xml:space="preserve">Kyle Pitts</t>
  </si>
  <si>
    <t xml:space="preserve">Drake Maye</t>
  </si>
  <si>
    <t xml:space="preserve">Mark Andrews</t>
  </si>
  <si>
    <t xml:space="preserve">D.J. Moore</t>
  </si>
  <si>
    <t xml:space="preserve">DK Metcalf</t>
  </si>
  <si>
    <t xml:space="preserve">J.J. McCarthy</t>
  </si>
  <si>
    <t xml:space="preserve">Kyren Williams</t>
  </si>
  <si>
    <t xml:space="preserve">Zay Flowers</t>
  </si>
  <si>
    <t xml:space="preserve">Tank Dell</t>
  </si>
  <si>
    <t xml:space="preserve">Tee Higgins</t>
  </si>
  <si>
    <t xml:space="preserve">Jonathon Brooks</t>
  </si>
  <si>
    <t xml:space="preserve">Kenneth Walker</t>
  </si>
  <si>
    <t xml:space="preserve">George Pickens</t>
  </si>
  <si>
    <t xml:space="preserve">T.J. Hockenson</t>
  </si>
  <si>
    <t xml:space="preserve">Jaxon Smith-Njigba</t>
  </si>
  <si>
    <t xml:space="preserve">x</t>
  </si>
  <si>
    <t xml:space="preserve">Bryce Young</t>
  </si>
  <si>
    <t xml:space="preserve">Xavier Worthy</t>
  </si>
  <si>
    <t xml:space="preserve">Jordan Addison</t>
  </si>
  <si>
    <t xml:space="preserve">James Cook</t>
  </si>
  <si>
    <t xml:space="preserve">Brian Thomas Jr.</t>
  </si>
  <si>
    <t xml:space="preserve">Travis Kelce</t>
  </si>
  <si>
    <t xml:space="preserve">Isiah Pacheco</t>
  </si>
  <si>
    <t xml:space="preserve">Josh Jacobs</t>
  </si>
  <si>
    <t xml:space="preserve">Rachaad White</t>
  </si>
  <si>
    <t xml:space="preserve">Ladd McConkey</t>
  </si>
  <si>
    <t xml:space="preserve">Deebo Samuel</t>
  </si>
  <si>
    <t xml:space="preserve">Keon Coleman</t>
  </si>
  <si>
    <t xml:space="preserve">Davante Adams</t>
  </si>
  <si>
    <t xml:space="preserve">Will Levis</t>
  </si>
  <si>
    <t xml:space="preserve">Deshaun Watson</t>
  </si>
  <si>
    <t xml:space="preserve">Trey Benson</t>
  </si>
  <si>
    <t xml:space="preserve">Mike Evans</t>
  </si>
  <si>
    <t xml:space="preserve">Baker Mayfield</t>
  </si>
  <si>
    <t xml:space="preserve">Bo Nix</t>
  </si>
  <si>
    <t xml:space="preserve">Jayden Reed</t>
  </si>
  <si>
    <t xml:space="preserve">Derrick Henry</t>
  </si>
  <si>
    <t xml:space="preserve">Cooper Kupp</t>
  </si>
  <si>
    <t xml:space="preserve">Stefon Diggs</t>
  </si>
  <si>
    <t xml:space="preserve">Rashee Rice</t>
  </si>
  <si>
    <t xml:space="preserve">Kirk Cousins</t>
  </si>
  <si>
    <t xml:space="preserve">Michael Penix Jr.</t>
  </si>
  <si>
    <t xml:space="preserve">D'Andre Swift</t>
  </si>
  <si>
    <t xml:space="preserve">Joe Mixon</t>
  </si>
  <si>
    <t xml:space="preserve">Terry McLaurin</t>
  </si>
  <si>
    <t xml:space="preserve">Amari Cooper</t>
  </si>
  <si>
    <t xml:space="preserve">George Kittle</t>
  </si>
  <si>
    <t xml:space="preserve">Christian Kirk</t>
  </si>
  <si>
    <t xml:space="preserve">Evan Engram</t>
  </si>
  <si>
    <t xml:space="preserve">Ricky Pearsall</t>
  </si>
  <si>
    <t xml:space="preserve">Christian Watson</t>
  </si>
  <si>
    <t xml:space="preserve">Justin Fields</t>
  </si>
  <si>
    <t xml:space="preserve">Matthew Stafford</t>
  </si>
  <si>
    <t xml:space="preserve">Jake Ferguson</t>
  </si>
  <si>
    <t xml:space="preserve">Adonai Mitchell</t>
  </si>
  <si>
    <t xml:space="preserve">Najee Harris</t>
  </si>
  <si>
    <t xml:space="preserve">Blake Corum</t>
  </si>
  <si>
    <t xml:space="preserve">Alvin Kamara</t>
  </si>
  <si>
    <t xml:space="preserve">David Njoku</t>
  </si>
  <si>
    <t xml:space="preserve">David Montgomery</t>
  </si>
  <si>
    <t xml:space="preserve">Xavier Legette</t>
  </si>
  <si>
    <t xml:space="preserve">Jameson Williams</t>
  </si>
  <si>
    <t xml:space="preserve">Javonte Williams</t>
  </si>
  <si>
    <t xml:space="preserve">Chris Godwin</t>
  </si>
  <si>
    <t xml:space="preserve">Zamir White</t>
  </si>
  <si>
    <t xml:space="preserve">Rhamondre Stevenson</t>
  </si>
  <si>
    <t xml:space="preserve">Marquise Brown</t>
  </si>
  <si>
    <t xml:space="preserve">Diontae Johnson</t>
  </si>
  <si>
    <t xml:space="preserve">Calvin Ridley</t>
  </si>
  <si>
    <t xml:space="preserve">Tony Pollard</t>
  </si>
  <si>
    <t xml:space="preserve">Tyjae Spears</t>
  </si>
  <si>
    <t xml:space="preserve">Keenan Allen</t>
  </si>
  <si>
    <t xml:space="preserve">Daniel Jones</t>
  </si>
  <si>
    <t xml:space="preserve">Jaylen Warren</t>
  </si>
  <si>
    <t xml:space="preserve">Aaron Jones</t>
  </si>
  <si>
    <t xml:space="preserve">Zack Moss</t>
  </si>
  <si>
    <t xml:space="preserve">Brian Robinson</t>
  </si>
  <si>
    <t xml:space="preserve">Ja'Lynn Polk</t>
  </si>
  <si>
    <t xml:space="preserve">Geno Smith</t>
  </si>
  <si>
    <t xml:space="preserve">Nick Chubb</t>
  </si>
  <si>
    <t xml:space="preserve">Ben Sinnott</t>
  </si>
  <si>
    <t xml:space="preserve">Aaron Rodgers</t>
  </si>
  <si>
    <t xml:space="preserve">Kendre Miller</t>
  </si>
  <si>
    <t xml:space="preserve">Cole Kmet</t>
  </si>
  <si>
    <t xml:space="preserve">Zach Charbonnet</t>
  </si>
  <si>
    <t xml:space="preserve">MarShawn Lloyd</t>
  </si>
  <si>
    <t xml:space="preserve">Troy Franklin</t>
  </si>
  <si>
    <t xml:space="preserve">Jaylen Wright</t>
  </si>
  <si>
    <t xml:space="preserve">Romeo Doubs</t>
  </si>
  <si>
    <t xml:space="preserve">Pat Freiermuth</t>
  </si>
  <si>
    <t xml:space="preserve">Roman Wilson</t>
  </si>
  <si>
    <t xml:space="preserve">Dallas Goedert</t>
  </si>
  <si>
    <t xml:space="preserve">Dontayvion Wicks</t>
  </si>
  <si>
    <t xml:space="preserve">Josh Downs</t>
  </si>
  <si>
    <t xml:space="preserve">Jerry Jeudy</t>
  </si>
  <si>
    <t xml:space="preserve">Jahan Dotson</t>
  </si>
  <si>
    <t xml:space="preserve">Jermaine Burton</t>
  </si>
  <si>
    <t xml:space="preserve">Dalton Schultz</t>
  </si>
  <si>
    <t xml:space="preserve">Derek Carr</t>
  </si>
  <si>
    <t xml:space="preserve">James Conner</t>
  </si>
  <si>
    <t xml:space="preserve">Luke Musgrave</t>
  </si>
  <si>
    <t xml:space="preserve">DeAndre Hopkins</t>
  </si>
  <si>
    <t xml:space="preserve">Russell Wilson</t>
  </si>
  <si>
    <t xml:space="preserve">Chase Brown</t>
  </si>
  <si>
    <t xml:space="preserve">Austin Ekeler</t>
  </si>
  <si>
    <t xml:space="preserve">Khalil Shakir</t>
  </si>
  <si>
    <t xml:space="preserve">Courtland Sutton</t>
  </si>
  <si>
    <t xml:space="preserve">Quentin Johnston</t>
  </si>
  <si>
    <t xml:space="preserve">Isaiah Likely</t>
  </si>
  <si>
    <t xml:space="preserve">Malachi Corley</t>
  </si>
  <si>
    <t xml:space="preserve">Devin Singletary</t>
  </si>
  <si>
    <t xml:space="preserve">Jakobi Meyers</t>
  </si>
  <si>
    <t xml:space="preserve">Javon Baker</t>
  </si>
  <si>
    <t xml:space="preserve">Jerome Ford</t>
  </si>
  <si>
    <t xml:space="preserve">Raheem Mostert</t>
  </si>
  <si>
    <t xml:space="preserve">Gardner Minshew</t>
  </si>
  <si>
    <t xml:space="preserve">Ja'Tavion Sanders</t>
  </si>
  <si>
    <t xml:space="preserve">Sam Howell</t>
  </si>
  <si>
    <t xml:space="preserve">Michael Mayer</t>
  </si>
  <si>
    <t xml:space="preserve">Rashid Shaheed</t>
  </si>
  <si>
    <t xml:space="preserve">Kimani Vidal</t>
  </si>
  <si>
    <t xml:space="preserve">Gabriel Davis</t>
  </si>
  <si>
    <t xml:space="preserve">Rashod Bateman</t>
  </si>
  <si>
    <t xml:space="preserve">Josh Palmer</t>
  </si>
  <si>
    <t xml:space="preserve">Marvin Mims</t>
  </si>
  <si>
    <t xml:space="preserve">Curtis Samuel</t>
  </si>
  <si>
    <t xml:space="preserve">Braelon Allen</t>
  </si>
  <si>
    <t xml:space="preserve">Gus Edwards</t>
  </si>
  <si>
    <t xml:space="preserve">Luke McCaffrey</t>
  </si>
  <si>
    <t xml:space="preserve">Tyler Lockett</t>
  </si>
  <si>
    <t xml:space="preserve">Bucky Irving</t>
  </si>
  <si>
    <t xml:space="preserve">Keaton Mitchell</t>
  </si>
  <si>
    <t xml:space="preserve">Tyler Allgeier</t>
  </si>
  <si>
    <t xml:space="preserve">Demario Douglas</t>
  </si>
  <si>
    <t xml:space="preserve">Jalen McMillan</t>
  </si>
  <si>
    <t xml:space="preserve">Mike Williams</t>
  </si>
  <si>
    <t xml:space="preserve">Aidan O'Connell</t>
  </si>
  <si>
    <t xml:space="preserve">Roschon Johnson</t>
  </si>
  <si>
    <t xml:space="preserve">J.K. Dobbins</t>
  </si>
  <si>
    <t xml:space="preserve">Michael Wilson</t>
  </si>
  <si>
    <t xml:space="preserve">Ray Davis</t>
  </si>
  <si>
    <t xml:space="preserve">Audric Estime</t>
  </si>
  <si>
    <t xml:space="preserve">Tucker Kraft</t>
  </si>
  <si>
    <t xml:space="preserve">Dameon Pierce</t>
  </si>
  <si>
    <t xml:space="preserve">Antonio Gibson</t>
  </si>
  <si>
    <t xml:space="preserve">Jaleel McLaughlin</t>
  </si>
  <si>
    <t xml:space="preserve">Spencer Rattler</t>
  </si>
  <si>
    <t xml:space="preserve">Darnell Mooney</t>
  </si>
  <si>
    <t xml:space="preserve">Sam Darnold</t>
  </si>
  <si>
    <t xml:space="preserve">Ezekiel Elliott</t>
  </si>
  <si>
    <t xml:space="preserve">Chuba Hubbard</t>
  </si>
  <si>
    <t xml:space="preserve">Cade Otton</t>
  </si>
  <si>
    <t xml:space="preserve">Wan'Dale Robinson</t>
  </si>
  <si>
    <t xml:space="preserve">Jalin Hyatt</t>
  </si>
  <si>
    <t xml:space="preserve">Chigoziem Okonkwo</t>
  </si>
  <si>
    <t xml:space="preserve">Tyrone Tracy</t>
  </si>
  <si>
    <t xml:space="preserve">Tank Bigsby</t>
  </si>
  <si>
    <t xml:space="preserve">Rico Dowdle</t>
  </si>
  <si>
    <t xml:space="preserve">Greg Dulcich</t>
  </si>
  <si>
    <t xml:space="preserve">Ty Chandler</t>
  </si>
  <si>
    <t xml:space="preserve">Brandin Cooks</t>
  </si>
  <si>
    <t xml:space="preserve">Devontez Walker</t>
  </si>
  <si>
    <t xml:space="preserve">Will Shipley</t>
  </si>
  <si>
    <t xml:space="preserve">Noah Fant</t>
  </si>
  <si>
    <t xml:space="preserve">Brenden Rice</t>
  </si>
  <si>
    <t xml:space="preserve">Treylon Burks</t>
  </si>
  <si>
    <t xml:space="preserve">Theo Johnson</t>
  </si>
  <si>
    <t xml:space="preserve">Hunter Henry</t>
  </si>
  <si>
    <t xml:space="preserve">Isaac Guerendo</t>
  </si>
  <si>
    <t xml:space="preserve">Khalil Herbert</t>
  </si>
  <si>
    <t xml:space="preserve">Jacoby Brissett</t>
  </si>
  <si>
    <t xml:space="preserve">Elijah Moore</t>
  </si>
  <si>
    <t xml:space="preserve">Daniel Bellinger</t>
  </si>
  <si>
    <t xml:space="preserve">Trey Lance</t>
  </si>
  <si>
    <t xml:space="preserve">Rondale Moore</t>
  </si>
  <si>
    <t xml:space="preserve">Jonathan Mingo</t>
  </si>
  <si>
    <t xml:space="preserve">Jelani Woods</t>
  </si>
  <si>
    <t xml:space="preserve">Adam Thielen</t>
  </si>
  <si>
    <t xml:space="preserve">Malik Washington</t>
  </si>
  <si>
    <t xml:space="preserve">Tyler Conklin</t>
  </si>
  <si>
    <t xml:space="preserve">Taysom Hill</t>
  </si>
  <si>
    <t xml:space="preserve">Kenny Pickett</t>
  </si>
  <si>
    <t xml:space="preserve">Drew Lock</t>
  </si>
  <si>
    <t xml:space="preserve">Erick All</t>
  </si>
  <si>
    <t xml:space="preserve">Alexander Mattison</t>
  </si>
  <si>
    <t xml:space="preserve">AJ Dillon</t>
  </si>
  <si>
    <t xml:space="preserve">Juwan Johnson</t>
  </si>
  <si>
    <t xml:space="preserve">Jordan Travis</t>
  </si>
  <si>
    <t xml:space="preserve">Cade Stover</t>
  </si>
  <si>
    <t xml:space="preserve">Dylan Laube</t>
  </si>
  <si>
    <t xml:space="preserve">Elijah Mitchell</t>
  </si>
  <si>
    <t xml:space="preserve">Rasheen Ali</t>
  </si>
  <si>
    <t xml:space="preserve">Dawson Knox</t>
  </si>
  <si>
    <t xml:space="preserve">Trey Palmer</t>
  </si>
  <si>
    <t xml:space="preserve">A.T. Perry</t>
  </si>
  <si>
    <t xml:space="preserve">Jonnu Smith</t>
  </si>
  <si>
    <t xml:space="preserve">Tyler Boyd</t>
  </si>
  <si>
    <t xml:space="preserve">Jake Browning</t>
  </si>
  <si>
    <t xml:space="preserve">Jacob Cowing</t>
  </si>
  <si>
    <t xml:space="preserve">Mike Gesicki</t>
  </si>
  <si>
    <t xml:space="preserve">Zay Jones</t>
  </si>
  <si>
    <t xml:space="preserve">Hendon Hooker</t>
  </si>
  <si>
    <t xml:space="preserve">Miles Sanders</t>
  </si>
  <si>
    <t xml:space="preserve">Greg Dortch</t>
  </si>
  <si>
    <t xml:space="preserve">Mac Jones</t>
  </si>
  <si>
    <t xml:space="preserve">Jared Wiley</t>
  </si>
  <si>
    <t xml:space="preserve">Zach Wilson</t>
  </si>
  <si>
    <t xml:space="preserve">Chase Claypool</t>
  </si>
  <si>
    <t xml:space="preserve">Jalen Tolbert</t>
  </si>
  <si>
    <t xml:space="preserve">Jameis Winston</t>
  </si>
  <si>
    <t xml:space="preserve">Joe Flacco</t>
  </si>
  <si>
    <t xml:space="preserve">D.J. Chark</t>
  </si>
  <si>
    <t xml:space="preserve">Alec Pierce</t>
  </si>
  <si>
    <t xml:space="preserve">D'Onta Foreman</t>
  </si>
  <si>
    <t xml:space="preserve">Kenneth Gainwell</t>
  </si>
  <si>
    <t xml:space="preserve">Desmond Ridder</t>
  </si>
  <si>
    <t xml:space="preserve">K.J. Osborn</t>
  </si>
  <si>
    <t xml:space="preserve">Colby Parkinson</t>
  </si>
  <si>
    <t xml:space="preserve">Deuce Vaughn</t>
  </si>
  <si>
    <t xml:space="preserve">Clyde Edwards-Helaire</t>
  </si>
  <si>
    <t xml:space="preserve">Eric Gray</t>
  </si>
  <si>
    <t xml:space="preserve">Kendrick Bourne</t>
  </si>
  <si>
    <t xml:space="preserve">Odell Beckham</t>
  </si>
  <si>
    <t xml:space="preserve">Tre Tucker</t>
  </si>
  <si>
    <t xml:space="preserve">Johnny Wilson</t>
  </si>
  <si>
    <t xml:space="preserve">John Metchie</t>
  </si>
  <si>
    <t xml:space="preserve">Ainias Smith</t>
  </si>
  <si>
    <t xml:space="preserve">Luke Schoonmaker</t>
  </si>
  <si>
    <t xml:space="preserve">Joe Milton</t>
  </si>
  <si>
    <t xml:space="preserve">Evan Hull</t>
  </si>
  <si>
    <t xml:space="preserve">Tutu Atwell</t>
  </si>
  <si>
    <t xml:space="preserve">Darnell Washington</t>
  </si>
  <si>
    <t xml:space="preserve">Chris Rodriguez</t>
  </si>
  <si>
    <t xml:space="preserve">Skyy Moore</t>
  </si>
  <si>
    <t xml:space="preserve">Darius Slayton</t>
  </si>
  <si>
    <t xml:space="preserve">Jamari Thrash</t>
  </si>
  <si>
    <t xml:space="preserve">Trey Sermon</t>
  </si>
  <si>
    <t xml:space="preserve">Cedric Tillman</t>
  </si>
  <si>
    <t xml:space="preserve">Isaiah Davis</t>
  </si>
  <si>
    <t xml:space="preserve">Jauan Jennings</t>
  </si>
  <si>
    <t xml:space="preserve">Zach Ertz</t>
  </si>
  <si>
    <t xml:space="preserve">Louis Rees-Zammit</t>
  </si>
  <si>
    <t xml:space="preserve">Noah Brown</t>
  </si>
  <si>
    <t xml:space="preserve">Gerald Everett</t>
  </si>
  <si>
    <t xml:space="preserve">Parker Washington</t>
  </si>
  <si>
    <t xml:space="preserve">Israel Abanikanda</t>
  </si>
  <si>
    <t xml:space="preserve">Tyler Higbee</t>
  </si>
  <si>
    <t xml:space="preserve">Jimmy Garoppolo</t>
  </si>
  <si>
    <t xml:space="preserve">Blake Watson</t>
  </si>
  <si>
    <t xml:space="preserve">Andrei Iosivas</t>
  </si>
  <si>
    <t xml:space="preserve">Dillon Johnson</t>
  </si>
  <si>
    <t xml:space="preserve">Josh Reynolds</t>
  </si>
  <si>
    <t xml:space="preserve">Bub Means</t>
  </si>
  <si>
    <t xml:space="preserve">Hayden Hurst</t>
  </si>
  <si>
    <t xml:space="preserve">Calvin Austin</t>
  </si>
  <si>
    <t xml:space="preserve">Brevin Jordan</t>
  </si>
  <si>
    <t xml:space="preserve">Jarrett Stidham</t>
  </si>
  <si>
    <t xml:space="preserve">Joshua Dobbs</t>
  </si>
  <si>
    <t xml:space="preserve">Michael Gallup</t>
  </si>
  <si>
    <t xml:space="preserve">Kadarius Toney</t>
  </si>
  <si>
    <t xml:space="preserve">Jase McClellan</t>
  </si>
  <si>
    <t xml:space="preserve">JuJu Smith-Schuster</t>
  </si>
  <si>
    <t xml:space="preserve">Justice Hill</t>
  </si>
  <si>
    <t xml:space="preserve">Noah Gray</t>
  </si>
  <si>
    <t xml:space="preserve">Cam Akers</t>
  </si>
  <si>
    <t xml:space="preserve">Bo Melton</t>
  </si>
  <si>
    <t xml:space="preserve">Donovan Peoples-Jones</t>
  </si>
  <si>
    <t xml:space="preserve">Davis Allen</t>
  </si>
  <si>
    <t xml:space="preserve">Sean Tucker</t>
  </si>
  <si>
    <t xml:space="preserve">Isaiah Spiller</t>
  </si>
  <si>
    <t xml:space="preserve">Demarcus Robinson</t>
  </si>
  <si>
    <t xml:space="preserve">Xavier Gipson</t>
  </si>
  <si>
    <t xml:space="preserve">Michael Carter</t>
  </si>
  <si>
    <t xml:space="preserve">Zach Evans</t>
  </si>
  <si>
    <t xml:space="preserve">DeWayne McBride</t>
  </si>
  <si>
    <t xml:space="preserve">AJ Barner</t>
  </si>
  <si>
    <t xml:space="preserve">Michael Pratt</t>
  </si>
  <si>
    <t xml:space="preserve">Donald Parham</t>
  </si>
  <si>
    <t xml:space="preserve">Marquez Valdes-Scantling</t>
  </si>
  <si>
    <t xml:space="preserve">Tyquan Thornton</t>
  </si>
  <si>
    <t xml:space="preserve">Jamaal Williams</t>
  </si>
  <si>
    <t xml:space="preserve">Tyler Scott</t>
  </si>
  <si>
    <t xml:space="preserve">Xavier Hutchinson</t>
  </si>
  <si>
    <t xml:space="preserve">Tyson Bagent</t>
  </si>
  <si>
    <t xml:space="preserve">Tahj Washington</t>
  </si>
  <si>
    <t xml:space="preserve">Tyrod Taylor</t>
  </si>
  <si>
    <t xml:space="preserve">David Bell</t>
  </si>
  <si>
    <t xml:space="preserve">Allen Lazard</t>
  </si>
  <si>
    <t xml:space="preserve">Jawhar Jordan</t>
  </si>
  <si>
    <t xml:space="preserve">Jordan Mason</t>
  </si>
  <si>
    <t xml:space="preserve">Kayshon Boutte</t>
  </si>
  <si>
    <t xml:space="preserve">Charlie Jones</t>
  </si>
  <si>
    <t xml:space="preserve">Samaje Perine</t>
  </si>
  <si>
    <t xml:space="preserve">Justin Shorter</t>
  </si>
  <si>
    <t xml:space="preserve">Dorian Thompson-Robinson</t>
  </si>
  <si>
    <t xml:space="preserve">Jeremy Ruckert</t>
  </si>
  <si>
    <t xml:space="preserve">Emari Demercado</t>
  </si>
  <si>
    <t xml:space="preserve">Michael Thomas</t>
  </si>
  <si>
    <t xml:space="preserve">Kyle Trask</t>
  </si>
  <si>
    <t xml:space="preserve">Jake Bobo</t>
  </si>
  <si>
    <t xml:space="preserve">Adam Trautman</t>
  </si>
  <si>
    <t xml:space="preserve">Pierre Strong Jr.</t>
  </si>
  <si>
    <t xml:space="preserve">Malik Willis</t>
  </si>
  <si>
    <t xml:space="preserve">Tim Patrick</t>
  </si>
  <si>
    <t xml:space="preserve">Parris Campbell</t>
  </si>
  <si>
    <t xml:space="preserve">Dalvin Cook</t>
  </si>
  <si>
    <t xml:space="preserve">Tip Reiman</t>
  </si>
  <si>
    <t xml:space="preserve">Jeffery Wilson</t>
  </si>
  <si>
    <t xml:space="preserve">Royce Freeman</t>
  </si>
  <si>
    <t xml:space="preserve">Rakim Jarrett</t>
  </si>
  <si>
    <t xml:space="preserve">Ronnie Bell</t>
  </si>
  <si>
    <t xml:space="preserve">Kareem Hunt</t>
  </si>
  <si>
    <t xml:space="preserve">Bailey Zappe</t>
  </si>
  <si>
    <t xml:space="preserve">Ty Johnson</t>
  </si>
  <si>
    <t xml:space="preserve">Rashaad Penny</t>
  </si>
  <si>
    <t xml:space="preserve">Elijah Higgins</t>
  </si>
  <si>
    <t xml:space="preserve">Mason Rudolph</t>
  </si>
  <si>
    <t xml:space="preserve">Ryan Tannehill</t>
  </si>
  <si>
    <t xml:space="preserve">Chase Edmonds</t>
  </si>
  <si>
    <t xml:space="preserve">Brandon Powell</t>
  </si>
  <si>
    <t xml:space="preserve">Foster Moreau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</si>
</sst>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12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8"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800"/>
          <bgColor rgb="FF000000"/>
        </patternFill>
      </fill>
    </dxf>
    <dxf>
      <fill>
        <patternFill patternType="solid">
          <fgColor rgb="FFFF1300"/>
          <bgColor rgb="FF000000"/>
        </patternFill>
      </fill>
    </dxf>
    <dxf>
      <fill>
        <patternFill patternType="solid">
          <fgColor rgb="FFFF2000"/>
          <bgColor rgb="FF000000"/>
        </patternFill>
      </fill>
    </dxf>
    <dxf>
      <fill>
        <patternFill patternType="solid">
          <fgColor rgb="FFFF4800"/>
          <bgColor rgb="FF000000"/>
        </patternFill>
      </fill>
    </dxf>
    <dxf>
      <fill>
        <patternFill patternType="solid">
          <fgColor rgb="FFFF4900"/>
          <bgColor rgb="FF000000"/>
        </patternFill>
      </fill>
    </dxf>
    <dxf>
      <fill>
        <patternFill patternType="solid">
          <fgColor rgb="FFFF4D00"/>
          <bgColor rgb="FF000000"/>
        </patternFill>
      </fill>
    </dxf>
    <dxf>
      <fill>
        <patternFill patternType="solid">
          <fgColor rgb="FFFF5300"/>
          <bgColor rgb="FF000000"/>
        </patternFill>
      </fill>
    </dxf>
    <dxf>
      <fill>
        <patternFill patternType="solid">
          <fgColor rgb="FFFF5400"/>
          <bgColor rgb="FF000000"/>
        </patternFill>
      </fill>
    </dxf>
    <dxf>
      <fill>
        <patternFill patternType="solid">
          <fgColor rgb="FFFF5800"/>
          <bgColor rgb="FF000000"/>
        </patternFill>
      </fill>
    </dxf>
    <dxf>
      <fill>
        <patternFill patternType="solid">
          <fgColor rgb="FFFF6400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 patternType="solid">
          <fgColor rgb="FFFF6800"/>
          <bgColor rgb="FF000000"/>
        </patternFill>
      </fill>
    </dxf>
    <dxf>
      <fill>
        <patternFill patternType="solid">
          <fgColor rgb="FFFF6A00"/>
          <bgColor rgb="FF000000"/>
        </patternFill>
      </fill>
    </dxf>
    <dxf>
      <fill>
        <patternFill patternType="solid">
          <fgColor rgb="FFFF6B00"/>
          <bgColor rgb="FF000000"/>
        </patternFill>
      </fill>
    </dxf>
    <dxf>
      <fill>
        <patternFill patternType="solid">
          <fgColor rgb="FFFF6C00"/>
          <bgColor rgb="FF000000"/>
        </patternFill>
      </fill>
    </dxf>
    <dxf>
      <fill>
        <patternFill patternType="solid">
          <fgColor rgb="FFFF6D00"/>
          <bgColor rgb="FF000000"/>
        </patternFill>
      </fill>
    </dxf>
    <dxf>
      <fill>
        <patternFill patternType="solid">
          <fgColor rgb="FFFF6E00"/>
          <bgColor rgb="FF000000"/>
        </patternFill>
      </fill>
    </dxf>
    <dxf>
      <fill>
        <patternFill patternType="solid">
          <fgColor rgb="FFFF6F00"/>
          <bgColor rgb="FF000000"/>
        </patternFill>
      </fill>
    </dxf>
    <dxf>
      <fill>
        <patternFill patternType="solid">
          <fgColor rgb="FFFF7000"/>
          <bgColor rgb="FF000000"/>
        </patternFill>
      </fill>
    </dxf>
    <dxf>
      <fill>
        <patternFill patternType="solid">
          <fgColor rgb="FFFF7100"/>
          <bgColor rgb="FF000000"/>
        </patternFill>
      </fill>
    </dxf>
    <dxf>
      <fill>
        <patternFill patternType="solid">
          <fgColor rgb="FFFF7200"/>
          <bgColor rgb="FF000000"/>
        </patternFill>
      </fill>
    </dxf>
    <dxf>
      <fill>
        <patternFill patternType="solid">
          <fgColor rgb="FFFF7300"/>
          <bgColor rgb="FF000000"/>
        </patternFill>
      </fill>
    </dxf>
    <dxf>
      <fill>
        <patternFill patternType="solid">
          <fgColor rgb="FFFF7400"/>
          <bgColor rgb="FF000000"/>
        </patternFill>
      </fill>
    </dxf>
    <dxf>
      <fill>
        <patternFill patternType="solid">
          <fgColor rgb="FFFF7500"/>
          <bgColor rgb="FF000000"/>
        </patternFill>
      </fill>
    </dxf>
    <dxf>
      <fill>
        <patternFill patternType="solid">
          <fgColor rgb="FFFF7600"/>
          <bgColor rgb="FF000000"/>
        </patternFill>
      </fill>
    </dxf>
    <dxf>
      <fill>
        <patternFill patternType="solid">
          <fgColor rgb="FFFF7700"/>
          <bgColor rgb="FF000000"/>
        </patternFill>
      </fill>
    </dxf>
    <dxf>
      <fill>
        <patternFill patternType="solid">
          <fgColor rgb="FFFF7800"/>
          <bgColor rgb="FF000000"/>
        </patternFill>
      </fill>
    </dxf>
    <dxf>
      <fill>
        <patternFill patternType="solid">
          <fgColor rgb="FFFF7900"/>
          <bgColor rgb="FF000000"/>
        </patternFill>
      </fill>
    </dxf>
    <dxf>
      <fill>
        <patternFill patternType="solid">
          <fgColor rgb="FFFF7A00"/>
          <bgColor rgb="FF000000"/>
        </patternFill>
      </fill>
    </dxf>
    <dxf>
      <fill>
        <patternFill patternType="solid">
          <fgColor rgb="FFFF7B00"/>
          <bgColor rgb="FF000000"/>
        </patternFill>
      </fill>
    </dxf>
    <dxf>
      <fill>
        <patternFill patternType="solid">
          <fgColor rgb="FFFF7C00"/>
          <bgColor rgb="FF000000"/>
        </patternFill>
      </fill>
    </dxf>
    <dxf>
      <fill>
        <patternFill patternType="solid">
          <fgColor rgb="FFFF7D00"/>
          <bgColor rgb="FF000000"/>
        </patternFill>
      </fill>
    </dxf>
    <dxf>
      <fill>
        <patternFill patternType="solid">
          <fgColor rgb="FFFF7E00"/>
          <bgColor rgb="FF000000"/>
        </patternFill>
      </fill>
    </dxf>
    <dxf>
      <fill>
        <patternFill patternType="solid">
          <fgColor rgb="FFFF7F00"/>
          <bgColor rgb="FF000000"/>
        </patternFill>
      </fill>
    </dxf>
    <dxf>
      <fill>
        <patternFill patternType="solid">
          <fgColor rgb="FFFF8000"/>
          <bgColor rgb="FF000000"/>
        </patternFill>
      </fill>
    </dxf>
    <dxf>
      <fill>
        <patternFill patternType="solid">
          <fgColor rgb="FFFF8409"/>
          <bgColor rgb="FF000000"/>
        </patternFill>
      </fill>
    </dxf>
    <dxf>
      <fill>
        <patternFill patternType="solid">
          <fgColor rgb="FFFF8913"/>
          <bgColor rgb="FF000000"/>
        </patternFill>
      </fill>
    </dxf>
    <dxf>
      <fill>
        <patternFill patternType="solid">
          <fgColor rgb="FFFF8E1D"/>
          <bgColor rgb="FF000000"/>
        </patternFill>
      </fill>
    </dxf>
    <dxf>
      <fill>
        <patternFill patternType="solid">
          <fgColor rgb="FFFF9327"/>
          <bgColor rgb="FF000000"/>
        </patternFill>
      </fill>
    </dxf>
    <dxf>
      <fill>
        <patternFill patternType="solid">
          <fgColor rgb="FFFF9831"/>
          <bgColor rgb="FF000000"/>
        </patternFill>
      </fill>
    </dxf>
    <dxf>
      <fill>
        <patternFill patternType="solid">
          <fgColor rgb="FFFF9D3A"/>
          <bgColor rgb="FF000000"/>
        </patternFill>
      </fill>
    </dxf>
    <dxf>
      <fill>
        <patternFill patternType="solid">
          <fgColor rgb="FFFFA244"/>
          <bgColor rgb="FF000000"/>
        </patternFill>
      </fill>
    </dxf>
    <dxf>
      <fill>
        <patternFill patternType="solid">
          <fgColor rgb="FFFFA74E"/>
          <bgColor rgb="FF000000"/>
        </patternFill>
      </fill>
    </dxf>
    <dxf>
      <fill>
        <patternFill patternType="solid">
          <fgColor rgb="FFFFAB58"/>
          <bgColor rgb="FF000000"/>
        </patternFill>
      </fill>
    </dxf>
    <dxf>
      <fill>
        <patternFill patternType="solid">
          <fgColor rgb="FFFFB062"/>
          <bgColor rgb="FF000000"/>
        </patternFill>
      </fill>
    </dxf>
    <dxf>
      <fill>
        <patternFill patternType="solid">
          <fgColor rgb="FFFFB56B"/>
          <bgColor rgb="FF000000"/>
        </patternFill>
      </fill>
    </dxf>
    <dxf>
      <fill>
        <patternFill patternType="solid">
          <fgColor rgb="FFFFBA75"/>
          <bgColor rgb="FF000000"/>
        </patternFill>
      </fill>
    </dxf>
    <dxf>
      <fill>
        <patternFill patternType="solid">
          <fgColor rgb="FFFFBF7F"/>
          <bgColor rgb="FF000000"/>
        </patternFill>
      </fill>
    </dxf>
    <dxf>
      <fill>
        <patternFill patternType="solid">
          <fgColor rgb="FFFFC489"/>
          <bgColor rgb="FF000000"/>
        </patternFill>
      </fill>
    </dxf>
    <dxf>
      <fill>
        <patternFill patternType="solid">
          <fgColor rgb="FFFFC993"/>
          <bgColor rgb="FF000000"/>
        </patternFill>
      </fill>
    </dxf>
    <dxf>
      <fill>
        <patternFill patternType="solid">
          <fgColor rgb="FFFFCE9C"/>
          <bgColor rgb="FF000000"/>
        </patternFill>
      </fill>
    </dxf>
    <dxf>
      <fill>
        <patternFill patternType="solid">
          <fgColor rgb="FFFFD3A6"/>
          <bgColor rgb="FF000000"/>
        </patternFill>
      </fill>
    </dxf>
    <dxf>
      <fill>
        <patternFill patternType="solid">
          <fgColor rgb="FFFFD7B0"/>
          <bgColor rgb="FF000000"/>
        </patternFill>
      </fill>
    </dxf>
    <dxf>
      <fill>
        <patternFill patternType="solid">
          <fgColor rgb="FFFFDCBA"/>
          <bgColor rgb="FF000000"/>
        </patternFill>
      </fill>
    </dxf>
    <dxf>
      <fill>
        <patternFill patternType="solid">
          <fgColor rgb="FFFFE1C4"/>
          <bgColor rgb="FF000000"/>
        </patternFill>
      </fill>
    </dxf>
    <dxf>
      <fill>
        <patternFill patternType="solid">
          <fgColor rgb="FFFFE6CD"/>
          <bgColor rgb="FF000000"/>
        </patternFill>
      </fill>
    </dxf>
    <dxf>
      <fill>
        <patternFill patternType="solid">
          <fgColor rgb="FFFFEBD7"/>
          <bgColor rgb="FF000000"/>
        </patternFill>
      </fill>
    </dxf>
    <dxf>
      <fill>
        <patternFill patternType="solid">
          <fgColor rgb="FFFFF0E1"/>
          <bgColor rgb="FF000000"/>
        </patternFill>
      </fill>
    </dxf>
    <dxf>
      <fill>
        <patternFill patternType="solid">
          <fgColor rgb="FFFFF5EB"/>
          <bgColor rgb="FF000000"/>
        </patternFill>
      </fill>
    </dxf>
    <dxf>
      <fill>
        <patternFill patternType="solid">
          <fgColor rgb="FFFFFAF5"/>
          <bgColor rgb="FF000000"/>
        </patternFill>
      </fill>
    </dxf>
    <dxf>
      <fill>
        <patternFill patternType="solid">
          <fgColor rgb="FFFFFEFE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1B952"/>
          <bgColor rgb="FF000000"/>
        </patternFill>
      </fill>
    </dxf>
    <dxf>
      <fill>
        <patternFill patternType="solid">
          <fgColor rgb="FF3FBE5C"/>
          <bgColor rgb="FF000000"/>
        </patternFill>
      </fill>
    </dxf>
    <dxf>
      <fill>
        <patternFill patternType="solid">
          <fgColor rgb="FF46C060"/>
          <bgColor rgb="FF000000"/>
        </patternFill>
      </fill>
    </dxf>
    <dxf>
      <fill>
        <patternFill patternType="solid">
          <fgColor rgb="FF4DC365"/>
          <bgColor rgb="FF000000"/>
        </patternFill>
      </fill>
    </dxf>
    <dxf>
      <fill>
        <patternFill patternType="solid">
          <fgColor rgb="FF5CC86E"/>
          <bgColor rgb="FF000000"/>
        </patternFill>
      </fill>
    </dxf>
    <dxf>
      <fill>
        <patternFill patternType="solid">
          <fgColor rgb="FF63CA72"/>
          <bgColor rgb="FF000000"/>
        </patternFill>
      </fill>
    </dxf>
    <dxf>
      <fill>
        <patternFill patternType="solid">
          <fgColor rgb="FF6ACC77"/>
          <bgColor rgb="FF000000"/>
        </patternFill>
      </fill>
    </dxf>
    <dxf>
      <fill>
        <patternFill patternType="solid">
          <fgColor rgb="FF78D180"/>
          <bgColor rgb="FF000000"/>
        </patternFill>
      </fill>
    </dxf>
    <dxf>
      <fill>
        <patternFill patternType="solid">
          <fgColor rgb="FF7FD485"/>
          <bgColor rgb="FF000000"/>
        </patternFill>
      </fill>
    </dxf>
    <dxf>
      <fill>
        <patternFill patternType="solid">
          <fgColor rgb="FF86D689"/>
          <bgColor rgb="FF000000"/>
        </patternFill>
      </fill>
    </dxf>
    <dxf>
      <fill>
        <patternFill patternType="solid">
          <fgColor rgb="FF8DD88E"/>
          <bgColor rgb="FF000000"/>
        </patternFill>
      </fill>
    </dxf>
    <dxf>
      <fill>
        <patternFill patternType="solid">
          <fgColor rgb="FF94DB92"/>
          <bgColor rgb="FF000000"/>
        </patternFill>
      </fill>
    </dxf>
    <dxf>
      <fill>
        <patternFill patternType="solid">
          <fgColor rgb="FF9BDD97"/>
          <bgColor rgb="FF000000"/>
        </patternFill>
      </fill>
    </dxf>
    <dxf>
      <fill>
        <patternFill patternType="solid">
          <fgColor rgb="FFA2DF9B"/>
          <bgColor rgb="FF000000"/>
        </patternFill>
      </fill>
    </dxf>
    <dxf>
      <fill>
        <patternFill patternType="solid">
          <fgColor rgb="FFAAE2A0"/>
          <bgColor rgb="FF000000"/>
        </patternFill>
      </fill>
    </dxf>
    <dxf>
      <fill>
        <patternFill patternType="solid">
          <fgColor rgb="FFB1E4A4"/>
          <bgColor rgb="FF000000"/>
        </patternFill>
      </fill>
    </dxf>
    <dxf>
      <fill>
        <patternFill patternType="solid">
          <fgColor rgb="FFB8E7A9"/>
          <bgColor rgb="FF000000"/>
        </patternFill>
      </fill>
    </dxf>
    <dxf>
      <fill>
        <patternFill patternType="solid">
          <fgColor rgb="FFBFE9AE"/>
          <bgColor rgb="FF000000"/>
        </patternFill>
      </fill>
    </dxf>
    <dxf>
      <fill>
        <patternFill patternType="solid">
          <fgColor rgb="FFC6EBB2"/>
          <bgColor rgb="FF000000"/>
        </patternFill>
      </fill>
    </dxf>
    <dxf>
      <fill>
        <patternFill patternType="solid">
          <fgColor rgb="FFCDEEB7"/>
          <bgColor rgb="FF000000"/>
        </patternFill>
      </fill>
    </dxf>
    <dxf>
      <fill>
        <patternFill patternType="solid">
          <fgColor rgb="FFD4F0BB"/>
          <bgColor rgb="FF000000"/>
        </patternFill>
      </fill>
    </dxf>
    <dxf>
      <fill>
        <patternFill patternType="solid">
          <fgColor rgb="FFDBF3C0"/>
          <bgColor rgb="FF000000"/>
        </patternFill>
      </fill>
    </dxf>
    <dxf>
      <fill>
        <patternFill patternType="solid">
          <fgColor rgb="FFE2F5C4"/>
          <bgColor rgb="FF000000"/>
        </patternFill>
      </fill>
    </dxf>
    <dxf>
      <fill>
        <patternFill patternType="solid">
          <fgColor rgb="FFE9F7C9"/>
          <bgColor rgb="FF000000"/>
        </patternFill>
      </fill>
    </dxf>
    <dxf>
      <fill>
        <patternFill patternType="solid">
          <fgColor rgb="FFF0FACD"/>
          <bgColor rgb="FF000000"/>
        </patternFill>
      </fill>
    </dxf>
    <dxf>
      <fill>
        <patternFill patternType="solid">
          <fgColor rgb="FFF7FCD2"/>
          <bgColor rgb="FF000000"/>
        </patternFill>
      </fill>
    </dxf>
    <dxf>
      <fill>
        <patternFill patternType="solid">
          <fgColor rgb="FFFF1B17"/>
          <bgColor rgb="FF000000"/>
        </patternFill>
      </fill>
    </dxf>
    <dxf>
      <fill>
        <patternFill patternType="solid">
          <fgColor rgb="FFFF2620"/>
          <bgColor rgb="FF000000"/>
        </patternFill>
      </fill>
    </dxf>
    <dxf>
      <fill>
        <patternFill patternType="solid">
          <fgColor rgb="FFFF2B24"/>
          <bgColor rgb="FF000000"/>
        </patternFill>
      </fill>
    </dxf>
    <dxf>
      <fill>
        <patternFill patternType="solid">
          <fgColor rgb="FFFF362D"/>
          <bgColor rgb="FF000000"/>
        </patternFill>
      </fill>
    </dxf>
    <dxf>
      <fill>
        <patternFill patternType="solid">
          <fgColor rgb="FFFF463B"/>
          <bgColor rgb="FF000000"/>
        </patternFill>
      </fill>
    </dxf>
    <dxf>
      <fill>
        <patternFill patternType="solid">
          <fgColor rgb="FFFF4B3F"/>
          <bgColor rgb="FF000000"/>
        </patternFill>
      </fill>
    </dxf>
    <dxf>
      <fill>
        <patternFill patternType="solid">
          <fgColor rgb="FFFF5044"/>
          <bgColor rgb="FF000000"/>
        </patternFill>
      </fill>
    </dxf>
    <dxf>
      <fill>
        <patternFill patternType="solid">
          <fgColor rgb="FFFF5B4D"/>
          <bgColor rgb="FF000000"/>
        </patternFill>
      </fill>
    </dxf>
    <dxf>
      <fill>
        <patternFill patternType="solid">
          <fgColor rgb="FFFF7563"/>
          <bgColor rgb="FF000000"/>
        </patternFill>
      </fill>
    </dxf>
    <dxf>
      <fill>
        <patternFill patternType="solid">
          <fgColor rgb="FFFF7B68"/>
          <bgColor rgb="FF000000"/>
        </patternFill>
      </fill>
    </dxf>
    <dxf>
      <fill>
        <patternFill patternType="solid">
          <fgColor rgb="FFFF806C"/>
          <bgColor rgb="FF000000"/>
        </patternFill>
      </fill>
    </dxf>
    <dxf>
      <fill>
        <patternFill patternType="solid">
          <fgColor rgb="FFFF8570"/>
          <bgColor rgb="FF000000"/>
        </patternFill>
      </fill>
    </dxf>
    <dxf>
      <fill>
        <patternFill patternType="solid">
          <fgColor rgb="FFFF8B75"/>
          <bgColor rgb="FF000000"/>
        </patternFill>
      </fill>
    </dxf>
    <dxf>
      <fill>
        <patternFill patternType="solid">
          <fgColor rgb="FFFF9079"/>
          <bgColor rgb="FF000000"/>
        </patternFill>
      </fill>
    </dxf>
    <dxf>
      <fill>
        <patternFill patternType="solid">
          <fgColor rgb="FFFF957E"/>
          <bgColor rgb="FF000000"/>
        </patternFill>
      </fill>
    </dxf>
    <dxf>
      <fill>
        <patternFill patternType="solid">
          <fgColor rgb="FFFF9B82"/>
          <bgColor rgb="FF000000"/>
        </patternFill>
      </fill>
    </dxf>
    <dxf>
      <fill>
        <patternFill patternType="solid">
          <fgColor rgb="FFFFA58B"/>
          <bgColor rgb="FF000000"/>
        </patternFill>
      </fill>
    </dxf>
    <dxf>
      <fill>
        <patternFill patternType="solid">
          <fgColor rgb="FFFFAA90"/>
          <bgColor rgb="FF000000"/>
        </patternFill>
      </fill>
    </dxf>
    <dxf>
      <fill>
        <patternFill patternType="solid">
          <fgColor rgb="FFFFB094"/>
          <bgColor rgb="FF000000"/>
        </patternFill>
      </fill>
    </dxf>
    <dxf>
      <fill>
        <patternFill patternType="solid">
          <fgColor rgb="FFFFB599"/>
          <bgColor rgb="FF000000"/>
        </patternFill>
      </fill>
    </dxf>
    <dxf>
      <fill>
        <patternFill patternType="solid">
          <fgColor rgb="FFFFBA9D"/>
          <bgColor rgb="FF000000"/>
        </patternFill>
      </fill>
    </dxf>
    <dxf>
      <fill>
        <patternFill patternType="solid">
          <fgColor rgb="FFFFC0A2"/>
          <bgColor rgb="FF000000"/>
        </patternFill>
      </fill>
    </dxf>
    <dxf>
      <fill>
        <patternFill patternType="solid">
          <fgColor rgb="FFFFC5A6"/>
          <bgColor rgb="FF000000"/>
        </patternFill>
      </fill>
    </dxf>
    <dxf>
      <fill>
        <patternFill patternType="solid">
          <fgColor rgb="FFFFCAAB"/>
          <bgColor rgb="FF000000"/>
        </patternFill>
      </fill>
    </dxf>
    <dxf>
      <fill>
        <patternFill patternType="solid">
          <fgColor rgb="FFFFD5B4"/>
          <bgColor rgb="FF000000"/>
        </patternFill>
      </fill>
    </dxf>
    <dxf>
      <fill>
        <patternFill patternType="solid">
          <fgColor rgb="FFFFDAB8"/>
          <bgColor rgb="FF000000"/>
        </patternFill>
      </fill>
    </dxf>
    <dxf>
      <fill>
        <patternFill patternType="solid">
          <fgColor rgb="FFFFE0BD"/>
          <bgColor rgb="FF000000"/>
        </patternFill>
      </fill>
    </dxf>
    <dxf>
      <fill>
        <patternFill patternType="solid">
          <fgColor rgb="FFFFE5C1"/>
          <bgColor rgb="FF000000"/>
        </patternFill>
      </fill>
    </dxf>
    <dxf>
      <fill>
        <patternFill patternType="solid">
          <fgColor rgb="FFFFEAC6"/>
          <bgColor rgb="FF000000"/>
        </patternFill>
      </fill>
    </dxf>
    <dxf>
      <fill>
        <patternFill patternType="solid">
          <fgColor rgb="FFFFF0CA"/>
          <bgColor rgb="FF000000"/>
        </patternFill>
      </fill>
    </dxf>
    <dxf>
      <fill>
        <patternFill patternType="solid">
          <fgColor rgb="FFFFF5CF"/>
          <bgColor rgb="FF000000"/>
        </patternFill>
      </fill>
    </dxf>
    <dxf>
      <fill>
        <patternFill patternType="solid">
          <fgColor rgb="FFFFFAD3"/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FF0908"/>
          <bgColor rgb="FF000000"/>
        </patternFill>
      </fill>
    </dxf>
    <dxf>
      <fill>
        <patternFill patternType="solid">
          <fgColor rgb="FFFF1814"/>
          <bgColor rgb="FF000000"/>
        </patternFill>
      </fill>
    </dxf>
    <dxf>
      <fill>
        <patternFill patternType="solid">
          <fgColor rgb="FFFF241E"/>
          <bgColor rgb="FF000000"/>
        </patternFill>
      </fill>
    </dxf>
    <dxf>
      <fill>
        <patternFill patternType="solid">
          <fgColor rgb="FFFF2721"/>
          <bgColor rgb="FF000000"/>
        </patternFill>
      </fill>
    </dxf>
    <dxf>
      <fill>
        <patternFill patternType="solid">
          <fgColor rgb="FFFF2923"/>
          <bgColor rgb="FF000000"/>
        </patternFill>
      </fill>
    </dxf>
    <dxf>
      <fill>
        <patternFill patternType="solid">
          <fgColor rgb="FFFF332B"/>
          <bgColor rgb="FF000000"/>
        </patternFill>
      </fill>
    </dxf>
    <dxf>
      <fill>
        <patternFill patternType="solid">
          <fgColor rgb="FFFF6051"/>
          <bgColor rgb="FF000000"/>
        </patternFill>
      </fill>
    </dxf>
    <dxf>
      <fill>
        <patternFill patternType="solid">
          <fgColor rgb="FFFF7462"/>
          <bgColor rgb="FF000000"/>
        </patternFill>
      </fill>
    </dxf>
    <dxf>
      <fill>
        <patternFill patternType="solid">
          <fgColor rgb="FFFF7F6B"/>
          <bgColor rgb="FF000000"/>
        </patternFill>
      </fill>
    </dxf>
    <dxf>
      <fill>
        <patternFill patternType="solid">
          <fgColor rgb="FFFF8102"/>
          <bgColor rgb="FF000000"/>
        </patternFill>
      </fill>
    </dxf>
    <dxf>
      <fill>
        <patternFill patternType="solid">
          <fgColor rgb="FFFF880D"/>
          <bgColor rgb="FF000000"/>
        </patternFill>
      </fill>
    </dxf>
    <dxf>
      <fill>
        <patternFill patternType="solid">
          <fgColor rgb="FFFF8974"/>
          <bgColor rgb="FF000000"/>
        </patternFill>
      </fill>
    </dxf>
    <dxf>
      <fill>
        <patternFill patternType="solid">
          <fgColor rgb="FFFF8C76"/>
          <bgColor rgb="FF000000"/>
        </patternFill>
      </fill>
    </dxf>
    <dxf>
      <fill>
        <patternFill patternType="solid">
          <fgColor rgb="FFFF8F79"/>
          <bgColor rgb="FF000000"/>
        </patternFill>
      </fill>
    </dxf>
    <dxf>
      <fill>
        <patternFill patternType="solid">
          <fgColor rgb="FFFF9320"/>
          <bgColor rgb="FF000000"/>
        </patternFill>
      </fill>
    </dxf>
    <dxf>
      <fill>
        <patternFill patternType="solid">
          <fgColor rgb="FFFF967E"/>
          <bgColor rgb="FF000000"/>
        </patternFill>
      </fill>
    </dxf>
    <dxf>
      <fill>
        <patternFill patternType="solid">
          <fgColor rgb="FFFF967F"/>
          <bgColor rgb="FF000000"/>
        </patternFill>
      </fill>
    </dxf>
    <dxf>
      <fill>
        <patternFill patternType="solid">
          <fgColor rgb="FFFF977F"/>
          <bgColor rgb="FF000000"/>
        </patternFill>
      </fill>
    </dxf>
    <dxf>
      <fill>
        <patternFill patternType="solid">
          <fgColor rgb="FFFF9B83"/>
          <bgColor rgb="FF000000"/>
        </patternFill>
      </fill>
    </dxf>
    <dxf>
      <fill>
        <patternFill patternType="solid">
          <fgColor rgb="FFFFA641"/>
          <bgColor rgb="FF000000"/>
        </patternFill>
      </fill>
    </dxf>
    <dxf>
      <fill>
        <patternFill patternType="solid">
          <fgColor rgb="FFFFA946"/>
          <bgColor rgb="FF000000"/>
        </patternFill>
      </fill>
    </dxf>
    <dxf>
      <fill>
        <patternFill patternType="solid">
          <fgColor rgb="FFFFAA8F"/>
          <bgColor rgb="FF000000"/>
        </patternFill>
      </fill>
    </dxf>
    <dxf>
      <fill>
        <patternFill patternType="solid">
          <fgColor rgb="FFFFAC4C"/>
          <bgColor rgb="FF000000"/>
        </patternFill>
      </fill>
    </dxf>
    <dxf>
      <fill>
        <patternFill patternType="solid">
          <fgColor rgb="FFFFAD4C"/>
          <bgColor rgb="FF000000"/>
        </patternFill>
      </fill>
    </dxf>
    <dxf>
      <fill>
        <patternFill patternType="solid">
          <fgColor rgb="FFFFAE4F"/>
          <bgColor rgb="FF000000"/>
        </patternFill>
      </fill>
    </dxf>
    <dxf>
      <fill>
        <patternFill patternType="solid">
          <fgColor rgb="FFFFAF50"/>
          <bgColor rgb="FF000000"/>
        </patternFill>
      </fill>
    </dxf>
    <dxf>
      <fill>
        <patternFill patternType="solid">
          <fgColor rgb="FFFFB051"/>
          <bgColor rgb="FF000000"/>
        </patternFill>
      </fill>
    </dxf>
    <dxf>
      <fill>
        <patternFill patternType="solid">
          <fgColor rgb="FFFFB052"/>
          <bgColor rgb="FF000000"/>
        </patternFill>
      </fill>
    </dxf>
    <dxf>
      <fill>
        <patternFill patternType="solid">
          <fgColor rgb="FFFFB356"/>
          <bgColor rgb="FF000000"/>
        </patternFill>
      </fill>
    </dxf>
    <dxf>
      <fill>
        <patternFill patternType="solid">
          <fgColor rgb="FFFFB498"/>
          <bgColor rgb="FF000000"/>
        </patternFill>
      </fill>
    </dxf>
    <dxf>
      <fill>
        <patternFill patternType="solid">
          <fgColor rgb="FFFFB65D"/>
          <bgColor rgb="FF000000"/>
        </patternFill>
      </fill>
    </dxf>
    <dxf>
      <fill>
        <patternFill patternType="solid">
          <fgColor rgb="FFFFB69A"/>
          <bgColor rgb="FF000000"/>
        </patternFill>
      </fill>
    </dxf>
    <dxf>
      <fill>
        <patternFill patternType="solid">
          <fgColor rgb="FFFFB75D"/>
          <bgColor rgb="FF000000"/>
        </patternFill>
      </fill>
    </dxf>
    <dxf>
      <fill>
        <patternFill patternType="solid">
          <fgColor rgb="FFFFB75E"/>
          <bgColor rgb="FF000000"/>
        </patternFill>
      </fill>
    </dxf>
    <dxf>
      <fill>
        <patternFill patternType="solid">
          <fgColor rgb="FFFFB79A"/>
          <bgColor rgb="FF000000"/>
        </patternFill>
      </fill>
    </dxf>
    <dxf>
      <fill>
        <patternFill patternType="solid">
          <fgColor rgb="FFFFB860"/>
          <bgColor rgb="FF000000"/>
        </patternFill>
      </fill>
    </dxf>
    <dxf>
      <fill>
        <patternFill patternType="solid">
          <fgColor rgb="FFFFBB63"/>
          <bgColor rgb="FF000000"/>
        </patternFill>
      </fill>
    </dxf>
    <dxf>
      <fill>
        <patternFill patternType="solid">
          <fgColor rgb="FFFFBB9D"/>
          <bgColor rgb="FF000000"/>
        </patternFill>
      </fill>
    </dxf>
    <dxf>
      <fill>
        <patternFill patternType="solid">
          <fgColor rgb="FFFFBC9F"/>
          <bgColor rgb="FF000000"/>
        </patternFill>
      </fill>
    </dxf>
    <dxf>
      <fill>
        <patternFill patternType="solid">
          <fgColor rgb="FFFFBD68"/>
          <bgColor rgb="FF000000"/>
        </patternFill>
      </fill>
    </dxf>
    <dxf>
      <fill>
        <patternFill patternType="solid">
          <fgColor rgb="FFFFBD9F"/>
          <bgColor rgb="FF000000"/>
        </patternFill>
      </fill>
    </dxf>
    <dxf>
      <fill>
        <patternFill patternType="solid">
          <fgColor rgb="FFFFBF6B"/>
          <bgColor rgb="FF000000"/>
        </patternFill>
      </fill>
    </dxf>
    <dxf>
      <fill>
        <patternFill patternType="solid">
          <fgColor rgb="FFFFBFA1"/>
          <bgColor rgb="FF000000"/>
        </patternFill>
      </fill>
    </dxf>
    <dxf>
      <fill>
        <patternFill patternType="solid">
          <fgColor rgb="FFFFC16E"/>
          <bgColor rgb="FF000000"/>
        </patternFill>
      </fill>
    </dxf>
    <dxf>
      <fill>
        <patternFill patternType="solid">
          <fgColor rgb="FFFFC26F"/>
          <bgColor rgb="FF000000"/>
        </patternFill>
      </fill>
    </dxf>
    <dxf>
      <fill>
        <patternFill patternType="solid">
          <fgColor rgb="FFFFC372"/>
          <bgColor rgb="FF000000"/>
        </patternFill>
      </fill>
    </dxf>
    <dxf>
      <fill>
        <patternFill patternType="solid">
          <fgColor rgb="FFFFC474"/>
          <bgColor rgb="FF000000"/>
        </patternFill>
      </fill>
    </dxf>
    <dxf>
      <fill>
        <patternFill patternType="solid">
          <fgColor rgb="FFFFC97C"/>
          <bgColor rgb="FF000000"/>
        </patternFill>
      </fill>
    </dxf>
    <dxf>
      <fill>
        <patternFill patternType="solid">
          <fgColor rgb="FFFFC9AA"/>
          <bgColor rgb="FF000000"/>
        </patternFill>
      </fill>
    </dxf>
    <dxf>
      <fill>
        <patternFill patternType="solid">
          <fgColor rgb="FFFFCB7F"/>
          <bgColor rgb="FF000000"/>
        </patternFill>
      </fill>
    </dxf>
    <dxf>
      <fill>
        <patternFill patternType="solid">
          <fgColor rgb="FFFFCCAC"/>
          <bgColor rgb="FF000000"/>
        </patternFill>
      </fill>
    </dxf>
    <dxf>
      <fill>
        <patternFill patternType="solid">
          <fgColor rgb="FFFFCDAD"/>
          <bgColor rgb="FF000000"/>
        </patternFill>
      </fill>
    </dxf>
    <dxf>
      <fill>
        <patternFill patternType="solid">
          <fgColor rgb="FFFFCEAE"/>
          <bgColor rgb="FF000000"/>
        </patternFill>
      </fill>
    </dxf>
    <dxf>
      <fill>
        <patternFill patternType="solid">
          <fgColor rgb="FFFFCF86"/>
          <bgColor rgb="FF000000"/>
        </patternFill>
      </fill>
    </dxf>
    <dxf>
      <fill>
        <patternFill patternType="solid">
          <fgColor rgb="FFFFD1B0"/>
          <bgColor rgb="FF000000"/>
        </patternFill>
      </fill>
    </dxf>
    <dxf>
      <fill>
        <patternFill patternType="solid">
          <fgColor rgb="FFFFD4B3"/>
          <bgColor rgb="FF000000"/>
        </patternFill>
      </fill>
    </dxf>
    <dxf>
      <fill>
        <patternFill patternType="solid">
          <fgColor rgb="FFFFD590"/>
          <bgColor rgb="FF000000"/>
        </patternFill>
      </fill>
    </dxf>
    <dxf>
      <fill>
        <patternFill patternType="solid">
          <fgColor rgb="FFFFD5B3"/>
          <bgColor rgb="FF000000"/>
        </patternFill>
      </fill>
    </dxf>
    <dxf>
      <fill>
        <patternFill patternType="solid">
          <fgColor rgb="FFFFD6B5"/>
          <bgColor rgb="FF000000"/>
        </patternFill>
      </fill>
    </dxf>
    <dxf>
      <fill>
        <patternFill patternType="solid">
          <fgColor rgb="FFFFD7B5"/>
          <bgColor rgb="FF000000"/>
        </patternFill>
      </fill>
    </dxf>
    <dxf>
      <fill>
        <patternFill patternType="solid">
          <fgColor rgb="FFFFD895"/>
          <bgColor rgb="FF000000"/>
        </patternFill>
      </fill>
    </dxf>
    <dxf>
      <fill>
        <patternFill patternType="solid">
          <fgColor rgb="FFFFD998"/>
          <bgColor rgb="FF000000"/>
        </patternFill>
      </fill>
    </dxf>
    <dxf>
      <fill>
        <patternFill patternType="solid">
          <fgColor rgb="FFFFD9B7"/>
          <bgColor rgb="FF000000"/>
        </patternFill>
      </fill>
    </dxf>
    <dxf>
      <fill>
        <patternFill patternType="solid">
          <fgColor rgb="FFFFDB9B"/>
          <bgColor rgb="FF000000"/>
        </patternFill>
      </fill>
    </dxf>
    <dxf>
      <fill>
        <patternFill patternType="solid">
          <fgColor rgb="FFFFDFA1"/>
          <bgColor rgb="FF000000"/>
        </patternFill>
      </fill>
    </dxf>
    <dxf>
      <fill>
        <patternFill patternType="solid">
          <fgColor rgb="FFFFDFA2"/>
          <bgColor rgb="FF000000"/>
        </patternFill>
      </fill>
    </dxf>
    <dxf>
      <fill>
        <patternFill patternType="solid">
          <fgColor rgb="FFFFDFBC"/>
          <bgColor rgb="FF000000"/>
        </patternFill>
      </fill>
    </dxf>
    <dxf>
      <fill>
        <patternFill patternType="solid">
          <fgColor rgb="FFFFE0A2"/>
          <bgColor rgb="FF000000"/>
        </patternFill>
      </fill>
    </dxf>
    <dxf>
      <fill>
        <patternFill patternType="solid">
          <fgColor rgb="FFFFE0A3"/>
          <bgColor rgb="FF000000"/>
        </patternFill>
      </fill>
    </dxf>
    <dxf>
      <fill>
        <patternFill patternType="solid">
          <fgColor rgb="FFFFE2A5"/>
          <bgColor rgb="FF000000"/>
        </patternFill>
      </fill>
    </dxf>
    <dxf>
      <fill>
        <patternFill patternType="solid">
          <fgColor rgb="FFFFE2A6"/>
          <bgColor rgb="FF000000"/>
        </patternFill>
      </fill>
    </dxf>
    <dxf>
      <fill>
        <patternFill patternType="solid">
          <fgColor rgb="FFFFE3BF"/>
          <bgColor rgb="FF000000"/>
        </patternFill>
      </fill>
    </dxf>
    <dxf>
      <fill>
        <patternFill patternType="solid">
          <fgColor rgb="FFFFE4A9"/>
          <bgColor rgb="FF000000"/>
        </patternFill>
      </fill>
    </dxf>
    <dxf>
      <fill>
        <patternFill patternType="solid">
          <fgColor rgb="FFFFE4AA"/>
          <bgColor rgb="FF000000"/>
        </patternFill>
      </fill>
    </dxf>
    <dxf>
      <fill>
        <patternFill patternType="solid">
          <fgColor rgb="FFFFE6AD"/>
          <bgColor rgb="FF000000"/>
        </patternFill>
      </fill>
    </dxf>
    <dxf>
      <fill>
        <patternFill patternType="solid">
          <fgColor rgb="FFFFE6C2"/>
          <bgColor rgb="FF000000"/>
        </patternFill>
      </fill>
    </dxf>
    <dxf>
      <fill>
        <patternFill patternType="solid">
          <fgColor rgb="FFFFE7AE"/>
          <bgColor rgb="FF000000"/>
        </patternFill>
      </fill>
    </dxf>
    <dxf>
      <fill>
        <patternFill patternType="solid">
          <fgColor rgb="FFFFE7C3"/>
          <bgColor rgb="FF000000"/>
        </patternFill>
      </fill>
    </dxf>
    <dxf>
      <fill>
        <patternFill patternType="solid">
          <fgColor rgb="FFFFE8B0"/>
          <bgColor rgb="FF000000"/>
        </patternFill>
      </fill>
    </dxf>
    <dxf>
      <fill>
        <patternFill patternType="solid">
          <fgColor rgb="FFFFE8C4"/>
          <bgColor rgb="FF000000"/>
        </patternFill>
      </fill>
    </dxf>
    <dxf>
      <fill>
        <patternFill patternType="solid">
          <fgColor rgb="FFFFE9B3"/>
          <bgColor rgb="FF000000"/>
        </patternFill>
      </fill>
    </dxf>
    <dxf>
      <fill>
        <patternFill patternType="solid">
          <fgColor rgb="FFFFE9C4"/>
          <bgColor rgb="FF000000"/>
        </patternFill>
      </fill>
    </dxf>
    <dxf>
      <fill>
        <patternFill patternType="solid">
          <fgColor rgb="FFFFEAB3"/>
          <bgColor rgb="FF000000"/>
        </patternFill>
      </fill>
    </dxf>
    <dxf>
      <fill>
        <patternFill patternType="solid">
          <fgColor rgb="FFFFEAC5"/>
          <bgColor rgb="FF000000"/>
        </patternFill>
      </fill>
    </dxf>
    <dxf>
      <fill>
        <patternFill patternType="solid">
          <fgColor rgb="FFFFEBC7"/>
          <bgColor rgb="FF000000"/>
        </patternFill>
      </fill>
    </dxf>
    <dxf>
      <fill>
        <patternFill patternType="solid">
          <fgColor rgb="FFFFECB7"/>
          <bgColor rgb="FF000000"/>
        </patternFill>
      </fill>
    </dxf>
    <dxf>
      <fill>
        <patternFill patternType="solid">
          <fgColor rgb="FFFFECC7"/>
          <bgColor rgb="FF000000"/>
        </patternFill>
      </fill>
    </dxf>
    <dxf>
      <fill>
        <patternFill patternType="solid">
          <fgColor rgb="FFFFEDB9"/>
          <bgColor rgb="FF000000"/>
        </patternFill>
      </fill>
    </dxf>
    <dxf>
      <fill>
        <patternFill patternType="solid">
          <fgColor rgb="FFFFEEBB"/>
          <bgColor rgb="FF000000"/>
        </patternFill>
      </fill>
    </dxf>
    <dxf>
      <fill>
        <patternFill patternType="solid">
          <fgColor rgb="FFFFEEC9"/>
          <bgColor rgb="FF000000"/>
        </patternFill>
      </fill>
    </dxf>
    <dxf>
      <fill>
        <patternFill patternType="solid">
          <fgColor rgb="FFFFEFBD"/>
          <bgColor rgb="FF000000"/>
        </patternFill>
      </fill>
    </dxf>
    <dxf>
      <fill>
        <patternFill patternType="solid">
          <fgColor rgb="FFFFEFCA"/>
          <bgColor rgb="FF000000"/>
        </patternFill>
      </fill>
    </dxf>
    <dxf>
      <fill>
        <patternFill patternType="solid">
          <fgColor rgb="FFFFF0BD"/>
          <bgColor rgb="FF000000"/>
        </patternFill>
      </fill>
    </dxf>
    <dxf>
      <fill>
        <patternFill patternType="solid">
          <fgColor rgb="FFFFF0BE"/>
          <bgColor rgb="FF000000"/>
        </patternFill>
      </fill>
    </dxf>
    <dxf>
      <fill>
        <patternFill patternType="solid">
          <fgColor rgb="FFFFF0CB"/>
          <bgColor rgb="FF000000"/>
        </patternFill>
      </fill>
    </dxf>
    <dxf>
      <fill>
        <patternFill patternType="solid">
          <fgColor rgb="FFFFF1BF"/>
          <bgColor rgb="FF000000"/>
        </patternFill>
      </fill>
    </dxf>
    <dxf>
      <fill>
        <patternFill patternType="solid">
          <fgColor rgb="FFFFF1C0"/>
          <bgColor rgb="FF000000"/>
        </patternFill>
      </fill>
    </dxf>
    <dxf>
      <fill>
        <patternFill patternType="solid">
          <fgColor rgb="FFFFF1CB"/>
          <bgColor rgb="FF000000"/>
        </patternFill>
      </fill>
    </dxf>
    <dxf>
      <fill>
        <patternFill patternType="solid">
          <fgColor rgb="FFFFF2C2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3CD"/>
          <bgColor rgb="FF000000"/>
        </patternFill>
      </fill>
    </dxf>
    <dxf>
      <fill>
        <patternFill patternType="solid">
          <fgColor rgb="FFFFF5C7"/>
          <bgColor rgb="FF000000"/>
        </patternFill>
      </fill>
    </dxf>
    <dxf>
      <fill>
        <patternFill patternType="solid">
          <fgColor rgb="FFFFF6C8"/>
          <bgColor rgb="FF000000"/>
        </patternFill>
      </fill>
    </dxf>
    <dxf>
      <fill>
        <patternFill patternType="solid">
          <fgColor rgb="FFFFF6C9"/>
          <bgColor rgb="FF000000"/>
        </patternFill>
      </fill>
    </dxf>
    <dxf>
      <fill>
        <patternFill patternType="solid">
          <fgColor rgb="FFFFF6D0"/>
          <bgColor rgb="FF000000"/>
        </patternFill>
      </fill>
    </dxf>
    <dxf>
      <fill>
        <patternFill patternType="solid">
          <fgColor rgb="FFFFF7CA"/>
          <bgColor rgb="FF000000"/>
        </patternFill>
      </fill>
    </dxf>
    <dxf>
      <fill>
        <patternFill patternType="solid">
          <fgColor rgb="FFFFF7CB"/>
          <bgColor rgb="FF000000"/>
        </patternFill>
      </fill>
    </dxf>
    <dxf>
      <fill>
        <patternFill patternType="solid">
          <fgColor rgb="FFFFF7D0"/>
          <bgColor rgb="FF000000"/>
        </patternFill>
      </fill>
    </dxf>
    <dxf>
      <fill>
        <patternFill patternType="solid">
          <fgColor rgb="FFFFF8CB"/>
          <bgColor rgb="FF000000"/>
        </patternFill>
      </fill>
    </dxf>
    <dxf>
      <fill>
        <patternFill patternType="solid">
          <fgColor rgb="FFFFF8D1"/>
          <bgColor rgb="FF000000"/>
        </patternFill>
      </fill>
    </dxf>
    <dxf>
      <fill>
        <patternFill patternType="solid">
          <fgColor rgb="FFFFF9CC"/>
          <bgColor rgb="FF000000"/>
        </patternFill>
      </fill>
    </dxf>
    <dxf>
      <fill>
        <patternFill patternType="solid">
          <fgColor rgb="FFFFF9CD"/>
          <bgColor rgb="FF000000"/>
        </patternFill>
      </fill>
    </dxf>
    <dxf>
      <fill>
        <patternFill patternType="solid">
          <fgColor rgb="FFFFFACE"/>
          <bgColor rgb="FF000000"/>
        </patternFill>
      </fill>
    </dxf>
    <dxf>
      <fill>
        <patternFill patternType="solid">
          <fgColor rgb="FFFFFACF"/>
          <bgColor rgb="FF000000"/>
        </patternFill>
      </fill>
    </dxf>
    <dxf>
      <fill>
        <patternFill patternType="solid">
          <fgColor rgb="FFFFFBD0"/>
          <bgColor rgb="FF000000"/>
        </patternFill>
      </fill>
    </dxf>
    <dxf>
      <fill>
        <patternFill patternType="solid">
          <fgColor rgb="FFFFFBD1"/>
          <bgColor rgb="FF000000"/>
        </patternFill>
      </fill>
    </dxf>
    <dxf>
      <fill>
        <patternFill patternType="solid">
          <fgColor rgb="FFFFFBD3"/>
          <bgColor rgb="FF000000"/>
        </patternFill>
      </fill>
    </dxf>
    <dxf>
      <fill>
        <patternFill patternType="solid">
          <fgColor rgb="FFFFFBD4"/>
          <bgColor rgb="FF000000"/>
        </patternFill>
      </fill>
    </dxf>
    <dxf>
      <fill>
        <patternFill patternType="solid">
          <fgColor rgb="FFFFFCD2"/>
          <bgColor rgb="FF000000"/>
        </patternFill>
      </fill>
    </dxf>
    <dxf>
      <fill>
        <patternFill patternType="solid">
          <fgColor rgb="FFFFFCD4"/>
          <bgColor rgb="FF000000"/>
        </patternFill>
      </fill>
    </dxf>
    <dxf>
      <fill>
        <patternFill patternType="solid">
          <fgColor rgb="FFFFFDD3"/>
          <bgColor rgb="FF000000"/>
        </patternFill>
      </fill>
    </dxf>
    <dxf>
      <fill>
        <patternFill patternType="solid">
          <fgColor rgb="FFFFFDD5"/>
          <bgColor rgb="FF000000"/>
        </patternFill>
      </fill>
    </dxf>
    <dxf>
      <fill>
        <patternFill patternType="solid">
          <fgColor rgb="FFFFFED5"/>
          <bgColor rgb="FF000000"/>
        </patternFill>
      </fill>
    </dxf>
    <dxf>
      <fill>
        <patternFill patternType="solid">
          <fgColor rgb="FFFFFED6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8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R174" activeCellId="0" sqref="R1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9"/>
    <col collapsed="false" customWidth="true" hidden="false" outlineLevel="0" max="2" min="2" style="0" width="13.81"/>
    <col collapsed="false" customWidth="true" hidden="false" outlineLevel="0" max="3" min="3" style="0" width="12.84"/>
    <col collapsed="false" customWidth="true" hidden="false" outlineLevel="0" max="4" min="4" style="0" width="8.52"/>
    <col collapsed="false" customWidth="true" hidden="false" outlineLevel="0" max="5" min="5" style="0" width="10.33"/>
    <col collapsed="false" customWidth="true" hidden="false" outlineLevel="0" max="6" min="6" style="0" width="13.81"/>
    <col collapsed="false" customWidth="true" hidden="false" outlineLevel="0" max="7" min="7" style="0" width="9.49"/>
    <col collapsed="false" customWidth="true" hidden="false" outlineLevel="0" max="8" min="8" style="0" width="17.57"/>
    <col collapsed="false" customWidth="true" hidden="false" outlineLevel="0" max="9" min="9" style="0" width="22.02"/>
    <col collapsed="false" customWidth="true" hidden="false" outlineLevel="0" max="10" min="10" style="0" width="23.41"/>
    <col collapsed="false" customWidth="true" hidden="false" outlineLevel="0" max="11" min="11" style="0" width="9.64"/>
    <col collapsed="false" customWidth="true" hidden="false" outlineLevel="0" max="12" min="12" style="0" width="4.07"/>
    <col collapsed="false" customWidth="true" hidden="false" outlineLevel="0" max="13" min="13" style="0" width="4.91"/>
    <col collapsed="false" customWidth="true" hidden="false" outlineLevel="0" max="14" min="14" style="0" width="20.21"/>
    <col collapsed="false" customWidth="false" hidden="false" outlineLevel="0" max="16" min="16" style="1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U1" s="0" t="s">
        <v>15</v>
      </c>
      <c r="W1" s="0" t="s">
        <v>16</v>
      </c>
    </row>
    <row r="2" customFormat="false" ht="12.8" hidden="false" customHeight="false" outlineLevel="0" collapsed="false">
      <c r="A2" s="0" t="s">
        <v>17</v>
      </c>
      <c r="B2" s="0" t="n">
        <v>10000</v>
      </c>
      <c r="C2" s="0" t="n">
        <v>10000</v>
      </c>
      <c r="D2" s="0" t="n">
        <v>1</v>
      </c>
      <c r="E2" s="0" t="s">
        <v>18</v>
      </c>
      <c r="F2" s="0" t="n">
        <v>1</v>
      </c>
      <c r="G2" s="0" t="n">
        <v>10000</v>
      </c>
      <c r="H2" s="0" t="n">
        <v>9900</v>
      </c>
      <c r="I2" s="0" t="n">
        <v>1</v>
      </c>
      <c r="J2" s="0" t="s">
        <v>18</v>
      </c>
      <c r="K2" s="0" t="n">
        <v>2018</v>
      </c>
      <c r="L2" s="0" t="n">
        <v>1</v>
      </c>
      <c r="M2" s="0" t="n">
        <v>7</v>
      </c>
      <c r="N2" s="0" t="s">
        <v>19</v>
      </c>
      <c r="O2" s="0" t="s">
        <v>19</v>
      </c>
      <c r="P2" s="1" t="n">
        <f aca="false">(ROW() - 1)/12 + 1</f>
        <v>1.08333333333333</v>
      </c>
      <c r="Q2" s="0" t="n">
        <f aca="false">SUMIF(O:O,O2,G:G)</f>
        <v>61585.5</v>
      </c>
      <c r="R2" s="0" t="n">
        <f aca="false">Q2 - $T$5</f>
        <v>5115.95833333334</v>
      </c>
      <c r="S2" s="0" t="n">
        <f aca="false">COUNTIF(O:O,O2)</f>
        <v>18</v>
      </c>
      <c r="U2" s="0" t="n">
        <v>3.43</v>
      </c>
      <c r="V2" s="0" t="n">
        <f aca="false">F2-D2</f>
        <v>0</v>
      </c>
      <c r="W2" s="0" t="n">
        <f aca="false">U2-ROW()+1</f>
        <v>2.43</v>
      </c>
    </row>
    <row r="3" customFormat="false" ht="12.8" hidden="false" customHeight="false" outlineLevel="0" collapsed="false">
      <c r="A3" s="0" t="s">
        <v>20</v>
      </c>
      <c r="B3" s="0" t="n">
        <v>9998</v>
      </c>
      <c r="C3" s="0" t="n">
        <v>9639</v>
      </c>
      <c r="D3" s="0" t="n">
        <v>2</v>
      </c>
      <c r="E3" s="0" t="s">
        <v>18</v>
      </c>
      <c r="F3" s="0" t="n">
        <v>2</v>
      </c>
      <c r="G3" s="0" t="n">
        <v>9818.5</v>
      </c>
      <c r="H3" s="0" t="n">
        <v>9661.08</v>
      </c>
      <c r="I3" s="0" t="n">
        <v>2</v>
      </c>
      <c r="J3" s="0" t="n">
        <v>-238.919999999998</v>
      </c>
      <c r="K3" s="0" t="n">
        <v>2017</v>
      </c>
      <c r="L3" s="0" t="n">
        <v>1</v>
      </c>
      <c r="M3" s="0" t="n">
        <v>10</v>
      </c>
      <c r="N3" s="0" t="s">
        <v>21</v>
      </c>
      <c r="O3" s="0" t="s">
        <v>21</v>
      </c>
      <c r="P3" s="1" t="n">
        <f aca="false">(ROW() - 1)/12 + 1</f>
        <v>1.16666666666667</v>
      </c>
      <c r="Q3" s="0" t="n">
        <f aca="false">SUMIF(O:O,O3,G:G)</f>
        <v>57306</v>
      </c>
      <c r="R3" s="0" t="n">
        <f aca="false">Q3 - $T$5</f>
        <v>836.458333333336</v>
      </c>
      <c r="S3" s="0" t="n">
        <f aca="false">COUNTIF(O:O,O3)</f>
        <v>17</v>
      </c>
      <c r="U3" s="0" t="n">
        <v>3.43</v>
      </c>
      <c r="V3" s="0" t="n">
        <f aca="false">F3-D3</f>
        <v>0</v>
      </c>
      <c r="W3" s="0" t="n">
        <f aca="false">U3-ROW()+1</f>
        <v>1.43</v>
      </c>
    </row>
    <row r="4" customFormat="false" ht="12.8" hidden="false" customHeight="false" outlineLevel="0" collapsed="false">
      <c r="A4" s="0" t="s">
        <v>22</v>
      </c>
      <c r="B4" s="0" t="n">
        <v>9976</v>
      </c>
      <c r="C4" s="0" t="n">
        <v>9363</v>
      </c>
      <c r="D4" s="0" t="n">
        <v>3</v>
      </c>
      <c r="E4" s="0" t="s">
        <v>18</v>
      </c>
      <c r="F4" s="0" t="n">
        <v>3</v>
      </c>
      <c r="G4" s="0" t="n">
        <v>9669.5</v>
      </c>
      <c r="H4" s="0" t="n">
        <v>9471.66</v>
      </c>
      <c r="I4" s="0" t="n">
        <v>3</v>
      </c>
      <c r="J4" s="0" t="n">
        <v>-189.420000000002</v>
      </c>
      <c r="K4" s="0" t="n">
        <v>2020</v>
      </c>
      <c r="L4" s="0" t="n">
        <v>1</v>
      </c>
      <c r="M4" s="0" t="n">
        <v>22</v>
      </c>
      <c r="N4" s="0" t="s">
        <v>23</v>
      </c>
      <c r="O4" s="0" t="s">
        <v>23</v>
      </c>
      <c r="P4" s="1" t="n">
        <f aca="false">(ROW() - 1)/12 + 1</f>
        <v>1.25</v>
      </c>
      <c r="Q4" s="0" t="n">
        <f aca="false">SUMIF(O:O,O4,G:G)</f>
        <v>57398</v>
      </c>
      <c r="R4" s="0" t="n">
        <f aca="false">Q4 - $T$5</f>
        <v>928.458333333336</v>
      </c>
      <c r="S4" s="0" t="n">
        <f aca="false">COUNTIF(O:O,O4)</f>
        <v>17</v>
      </c>
      <c r="U4" s="0" t="n">
        <v>7.69</v>
      </c>
      <c r="V4" s="0" t="n">
        <f aca="false">F4-D4</f>
        <v>0</v>
      </c>
      <c r="W4" s="0" t="n">
        <f aca="false">U4-ROW()+1</f>
        <v>4.69</v>
      </c>
    </row>
    <row r="5" customFormat="false" ht="12.8" hidden="false" customHeight="false" outlineLevel="0" collapsed="false">
      <c r="A5" s="0" t="s">
        <v>24</v>
      </c>
      <c r="B5" s="0" t="n">
        <v>9575</v>
      </c>
      <c r="C5" s="0" t="n">
        <v>8729</v>
      </c>
      <c r="D5" s="0" t="n">
        <v>4</v>
      </c>
      <c r="E5" s="0" t="s">
        <v>18</v>
      </c>
      <c r="F5" s="0" t="n">
        <v>4</v>
      </c>
      <c r="G5" s="0" t="n">
        <v>9152</v>
      </c>
      <c r="H5" s="0" t="n">
        <v>8920.89</v>
      </c>
      <c r="I5" s="0" t="n">
        <v>4</v>
      </c>
      <c r="J5" s="0" t="n">
        <v>-550.77</v>
      </c>
      <c r="K5" s="0" t="s">
        <v>18</v>
      </c>
      <c r="L5" s="0" t="s">
        <v>18</v>
      </c>
      <c r="M5" s="0" t="s">
        <v>18</v>
      </c>
      <c r="N5" s="0" t="s">
        <v>25</v>
      </c>
      <c r="O5" s="0" t="s">
        <v>25</v>
      </c>
      <c r="P5" s="1" t="n">
        <f aca="false">(ROW() - 1)/12 + 1</f>
        <v>1.33333333333333</v>
      </c>
      <c r="Q5" s="0" t="n">
        <f aca="false">SUMIF(O:O,O5,G:G)</f>
        <v>56904</v>
      </c>
      <c r="R5" s="0" t="n">
        <f aca="false">Q5 - $T$5</f>
        <v>434.458333333336</v>
      </c>
      <c r="S5" s="0" t="n">
        <f aca="false">COUNTIF(O:O,O5)</f>
        <v>17</v>
      </c>
      <c r="T5" s="0" t="n">
        <f aca="false">AVERAGE(Q2:Q13)</f>
        <v>56469.5416666667</v>
      </c>
      <c r="U5" s="0" t="n">
        <v>4.61</v>
      </c>
      <c r="V5" s="0" t="n">
        <f aca="false">F5-D5</f>
        <v>0</v>
      </c>
      <c r="W5" s="0" t="n">
        <f aca="false">U5-ROW()+1</f>
        <v>0.61</v>
      </c>
    </row>
    <row r="6" customFormat="false" ht="12.8" hidden="false" customHeight="false" outlineLevel="0" collapsed="false">
      <c r="A6" s="0" t="s">
        <v>26</v>
      </c>
      <c r="B6" s="0" t="n">
        <v>9004</v>
      </c>
      <c r="C6" s="0" t="n">
        <v>8343</v>
      </c>
      <c r="D6" s="0" t="n">
        <v>5</v>
      </c>
      <c r="E6" s="0" t="s">
        <v>18</v>
      </c>
      <c r="F6" s="0" t="n">
        <v>6</v>
      </c>
      <c r="G6" s="0" t="n">
        <v>8673.5</v>
      </c>
      <c r="H6" s="0" t="n">
        <v>8477.7</v>
      </c>
      <c r="I6" s="0" t="n">
        <v>5</v>
      </c>
      <c r="J6" s="0" t="n">
        <v>-443.189999999999</v>
      </c>
      <c r="K6" s="0" t="n">
        <v>2020</v>
      </c>
      <c r="L6" s="0" t="n">
        <v>1</v>
      </c>
      <c r="M6" s="0" t="n">
        <v>17</v>
      </c>
      <c r="N6" s="0" t="s">
        <v>27</v>
      </c>
      <c r="O6" s="0" t="s">
        <v>28</v>
      </c>
      <c r="P6" s="1" t="n">
        <f aca="false">(ROW() - 1)/12 + 1</f>
        <v>1.41666666666667</v>
      </c>
      <c r="Q6" s="0" t="n">
        <f aca="false">SUMIF(O:O,O6,G:G)</f>
        <v>56587.5</v>
      </c>
      <c r="R6" s="0" t="n">
        <f aca="false">Q6 - $T$5</f>
        <v>117.958333333336</v>
      </c>
      <c r="S6" s="0" t="n">
        <f aca="false">COUNTIF(O:O,O6)</f>
        <v>17</v>
      </c>
      <c r="U6" s="0" t="n">
        <v>9.36</v>
      </c>
      <c r="V6" s="0" t="n">
        <f aca="false">F6-D6</f>
        <v>1</v>
      </c>
      <c r="W6" s="0" t="n">
        <f aca="false">U6-ROW()+1</f>
        <v>4.36</v>
      </c>
    </row>
    <row r="7" customFormat="false" ht="12.8" hidden="false" customHeight="false" outlineLevel="0" collapsed="false">
      <c r="A7" s="0" t="s">
        <v>29</v>
      </c>
      <c r="B7" s="0" t="n">
        <v>8722</v>
      </c>
      <c r="C7" s="0" t="n">
        <v>8405</v>
      </c>
      <c r="D7" s="0" t="n">
        <v>6</v>
      </c>
      <c r="E7" s="0" t="s">
        <v>18</v>
      </c>
      <c r="F7" s="0" t="n">
        <v>5</v>
      </c>
      <c r="G7" s="0" t="n">
        <v>8563.5</v>
      </c>
      <c r="H7" s="0" t="n">
        <v>8425.56</v>
      </c>
      <c r="I7" s="0" t="n">
        <v>6</v>
      </c>
      <c r="J7" s="0" t="n">
        <v>-52.1399999999994</v>
      </c>
      <c r="K7" s="0" t="n">
        <v>2021</v>
      </c>
      <c r="L7" s="0" t="n">
        <v>1</v>
      </c>
      <c r="M7" s="0" t="n">
        <v>5</v>
      </c>
      <c r="N7" s="0" t="s">
        <v>30</v>
      </c>
      <c r="O7" s="0" t="s">
        <v>31</v>
      </c>
      <c r="P7" s="1" t="n">
        <f aca="false">(ROW() - 1)/12 + 1</f>
        <v>1.5</v>
      </c>
      <c r="Q7" s="0" t="n">
        <f aca="false">SUMIF(O:O,"Grayson",G:G)</f>
        <v>55962.5</v>
      </c>
      <c r="R7" s="0" t="n">
        <f aca="false">Q7 - $T$5</f>
        <v>-507.041666666664</v>
      </c>
      <c r="S7" s="0" t="n">
        <f aca="false">COUNTIF(O:O,O7)</f>
        <v>17</v>
      </c>
      <c r="U7" s="0" t="n">
        <v>11.24</v>
      </c>
      <c r="V7" s="0" t="n">
        <f aca="false">F7-D7</f>
        <v>-1</v>
      </c>
      <c r="W7" s="0" t="n">
        <f aca="false">U7-ROW()+1</f>
        <v>5.24</v>
      </c>
    </row>
    <row r="8" customFormat="false" ht="12.8" hidden="false" customHeight="false" outlineLevel="0" collapsed="false">
      <c r="A8" s="0" t="s">
        <v>32</v>
      </c>
      <c r="B8" s="0" t="n">
        <v>8661</v>
      </c>
      <c r="C8" s="0" t="n">
        <v>8041</v>
      </c>
      <c r="D8" s="0" t="n">
        <v>7</v>
      </c>
      <c r="E8" s="0" t="s">
        <v>18</v>
      </c>
      <c r="F8" s="0" t="n">
        <v>8</v>
      </c>
      <c r="G8" s="0" t="n">
        <v>8351</v>
      </c>
      <c r="H8" s="0" t="n">
        <v>8165.19</v>
      </c>
      <c r="I8" s="0" t="n">
        <v>7</v>
      </c>
      <c r="J8" s="0" t="n">
        <v>-260.370000000001</v>
      </c>
      <c r="K8" s="0" t="n">
        <v>2018</v>
      </c>
      <c r="L8" s="0" t="n">
        <v>1</v>
      </c>
      <c r="M8" s="0" t="n">
        <v>32</v>
      </c>
      <c r="N8" s="0" t="s">
        <v>33</v>
      </c>
      <c r="O8" s="0" t="s">
        <v>33</v>
      </c>
      <c r="P8" s="1" t="n">
        <f aca="false">(ROW() - 1)/12 + 1</f>
        <v>1.58333333333333</v>
      </c>
      <c r="Q8" s="0" t="n">
        <f aca="false">SUMIF(O:O,O8,G:G)</f>
        <v>51858.5</v>
      </c>
      <c r="R8" s="0" t="n">
        <f aca="false">Q8 - $T$5</f>
        <v>-4611.04166666666</v>
      </c>
      <c r="S8" s="0" t="n">
        <f aca="false">COUNTIF(O:O,O8)</f>
        <v>16</v>
      </c>
      <c r="U8" s="0" t="n">
        <v>7.71</v>
      </c>
      <c r="V8" s="0" t="n">
        <f aca="false">F8-D8</f>
        <v>1</v>
      </c>
      <c r="W8" s="0" t="n">
        <f aca="false">U8-ROW()+1</f>
        <v>0.71</v>
      </c>
    </row>
    <row r="9" customFormat="false" ht="12.8" hidden="false" customHeight="false" outlineLevel="0" collapsed="false">
      <c r="A9" s="0" t="s">
        <v>34</v>
      </c>
      <c r="B9" s="0" t="n">
        <v>8551</v>
      </c>
      <c r="C9" s="0" t="n">
        <v>8057</v>
      </c>
      <c r="D9" s="0" t="n">
        <v>8</v>
      </c>
      <c r="E9" s="0" t="s">
        <v>18</v>
      </c>
      <c r="F9" s="0" t="n">
        <v>7</v>
      </c>
      <c r="G9" s="0" t="n">
        <v>8304</v>
      </c>
      <c r="H9" s="0" t="n">
        <v>8139.45</v>
      </c>
      <c r="I9" s="0" t="n">
        <v>8</v>
      </c>
      <c r="J9" s="0" t="n">
        <v>-25.7400000000007</v>
      </c>
      <c r="K9" s="0" t="n">
        <v>2020</v>
      </c>
      <c r="L9" s="0" t="n">
        <v>2</v>
      </c>
      <c r="M9" s="0" t="n">
        <v>53</v>
      </c>
      <c r="N9" s="0" t="s">
        <v>28</v>
      </c>
      <c r="O9" s="0" t="s">
        <v>35</v>
      </c>
      <c r="P9" s="1" t="n">
        <f aca="false">(ROW() - 1)/12 + 1</f>
        <v>1.66666666666667</v>
      </c>
      <c r="Q9" s="0" t="n">
        <f aca="false">SUMIF(O:O,O9,G:G)</f>
        <v>56073.5</v>
      </c>
      <c r="R9" s="0" t="n">
        <f aca="false">Q9 - $T$5</f>
        <v>-396.041666666664</v>
      </c>
      <c r="S9" s="0" t="n">
        <f aca="false">COUNTIF(O:O,O9)</f>
        <v>17</v>
      </c>
      <c r="U9" s="0" t="n">
        <v>6.07</v>
      </c>
      <c r="V9" s="0" t="n">
        <f aca="false">F9-D9</f>
        <v>-1</v>
      </c>
      <c r="W9" s="0" t="n">
        <f aca="false">U9-ROW()+1</f>
        <v>-1.93</v>
      </c>
    </row>
    <row r="10" customFormat="false" ht="12.8" hidden="false" customHeight="false" outlineLevel="0" collapsed="false">
      <c r="A10" s="0" t="s">
        <v>36</v>
      </c>
      <c r="B10" s="0" t="n">
        <v>8238</v>
      </c>
      <c r="C10" s="0" t="n">
        <v>7317</v>
      </c>
      <c r="D10" s="0" t="n">
        <v>9</v>
      </c>
      <c r="E10" s="0" t="s">
        <v>18</v>
      </c>
      <c r="F10" s="0" t="n">
        <v>9</v>
      </c>
      <c r="G10" s="0" t="n">
        <v>7777.5</v>
      </c>
      <c r="H10" s="0" t="n">
        <v>7547.76</v>
      </c>
      <c r="I10" s="0" t="n">
        <v>9</v>
      </c>
      <c r="J10" s="0" t="n">
        <v>-591.69</v>
      </c>
      <c r="K10" s="0" t="n">
        <v>2021</v>
      </c>
      <c r="L10" s="0" t="n">
        <v>4</v>
      </c>
      <c r="M10" s="0" t="n">
        <v>112</v>
      </c>
      <c r="N10" s="0" t="s">
        <v>27</v>
      </c>
      <c r="O10" s="0" t="s">
        <v>27</v>
      </c>
      <c r="P10" s="1" t="n">
        <f aca="false">(ROW() - 1)/12 + 1</f>
        <v>1.75</v>
      </c>
      <c r="Q10" s="0" t="n">
        <f aca="false">SUMIF(O:O,O10,G:G)</f>
        <v>55962.5</v>
      </c>
      <c r="R10" s="0" t="n">
        <f aca="false">Q10 - $T$5</f>
        <v>-507.041666666664</v>
      </c>
      <c r="S10" s="0" t="n">
        <f aca="false">COUNTIF(O:O,O10)</f>
        <v>17</v>
      </c>
      <c r="U10" s="0" t="n">
        <v>13.91</v>
      </c>
      <c r="V10" s="0" t="n">
        <f aca="false">F10-D10</f>
        <v>0</v>
      </c>
      <c r="W10" s="0" t="n">
        <f aca="false">U10-ROW()+1</f>
        <v>4.91</v>
      </c>
    </row>
    <row r="11" customFormat="false" ht="12.8" hidden="false" customHeight="false" outlineLevel="0" collapsed="false">
      <c r="A11" s="0" t="s">
        <v>37</v>
      </c>
      <c r="B11" s="0" t="n">
        <v>7885</v>
      </c>
      <c r="C11" s="0" t="n">
        <v>7173</v>
      </c>
      <c r="D11" s="0" t="n">
        <v>11</v>
      </c>
      <c r="E11" s="0" t="s">
        <v>18</v>
      </c>
      <c r="F11" s="0" t="n">
        <v>11</v>
      </c>
      <c r="G11" s="0" t="n">
        <v>7529</v>
      </c>
      <c r="H11" s="0" t="n">
        <v>7336.23</v>
      </c>
      <c r="I11" s="0" t="n">
        <v>10</v>
      </c>
      <c r="J11" s="0" t="n">
        <v>-211.53</v>
      </c>
      <c r="K11" s="0" t="n">
        <v>2020</v>
      </c>
      <c r="L11" s="0" t="n">
        <v>1</v>
      </c>
      <c r="M11" s="0" t="n">
        <v>1</v>
      </c>
      <c r="N11" s="0" t="s">
        <v>38</v>
      </c>
      <c r="O11" s="0" t="s">
        <v>38</v>
      </c>
      <c r="P11" s="1" t="n">
        <f aca="false">(ROW() - 1)/12 + 1</f>
        <v>1.83333333333333</v>
      </c>
      <c r="Q11" s="0" t="n">
        <f aca="false">SUMIF(O:O,O11,G:G)</f>
        <v>55871.5</v>
      </c>
      <c r="R11" s="0" t="n">
        <f aca="false">Q11 - $T$5</f>
        <v>-598.041666666664</v>
      </c>
      <c r="S11" s="0" t="n">
        <f aca="false">COUNTIF(O:O,O11)</f>
        <v>17</v>
      </c>
      <c r="U11" s="0" t="n">
        <v>10.82</v>
      </c>
      <c r="V11" s="0" t="n">
        <f aca="false">F11-D11</f>
        <v>0</v>
      </c>
      <c r="W11" s="0" t="n">
        <f aca="false">U11-ROW()+1</f>
        <v>0.82</v>
      </c>
    </row>
    <row r="12" customFormat="false" ht="12.8" hidden="false" customHeight="false" outlineLevel="0" collapsed="false">
      <c r="A12" s="0" t="s">
        <v>39</v>
      </c>
      <c r="B12" s="0" t="n">
        <v>7617</v>
      </c>
      <c r="C12" s="0" t="n">
        <v>7184</v>
      </c>
      <c r="D12" s="0" t="n">
        <v>14</v>
      </c>
      <c r="E12" s="0" t="s">
        <v>18</v>
      </c>
      <c r="F12" s="0" t="n">
        <v>10</v>
      </c>
      <c r="G12" s="0" t="n">
        <v>7400.5</v>
      </c>
      <c r="H12" s="0" t="n">
        <v>7255.05</v>
      </c>
      <c r="I12" s="0" t="n">
        <v>11</v>
      </c>
      <c r="J12" s="0" t="n">
        <v>-81.1799999999994</v>
      </c>
      <c r="K12" s="0" t="s">
        <v>18</v>
      </c>
      <c r="L12" s="0" t="s">
        <v>18</v>
      </c>
      <c r="M12" s="0" t="s">
        <v>18</v>
      </c>
      <c r="N12" s="0" t="s">
        <v>38</v>
      </c>
      <c r="O12" s="0" t="s">
        <v>30</v>
      </c>
      <c r="P12" s="1" t="n">
        <f aca="false">(ROW() - 1)/12 + 1</f>
        <v>1.91666666666667</v>
      </c>
      <c r="Q12" s="0" t="n">
        <f aca="false">SUMIF(O:O,O12,G:G)</f>
        <v>55921</v>
      </c>
      <c r="R12" s="0" t="n">
        <f aca="false">Q12 - $T$5</f>
        <v>-548.541666666664</v>
      </c>
      <c r="S12" s="0" t="n">
        <f aca="false">COUNTIF(O:O,O12)</f>
        <v>17</v>
      </c>
      <c r="U12" s="0" t="n">
        <v>15.3</v>
      </c>
      <c r="V12" s="0" t="n">
        <f aca="false">F12-D12</f>
        <v>-4</v>
      </c>
      <c r="W12" s="0" t="n">
        <f aca="false">U12-ROW()+1</f>
        <v>4.3</v>
      </c>
    </row>
    <row r="13" customFormat="false" ht="12.8" hidden="false" customHeight="false" outlineLevel="0" collapsed="false">
      <c r="A13" s="0" t="s">
        <v>40</v>
      </c>
      <c r="B13" s="0" t="n">
        <v>7755</v>
      </c>
      <c r="C13" s="0" t="n">
        <v>6928</v>
      </c>
      <c r="D13" s="0" t="n">
        <v>12</v>
      </c>
      <c r="E13" s="0" t="s">
        <v>18</v>
      </c>
      <c r="F13" s="0" t="n">
        <v>12</v>
      </c>
      <c r="G13" s="0" t="n">
        <v>7341.5</v>
      </c>
      <c r="H13" s="0" t="n">
        <v>7131.63</v>
      </c>
      <c r="I13" s="0" t="n">
        <v>12</v>
      </c>
      <c r="J13" s="0" t="n">
        <v>-123.42</v>
      </c>
      <c r="K13" s="0" t="s">
        <v>18</v>
      </c>
      <c r="L13" s="0" t="s">
        <v>18</v>
      </c>
      <c r="M13" s="0" t="s">
        <v>18</v>
      </c>
      <c r="N13" s="0" t="s">
        <v>41</v>
      </c>
      <c r="O13" s="0" t="s">
        <v>41</v>
      </c>
      <c r="P13" s="1" t="n">
        <f aca="false">(ROW() - 1)/12 + 1</f>
        <v>2</v>
      </c>
      <c r="Q13" s="0" t="n">
        <f aca="false">SUMIF(O:O,O13,G:G)</f>
        <v>56204</v>
      </c>
      <c r="R13" s="0" t="n">
        <f aca="false">Q13 - $T$5</f>
        <v>-265.541666666664</v>
      </c>
      <c r="S13" s="0" t="n">
        <f aca="false">COUNTIF(O:O,O13)</f>
        <v>17</v>
      </c>
      <c r="U13" s="0" t="n">
        <v>13.44</v>
      </c>
      <c r="V13" s="0" t="n">
        <f aca="false">F13-D13</f>
        <v>0</v>
      </c>
      <c r="W13" s="0" t="n">
        <f aca="false">U13-ROW()+1</f>
        <v>1.44</v>
      </c>
    </row>
    <row r="14" customFormat="false" ht="12.8" hidden="false" customHeight="false" outlineLevel="0" collapsed="false">
      <c r="A14" s="0" t="s">
        <v>42</v>
      </c>
      <c r="B14" s="0" t="n">
        <v>7919</v>
      </c>
      <c r="C14" s="0" t="n">
        <v>6456</v>
      </c>
      <c r="D14" s="0" t="n">
        <v>10</v>
      </c>
      <c r="E14" s="0" t="s">
        <v>18</v>
      </c>
      <c r="F14" s="0" t="n">
        <v>14</v>
      </c>
      <c r="G14" s="0" t="n">
        <v>7187.5</v>
      </c>
      <c r="H14" s="0" t="n">
        <v>6874.23</v>
      </c>
      <c r="I14" s="0" t="n">
        <v>13</v>
      </c>
      <c r="J14" s="0" t="n">
        <v>-257.400000000001</v>
      </c>
      <c r="K14" s="0" t="s">
        <v>18</v>
      </c>
      <c r="L14" s="0" t="s">
        <v>18</v>
      </c>
      <c r="M14" s="0" t="s">
        <v>18</v>
      </c>
      <c r="N14" s="0" t="s">
        <v>35</v>
      </c>
      <c r="O14" s="0" t="s">
        <v>41</v>
      </c>
      <c r="P14" s="1" t="n">
        <f aca="false">(ROW() - 1)/12 + 1</f>
        <v>2.08333333333333</v>
      </c>
      <c r="U14" s="0" t="n">
        <v>14.93</v>
      </c>
      <c r="V14" s="0" t="n">
        <f aca="false">F14-D14</f>
        <v>4</v>
      </c>
      <c r="W14" s="0" t="n">
        <f aca="false">U14-ROW()+1</f>
        <v>1.93</v>
      </c>
    </row>
    <row r="15" customFormat="false" ht="12.8" hidden="false" customHeight="false" outlineLevel="0" collapsed="false">
      <c r="A15" s="0" t="s">
        <v>43</v>
      </c>
      <c r="B15" s="0" t="n">
        <v>7677</v>
      </c>
      <c r="C15" s="0" t="n">
        <v>6403</v>
      </c>
      <c r="D15" s="0" t="n">
        <v>13</v>
      </c>
      <c r="E15" s="0" t="s">
        <v>18</v>
      </c>
      <c r="F15" s="0" t="n">
        <v>15</v>
      </c>
      <c r="G15" s="0" t="n">
        <v>7040</v>
      </c>
      <c r="H15" s="0" t="n">
        <v>6759.39</v>
      </c>
      <c r="I15" s="0" t="n">
        <v>14</v>
      </c>
      <c r="J15" s="0" t="n">
        <v>-114.839999999998</v>
      </c>
      <c r="K15" s="0" t="s">
        <v>18</v>
      </c>
      <c r="L15" s="0" t="s">
        <v>18</v>
      </c>
      <c r="M15" s="0" t="s">
        <v>18</v>
      </c>
      <c r="N15" s="0" t="s">
        <v>35</v>
      </c>
      <c r="O15" s="0" t="s">
        <v>30</v>
      </c>
      <c r="P15" s="1" t="n">
        <f aca="false">(ROW() - 1)/12 + 1</f>
        <v>2.16666666666667</v>
      </c>
      <c r="U15" s="0" t="n">
        <v>11.68</v>
      </c>
      <c r="V15" s="0" t="n">
        <f aca="false">F15-D15</f>
        <v>2</v>
      </c>
      <c r="W15" s="0" t="n">
        <f aca="false">U15-ROW()+1</f>
        <v>-2.32</v>
      </c>
    </row>
    <row r="16" customFormat="false" ht="12.8" hidden="false" customHeight="false" outlineLevel="0" collapsed="false">
      <c r="A16" s="0" t="s">
        <v>44</v>
      </c>
      <c r="B16" s="0" t="n">
        <v>7333</v>
      </c>
      <c r="C16" s="0" t="n">
        <v>6260</v>
      </c>
      <c r="D16" s="0" t="n">
        <v>16</v>
      </c>
      <c r="E16" s="0" t="s">
        <v>18</v>
      </c>
      <c r="F16" s="0" t="n">
        <v>17</v>
      </c>
      <c r="G16" s="0" t="n">
        <v>6796.5</v>
      </c>
      <c r="H16" s="0" t="n">
        <v>6551.49</v>
      </c>
      <c r="I16" s="0" t="n">
        <v>15</v>
      </c>
      <c r="J16" s="0" t="n">
        <v>-207.900000000001</v>
      </c>
      <c r="K16" s="0" t="n">
        <v>2020</v>
      </c>
      <c r="L16" s="0" t="n">
        <v>1</v>
      </c>
      <c r="M16" s="0" t="n">
        <v>6</v>
      </c>
      <c r="N16" s="0" t="s">
        <v>30</v>
      </c>
      <c r="O16" s="0" t="s">
        <v>38</v>
      </c>
      <c r="P16" s="1" t="n">
        <f aca="false">(ROW() - 1)/12 + 1</f>
        <v>2.25</v>
      </c>
      <c r="U16" s="0" t="n">
        <v>18.89</v>
      </c>
      <c r="V16" s="0" t="n">
        <f aca="false">F16-D16</f>
        <v>1</v>
      </c>
      <c r="W16" s="0" t="n">
        <f aca="false">U16-ROW()+1</f>
        <v>3.89</v>
      </c>
    </row>
    <row r="17" customFormat="false" ht="12.8" hidden="false" customHeight="false" outlineLevel="0" collapsed="false">
      <c r="A17" s="0" t="s">
        <v>45</v>
      </c>
      <c r="B17" s="0" t="n">
        <v>7347</v>
      </c>
      <c r="C17" s="0" t="n">
        <v>6183</v>
      </c>
      <c r="D17" s="0" t="n">
        <v>15</v>
      </c>
      <c r="E17" s="0" t="s">
        <v>18</v>
      </c>
      <c r="F17" s="0" t="n">
        <v>20</v>
      </c>
      <c r="G17" s="0" t="n">
        <v>6765</v>
      </c>
      <c r="H17" s="0" t="n">
        <v>6505.29</v>
      </c>
      <c r="I17" s="0" t="n">
        <v>16</v>
      </c>
      <c r="J17" s="0" t="n">
        <v>-46.1999999999998</v>
      </c>
      <c r="K17" s="0" t="n">
        <v>2020</v>
      </c>
      <c r="L17" s="0" t="n">
        <v>1</v>
      </c>
      <c r="M17" s="0" t="n">
        <v>26</v>
      </c>
      <c r="N17" s="0" t="s">
        <v>31</v>
      </c>
      <c r="O17" s="0" t="s">
        <v>27</v>
      </c>
      <c r="P17" s="1" t="n">
        <f aca="false">(ROW() - 1)/12 + 1</f>
        <v>2.33333333333333</v>
      </c>
      <c r="U17" s="0" t="n">
        <v>18.57</v>
      </c>
      <c r="V17" s="0" t="n">
        <f aca="false">F17-D17</f>
        <v>5</v>
      </c>
      <c r="W17" s="0" t="n">
        <f aca="false">U17-ROW()+1</f>
        <v>2.57</v>
      </c>
    </row>
    <row r="18" customFormat="false" ht="12.8" hidden="false" customHeight="false" outlineLevel="0" collapsed="false">
      <c r="A18" s="0" t="s">
        <v>46</v>
      </c>
      <c r="B18" s="0" t="n">
        <v>7225</v>
      </c>
      <c r="C18" s="0" t="n">
        <v>6209</v>
      </c>
      <c r="D18" s="0" t="n">
        <v>17</v>
      </c>
      <c r="E18" s="0" t="s">
        <v>18</v>
      </c>
      <c r="F18" s="0" t="n">
        <v>19</v>
      </c>
      <c r="G18" s="0" t="n">
        <v>6717</v>
      </c>
      <c r="H18" s="0" t="n">
        <v>6482.19</v>
      </c>
      <c r="I18" s="0" t="n">
        <v>17</v>
      </c>
      <c r="J18" s="0" t="n">
        <v>-23.1000000000004</v>
      </c>
      <c r="K18" s="0" t="n">
        <v>2022</v>
      </c>
      <c r="L18" s="0" t="n">
        <v>2</v>
      </c>
      <c r="M18" s="0" t="n">
        <v>36</v>
      </c>
      <c r="N18" s="0" t="s">
        <v>28</v>
      </c>
      <c r="O18" s="0" t="s">
        <v>35</v>
      </c>
      <c r="P18" s="1" t="n">
        <f aca="false">(ROW() - 1)/12 + 1</f>
        <v>2.41666666666667</v>
      </c>
      <c r="U18" s="0" t="n">
        <v>19.24</v>
      </c>
      <c r="V18" s="0" t="n">
        <f aca="false">F18-D18</f>
        <v>2</v>
      </c>
      <c r="W18" s="0" t="n">
        <f aca="false">U18-ROW()+1</f>
        <v>2.24</v>
      </c>
    </row>
    <row r="19" customFormat="false" ht="12.8" hidden="false" customHeight="false" outlineLevel="0" collapsed="false">
      <c r="A19" s="0" t="s">
        <v>47</v>
      </c>
      <c r="B19" s="0" t="n">
        <v>6654</v>
      </c>
      <c r="C19" s="0" t="n">
        <v>6321</v>
      </c>
      <c r="D19" s="0" t="n">
        <v>22</v>
      </c>
      <c r="E19" s="0" t="s">
        <v>18</v>
      </c>
      <c r="F19" s="0" t="n">
        <v>16</v>
      </c>
      <c r="G19" s="0" t="n">
        <v>6487.5</v>
      </c>
      <c r="H19" s="0" t="n">
        <v>6367.68</v>
      </c>
      <c r="I19" s="0" t="n">
        <v>18</v>
      </c>
      <c r="J19" s="0" t="n">
        <v>-114.51</v>
      </c>
      <c r="K19" s="0" t="n">
        <v>2017</v>
      </c>
      <c r="L19" s="0" t="n">
        <v>1</v>
      </c>
      <c r="M19" s="0" t="n">
        <v>8</v>
      </c>
      <c r="N19" s="0" t="s">
        <v>21</v>
      </c>
      <c r="O19" s="0" t="s">
        <v>33</v>
      </c>
      <c r="P19" s="1" t="n">
        <f aca="false">(ROW() - 1)/12 + 1</f>
        <v>2.5</v>
      </c>
      <c r="U19" s="0" t="n">
        <v>17.27</v>
      </c>
      <c r="V19" s="0" t="n">
        <f aca="false">F19-D19</f>
        <v>-6</v>
      </c>
      <c r="W19" s="0" t="n">
        <f aca="false">U19-ROW()+1</f>
        <v>-0.73</v>
      </c>
    </row>
    <row r="20" customFormat="false" ht="12.8" hidden="false" customHeight="false" outlineLevel="0" collapsed="false">
      <c r="A20" s="0" t="s">
        <v>48</v>
      </c>
      <c r="B20" s="0" t="n">
        <v>7109</v>
      </c>
      <c r="C20" s="0" t="n">
        <v>6008</v>
      </c>
      <c r="D20" s="0" t="n">
        <v>18</v>
      </c>
      <c r="E20" s="0" t="s">
        <v>18</v>
      </c>
      <c r="F20" s="0" t="n">
        <v>21</v>
      </c>
      <c r="G20" s="0" t="n">
        <v>6558.5</v>
      </c>
      <c r="H20" s="0" t="n">
        <v>6311.25</v>
      </c>
      <c r="I20" s="0" t="n">
        <v>19</v>
      </c>
      <c r="J20" s="0" t="n">
        <v>-56.4300000000003</v>
      </c>
      <c r="K20" s="0" t="s">
        <v>18</v>
      </c>
      <c r="L20" s="0" t="s">
        <v>18</v>
      </c>
      <c r="M20" s="0" t="s">
        <v>18</v>
      </c>
      <c r="N20" s="0" t="s">
        <v>19</v>
      </c>
      <c r="O20" s="0" t="s">
        <v>31</v>
      </c>
      <c r="P20" s="1" t="n">
        <f aca="false">(ROW() - 1)/12 + 1</f>
        <v>2.58333333333333</v>
      </c>
      <c r="U20" s="0" t="n">
        <v>21.44</v>
      </c>
      <c r="V20" s="0" t="n">
        <f aca="false">F20-D20</f>
        <v>3</v>
      </c>
      <c r="W20" s="0" t="n">
        <f aca="false">U20-ROW()+1</f>
        <v>2.44</v>
      </c>
    </row>
    <row r="21" customFormat="false" ht="12.8" hidden="false" customHeight="false" outlineLevel="0" collapsed="false">
      <c r="A21" s="0" t="s">
        <v>49</v>
      </c>
      <c r="B21" s="0" t="n">
        <v>6931</v>
      </c>
      <c r="C21" s="0" t="n">
        <v>5896</v>
      </c>
      <c r="D21" s="0" t="n">
        <v>19</v>
      </c>
      <c r="E21" s="0" t="s">
        <v>18</v>
      </c>
      <c r="F21" s="0" t="n">
        <v>22</v>
      </c>
      <c r="G21" s="0" t="n">
        <v>6413.5</v>
      </c>
      <c r="H21" s="0" t="n">
        <v>6178.59</v>
      </c>
      <c r="I21" s="0" t="n">
        <v>20</v>
      </c>
      <c r="J21" s="0" t="n">
        <v>-132.66</v>
      </c>
      <c r="K21" s="0" t="s">
        <v>18</v>
      </c>
      <c r="L21" s="0" t="s">
        <v>18</v>
      </c>
      <c r="M21" s="0" t="s">
        <v>18</v>
      </c>
      <c r="N21" s="0" t="s">
        <v>31</v>
      </c>
      <c r="O21" s="0" t="s">
        <v>28</v>
      </c>
      <c r="P21" s="1" t="n">
        <f aca="false">(ROW() - 1)/12 + 1</f>
        <v>2.66666666666667</v>
      </c>
      <c r="U21" s="0" t="n">
        <v>22.77</v>
      </c>
      <c r="V21" s="0" t="n">
        <f aca="false">F21-D21</f>
        <v>3</v>
      </c>
      <c r="W21" s="0" t="n">
        <f aca="false">U21-ROW()+1</f>
        <v>2.77</v>
      </c>
    </row>
    <row r="22" customFormat="false" ht="12.8" hidden="false" customHeight="false" outlineLevel="0" collapsed="false">
      <c r="A22" s="0" t="s">
        <v>50</v>
      </c>
      <c r="B22" s="0" t="n">
        <v>6625</v>
      </c>
      <c r="C22" s="0" t="n">
        <v>5857</v>
      </c>
      <c r="D22" s="0" t="n">
        <v>23</v>
      </c>
      <c r="E22" s="0" t="s">
        <v>18</v>
      </c>
      <c r="F22" s="0" t="n">
        <v>23</v>
      </c>
      <c r="G22" s="0" t="n">
        <v>6241</v>
      </c>
      <c r="H22" s="0" t="n">
        <v>6051.87</v>
      </c>
      <c r="I22" s="0" t="n">
        <v>21</v>
      </c>
      <c r="J22" s="0" t="n">
        <v>-126.719999999999</v>
      </c>
      <c r="K22" s="0" t="n">
        <v>2019</v>
      </c>
      <c r="L22" s="0" t="n">
        <v>2</v>
      </c>
      <c r="M22" s="0" t="n">
        <v>51</v>
      </c>
      <c r="N22" s="0" t="s">
        <v>30</v>
      </c>
      <c r="O22" s="0" t="s">
        <v>25</v>
      </c>
      <c r="P22" s="1" t="n">
        <f aca="false">(ROW() - 1)/12 + 1</f>
        <v>2.75</v>
      </c>
      <c r="U22" s="0" t="n">
        <v>24.58</v>
      </c>
      <c r="V22" s="0" t="n">
        <f aca="false">F22-D22</f>
        <v>0</v>
      </c>
      <c r="W22" s="0" t="n">
        <f aca="false">U22-ROW()+1</f>
        <v>3.58</v>
      </c>
    </row>
    <row r="23" customFormat="false" ht="12.8" hidden="false" customHeight="false" outlineLevel="0" collapsed="false">
      <c r="A23" s="0" t="s">
        <v>51</v>
      </c>
      <c r="B23" s="0" t="n">
        <v>6736</v>
      </c>
      <c r="C23" s="0" t="n">
        <v>5661</v>
      </c>
      <c r="D23" s="0" t="n">
        <v>20</v>
      </c>
      <c r="E23" s="0" t="s">
        <v>18</v>
      </c>
      <c r="F23" s="0" t="n">
        <v>24</v>
      </c>
      <c r="G23" s="0" t="n">
        <v>6198.5</v>
      </c>
      <c r="H23" s="0" t="n">
        <v>5959.14</v>
      </c>
      <c r="I23" s="0" t="n">
        <v>22</v>
      </c>
      <c r="J23" s="0" t="n">
        <v>-92.7300000000005</v>
      </c>
      <c r="K23" s="0" t="n">
        <v>2022</v>
      </c>
      <c r="L23" s="0" t="n">
        <v>1</v>
      </c>
      <c r="M23" s="0" t="n">
        <v>10</v>
      </c>
      <c r="N23" s="0" t="s">
        <v>25</v>
      </c>
      <c r="O23" s="0" t="s">
        <v>23</v>
      </c>
      <c r="P23" s="1" t="n">
        <f aca="false">(ROW() - 1)/12 + 1</f>
        <v>2.83333333333333</v>
      </c>
      <c r="U23" s="0" t="n">
        <v>24.04</v>
      </c>
      <c r="V23" s="0" t="n">
        <f aca="false">F23-D23</f>
        <v>4</v>
      </c>
      <c r="W23" s="0" t="n">
        <f aca="false">U23-ROW()+1</f>
        <v>2.04</v>
      </c>
    </row>
    <row r="24" customFormat="false" ht="12.8" hidden="false" customHeight="false" outlineLevel="0" collapsed="false">
      <c r="A24" s="0" t="s">
        <v>52</v>
      </c>
      <c r="B24" s="0" t="n">
        <v>6624</v>
      </c>
      <c r="C24" s="0" t="n">
        <v>5598</v>
      </c>
      <c r="D24" s="0" t="n">
        <v>24</v>
      </c>
      <c r="E24" s="0" t="s">
        <v>18</v>
      </c>
      <c r="F24" s="0" t="n">
        <v>25</v>
      </c>
      <c r="G24" s="0" t="n">
        <v>6111</v>
      </c>
      <c r="H24" s="0" t="n">
        <v>5880.6</v>
      </c>
      <c r="I24" s="0" t="n">
        <v>23</v>
      </c>
      <c r="J24" s="0" t="n">
        <v>-78.54</v>
      </c>
      <c r="K24" s="0" t="s">
        <v>18</v>
      </c>
      <c r="L24" s="0" t="s">
        <v>18</v>
      </c>
      <c r="M24" s="0" t="s">
        <v>18</v>
      </c>
      <c r="N24" s="0" t="s">
        <v>41</v>
      </c>
      <c r="O24" s="0" t="s">
        <v>21</v>
      </c>
      <c r="P24" s="1" t="n">
        <f aca="false">(ROW() - 1)/12 + 1</f>
        <v>2.91666666666667</v>
      </c>
      <c r="U24" s="0" t="n">
        <v>25.85</v>
      </c>
      <c r="V24" s="0" t="n">
        <f aca="false">F24-D24</f>
        <v>1</v>
      </c>
      <c r="W24" s="0" t="n">
        <f aca="false">U24-ROW()+1</f>
        <v>2.85</v>
      </c>
    </row>
    <row r="25" customFormat="false" ht="12.8" hidden="false" customHeight="false" outlineLevel="0" collapsed="false">
      <c r="A25" s="0" t="s">
        <v>53</v>
      </c>
      <c r="B25" s="0" t="n">
        <v>6617</v>
      </c>
      <c r="C25" s="0" t="n">
        <v>5534</v>
      </c>
      <c r="D25" s="0" t="n">
        <v>25</v>
      </c>
      <c r="E25" s="0" t="s">
        <v>18</v>
      </c>
      <c r="F25" s="0" t="n">
        <v>26</v>
      </c>
      <c r="G25" s="0" t="n">
        <v>6075.5</v>
      </c>
      <c r="H25" s="0" t="n">
        <v>5836.05</v>
      </c>
      <c r="I25" s="0" t="n">
        <v>24</v>
      </c>
      <c r="J25" s="0" t="n">
        <v>-44.5500000000002</v>
      </c>
      <c r="K25" s="0" t="n">
        <v>2019</v>
      </c>
      <c r="L25" s="0" t="n">
        <v>1</v>
      </c>
      <c r="M25" s="0" t="n">
        <v>1</v>
      </c>
      <c r="N25" s="0" t="s">
        <v>33</v>
      </c>
      <c r="O25" s="0" t="s">
        <v>19</v>
      </c>
      <c r="P25" s="1" t="n">
        <f aca="false">(ROW() - 1)/12 + 1</f>
        <v>3</v>
      </c>
      <c r="U25" s="0" t="n">
        <v>22.39</v>
      </c>
      <c r="V25" s="0" t="n">
        <f aca="false">F25-D25</f>
        <v>1</v>
      </c>
      <c r="W25" s="0" t="n">
        <f aca="false">U25-ROW()+1</f>
        <v>-1.61</v>
      </c>
    </row>
    <row r="26" customFormat="false" ht="12.8" hidden="false" customHeight="false" outlineLevel="0" collapsed="false">
      <c r="A26" s="0" t="s">
        <v>54</v>
      </c>
      <c r="B26" s="0" t="n">
        <v>5761</v>
      </c>
      <c r="C26" s="0" t="n">
        <v>5199</v>
      </c>
      <c r="D26" s="0" t="n">
        <v>31</v>
      </c>
      <c r="E26" s="0" t="s">
        <v>18</v>
      </c>
      <c r="F26" s="0" t="n">
        <v>27</v>
      </c>
      <c r="G26" s="0" t="n">
        <v>5480</v>
      </c>
      <c r="H26" s="0" t="n">
        <v>5332.47</v>
      </c>
      <c r="I26" s="0" t="n">
        <v>25</v>
      </c>
      <c r="J26" s="0" t="n">
        <v>-503.58</v>
      </c>
      <c r="K26" s="0" t="n">
        <v>2016</v>
      </c>
      <c r="L26" s="0" t="n">
        <v>5</v>
      </c>
      <c r="M26" s="0" t="n">
        <v>165</v>
      </c>
      <c r="N26" s="0" t="s">
        <v>19</v>
      </c>
      <c r="O26" s="0" t="s">
        <v>41</v>
      </c>
      <c r="P26" s="1" t="n">
        <f aca="false">(ROW() - 1)/12 + 1</f>
        <v>3.08333333333333</v>
      </c>
      <c r="U26" s="0" t="n">
        <v>26.04</v>
      </c>
      <c r="V26" s="0" t="n">
        <f aca="false">F26-D26</f>
        <v>-4</v>
      </c>
      <c r="W26" s="0" t="n">
        <f aca="false">U26-ROW()+1</f>
        <v>1.04</v>
      </c>
    </row>
    <row r="27" customFormat="false" ht="12.8" hidden="false" customHeight="false" outlineLevel="0" collapsed="false">
      <c r="A27" s="0" t="s">
        <v>55</v>
      </c>
      <c r="B27" s="0" t="n">
        <v>6489</v>
      </c>
      <c r="C27" s="0" t="n">
        <v>4760</v>
      </c>
      <c r="D27" s="0" t="n">
        <v>26</v>
      </c>
      <c r="E27" s="0" t="s">
        <v>18</v>
      </c>
      <c r="F27" s="0" t="n">
        <v>30</v>
      </c>
      <c r="G27" s="0" t="n">
        <v>5624.5</v>
      </c>
      <c r="H27" s="0" t="n">
        <v>5282.97</v>
      </c>
      <c r="I27" s="0" t="n">
        <v>26</v>
      </c>
      <c r="J27" s="0" t="n">
        <v>-49.5</v>
      </c>
      <c r="K27" s="0" t="s">
        <v>18</v>
      </c>
      <c r="L27" s="0" t="s">
        <v>18</v>
      </c>
      <c r="M27" s="0" t="s">
        <v>18</v>
      </c>
      <c r="N27" s="0" t="s">
        <v>38</v>
      </c>
      <c r="O27" s="0" t="s">
        <v>30</v>
      </c>
      <c r="P27" s="1" t="n">
        <f aca="false">(ROW() - 1)/12 + 1</f>
        <v>3.16666666666667</v>
      </c>
      <c r="U27" s="0" t="n">
        <v>29.43</v>
      </c>
      <c r="V27" s="0" t="n">
        <f aca="false">F27-D27</f>
        <v>4</v>
      </c>
      <c r="W27" s="0" t="n">
        <f aca="false">U27-ROW()+1</f>
        <v>3.43</v>
      </c>
    </row>
    <row r="28" customFormat="false" ht="12.8" hidden="false" customHeight="false" outlineLevel="0" collapsed="false">
      <c r="A28" s="0" t="s">
        <v>56</v>
      </c>
      <c r="B28" s="0" t="n">
        <v>6190</v>
      </c>
      <c r="C28" s="0" t="n">
        <v>4707</v>
      </c>
      <c r="D28" s="0" t="n">
        <v>27</v>
      </c>
      <c r="E28" s="0" t="s">
        <v>18</v>
      </c>
      <c r="F28" s="0" t="n">
        <v>32</v>
      </c>
      <c r="G28" s="0" t="n">
        <v>5448.5</v>
      </c>
      <c r="H28" s="0" t="n">
        <v>5149.32</v>
      </c>
      <c r="I28" s="0" t="n">
        <v>27</v>
      </c>
      <c r="J28" s="0" t="n">
        <v>-133.65</v>
      </c>
      <c r="K28" s="0" t="s">
        <v>18</v>
      </c>
      <c r="L28" s="0" t="s">
        <v>18</v>
      </c>
      <c r="M28" s="0" t="s">
        <v>18</v>
      </c>
      <c r="N28" s="0" t="s">
        <v>23</v>
      </c>
      <c r="O28" s="0" t="s">
        <v>38</v>
      </c>
      <c r="P28" s="1" t="n">
        <f aca="false">(ROW() - 1)/12 + 1</f>
        <v>3.25</v>
      </c>
      <c r="U28" s="0" t="n">
        <v>28.33</v>
      </c>
      <c r="V28" s="0" t="n">
        <f aca="false">F28-D28</f>
        <v>5</v>
      </c>
      <c r="W28" s="0" t="n">
        <f aca="false">U28-ROW()+1</f>
        <v>1.33</v>
      </c>
    </row>
    <row r="29" customFormat="false" ht="12.8" hidden="false" customHeight="false" outlineLevel="0" collapsed="false">
      <c r="A29" s="0" t="s">
        <v>57</v>
      </c>
      <c r="B29" s="0" t="n">
        <v>5979</v>
      </c>
      <c r="C29" s="0" t="n">
        <v>4778</v>
      </c>
      <c r="D29" s="0" t="n">
        <v>28</v>
      </c>
      <c r="E29" s="0" t="s">
        <v>18</v>
      </c>
      <c r="F29" s="0" t="n">
        <v>29</v>
      </c>
      <c r="G29" s="0" t="n">
        <v>5378.5</v>
      </c>
      <c r="H29" s="0" t="n">
        <v>5126.55</v>
      </c>
      <c r="I29" s="0" t="n">
        <v>28</v>
      </c>
      <c r="J29" s="0" t="n">
        <v>-22.7700000000004</v>
      </c>
      <c r="K29" s="0" t="n">
        <v>2021</v>
      </c>
      <c r="L29" s="0" t="n">
        <v>1</v>
      </c>
      <c r="M29" s="0" t="n">
        <v>1</v>
      </c>
      <c r="N29" s="0" t="s">
        <v>28</v>
      </c>
      <c r="O29" s="0" t="s">
        <v>27</v>
      </c>
      <c r="P29" s="1" t="n">
        <f aca="false">(ROW() - 1)/12 + 1</f>
        <v>3.33333333333333</v>
      </c>
      <c r="U29" s="0" t="n">
        <v>29.64</v>
      </c>
      <c r="V29" s="0" t="n">
        <f aca="false">F29-D29</f>
        <v>1</v>
      </c>
      <c r="W29" s="0" t="n">
        <f aca="false">U29-ROW()+1</f>
        <v>1.64</v>
      </c>
    </row>
    <row r="30" customFormat="false" ht="12.8" hidden="false" customHeight="false" outlineLevel="0" collapsed="false">
      <c r="A30" s="0" t="s">
        <v>58</v>
      </c>
      <c r="B30" s="0" t="n">
        <v>5731</v>
      </c>
      <c r="C30" s="0" t="n">
        <v>4748</v>
      </c>
      <c r="D30" s="0" t="n">
        <v>32</v>
      </c>
      <c r="E30" s="0" t="s">
        <v>18</v>
      </c>
      <c r="F30" s="0" t="n">
        <v>31</v>
      </c>
      <c r="G30" s="0" t="n">
        <v>5239.5</v>
      </c>
      <c r="H30" s="0" t="n">
        <v>5024.91</v>
      </c>
      <c r="I30" s="0" t="n">
        <v>29</v>
      </c>
      <c r="J30" s="0" t="n">
        <v>-101.64</v>
      </c>
      <c r="K30" s="0" t="n">
        <v>2022</v>
      </c>
      <c r="L30" s="0" t="n">
        <v>1</v>
      </c>
      <c r="M30" s="0" t="n">
        <v>11</v>
      </c>
      <c r="N30" s="0" t="s">
        <v>31</v>
      </c>
      <c r="O30" s="0" t="s">
        <v>35</v>
      </c>
      <c r="P30" s="1" t="n">
        <f aca="false">(ROW() - 1)/12 + 1</f>
        <v>3.41666666666667</v>
      </c>
      <c r="U30" s="0" t="n">
        <v>33.26</v>
      </c>
      <c r="V30" s="0" t="n">
        <f aca="false">F30-D30</f>
        <v>-1</v>
      </c>
      <c r="W30" s="0" t="n">
        <f aca="false">U30-ROW()+1</f>
        <v>4.26</v>
      </c>
    </row>
    <row r="31" customFormat="false" ht="12.8" hidden="false" customHeight="false" outlineLevel="0" collapsed="false">
      <c r="A31" s="0" t="s">
        <v>59</v>
      </c>
      <c r="B31" s="0" t="n">
        <v>5807</v>
      </c>
      <c r="C31" s="0" t="n">
        <v>4538</v>
      </c>
      <c r="D31" s="0" t="n">
        <v>29</v>
      </c>
      <c r="E31" s="0" t="s">
        <v>18</v>
      </c>
      <c r="F31" s="0" t="n">
        <v>34</v>
      </c>
      <c r="G31" s="0" t="n">
        <v>5172.5</v>
      </c>
      <c r="H31" s="0" t="n">
        <v>4911.39</v>
      </c>
      <c r="I31" s="0" t="n">
        <v>30</v>
      </c>
      <c r="J31" s="0" t="n">
        <v>-113.52</v>
      </c>
      <c r="K31" s="0" t="n">
        <v>2021</v>
      </c>
      <c r="L31" s="0" t="n">
        <v>1</v>
      </c>
      <c r="M31" s="0" t="n">
        <v>6</v>
      </c>
      <c r="N31" s="0" t="s">
        <v>25</v>
      </c>
      <c r="O31" s="0" t="s">
        <v>19</v>
      </c>
      <c r="P31" s="1" t="n">
        <f aca="false">(ROW() - 1)/12 + 1</f>
        <v>3.5</v>
      </c>
      <c r="U31" s="0" t="n">
        <v>40.86</v>
      </c>
      <c r="V31" s="0" t="n">
        <f aca="false">F31-D31</f>
        <v>5</v>
      </c>
      <c r="W31" s="0" t="n">
        <f aca="false">U31-ROW()+1</f>
        <v>10.86</v>
      </c>
    </row>
    <row r="32" customFormat="false" ht="12.8" hidden="false" customHeight="false" outlineLevel="0" collapsed="false">
      <c r="A32" s="0" t="s">
        <v>60</v>
      </c>
      <c r="B32" s="0" t="n">
        <v>5509</v>
      </c>
      <c r="C32" s="0" t="n">
        <v>4633</v>
      </c>
      <c r="D32" s="0" t="n">
        <v>37</v>
      </c>
      <c r="E32" s="0" t="s">
        <v>18</v>
      </c>
      <c r="F32" s="0" t="n">
        <v>33</v>
      </c>
      <c r="G32" s="0" t="n">
        <v>5071</v>
      </c>
      <c r="H32" s="0" t="n">
        <v>4875.75</v>
      </c>
      <c r="I32" s="0" t="n">
        <v>31</v>
      </c>
      <c r="J32" s="0" t="n">
        <v>-35.6400000000003</v>
      </c>
      <c r="K32" s="0" t="n">
        <v>2020</v>
      </c>
      <c r="L32" s="0" t="n">
        <v>2</v>
      </c>
      <c r="M32" s="0" t="n">
        <v>41</v>
      </c>
      <c r="N32" s="0" t="s">
        <v>33</v>
      </c>
      <c r="O32" s="0" t="s">
        <v>31</v>
      </c>
      <c r="P32" s="1" t="n">
        <f aca="false">(ROW() - 1)/12 + 1</f>
        <v>3.58333333333333</v>
      </c>
      <c r="U32" s="0" t="n">
        <v>30.53</v>
      </c>
      <c r="V32" s="0" t="n">
        <f aca="false">F32-D32</f>
        <v>-4</v>
      </c>
      <c r="W32" s="0" t="n">
        <f aca="false">U32-ROW()+1</f>
        <v>-0.469999999999999</v>
      </c>
    </row>
    <row r="33" customFormat="false" ht="12.8" hidden="false" customHeight="false" outlineLevel="0" collapsed="false">
      <c r="A33" s="0" t="s">
        <v>61</v>
      </c>
      <c r="B33" s="0" t="n">
        <v>5691</v>
      </c>
      <c r="C33" s="0" t="n">
        <v>4530</v>
      </c>
      <c r="D33" s="0" t="n">
        <v>33</v>
      </c>
      <c r="E33" s="0" t="s">
        <v>18</v>
      </c>
      <c r="F33" s="0" t="n">
        <v>35</v>
      </c>
      <c r="G33" s="0" t="n">
        <v>5110.5</v>
      </c>
      <c r="H33" s="0" t="n">
        <v>4867.83</v>
      </c>
      <c r="I33" s="0" t="n">
        <v>32</v>
      </c>
      <c r="J33" s="0" t="n">
        <v>-7.92000000000007</v>
      </c>
      <c r="K33" s="0" t="n">
        <v>2022</v>
      </c>
      <c r="L33" s="0" t="n">
        <v>1</v>
      </c>
      <c r="M33" s="0" t="n">
        <v>8</v>
      </c>
      <c r="N33" s="0" t="s">
        <v>27</v>
      </c>
      <c r="O33" s="0" t="s">
        <v>28</v>
      </c>
      <c r="P33" s="1" t="n">
        <f aca="false">(ROW() - 1)/12 + 1</f>
        <v>3.66666666666667</v>
      </c>
      <c r="U33" s="0" t="n">
        <v>34.84</v>
      </c>
      <c r="V33" s="0" t="n">
        <f aca="false">F33-D33</f>
        <v>2</v>
      </c>
      <c r="W33" s="0" t="n">
        <f aca="false">U33-ROW()+1</f>
        <v>2.84</v>
      </c>
    </row>
    <row r="34" customFormat="false" ht="12.8" hidden="false" customHeight="false" outlineLevel="0" collapsed="false">
      <c r="A34" s="0" t="s">
        <v>62</v>
      </c>
      <c r="B34" s="0" t="n">
        <v>5788</v>
      </c>
      <c r="C34" s="0" t="n">
        <v>4331</v>
      </c>
      <c r="D34" s="0" t="n">
        <v>30</v>
      </c>
      <c r="E34" s="0" t="s">
        <v>18</v>
      </c>
      <c r="F34" s="0" t="n">
        <v>37</v>
      </c>
      <c r="G34" s="0" t="n">
        <v>5059.5</v>
      </c>
      <c r="H34" s="0" t="n">
        <v>4768.5</v>
      </c>
      <c r="I34" s="0" t="n">
        <v>33</v>
      </c>
      <c r="J34" s="0" t="n">
        <v>-99.3299999999999</v>
      </c>
      <c r="K34" s="0" t="n">
        <v>2022</v>
      </c>
      <c r="L34" s="0" t="n">
        <v>7</v>
      </c>
      <c r="M34" s="0" t="n">
        <v>262</v>
      </c>
      <c r="N34" s="0" t="s">
        <v>41</v>
      </c>
      <c r="O34" s="0" t="s">
        <v>25</v>
      </c>
      <c r="P34" s="1" t="n">
        <f aca="false">(ROW() - 1)/12 + 1</f>
        <v>3.75</v>
      </c>
      <c r="U34" s="0" t="n">
        <v>32.08</v>
      </c>
      <c r="V34" s="0" t="n">
        <f aca="false">F34-D34</f>
        <v>7</v>
      </c>
      <c r="W34" s="0" t="n">
        <f aca="false">U34-ROW()+1</f>
        <v>-0.920000000000002</v>
      </c>
    </row>
    <row r="35" customFormat="false" ht="12.8" hidden="false" customHeight="false" outlineLevel="0" collapsed="false">
      <c r="A35" s="0" t="s">
        <v>63</v>
      </c>
      <c r="B35" s="0" t="n">
        <v>5443</v>
      </c>
      <c r="C35" s="0" t="n">
        <v>4312</v>
      </c>
      <c r="D35" s="0" t="n">
        <v>38</v>
      </c>
      <c r="E35" s="0" t="s">
        <v>18</v>
      </c>
      <c r="F35" s="0" t="n">
        <v>38</v>
      </c>
      <c r="G35" s="0" t="n">
        <v>4877.5</v>
      </c>
      <c r="H35" s="0" t="n">
        <v>4642.11</v>
      </c>
      <c r="I35" s="0" t="n">
        <v>34</v>
      </c>
      <c r="J35" s="0" t="n">
        <v>-126.389999999999</v>
      </c>
      <c r="K35" s="0" t="n">
        <v>2016</v>
      </c>
      <c r="L35" s="0" t="n">
        <v>4</v>
      </c>
      <c r="M35" s="0" t="n">
        <v>135</v>
      </c>
      <c r="N35" s="0" t="s">
        <v>23</v>
      </c>
      <c r="O35" s="0" t="s">
        <v>23</v>
      </c>
      <c r="P35" s="1" t="n">
        <f aca="false">(ROW() - 1)/12 + 1</f>
        <v>3.83333333333333</v>
      </c>
      <c r="U35" s="0" t="n">
        <v>35.04</v>
      </c>
      <c r="V35" s="0" t="n">
        <f aca="false">F35-D35</f>
        <v>0</v>
      </c>
      <c r="W35" s="0" t="n">
        <f aca="false">U35-ROW()+1</f>
        <v>1.04</v>
      </c>
    </row>
    <row r="36" customFormat="false" ht="12.8" hidden="false" customHeight="false" outlineLevel="0" collapsed="false">
      <c r="A36" s="0" t="s">
        <v>64</v>
      </c>
      <c r="B36" s="0" t="n">
        <v>5630</v>
      </c>
      <c r="C36" s="0" t="n">
        <v>4076</v>
      </c>
      <c r="D36" s="0" t="n">
        <v>34</v>
      </c>
      <c r="E36" s="0" t="s">
        <v>18</v>
      </c>
      <c r="F36" s="0" t="n">
        <v>42</v>
      </c>
      <c r="G36" s="0" t="n">
        <v>4853</v>
      </c>
      <c r="H36" s="0" t="n">
        <v>4548.06</v>
      </c>
      <c r="I36" s="0" t="n">
        <v>35</v>
      </c>
      <c r="J36" s="0" t="n">
        <v>-94.0500000000002</v>
      </c>
      <c r="K36" s="0" t="n">
        <v>2020</v>
      </c>
      <c r="L36" s="0" t="n">
        <v>1</v>
      </c>
      <c r="M36" s="0" t="n">
        <v>25</v>
      </c>
      <c r="N36" s="0" t="s">
        <v>19</v>
      </c>
      <c r="O36" s="0" t="s">
        <v>21</v>
      </c>
      <c r="P36" s="1" t="n">
        <f aca="false">(ROW() - 1)/12 + 1</f>
        <v>3.91666666666667</v>
      </c>
      <c r="U36" s="0" t="n">
        <v>39.77</v>
      </c>
      <c r="V36" s="0" t="n">
        <f aca="false">F36-D36</f>
        <v>8</v>
      </c>
      <c r="W36" s="0" t="n">
        <f aca="false">U36-ROW()+1</f>
        <v>4.77</v>
      </c>
    </row>
    <row r="37" customFormat="false" ht="12.8" hidden="false" customHeight="false" outlineLevel="0" collapsed="false">
      <c r="A37" s="0" t="s">
        <v>65</v>
      </c>
      <c r="B37" s="0" t="n">
        <v>5359</v>
      </c>
      <c r="C37" s="0" t="n">
        <v>4201</v>
      </c>
      <c r="D37" s="0" t="n">
        <v>39</v>
      </c>
      <c r="E37" s="0" t="s">
        <v>18</v>
      </c>
      <c r="F37" s="0" t="n">
        <v>39</v>
      </c>
      <c r="G37" s="0" t="n">
        <v>4780</v>
      </c>
      <c r="H37" s="0" t="n">
        <v>4541.13</v>
      </c>
      <c r="I37" s="0" t="n">
        <v>36</v>
      </c>
      <c r="J37" s="0" t="n">
        <v>-6.93000000000029</v>
      </c>
      <c r="K37" s="0" t="n">
        <v>2020</v>
      </c>
      <c r="L37" s="0" t="n">
        <v>1</v>
      </c>
      <c r="M37" s="0" t="n">
        <v>5</v>
      </c>
      <c r="N37" s="0" t="s">
        <v>21</v>
      </c>
      <c r="O37" s="0" t="s">
        <v>33</v>
      </c>
      <c r="P37" s="1" t="n">
        <f aca="false">(ROW() - 1)/12 + 1</f>
        <v>4</v>
      </c>
      <c r="U37" s="0" t="n">
        <v>41.45</v>
      </c>
      <c r="V37" s="0" t="n">
        <f aca="false">F37-D37</f>
        <v>0</v>
      </c>
      <c r="W37" s="0" t="n">
        <f aca="false">U37-ROW()+1</f>
        <v>5.45</v>
      </c>
    </row>
    <row r="38" customFormat="false" ht="12.8" hidden="false" customHeight="false" outlineLevel="0" collapsed="false">
      <c r="A38" s="0" t="s">
        <v>66</v>
      </c>
      <c r="B38" s="0" t="n">
        <v>5565</v>
      </c>
      <c r="C38" s="0" t="n">
        <v>4050</v>
      </c>
      <c r="D38" s="0" t="n">
        <v>35</v>
      </c>
      <c r="E38" s="0" t="s">
        <v>18</v>
      </c>
      <c r="F38" s="0" t="n">
        <v>44</v>
      </c>
      <c r="G38" s="0" t="n">
        <v>4807.5</v>
      </c>
      <c r="H38" s="0" t="n">
        <v>4509.45</v>
      </c>
      <c r="I38" s="0" t="n">
        <v>37</v>
      </c>
      <c r="J38" s="0" t="n">
        <v>-31.6800000000003</v>
      </c>
      <c r="K38" s="0" t="s">
        <v>18</v>
      </c>
      <c r="L38" s="0" t="s">
        <v>18</v>
      </c>
      <c r="M38" s="0" t="s">
        <v>18</v>
      </c>
      <c r="N38" s="0" t="s">
        <v>35</v>
      </c>
      <c r="O38" s="0" t="s">
        <v>19</v>
      </c>
      <c r="P38" s="1" t="n">
        <f aca="false">(ROW() - 1)/12 + 1</f>
        <v>4.08333333333333</v>
      </c>
      <c r="U38" s="0" t="n">
        <v>41.11</v>
      </c>
      <c r="V38" s="0" t="n">
        <f aca="false">F38-D38</f>
        <v>9</v>
      </c>
      <c r="W38" s="0" t="n">
        <f aca="false">U38-ROW()+1</f>
        <v>4.11</v>
      </c>
    </row>
    <row r="39" customFormat="false" ht="12.8" hidden="false" customHeight="false" outlineLevel="0" collapsed="false">
      <c r="A39" s="0" t="s">
        <v>67</v>
      </c>
      <c r="B39" s="0" t="n">
        <v>5166</v>
      </c>
      <c r="C39" s="0" t="n">
        <v>4108</v>
      </c>
      <c r="D39" s="0" t="n">
        <v>44</v>
      </c>
      <c r="E39" s="0" t="s">
        <v>18</v>
      </c>
      <c r="F39" s="0" t="n">
        <v>41</v>
      </c>
      <c r="G39" s="0" t="n">
        <v>4637</v>
      </c>
      <c r="H39" s="0" t="n">
        <v>4416.06</v>
      </c>
      <c r="I39" s="0" t="n">
        <v>38</v>
      </c>
      <c r="J39" s="0" t="n">
        <v>-93.3899999999994</v>
      </c>
      <c r="K39" s="0" t="s">
        <v>18</v>
      </c>
      <c r="L39" s="0" t="s">
        <v>18</v>
      </c>
      <c r="M39" s="0" t="s">
        <v>18</v>
      </c>
      <c r="N39" s="0" t="s">
        <v>27</v>
      </c>
      <c r="O39" s="0" t="s">
        <v>21</v>
      </c>
      <c r="P39" s="1" t="n">
        <f aca="false">(ROW() - 1)/12 + 1</f>
        <v>4.16666666666667</v>
      </c>
      <c r="U39" s="0" t="n">
        <v>45.39</v>
      </c>
      <c r="V39" s="0" t="n">
        <f aca="false">F39-D39</f>
        <v>-3</v>
      </c>
      <c r="W39" s="0" t="n">
        <f aca="false">U39-ROW()+1</f>
        <v>7.39</v>
      </c>
    </row>
    <row r="40" customFormat="false" ht="12.8" hidden="false" customHeight="false" outlineLevel="0" collapsed="false">
      <c r="A40" s="0" t="s">
        <v>68</v>
      </c>
      <c r="B40" s="0" t="n">
        <v>5319</v>
      </c>
      <c r="C40" s="0" t="n">
        <v>4028</v>
      </c>
      <c r="D40" s="0" t="n">
        <v>41</v>
      </c>
      <c r="E40" s="0" t="s">
        <v>18</v>
      </c>
      <c r="F40" s="0" t="n">
        <v>45</v>
      </c>
      <c r="G40" s="0" t="n">
        <v>4673.5</v>
      </c>
      <c r="H40" s="0" t="n">
        <v>4413.75</v>
      </c>
      <c r="I40" s="0" t="n">
        <v>39</v>
      </c>
      <c r="J40" s="0" t="n">
        <v>-2.3100000000004</v>
      </c>
      <c r="K40" s="0" t="n">
        <v>2022</v>
      </c>
      <c r="L40" s="0" t="n">
        <v>2</v>
      </c>
      <c r="M40" s="0" t="n">
        <v>55</v>
      </c>
      <c r="N40" s="0" t="s">
        <v>33</v>
      </c>
      <c r="O40" s="0" t="s">
        <v>23</v>
      </c>
      <c r="P40" s="1" t="n">
        <f aca="false">(ROW() - 1)/12 + 1</f>
        <v>4.25</v>
      </c>
      <c r="U40" s="0" t="n">
        <v>41.62</v>
      </c>
      <c r="V40" s="0" t="n">
        <f aca="false">F40-D40</f>
        <v>4</v>
      </c>
      <c r="W40" s="0" t="n">
        <f aca="false">U40-ROW()+1</f>
        <v>2.62</v>
      </c>
    </row>
    <row r="41" customFormat="false" ht="12.8" hidden="false" customHeight="false" outlineLevel="0" collapsed="false">
      <c r="A41" s="0" t="s">
        <v>69</v>
      </c>
      <c r="B41" s="0" t="n">
        <v>4999</v>
      </c>
      <c r="C41" s="0" t="n">
        <v>4159</v>
      </c>
      <c r="D41" s="0" t="n">
        <v>50</v>
      </c>
      <c r="E41" s="0" t="s">
        <v>18</v>
      </c>
      <c r="F41" s="0" t="n">
        <v>40</v>
      </c>
      <c r="G41" s="0" t="n">
        <v>4579</v>
      </c>
      <c r="H41" s="0" t="n">
        <v>4394.61</v>
      </c>
      <c r="I41" s="0" t="n">
        <v>40</v>
      </c>
      <c r="J41" s="0" t="n">
        <v>-19.1399999999994</v>
      </c>
      <c r="K41" s="0" t="n">
        <v>2021</v>
      </c>
      <c r="L41" s="0" t="n">
        <v>1</v>
      </c>
      <c r="M41" s="0" t="n">
        <v>25</v>
      </c>
      <c r="N41" s="0" t="s">
        <v>21</v>
      </c>
      <c r="O41" s="0" t="s">
        <v>25</v>
      </c>
      <c r="P41" s="1" t="n">
        <f aca="false">(ROW() - 1)/12 + 1</f>
        <v>4.33333333333333</v>
      </c>
      <c r="U41" s="0" t="n">
        <v>36.63</v>
      </c>
      <c r="V41" s="0" t="n">
        <f aca="false">F41-D41</f>
        <v>-10</v>
      </c>
      <c r="W41" s="0" t="n">
        <f aca="false">U41-ROW()+1</f>
        <v>-3.37</v>
      </c>
    </row>
    <row r="42" customFormat="false" ht="12.8" hidden="false" customHeight="false" outlineLevel="0" collapsed="false">
      <c r="A42" s="0" t="s">
        <v>70</v>
      </c>
      <c r="B42" s="0" t="n">
        <v>5158</v>
      </c>
      <c r="C42" s="0" t="n">
        <v>3971</v>
      </c>
      <c r="D42" s="0" t="n">
        <v>45</v>
      </c>
      <c r="E42" s="0" t="s">
        <v>18</v>
      </c>
      <c r="F42" s="0" t="n">
        <v>46</v>
      </c>
      <c r="G42" s="0" t="n">
        <v>4564.5</v>
      </c>
      <c r="H42" s="0" t="n">
        <v>4323</v>
      </c>
      <c r="I42" s="0" t="n">
        <v>41</v>
      </c>
      <c r="J42" s="0" t="n">
        <v>-71.6100000000006</v>
      </c>
      <c r="K42" s="0" t="n">
        <v>2016</v>
      </c>
      <c r="L42" s="0" t="n">
        <v>1</v>
      </c>
      <c r="M42" s="0" t="n">
        <v>1</v>
      </c>
      <c r="N42" s="0" t="s">
        <v>31</v>
      </c>
      <c r="O42" s="0" t="s">
        <v>28</v>
      </c>
      <c r="P42" s="1" t="n">
        <f aca="false">(ROW() - 1)/12 + 1</f>
        <v>4.41666666666667</v>
      </c>
      <c r="U42" s="0" t="n">
        <v>45.13</v>
      </c>
      <c r="V42" s="0" t="n">
        <f aca="false">F42-D42</f>
        <v>1</v>
      </c>
      <c r="W42" s="0" t="n">
        <f aca="false">U42-ROW()+1</f>
        <v>4.13</v>
      </c>
    </row>
    <row r="43" customFormat="false" ht="12.8" hidden="false" customHeight="false" outlineLevel="0" collapsed="false">
      <c r="A43" s="0" t="s">
        <v>71</v>
      </c>
      <c r="B43" s="0" t="n">
        <v>5303</v>
      </c>
      <c r="C43" s="0" t="n">
        <v>3850</v>
      </c>
      <c r="D43" s="0" t="n">
        <v>42</v>
      </c>
      <c r="E43" s="0" t="s">
        <v>18</v>
      </c>
      <c r="F43" s="0" t="n">
        <v>48</v>
      </c>
      <c r="G43" s="0" t="n">
        <v>4576.5</v>
      </c>
      <c r="H43" s="0" t="n">
        <v>4290.99</v>
      </c>
      <c r="I43" s="0" t="n">
        <v>42</v>
      </c>
      <c r="J43" s="0" t="n">
        <v>-32.0100000000002</v>
      </c>
      <c r="K43" s="0" t="n">
        <v>2021</v>
      </c>
      <c r="L43" s="0" t="n">
        <v>3</v>
      </c>
      <c r="M43" s="0" t="n">
        <v>89</v>
      </c>
      <c r="N43" s="0" t="s">
        <v>23</v>
      </c>
      <c r="O43" s="0" t="s">
        <v>31</v>
      </c>
      <c r="P43" s="1" t="n">
        <f aca="false">(ROW() - 1)/12 + 1</f>
        <v>4.5</v>
      </c>
      <c r="U43" s="0" t="n">
        <v>48.62</v>
      </c>
      <c r="V43" s="0" t="n">
        <f aca="false">F43-D43</f>
        <v>6</v>
      </c>
      <c r="W43" s="0" t="n">
        <f aca="false">U43-ROW()+1</f>
        <v>6.62</v>
      </c>
    </row>
    <row r="44" customFormat="false" ht="12.8" hidden="false" customHeight="false" outlineLevel="0" collapsed="false">
      <c r="A44" s="0" t="s">
        <v>72</v>
      </c>
      <c r="B44" s="0" t="n">
        <v>4826</v>
      </c>
      <c r="C44" s="0" t="n">
        <v>3961</v>
      </c>
      <c r="D44" s="0" t="n">
        <v>56</v>
      </c>
      <c r="E44" s="0" t="s">
        <v>18</v>
      </c>
      <c r="F44" s="0" t="n">
        <v>47</v>
      </c>
      <c r="G44" s="0" t="n">
        <v>4393.5</v>
      </c>
      <c r="H44" s="0" t="n">
        <v>4206.84</v>
      </c>
      <c r="I44" s="0" t="n">
        <v>43</v>
      </c>
      <c r="J44" s="0" t="n">
        <v>-84.1499999999996</v>
      </c>
      <c r="K44" s="0" t="n">
        <v>2018</v>
      </c>
      <c r="L44" s="0" t="n">
        <v>1</v>
      </c>
      <c r="M44" s="0" t="n">
        <v>2</v>
      </c>
      <c r="N44" s="0" t="s">
        <v>19</v>
      </c>
      <c r="O44" s="0" t="s">
        <v>33</v>
      </c>
      <c r="P44" s="1" t="n">
        <f aca="false">(ROW() - 1)/12 + 1</f>
        <v>4.58333333333333</v>
      </c>
      <c r="U44" s="0" t="n">
        <v>38.05</v>
      </c>
      <c r="V44" s="0" t="n">
        <f aca="false">F44-D44</f>
        <v>-9</v>
      </c>
      <c r="W44" s="0" t="n">
        <f aca="false">U44-ROW()+1</f>
        <v>-4.95</v>
      </c>
    </row>
    <row r="45" customFormat="false" ht="12.8" hidden="false" customHeight="false" outlineLevel="0" collapsed="false">
      <c r="A45" s="0" t="s">
        <v>73</v>
      </c>
      <c r="B45" s="0" t="n">
        <v>5356</v>
      </c>
      <c r="C45" s="0" t="n">
        <v>3695</v>
      </c>
      <c r="D45" s="0" t="n">
        <v>40</v>
      </c>
      <c r="E45" s="0" t="s">
        <v>18</v>
      </c>
      <c r="F45" s="0" t="n">
        <v>54</v>
      </c>
      <c r="G45" s="0" t="n">
        <v>4525.5</v>
      </c>
      <c r="H45" s="0" t="n">
        <v>4206.18</v>
      </c>
      <c r="I45" s="0" t="n">
        <v>44</v>
      </c>
      <c r="J45" s="0" t="n">
        <v>-0.659999999999855</v>
      </c>
      <c r="K45" s="0" t="n">
        <v>2021</v>
      </c>
      <c r="L45" s="0" t="n">
        <v>1</v>
      </c>
      <c r="M45" s="0" t="n">
        <v>10</v>
      </c>
      <c r="N45" s="0" t="s">
        <v>28</v>
      </c>
      <c r="O45" s="0" t="s">
        <v>35</v>
      </c>
      <c r="P45" s="1" t="n">
        <f aca="false">(ROW() - 1)/12 + 1</f>
        <v>4.66666666666667</v>
      </c>
      <c r="U45" s="0" t="n">
        <v>48.09</v>
      </c>
      <c r="V45" s="0" t="n">
        <f aca="false">F45-D45</f>
        <v>14</v>
      </c>
      <c r="W45" s="0" t="n">
        <f aca="false">U45-ROW()+1</f>
        <v>4.09</v>
      </c>
    </row>
    <row r="46" customFormat="false" ht="12.8" hidden="false" customHeight="false" outlineLevel="0" collapsed="false">
      <c r="A46" s="0" t="s">
        <v>74</v>
      </c>
      <c r="B46" s="0" t="n">
        <v>5055</v>
      </c>
      <c r="C46" s="0" t="n">
        <v>3803</v>
      </c>
      <c r="D46" s="0" t="n">
        <v>47</v>
      </c>
      <c r="E46" s="0" t="s">
        <v>18</v>
      </c>
      <c r="F46" s="0" t="n">
        <v>49</v>
      </c>
      <c r="G46" s="0" t="n">
        <v>4429</v>
      </c>
      <c r="H46" s="0" t="n">
        <v>4178.13</v>
      </c>
      <c r="I46" s="0" t="n">
        <v>45</v>
      </c>
      <c r="J46" s="0" t="n">
        <v>-28.0500000000002</v>
      </c>
      <c r="K46" s="0" t="s">
        <v>18</v>
      </c>
      <c r="L46" s="0" t="s">
        <v>18</v>
      </c>
      <c r="M46" s="0" t="s">
        <v>18</v>
      </c>
      <c r="N46" s="0" t="s">
        <v>25</v>
      </c>
      <c r="O46" s="0" t="s">
        <v>27</v>
      </c>
      <c r="P46" s="1" t="n">
        <f aca="false">(ROW() - 1)/12 + 1</f>
        <v>4.75</v>
      </c>
      <c r="U46" s="0" t="n">
        <v>45.93</v>
      </c>
      <c r="V46" s="0" t="n">
        <f aca="false">F46-D46</f>
        <v>2</v>
      </c>
      <c r="W46" s="0" t="n">
        <f aca="false">U46-ROW()+1</f>
        <v>0.93</v>
      </c>
    </row>
    <row r="47" customFormat="false" ht="12.8" hidden="false" customHeight="false" outlineLevel="0" collapsed="false">
      <c r="A47" s="0" t="s">
        <v>75</v>
      </c>
      <c r="B47" s="0" t="n">
        <v>5078</v>
      </c>
      <c r="C47" s="0" t="n">
        <v>3724</v>
      </c>
      <c r="D47" s="0" t="n">
        <v>46</v>
      </c>
      <c r="E47" s="0" t="s">
        <v>18</v>
      </c>
      <c r="F47" s="0" t="n">
        <v>52</v>
      </c>
      <c r="G47" s="0" t="n">
        <v>4401</v>
      </c>
      <c r="H47" s="0" t="n">
        <v>4133.58</v>
      </c>
      <c r="I47" s="0" t="n">
        <v>46</v>
      </c>
      <c r="J47" s="0" t="n">
        <v>-44.5500000000002</v>
      </c>
      <c r="K47" s="0" t="s">
        <v>18</v>
      </c>
      <c r="L47" s="0" t="s">
        <v>18</v>
      </c>
      <c r="M47" s="0" t="s">
        <v>18</v>
      </c>
      <c r="N47" s="0" t="s">
        <v>30</v>
      </c>
      <c r="O47" s="0" t="s">
        <v>38</v>
      </c>
      <c r="P47" s="1" t="n">
        <f aca="false">(ROW() - 1)/12 + 1</f>
        <v>4.83333333333333</v>
      </c>
      <c r="U47" s="0" t="n">
        <v>46.63</v>
      </c>
      <c r="V47" s="0" t="n">
        <f aca="false">F47-D47</f>
        <v>6</v>
      </c>
      <c r="W47" s="0" t="n">
        <f aca="false">U47-ROW()+1</f>
        <v>0.630000000000003</v>
      </c>
    </row>
    <row r="48" customFormat="false" ht="12.8" hidden="false" customHeight="false" outlineLevel="0" collapsed="false">
      <c r="A48" s="0" t="s">
        <v>76</v>
      </c>
      <c r="B48" s="0" t="n">
        <v>5042</v>
      </c>
      <c r="C48" s="0" t="n">
        <v>3649</v>
      </c>
      <c r="D48" s="0" t="n">
        <v>49</v>
      </c>
      <c r="E48" s="0" t="s">
        <v>18</v>
      </c>
      <c r="F48" s="0" t="n">
        <v>55</v>
      </c>
      <c r="G48" s="0" t="n">
        <v>4345.5</v>
      </c>
      <c r="H48" s="0" t="n">
        <v>4072.2</v>
      </c>
      <c r="I48" s="0" t="n">
        <v>47</v>
      </c>
      <c r="J48" s="0" t="n">
        <v>-61.3799999999997</v>
      </c>
      <c r="K48" s="0" t="n">
        <v>2020</v>
      </c>
      <c r="L48" s="0" t="n">
        <v>2</v>
      </c>
      <c r="M48" s="0" t="n">
        <v>34</v>
      </c>
      <c r="N48" s="0" t="s">
        <v>38</v>
      </c>
      <c r="O48" s="0" t="s">
        <v>30</v>
      </c>
      <c r="P48" s="1" t="n">
        <f aca="false">(ROW() - 1)/12 + 1</f>
        <v>4.91666666666667</v>
      </c>
      <c r="U48" s="0" t="n">
        <v>46.49</v>
      </c>
      <c r="V48" s="0" t="n">
        <f aca="false">F48-D48</f>
        <v>6</v>
      </c>
      <c r="W48" s="0" t="n">
        <f aca="false">U48-ROW()+1</f>
        <v>-0.509999999999998</v>
      </c>
    </row>
    <row r="49" customFormat="false" ht="12.8" hidden="false" customHeight="false" outlineLevel="0" collapsed="false">
      <c r="A49" s="0" t="s">
        <v>77</v>
      </c>
      <c r="B49" s="0" t="n">
        <v>4829</v>
      </c>
      <c r="C49" s="0" t="n">
        <v>3727</v>
      </c>
      <c r="D49" s="0" t="n">
        <v>55</v>
      </c>
      <c r="E49" s="0" t="s">
        <v>18</v>
      </c>
      <c r="F49" s="0" t="n">
        <v>51</v>
      </c>
      <c r="G49" s="0" t="n">
        <v>4278</v>
      </c>
      <c r="H49" s="0" t="n">
        <v>4053.39</v>
      </c>
      <c r="I49" s="0" t="n">
        <v>48</v>
      </c>
      <c r="J49" s="0" t="n">
        <v>-18.8099999999999</v>
      </c>
      <c r="K49" s="0" t="n">
        <v>2021</v>
      </c>
      <c r="L49" s="0" t="n">
        <v>1</v>
      </c>
      <c r="M49" s="0" t="n">
        <v>4</v>
      </c>
      <c r="N49" s="0" t="s">
        <v>35</v>
      </c>
      <c r="O49" s="0" t="s">
        <v>41</v>
      </c>
      <c r="P49" s="1" t="n">
        <f aca="false">(ROW() - 1)/12 + 1</f>
        <v>5</v>
      </c>
      <c r="U49" s="0" t="n">
        <v>52.63</v>
      </c>
      <c r="V49" s="0" t="n">
        <f aca="false">F49-D49</f>
        <v>-4</v>
      </c>
      <c r="W49" s="0" t="n">
        <f aca="false">U49-ROW()+1</f>
        <v>4.63</v>
      </c>
    </row>
    <row r="50" customFormat="false" ht="12.8" hidden="false" customHeight="false" outlineLevel="0" collapsed="false">
      <c r="A50" s="0" t="s">
        <v>78</v>
      </c>
      <c r="B50" s="0" t="n">
        <v>5046</v>
      </c>
      <c r="C50" s="0" t="n">
        <v>3563</v>
      </c>
      <c r="D50" s="0" t="n">
        <v>48</v>
      </c>
      <c r="E50" s="0" t="s">
        <v>18</v>
      </c>
      <c r="F50" s="0" t="n">
        <v>56</v>
      </c>
      <c r="G50" s="0" t="n">
        <v>4304.5</v>
      </c>
      <c r="H50" s="0" t="n">
        <v>4016.76</v>
      </c>
      <c r="I50" s="0" t="n">
        <v>49</v>
      </c>
      <c r="J50" s="0" t="n">
        <v>-36.6300000000001</v>
      </c>
      <c r="K50" s="0" t="s">
        <v>18</v>
      </c>
      <c r="L50" s="0" t="s">
        <v>18</v>
      </c>
      <c r="M50" s="0" t="s">
        <v>18</v>
      </c>
      <c r="N50" s="0" t="s">
        <v>35</v>
      </c>
      <c r="O50" s="0" t="s">
        <v>41</v>
      </c>
      <c r="P50" s="1" t="n">
        <f aca="false">(ROW() - 1)/12 + 1</f>
        <v>5.08333333333333</v>
      </c>
      <c r="U50" s="0" t="n">
        <v>56.75</v>
      </c>
      <c r="V50" s="0" t="n">
        <f aca="false">F50-D50</f>
        <v>8</v>
      </c>
      <c r="W50" s="0" t="n">
        <f aca="false">U50-ROW()+1</f>
        <v>7.75</v>
      </c>
    </row>
    <row r="51" customFormat="false" ht="12.8" hidden="false" customHeight="false" outlineLevel="0" collapsed="false">
      <c r="A51" s="0" t="s">
        <v>79</v>
      </c>
      <c r="B51" s="0" t="n">
        <v>4627</v>
      </c>
      <c r="C51" s="0" t="n">
        <v>3713</v>
      </c>
      <c r="D51" s="0" t="n">
        <v>66</v>
      </c>
      <c r="E51" s="0" t="s">
        <v>18</v>
      </c>
      <c r="F51" s="0" t="n">
        <v>53</v>
      </c>
      <c r="G51" s="0" t="n">
        <v>4170</v>
      </c>
      <c r="H51" s="0" t="n">
        <v>3977.49</v>
      </c>
      <c r="I51" s="0" t="n">
        <v>50</v>
      </c>
      <c r="J51" s="0" t="n">
        <v>-39.2700000000004</v>
      </c>
      <c r="K51" s="0" t="n">
        <v>2018</v>
      </c>
      <c r="L51" s="0" t="n">
        <v>3</v>
      </c>
      <c r="M51" s="0" t="n">
        <v>86</v>
      </c>
      <c r="N51" s="0" t="s">
        <v>23</v>
      </c>
      <c r="O51" s="0" t="s">
        <v>30</v>
      </c>
      <c r="P51" s="1" t="n">
        <f aca="false">(ROW() - 1)/12 + 1</f>
        <v>5.16666666666667</v>
      </c>
      <c r="U51" s="0" t="n">
        <v>58.14</v>
      </c>
      <c r="V51" s="0" t="n">
        <f aca="false">F51-D51</f>
        <v>-13</v>
      </c>
      <c r="W51" s="0" t="n">
        <f aca="false">U51-ROW()+1</f>
        <v>8.14</v>
      </c>
    </row>
    <row r="52" customFormat="false" ht="12.8" hidden="false" customHeight="false" outlineLevel="0" collapsed="false">
      <c r="A52" s="0" t="s">
        <v>80</v>
      </c>
      <c r="B52" s="0" t="n">
        <v>4923</v>
      </c>
      <c r="C52" s="0" t="n">
        <v>3541</v>
      </c>
      <c r="D52" s="0" t="n">
        <v>53</v>
      </c>
      <c r="E52" s="0" t="s">
        <v>18</v>
      </c>
      <c r="F52" s="0" t="n">
        <v>58</v>
      </c>
      <c r="G52" s="0" t="n">
        <v>4232</v>
      </c>
      <c r="H52" s="0" t="n">
        <v>3961.65</v>
      </c>
      <c r="I52" s="0" t="n">
        <v>51</v>
      </c>
      <c r="J52" s="0" t="n">
        <v>-15.8399999999997</v>
      </c>
      <c r="K52" s="0" t="n">
        <v>2018</v>
      </c>
      <c r="L52" s="0" t="n">
        <v>1</v>
      </c>
      <c r="M52" s="0" t="n">
        <v>24</v>
      </c>
      <c r="N52" s="0" t="s">
        <v>28</v>
      </c>
      <c r="O52" s="0" t="s">
        <v>38</v>
      </c>
      <c r="P52" s="1" t="n">
        <f aca="false">(ROW() - 1)/12 + 1</f>
        <v>5.25</v>
      </c>
      <c r="U52" s="0" t="n">
        <v>53.33</v>
      </c>
      <c r="V52" s="0" t="n">
        <f aca="false">F52-D52</f>
        <v>5</v>
      </c>
      <c r="W52" s="0" t="n">
        <f aca="false">U52-ROW()+1</f>
        <v>2.33</v>
      </c>
    </row>
    <row r="53" customFormat="false" ht="12.8" hidden="false" customHeight="false" outlineLevel="0" collapsed="false">
      <c r="A53" s="0" t="s">
        <v>81</v>
      </c>
      <c r="B53" s="0" t="n">
        <v>4972</v>
      </c>
      <c r="C53" s="0" t="n">
        <v>3511</v>
      </c>
      <c r="D53" s="0" t="n">
        <v>52</v>
      </c>
      <c r="E53" s="0" t="s">
        <v>18</v>
      </c>
      <c r="F53" s="0" t="n">
        <v>60</v>
      </c>
      <c r="G53" s="0" t="n">
        <v>4241.5</v>
      </c>
      <c r="H53" s="0" t="n">
        <v>3958.02</v>
      </c>
      <c r="I53" s="0" t="n">
        <v>52</v>
      </c>
      <c r="J53" s="0" t="n">
        <v>-3.62999999999965</v>
      </c>
      <c r="K53" s="0" t="n">
        <v>2019</v>
      </c>
      <c r="L53" s="0" t="n">
        <v>2</v>
      </c>
      <c r="M53" s="0" t="n">
        <v>64</v>
      </c>
      <c r="N53" s="0" t="s">
        <v>41</v>
      </c>
      <c r="O53" s="0" t="s">
        <v>27</v>
      </c>
      <c r="P53" s="1" t="n">
        <f aca="false">(ROW() - 1)/12 + 1</f>
        <v>5.33333333333333</v>
      </c>
      <c r="U53" s="0" t="n">
        <v>58.2</v>
      </c>
      <c r="V53" s="0" t="n">
        <f aca="false">F53-D53</f>
        <v>8</v>
      </c>
      <c r="W53" s="0" t="n">
        <f aca="false">U53-ROW()+1</f>
        <v>6.2</v>
      </c>
    </row>
    <row r="54" customFormat="false" ht="12.8" hidden="false" customHeight="false" outlineLevel="0" collapsed="false">
      <c r="A54" s="0" t="s">
        <v>82</v>
      </c>
      <c r="B54" s="0" t="n">
        <v>4791</v>
      </c>
      <c r="C54" s="0" t="n">
        <v>3510</v>
      </c>
      <c r="D54" s="0" t="n">
        <v>57</v>
      </c>
      <c r="E54" s="0" t="s">
        <v>18</v>
      </c>
      <c r="F54" s="0" t="n">
        <v>61</v>
      </c>
      <c r="G54" s="0" t="n">
        <v>4150.5</v>
      </c>
      <c r="H54" s="0" t="n">
        <v>3897.63</v>
      </c>
      <c r="I54" s="0" t="n">
        <v>53</v>
      </c>
      <c r="J54" s="0" t="n">
        <v>-60.3900000000003</v>
      </c>
      <c r="K54" s="0" t="s">
        <v>18</v>
      </c>
      <c r="L54" s="0" t="s">
        <v>18</v>
      </c>
      <c r="M54" s="0" t="s">
        <v>18</v>
      </c>
      <c r="N54" s="0" t="s">
        <v>38</v>
      </c>
      <c r="O54" s="0" t="s">
        <v>35</v>
      </c>
      <c r="P54" s="1" t="n">
        <f aca="false">(ROW() - 1)/12 + 1</f>
        <v>5.41666666666667</v>
      </c>
      <c r="U54" s="0" t="n">
        <v>55.93</v>
      </c>
      <c r="V54" s="0" t="n">
        <f aca="false">F54-D54</f>
        <v>4</v>
      </c>
      <c r="W54" s="0" t="n">
        <f aca="false">U54-ROW()+1</f>
        <v>2.93</v>
      </c>
    </row>
    <row r="55" customFormat="false" ht="12.8" hidden="false" customHeight="false" outlineLevel="0" collapsed="false">
      <c r="A55" s="0" t="s">
        <v>83</v>
      </c>
      <c r="B55" s="0" t="n">
        <v>4722</v>
      </c>
      <c r="C55" s="0" t="n">
        <v>3517</v>
      </c>
      <c r="D55" s="0" t="n">
        <v>63</v>
      </c>
      <c r="E55" s="0" t="s">
        <v>18</v>
      </c>
      <c r="F55" s="0" t="n">
        <v>59</v>
      </c>
      <c r="G55" s="0" t="n">
        <v>4119.5</v>
      </c>
      <c r="H55" s="0" t="n">
        <v>3879.48</v>
      </c>
      <c r="I55" s="0" t="n">
        <v>54</v>
      </c>
      <c r="J55" s="0" t="n">
        <v>-18.1499999999996</v>
      </c>
      <c r="K55" s="0" t="n">
        <v>2022</v>
      </c>
      <c r="L55" s="0" t="n">
        <v>5</v>
      </c>
      <c r="M55" s="0" t="n">
        <v>164</v>
      </c>
      <c r="N55" s="0" t="s">
        <v>30</v>
      </c>
      <c r="O55" s="0" t="s">
        <v>19</v>
      </c>
      <c r="P55" s="1" t="n">
        <f aca="false">(ROW() - 1)/12 + 1</f>
        <v>5.5</v>
      </c>
      <c r="U55" s="0" t="n">
        <v>45.27</v>
      </c>
      <c r="V55" s="0" t="n">
        <f aca="false">F55-D55</f>
        <v>-4</v>
      </c>
      <c r="W55" s="0" t="n">
        <f aca="false">U55-ROW()+1</f>
        <v>-8.73</v>
      </c>
    </row>
    <row r="56" customFormat="false" ht="12.8" hidden="false" customHeight="false" outlineLevel="0" collapsed="false">
      <c r="A56" s="0" t="s">
        <v>84</v>
      </c>
      <c r="B56" s="0" t="n">
        <v>4975</v>
      </c>
      <c r="C56" s="0" t="n">
        <v>3326</v>
      </c>
      <c r="D56" s="0" t="n">
        <v>51</v>
      </c>
      <c r="E56" s="0" t="s">
        <v>18</v>
      </c>
      <c r="F56" s="0" t="n">
        <v>63</v>
      </c>
      <c r="G56" s="0" t="n">
        <v>4150.5</v>
      </c>
      <c r="H56" s="0" t="n">
        <v>3836.91</v>
      </c>
      <c r="I56" s="0" t="n">
        <v>55</v>
      </c>
      <c r="J56" s="0" t="n">
        <v>-42.5700000000002</v>
      </c>
      <c r="K56" s="0" t="s">
        <v>18</v>
      </c>
      <c r="L56" s="0" t="s">
        <v>18</v>
      </c>
      <c r="M56" s="0" t="s">
        <v>18</v>
      </c>
      <c r="N56" s="0" t="s">
        <v>33</v>
      </c>
      <c r="O56" s="0" t="s">
        <v>31</v>
      </c>
      <c r="P56" s="1" t="n">
        <f aca="false">(ROW() - 1)/12 + 1</f>
        <v>5.58333333333333</v>
      </c>
      <c r="U56" s="0" t="n">
        <v>56.06</v>
      </c>
      <c r="V56" s="0" t="n">
        <f aca="false">F56-D56</f>
        <v>12</v>
      </c>
      <c r="W56" s="0" t="n">
        <f aca="false">U56-ROW()+1</f>
        <v>1.06</v>
      </c>
    </row>
    <row r="57" customFormat="false" ht="12.8" hidden="false" customHeight="false" outlineLevel="0" collapsed="false">
      <c r="A57" s="0" t="s">
        <v>85</v>
      </c>
      <c r="B57" s="0" t="n">
        <v>4881</v>
      </c>
      <c r="C57" s="0" t="n">
        <v>3316</v>
      </c>
      <c r="D57" s="0" t="n">
        <v>54</v>
      </c>
      <c r="E57" s="0" t="s">
        <v>18</v>
      </c>
      <c r="F57" s="0" t="n">
        <v>64</v>
      </c>
      <c r="G57" s="0" t="n">
        <v>4098.5</v>
      </c>
      <c r="H57" s="0" t="n">
        <v>3799.29</v>
      </c>
      <c r="I57" s="0" t="n">
        <v>56</v>
      </c>
      <c r="J57" s="0" t="n">
        <v>-37.6200000000003</v>
      </c>
      <c r="K57" s="0" t="s">
        <v>18</v>
      </c>
      <c r="L57" s="0" t="s">
        <v>18</v>
      </c>
      <c r="M57" s="0" t="s">
        <v>18</v>
      </c>
      <c r="N57" s="0" t="s">
        <v>19</v>
      </c>
      <c r="O57" s="0" t="s">
        <v>28</v>
      </c>
      <c r="P57" s="1" t="n">
        <f aca="false">(ROW() - 1)/12 + 1</f>
        <v>5.66666666666667</v>
      </c>
      <c r="U57" s="0" t="n">
        <v>62.7</v>
      </c>
      <c r="V57" s="0" t="n">
        <f aca="false">F57-D57</f>
        <v>10</v>
      </c>
      <c r="W57" s="0" t="n">
        <f aca="false">U57-ROW()+1</f>
        <v>6.7</v>
      </c>
    </row>
    <row r="58" customFormat="false" ht="12.8" hidden="false" customHeight="false" outlineLevel="0" collapsed="false">
      <c r="A58" s="0" t="s">
        <v>86</v>
      </c>
      <c r="B58" s="0" t="n">
        <v>4787</v>
      </c>
      <c r="C58" s="0" t="n">
        <v>3256</v>
      </c>
      <c r="D58" s="0" t="n">
        <v>58</v>
      </c>
      <c r="E58" s="0" t="s">
        <v>18</v>
      </c>
      <c r="F58" s="0" t="n">
        <v>68</v>
      </c>
      <c r="G58" s="0" t="n">
        <v>4021.5</v>
      </c>
      <c r="H58" s="0" t="n">
        <v>3728.67</v>
      </c>
      <c r="I58" s="0" t="n">
        <v>57</v>
      </c>
      <c r="J58" s="0" t="n">
        <v>-70.6199999999999</v>
      </c>
      <c r="K58" s="0" t="n">
        <v>2020</v>
      </c>
      <c r="L58" s="0" t="n">
        <v>2</v>
      </c>
      <c r="M58" s="0" t="n">
        <v>33</v>
      </c>
      <c r="N58" s="0" t="s">
        <v>25</v>
      </c>
      <c r="O58" s="0" t="s">
        <v>25</v>
      </c>
      <c r="P58" s="1" t="n">
        <f aca="false">(ROW() - 1)/12 + 1</f>
        <v>5.75</v>
      </c>
      <c r="U58" s="0" t="n">
        <v>64</v>
      </c>
      <c r="V58" s="0" t="n">
        <f aca="false">F58-D58</f>
        <v>10</v>
      </c>
      <c r="W58" s="0" t="n">
        <f aca="false">U58-ROW()+1</f>
        <v>7</v>
      </c>
    </row>
    <row r="59" customFormat="false" ht="12.8" hidden="false" customHeight="false" outlineLevel="0" collapsed="false">
      <c r="A59" s="0" t="s">
        <v>87</v>
      </c>
      <c r="B59" s="0" t="n">
        <v>4734</v>
      </c>
      <c r="C59" s="0" t="n">
        <v>3193</v>
      </c>
      <c r="D59" s="0" t="n">
        <v>62</v>
      </c>
      <c r="E59" s="0" t="s">
        <v>18</v>
      </c>
      <c r="F59" s="0" t="n">
        <v>69</v>
      </c>
      <c r="G59" s="0" t="n">
        <v>3963.5</v>
      </c>
      <c r="H59" s="0" t="n">
        <v>3669.6</v>
      </c>
      <c r="I59" s="0" t="n">
        <v>58</v>
      </c>
      <c r="J59" s="0" t="n">
        <v>-59.0699999999997</v>
      </c>
      <c r="K59" s="0" t="s">
        <v>18</v>
      </c>
      <c r="L59" s="0" t="s">
        <v>18</v>
      </c>
      <c r="M59" s="0" t="s">
        <v>18</v>
      </c>
      <c r="N59" s="0" t="s">
        <v>25</v>
      </c>
      <c r="O59" s="0" t="s">
        <v>23</v>
      </c>
      <c r="P59" s="1" t="n">
        <f aca="false">(ROW() - 1)/12 + 1</f>
        <v>5.83333333333333</v>
      </c>
      <c r="U59" s="0" t="n">
        <v>67.64</v>
      </c>
      <c r="V59" s="0" t="n">
        <f aca="false">F59-D59</f>
        <v>7</v>
      </c>
      <c r="W59" s="0" t="n">
        <f aca="false">U59-ROW()+1</f>
        <v>9.64</v>
      </c>
    </row>
    <row r="60" customFormat="false" ht="12.8" hidden="false" customHeight="false" outlineLevel="0" collapsed="false">
      <c r="A60" s="0" t="s">
        <v>88</v>
      </c>
      <c r="B60" s="0" t="n">
        <v>4547</v>
      </c>
      <c r="C60" s="0" t="n">
        <v>3281</v>
      </c>
      <c r="D60" s="0" t="n">
        <v>67</v>
      </c>
      <c r="E60" s="0" t="s">
        <v>18</v>
      </c>
      <c r="F60" s="0" t="n">
        <v>66</v>
      </c>
      <c r="G60" s="0" t="n">
        <v>3914</v>
      </c>
      <c r="H60" s="0" t="n">
        <v>3665.97</v>
      </c>
      <c r="I60" s="0" t="n">
        <v>59</v>
      </c>
      <c r="J60" s="0" t="n">
        <v>-3.63000000000011</v>
      </c>
      <c r="K60" s="0" t="n">
        <v>2022</v>
      </c>
      <c r="L60" s="0" t="n">
        <v>2</v>
      </c>
      <c r="M60" s="0" t="n">
        <v>41</v>
      </c>
      <c r="N60" s="0" t="s">
        <v>19</v>
      </c>
      <c r="O60" s="0" t="s">
        <v>21</v>
      </c>
      <c r="P60" s="1" t="n">
        <f aca="false">(ROW() - 1)/12 + 1</f>
        <v>5.91666666666667</v>
      </c>
      <c r="U60" s="0" t="n">
        <v>56.43</v>
      </c>
      <c r="V60" s="0" t="n">
        <f aca="false">F60-D60</f>
        <v>-1</v>
      </c>
      <c r="W60" s="0" t="n">
        <f aca="false">U60-ROW()+1</f>
        <v>-2.57</v>
      </c>
    </row>
    <row r="61" customFormat="false" ht="12.8" hidden="false" customHeight="false" outlineLevel="0" collapsed="false">
      <c r="A61" s="0" t="s">
        <v>89</v>
      </c>
      <c r="B61" s="0" t="n">
        <v>4755</v>
      </c>
      <c r="C61" s="0" t="n">
        <v>3126</v>
      </c>
      <c r="D61" s="0" t="n">
        <v>59</v>
      </c>
      <c r="E61" s="0" t="s">
        <v>18</v>
      </c>
      <c r="F61" s="0" t="n">
        <v>73</v>
      </c>
      <c r="G61" s="0" t="n">
        <v>3940.5</v>
      </c>
      <c r="H61" s="0" t="n">
        <v>3632.31</v>
      </c>
      <c r="I61" s="0" t="n">
        <v>60</v>
      </c>
      <c r="J61" s="0" t="n">
        <v>-33.6599999999999</v>
      </c>
      <c r="K61" s="0" t="n">
        <v>2022</v>
      </c>
      <c r="L61" s="0" t="n">
        <v>2</v>
      </c>
      <c r="M61" s="0" t="n">
        <v>52</v>
      </c>
      <c r="N61" s="0" t="s">
        <v>31</v>
      </c>
      <c r="O61" s="0" t="s">
        <v>19</v>
      </c>
      <c r="P61" s="1" t="n">
        <f aca="false">(ROW() - 1)/12 + 1</f>
        <v>6</v>
      </c>
      <c r="U61" s="0" t="n">
        <v>66.1</v>
      </c>
      <c r="V61" s="0" t="n">
        <f aca="false">F61-D61</f>
        <v>14</v>
      </c>
      <c r="W61" s="0" t="n">
        <f aca="false">U61-ROW()+1</f>
        <v>6.09999999999999</v>
      </c>
    </row>
    <row r="62" customFormat="false" ht="12.8" hidden="false" customHeight="false" outlineLevel="0" collapsed="false">
      <c r="A62" s="0" t="s">
        <v>90</v>
      </c>
      <c r="B62" s="0" t="n">
        <v>4418</v>
      </c>
      <c r="C62" s="0" t="n">
        <v>3256</v>
      </c>
      <c r="D62" s="0" t="n">
        <v>70</v>
      </c>
      <c r="E62" s="0" t="s">
        <v>18</v>
      </c>
      <c r="F62" s="0" t="n">
        <v>67</v>
      </c>
      <c r="G62" s="0" t="n">
        <v>3837</v>
      </c>
      <c r="H62" s="0" t="n">
        <v>3606.9</v>
      </c>
      <c r="I62" s="0" t="n">
        <v>61</v>
      </c>
      <c r="J62" s="0" t="n">
        <v>-25.4100000000003</v>
      </c>
      <c r="K62" s="0" t="n">
        <v>2019</v>
      </c>
      <c r="L62" s="0" t="n">
        <v>1</v>
      </c>
      <c r="M62" s="0" t="n">
        <v>8</v>
      </c>
      <c r="N62" s="0" t="s">
        <v>19</v>
      </c>
      <c r="O62" s="0" t="s">
        <v>19</v>
      </c>
      <c r="P62" s="1" t="n">
        <f aca="false">(ROW() - 1)/12 + 1</f>
        <v>6.08333333333333</v>
      </c>
      <c r="U62" s="0" t="n">
        <v>70.54</v>
      </c>
      <c r="V62" s="0" t="n">
        <f aca="false">F62-D62</f>
        <v>-3</v>
      </c>
      <c r="W62" s="0" t="n">
        <f aca="false">U62-ROW()+1</f>
        <v>9.54000000000001</v>
      </c>
    </row>
    <row r="63" customFormat="false" ht="12.8" hidden="false" customHeight="false" outlineLevel="0" collapsed="false">
      <c r="A63" s="0" t="s">
        <v>91</v>
      </c>
      <c r="B63" s="0" t="n">
        <v>4738</v>
      </c>
      <c r="C63" s="0" t="n">
        <v>3080</v>
      </c>
      <c r="D63" s="0" t="n">
        <v>61</v>
      </c>
      <c r="E63" s="0" t="s">
        <v>18</v>
      </c>
      <c r="F63" s="0" t="n">
        <v>76</v>
      </c>
      <c r="G63" s="0" t="n">
        <v>3909</v>
      </c>
      <c r="H63" s="0" t="n">
        <v>3596.34</v>
      </c>
      <c r="I63" s="0" t="n">
        <v>62</v>
      </c>
      <c r="J63" s="0" t="n">
        <v>-10.5599999999999</v>
      </c>
      <c r="K63" s="0" t="s">
        <v>18</v>
      </c>
      <c r="L63" s="0" t="s">
        <v>18</v>
      </c>
      <c r="M63" s="0" t="s">
        <v>18</v>
      </c>
      <c r="N63" s="0" t="s">
        <v>92</v>
      </c>
      <c r="O63" s="0" t="s">
        <v>21</v>
      </c>
      <c r="P63" s="1" t="n">
        <f aca="false">(ROW() - 1)/12 + 1</f>
        <v>6.16666666666667</v>
      </c>
      <c r="U63" s="0" t="n">
        <v>75.78</v>
      </c>
      <c r="V63" s="0" t="n">
        <f aca="false">F63-D63</f>
        <v>15</v>
      </c>
      <c r="W63" s="0" t="n">
        <f aca="false">U63-ROW()+1</f>
        <v>13.78</v>
      </c>
    </row>
    <row r="64" customFormat="false" ht="12.8" hidden="false" customHeight="false" outlineLevel="0" collapsed="false">
      <c r="A64" s="0" t="s">
        <v>93</v>
      </c>
      <c r="B64" s="0" t="n">
        <v>4378</v>
      </c>
      <c r="C64" s="0" t="n">
        <v>3145</v>
      </c>
      <c r="D64" s="0" t="n">
        <v>71</v>
      </c>
      <c r="E64" s="0" t="s">
        <v>18</v>
      </c>
      <c r="F64" s="0" t="n">
        <v>72</v>
      </c>
      <c r="G64" s="0" t="n">
        <v>3761.5</v>
      </c>
      <c r="H64" s="0" t="n">
        <v>3520.44</v>
      </c>
      <c r="I64" s="0" t="n">
        <v>63</v>
      </c>
      <c r="J64" s="0" t="n">
        <v>-75.8999999999996</v>
      </c>
      <c r="K64" s="0" t="s">
        <v>18</v>
      </c>
      <c r="L64" s="0" t="s">
        <v>18</v>
      </c>
      <c r="M64" s="0" t="s">
        <v>18</v>
      </c>
      <c r="N64" s="0" t="s">
        <v>92</v>
      </c>
      <c r="O64" s="0" t="s">
        <v>23</v>
      </c>
      <c r="P64" s="1" t="n">
        <f aca="false">(ROW() - 1)/12 + 1</f>
        <v>6.25</v>
      </c>
      <c r="U64" s="0" t="n">
        <v>78.07</v>
      </c>
      <c r="V64" s="0" t="n">
        <f aca="false">F64-D64</f>
        <v>1</v>
      </c>
      <c r="W64" s="0" t="n">
        <f aca="false">U64-ROW()+1</f>
        <v>15.07</v>
      </c>
    </row>
    <row r="65" customFormat="false" ht="12.8" hidden="false" customHeight="false" outlineLevel="0" collapsed="false">
      <c r="A65" s="0" t="s">
        <v>94</v>
      </c>
      <c r="B65" s="0" t="n">
        <v>4341</v>
      </c>
      <c r="C65" s="0" t="n">
        <v>3162</v>
      </c>
      <c r="D65" s="0" t="n">
        <v>72</v>
      </c>
      <c r="E65" s="0" t="s">
        <v>18</v>
      </c>
      <c r="F65" s="0" t="n">
        <v>71</v>
      </c>
      <c r="G65" s="0" t="n">
        <v>3751.5</v>
      </c>
      <c r="H65" s="0" t="n">
        <v>3519.45</v>
      </c>
      <c r="I65" s="0" t="n">
        <v>64</v>
      </c>
      <c r="J65" s="0" t="n">
        <v>-0.990000000000691</v>
      </c>
      <c r="K65" s="0" t="s">
        <v>18</v>
      </c>
      <c r="L65" s="0" t="s">
        <v>18</v>
      </c>
      <c r="M65" s="0" t="s">
        <v>18</v>
      </c>
      <c r="N65" s="0" t="s">
        <v>31</v>
      </c>
      <c r="O65" s="0" t="s">
        <v>25</v>
      </c>
      <c r="P65" s="1" t="n">
        <f aca="false">(ROW() - 1)/12 + 1</f>
        <v>6.33333333333333</v>
      </c>
      <c r="U65" s="0" t="n">
        <v>66.81</v>
      </c>
      <c r="V65" s="0" t="n">
        <f aca="false">F65-D65</f>
        <v>-1</v>
      </c>
      <c r="W65" s="0" t="n">
        <f aca="false">U65-ROW()+1</f>
        <v>2.81</v>
      </c>
    </row>
    <row r="66" customFormat="false" ht="12.8" hidden="false" customHeight="false" outlineLevel="0" collapsed="false">
      <c r="A66" s="0" t="s">
        <v>95</v>
      </c>
      <c r="B66" s="0" t="n">
        <v>4706</v>
      </c>
      <c r="C66" s="0" t="n">
        <v>2967</v>
      </c>
      <c r="D66" s="0" t="n">
        <v>64</v>
      </c>
      <c r="E66" s="0" t="s">
        <v>18</v>
      </c>
      <c r="F66" s="0" t="n">
        <v>79</v>
      </c>
      <c r="G66" s="0" t="n">
        <v>3836.5</v>
      </c>
      <c r="H66" s="0" t="n">
        <v>3511.2</v>
      </c>
      <c r="I66" s="0" t="n">
        <v>65</v>
      </c>
      <c r="J66" s="0" t="n">
        <v>-8.25</v>
      </c>
      <c r="K66" s="0" t="s">
        <v>18</v>
      </c>
      <c r="L66" s="0" t="s">
        <v>18</v>
      </c>
      <c r="M66" s="0" t="s">
        <v>18</v>
      </c>
      <c r="N66" s="0" t="s">
        <v>21</v>
      </c>
      <c r="O66" s="0" t="s">
        <v>28</v>
      </c>
      <c r="P66" s="1" t="n">
        <f aca="false">(ROW() - 1)/12 + 1</f>
        <v>6.41666666666667</v>
      </c>
      <c r="U66" s="0" t="n">
        <v>68.71</v>
      </c>
      <c r="V66" s="0" t="n">
        <f aca="false">F66-D66</f>
        <v>15</v>
      </c>
      <c r="W66" s="0" t="n">
        <f aca="false">U66-ROW()+1</f>
        <v>3.70999999999999</v>
      </c>
    </row>
    <row r="67" customFormat="false" ht="12.8" hidden="false" customHeight="false" outlineLevel="0" collapsed="false">
      <c r="A67" s="0" t="s">
        <v>96</v>
      </c>
      <c r="B67" s="0" t="n">
        <v>4268</v>
      </c>
      <c r="C67" s="0" t="n">
        <v>3022</v>
      </c>
      <c r="D67" s="0" t="n">
        <v>73</v>
      </c>
      <c r="E67" s="0" t="s">
        <v>18</v>
      </c>
      <c r="F67" s="0" t="n">
        <v>77</v>
      </c>
      <c r="G67" s="0" t="n">
        <v>3645</v>
      </c>
      <c r="H67" s="0" t="n">
        <v>3402.96</v>
      </c>
      <c r="I67" s="0" t="n">
        <v>66</v>
      </c>
      <c r="J67" s="0" t="n">
        <v>-108.24</v>
      </c>
      <c r="K67" s="0" t="n">
        <v>2022</v>
      </c>
      <c r="L67" s="0" t="n">
        <v>2</v>
      </c>
      <c r="M67" s="0" t="n">
        <v>63</v>
      </c>
      <c r="N67" s="0" t="s">
        <v>27</v>
      </c>
      <c r="O67" s="0" t="s">
        <v>31</v>
      </c>
      <c r="P67" s="1" t="n">
        <f aca="false">(ROW() - 1)/12 + 1</f>
        <v>6.5</v>
      </c>
      <c r="U67" s="0" t="n">
        <v>62.51</v>
      </c>
      <c r="V67" s="0" t="n">
        <f aca="false">F67-D67</f>
        <v>4</v>
      </c>
      <c r="W67" s="0" t="n">
        <f aca="false">U67-ROW()+1</f>
        <v>-3.49</v>
      </c>
    </row>
    <row r="68" customFormat="false" ht="12.8" hidden="false" customHeight="false" outlineLevel="0" collapsed="false">
      <c r="A68" s="0" t="s">
        <v>97</v>
      </c>
      <c r="B68" s="0" t="n">
        <v>4446</v>
      </c>
      <c r="C68" s="0" t="n">
        <v>2923</v>
      </c>
      <c r="D68" s="0" t="n">
        <v>69</v>
      </c>
      <c r="E68" s="0" t="s">
        <v>18</v>
      </c>
      <c r="F68" s="0" t="n">
        <v>83</v>
      </c>
      <c r="G68" s="0" t="n">
        <v>3684.5</v>
      </c>
      <c r="H68" s="0" t="n">
        <v>3396.36</v>
      </c>
      <c r="I68" s="0" t="n">
        <v>67</v>
      </c>
      <c r="J68" s="0" t="n">
        <v>-6.59999999999991</v>
      </c>
      <c r="K68" s="0" t="s">
        <v>18</v>
      </c>
      <c r="L68" s="0" t="s">
        <v>18</v>
      </c>
      <c r="M68" s="0" t="s">
        <v>18</v>
      </c>
      <c r="N68" s="0" t="s">
        <v>23</v>
      </c>
      <c r="O68" s="0" t="s">
        <v>33</v>
      </c>
      <c r="P68" s="1" t="n">
        <f aca="false">(ROW() - 1)/12 + 1</f>
        <v>6.58333333333333</v>
      </c>
      <c r="U68" s="0" t="n">
        <v>74.74</v>
      </c>
      <c r="V68" s="0" t="n">
        <f aca="false">F68-D68</f>
        <v>14</v>
      </c>
      <c r="W68" s="0" t="n">
        <f aca="false">U68-ROW()+1</f>
        <v>7.74</v>
      </c>
    </row>
    <row r="69" customFormat="false" ht="12.8" hidden="false" customHeight="false" outlineLevel="0" collapsed="false">
      <c r="A69" s="0" t="s">
        <v>98</v>
      </c>
      <c r="B69" s="0" t="n">
        <v>3736</v>
      </c>
      <c r="C69" s="0" t="n">
        <v>3192</v>
      </c>
      <c r="D69" s="0" t="n">
        <v>83</v>
      </c>
      <c r="E69" s="0" t="s">
        <v>18</v>
      </c>
      <c r="F69" s="0" t="n">
        <v>70</v>
      </c>
      <c r="G69" s="0" t="n">
        <v>3464</v>
      </c>
      <c r="H69" s="0" t="n">
        <v>3339.6</v>
      </c>
      <c r="I69" s="0" t="n">
        <v>68</v>
      </c>
      <c r="J69" s="0" t="n">
        <v>-56.7599999999998</v>
      </c>
      <c r="K69" s="0" t="n">
        <v>2013</v>
      </c>
      <c r="L69" s="0" t="n">
        <v>3</v>
      </c>
      <c r="M69" s="0" t="n">
        <v>63</v>
      </c>
      <c r="N69" s="0" t="s">
        <v>92</v>
      </c>
      <c r="O69" s="0" t="s">
        <v>35</v>
      </c>
      <c r="P69" s="1" t="n">
        <f aca="false">(ROW() - 1)/12 + 1</f>
        <v>6.66666666666667</v>
      </c>
      <c r="U69" s="0" t="n">
        <v>55.13</v>
      </c>
      <c r="V69" s="0" t="n">
        <f aca="false">F69-D69</f>
        <v>-13</v>
      </c>
      <c r="W69" s="0" t="n">
        <f aca="false">U69-ROW()+1</f>
        <v>-12.87</v>
      </c>
    </row>
    <row r="70" customFormat="false" ht="12.8" hidden="false" customHeight="false" outlineLevel="0" collapsed="false">
      <c r="A70" s="0" t="s">
        <v>99</v>
      </c>
      <c r="B70" s="0" t="n">
        <v>4175</v>
      </c>
      <c r="C70" s="0" t="n">
        <v>2965</v>
      </c>
      <c r="D70" s="0" t="n">
        <v>74</v>
      </c>
      <c r="E70" s="0" t="s">
        <v>18</v>
      </c>
      <c r="F70" s="0" t="n">
        <v>80</v>
      </c>
      <c r="G70" s="0" t="n">
        <v>3570</v>
      </c>
      <c r="H70" s="0" t="n">
        <v>3334.65</v>
      </c>
      <c r="I70" s="0" t="n">
        <v>69</v>
      </c>
      <c r="J70" s="0" t="n">
        <v>-4.95000000000027</v>
      </c>
      <c r="K70" s="0" t="n">
        <v>2022</v>
      </c>
      <c r="L70" s="0" t="n">
        <v>7</v>
      </c>
      <c r="M70" s="0" t="n">
        <v>251</v>
      </c>
      <c r="N70" s="0" t="s">
        <v>41</v>
      </c>
      <c r="O70" s="0" t="s">
        <v>27</v>
      </c>
      <c r="P70" s="1" t="n">
        <f aca="false">(ROW() - 1)/12 + 1</f>
        <v>6.75</v>
      </c>
      <c r="U70" s="0" t="n">
        <v>59.69</v>
      </c>
      <c r="V70" s="0" t="n">
        <f aca="false">F70-D70</f>
        <v>6</v>
      </c>
      <c r="W70" s="0" t="n">
        <f aca="false">U70-ROW()+1</f>
        <v>-9.31</v>
      </c>
    </row>
    <row r="71" customFormat="false" ht="12.8" hidden="false" customHeight="false" outlineLevel="0" collapsed="false">
      <c r="A71" s="0" t="s">
        <v>100</v>
      </c>
      <c r="B71" s="0" t="n">
        <v>3818</v>
      </c>
      <c r="C71" s="0" t="n">
        <v>3102</v>
      </c>
      <c r="D71" s="0" t="n">
        <v>81</v>
      </c>
      <c r="E71" s="0" t="s">
        <v>18</v>
      </c>
      <c r="F71" s="0" t="n">
        <v>74</v>
      </c>
      <c r="G71" s="0" t="n">
        <v>3460</v>
      </c>
      <c r="H71" s="0" t="n">
        <v>3307.26</v>
      </c>
      <c r="I71" s="0" t="n">
        <v>70</v>
      </c>
      <c r="J71" s="0" t="n">
        <v>-27.3899999999999</v>
      </c>
      <c r="K71" s="0" t="n">
        <v>2019</v>
      </c>
      <c r="L71" s="0" t="n">
        <v>1</v>
      </c>
      <c r="M71" s="0" t="n">
        <v>24</v>
      </c>
      <c r="N71" s="0" t="s">
        <v>92</v>
      </c>
      <c r="O71" s="0" t="s">
        <v>38</v>
      </c>
      <c r="P71" s="1" t="n">
        <f aca="false">(ROW() - 1)/12 + 1</f>
        <v>6.83333333333333</v>
      </c>
      <c r="U71" s="0" t="n">
        <v>56.85</v>
      </c>
      <c r="V71" s="0" t="n">
        <f aca="false">F71-D71</f>
        <v>-7</v>
      </c>
      <c r="W71" s="0" t="n">
        <f aca="false">U71-ROW()+1</f>
        <v>-13.15</v>
      </c>
    </row>
    <row r="72" customFormat="false" ht="12.8" hidden="false" customHeight="false" outlineLevel="0" collapsed="false">
      <c r="A72" s="0" t="s">
        <v>101</v>
      </c>
      <c r="B72" s="0" t="n">
        <v>4014</v>
      </c>
      <c r="C72" s="0" t="n">
        <v>2959</v>
      </c>
      <c r="D72" s="0" t="n">
        <v>78</v>
      </c>
      <c r="E72" s="0" t="s">
        <v>18</v>
      </c>
      <c r="F72" s="0" t="n">
        <v>81</v>
      </c>
      <c r="G72" s="0" t="n">
        <v>3486.5</v>
      </c>
      <c r="H72" s="0" t="n">
        <v>3277.56</v>
      </c>
      <c r="I72" s="0" t="n">
        <v>71</v>
      </c>
      <c r="J72" s="0" t="n">
        <v>-29.6999999999998</v>
      </c>
      <c r="K72" s="0" t="n">
        <v>2022</v>
      </c>
      <c r="L72" s="0" t="n">
        <v>3</v>
      </c>
      <c r="M72" s="0" t="n">
        <v>91</v>
      </c>
      <c r="N72" s="0" t="s">
        <v>28</v>
      </c>
      <c r="O72" s="0" t="s">
        <v>30</v>
      </c>
      <c r="P72" s="1" t="n">
        <f aca="false">(ROW() - 1)/12 + 1</f>
        <v>6.91666666666667</v>
      </c>
      <c r="U72" s="0" t="n">
        <v>57.79</v>
      </c>
      <c r="V72" s="0" t="n">
        <f aca="false">F72-D72</f>
        <v>3</v>
      </c>
      <c r="W72" s="0" t="n">
        <f aca="false">U72-ROW()+1</f>
        <v>-13.21</v>
      </c>
    </row>
    <row r="73" customFormat="false" ht="12.8" hidden="false" customHeight="false" outlineLevel="0" collapsed="false">
      <c r="A73" s="0" t="s">
        <v>102</v>
      </c>
      <c r="B73" s="0" t="n">
        <v>4144</v>
      </c>
      <c r="C73" s="0" t="n">
        <v>2801</v>
      </c>
      <c r="D73" s="0" t="n">
        <v>75</v>
      </c>
      <c r="E73" s="0" t="s">
        <v>18</v>
      </c>
      <c r="F73" s="0" t="n">
        <v>86</v>
      </c>
      <c r="G73" s="0" t="n">
        <v>3472.5</v>
      </c>
      <c r="H73" s="0" t="n">
        <v>3216.18</v>
      </c>
      <c r="I73" s="0" t="n">
        <v>72</v>
      </c>
      <c r="J73" s="0" t="n">
        <v>-61.3800000000001</v>
      </c>
      <c r="K73" s="0" t="s">
        <v>18</v>
      </c>
      <c r="L73" s="0" t="s">
        <v>18</v>
      </c>
      <c r="M73" s="0" t="s">
        <v>18</v>
      </c>
      <c r="N73" s="0" t="s">
        <v>92</v>
      </c>
      <c r="O73" s="0" t="s">
        <v>41</v>
      </c>
      <c r="P73" s="1" t="n">
        <f aca="false">(ROW() - 1)/12 + 1</f>
        <v>7</v>
      </c>
      <c r="U73" s="0" t="n">
        <v>76.3</v>
      </c>
      <c r="V73" s="0" t="n">
        <f aca="false">F73-D73</f>
        <v>11</v>
      </c>
      <c r="W73" s="0" t="n">
        <f aca="false">U73-ROW()+1</f>
        <v>4.3</v>
      </c>
    </row>
    <row r="74" customFormat="false" ht="12.8" hidden="false" customHeight="false" outlineLevel="0" collapsed="false">
      <c r="A74" s="0" t="s">
        <v>103</v>
      </c>
      <c r="B74" s="0" t="n">
        <v>3900</v>
      </c>
      <c r="C74" s="0" t="n">
        <v>2804</v>
      </c>
      <c r="D74" s="0" t="n">
        <v>80</v>
      </c>
      <c r="E74" s="0" t="s">
        <v>18</v>
      </c>
      <c r="F74" s="0" t="n">
        <v>85</v>
      </c>
      <c r="G74" s="0" t="n">
        <v>3352</v>
      </c>
      <c r="H74" s="0" t="n">
        <v>3137.64</v>
      </c>
      <c r="I74" s="0" t="n">
        <v>73</v>
      </c>
      <c r="J74" s="0" t="n">
        <v>-78.54</v>
      </c>
      <c r="K74" s="0" t="n">
        <v>2019</v>
      </c>
      <c r="L74" s="0" t="n">
        <v>2</v>
      </c>
      <c r="M74" s="0" t="n">
        <v>36</v>
      </c>
      <c r="N74" s="0" t="s">
        <v>92</v>
      </c>
      <c r="O74" s="0" t="s">
        <v>41</v>
      </c>
      <c r="P74" s="1" t="n">
        <f aca="false">(ROW() - 1)/12 + 1</f>
        <v>7.08333333333333</v>
      </c>
      <c r="U74" s="0" t="n">
        <v>71.35</v>
      </c>
      <c r="V74" s="0" t="n">
        <f aca="false">F74-D74</f>
        <v>5</v>
      </c>
      <c r="W74" s="0" t="n">
        <f aca="false">U74-ROW()+1</f>
        <v>-1.65000000000001</v>
      </c>
    </row>
    <row r="75" customFormat="false" ht="12.8" hidden="false" customHeight="false" outlineLevel="0" collapsed="false">
      <c r="A75" s="0" t="s">
        <v>104</v>
      </c>
      <c r="B75" s="0" t="n">
        <v>3759</v>
      </c>
      <c r="C75" s="0" t="n">
        <v>2769</v>
      </c>
      <c r="D75" s="0" t="n">
        <v>82</v>
      </c>
      <c r="E75" s="0" t="s">
        <v>18</v>
      </c>
      <c r="F75" s="0" t="n">
        <v>89</v>
      </c>
      <c r="G75" s="0" t="n">
        <v>3264</v>
      </c>
      <c r="H75" s="0" t="n">
        <v>3068.01</v>
      </c>
      <c r="I75" s="0" t="n">
        <v>74</v>
      </c>
      <c r="J75" s="0" t="n">
        <v>-69.6300000000001</v>
      </c>
      <c r="K75" s="0" t="s">
        <v>18</v>
      </c>
      <c r="L75" s="0" t="s">
        <v>18</v>
      </c>
      <c r="M75" s="0" t="s">
        <v>18</v>
      </c>
      <c r="N75" s="0" t="s">
        <v>92</v>
      </c>
      <c r="O75" s="0" t="s">
        <v>30</v>
      </c>
      <c r="P75" s="1" t="n">
        <f aca="false">(ROW() - 1)/12 + 1</f>
        <v>7.16666666666667</v>
      </c>
      <c r="U75" s="0" t="n">
        <v>80.39</v>
      </c>
      <c r="V75" s="0" t="n">
        <f aca="false">F75-D75</f>
        <v>7</v>
      </c>
      <c r="W75" s="0" t="n">
        <f aca="false">U75-ROW()+1</f>
        <v>6.39</v>
      </c>
    </row>
    <row r="76" customFormat="false" ht="12.8" hidden="false" customHeight="false" outlineLevel="0" collapsed="false">
      <c r="A76" s="0" t="s">
        <v>105</v>
      </c>
      <c r="B76" s="0" t="n">
        <v>3596</v>
      </c>
      <c r="C76" s="0" t="n">
        <v>2815</v>
      </c>
      <c r="D76" s="0" t="n">
        <v>90</v>
      </c>
      <c r="E76" s="0" t="s">
        <v>18</v>
      </c>
      <c r="F76" s="0" t="n">
        <v>84</v>
      </c>
      <c r="G76" s="0" t="n">
        <v>3205.5</v>
      </c>
      <c r="H76" s="0" t="n">
        <v>3044.58</v>
      </c>
      <c r="I76" s="0" t="n">
        <v>75</v>
      </c>
      <c r="J76" s="0" t="n">
        <v>-23.4300000000003</v>
      </c>
      <c r="K76" s="0" t="n">
        <v>2014</v>
      </c>
      <c r="L76" s="0" t="n">
        <v>2</v>
      </c>
      <c r="M76" s="0" t="n">
        <v>53</v>
      </c>
      <c r="N76" s="0" t="s">
        <v>92</v>
      </c>
      <c r="O76" s="0" t="s">
        <v>38</v>
      </c>
      <c r="P76" s="1" t="n">
        <f aca="false">(ROW() - 1)/12 + 1</f>
        <v>7.25</v>
      </c>
      <c r="U76" s="0" t="n">
        <v>78.11</v>
      </c>
      <c r="V76" s="0" t="n">
        <f aca="false">F76-D76</f>
        <v>-6</v>
      </c>
      <c r="W76" s="0" t="n">
        <f aca="false">U76-ROW()+1</f>
        <v>3.11</v>
      </c>
    </row>
    <row r="77" customFormat="false" ht="12.8" hidden="false" customHeight="false" outlineLevel="0" collapsed="false">
      <c r="A77" s="0" t="s">
        <v>106</v>
      </c>
      <c r="B77" s="0" t="n">
        <v>3684</v>
      </c>
      <c r="C77" s="0" t="n">
        <v>2758</v>
      </c>
      <c r="D77" s="0" t="n">
        <v>86</v>
      </c>
      <c r="E77" s="0" t="s">
        <v>18</v>
      </c>
      <c r="F77" s="0" t="n">
        <v>90</v>
      </c>
      <c r="G77" s="0" t="n">
        <v>3221</v>
      </c>
      <c r="H77" s="0" t="n">
        <v>3036</v>
      </c>
      <c r="I77" s="0" t="n">
        <v>76</v>
      </c>
      <c r="J77" s="0" t="n">
        <v>-8.57999999999993</v>
      </c>
      <c r="K77" s="0" t="s">
        <v>18</v>
      </c>
      <c r="L77" s="0" t="s">
        <v>18</v>
      </c>
      <c r="M77" s="0" t="s">
        <v>18</v>
      </c>
      <c r="N77" s="0" t="s">
        <v>92</v>
      </c>
      <c r="O77" s="0" t="s">
        <v>27</v>
      </c>
      <c r="P77" s="1" t="n">
        <f aca="false">(ROW() - 1)/12 + 1</f>
        <v>7.33333333333333</v>
      </c>
      <c r="U77" s="0" t="n">
        <v>94.18</v>
      </c>
      <c r="V77" s="0" t="n">
        <f aca="false">F77-D77</f>
        <v>4</v>
      </c>
      <c r="W77" s="0" t="n">
        <f aca="false">U77-ROW()+1</f>
        <v>18.18</v>
      </c>
    </row>
    <row r="78" customFormat="false" ht="12.8" hidden="false" customHeight="false" outlineLevel="0" collapsed="false">
      <c r="A78" s="0" t="s">
        <v>107</v>
      </c>
      <c r="B78" s="0" t="n">
        <v>3449</v>
      </c>
      <c r="C78" s="0" t="n">
        <v>2770</v>
      </c>
      <c r="D78" s="0" t="n">
        <v>94</v>
      </c>
      <c r="E78" s="0" t="s">
        <v>18</v>
      </c>
      <c r="F78" s="0" t="n">
        <v>88</v>
      </c>
      <c r="G78" s="0" t="n">
        <v>3109.5</v>
      </c>
      <c r="H78" s="0" t="n">
        <v>2966.37</v>
      </c>
      <c r="I78" s="0" t="n">
        <v>77</v>
      </c>
      <c r="J78" s="0" t="n">
        <v>-69.6300000000001</v>
      </c>
      <c r="K78" s="0" t="n">
        <v>2017</v>
      </c>
      <c r="L78" s="0" t="n">
        <v>1</v>
      </c>
      <c r="M78" s="0" t="n">
        <v>12</v>
      </c>
      <c r="N78" s="0" t="s">
        <v>92</v>
      </c>
      <c r="O78" s="0" t="s">
        <v>35</v>
      </c>
      <c r="P78" s="1" t="n">
        <f aca="false">(ROW() - 1)/12 + 1</f>
        <v>7.41666666666667</v>
      </c>
      <c r="U78" s="0" t="n">
        <v>90.76</v>
      </c>
      <c r="V78" s="0" t="n">
        <f aca="false">F78-D78</f>
        <v>-6</v>
      </c>
      <c r="W78" s="0" t="n">
        <f aca="false">U78-ROW()+1</f>
        <v>13.76</v>
      </c>
    </row>
    <row r="79" customFormat="false" ht="12.8" hidden="false" customHeight="false" outlineLevel="0" collapsed="false">
      <c r="A79" s="0" t="s">
        <v>108</v>
      </c>
      <c r="B79" s="0" t="n">
        <v>3717</v>
      </c>
      <c r="C79" s="0" t="n">
        <v>2600</v>
      </c>
      <c r="D79" s="0" t="n">
        <v>85</v>
      </c>
      <c r="E79" s="0" t="s">
        <v>18</v>
      </c>
      <c r="F79" s="0" t="n">
        <v>97</v>
      </c>
      <c r="G79" s="0" t="n">
        <v>3158.5</v>
      </c>
      <c r="H79" s="0" t="n">
        <v>2942.61</v>
      </c>
      <c r="I79" s="0" t="n">
        <v>78</v>
      </c>
      <c r="J79" s="0" t="n">
        <v>-23.7599999999998</v>
      </c>
      <c r="K79" s="0" t="s">
        <v>18</v>
      </c>
      <c r="L79" s="0" t="s">
        <v>18</v>
      </c>
      <c r="M79" s="0" t="s">
        <v>18</v>
      </c>
      <c r="N79" s="0" t="s">
        <v>92</v>
      </c>
      <c r="O79" s="0" t="s">
        <v>33</v>
      </c>
      <c r="P79" s="1" t="n">
        <f aca="false">(ROW() - 1)/12 + 1</f>
        <v>7.5</v>
      </c>
      <c r="U79" s="0" t="n">
        <v>85.35</v>
      </c>
      <c r="V79" s="0" t="n">
        <f aca="false">F79-D79</f>
        <v>12</v>
      </c>
      <c r="W79" s="0" t="n">
        <f aca="false">U79-ROW()+1</f>
        <v>7.34999999999999</v>
      </c>
    </row>
    <row r="80" customFormat="false" ht="12.8" hidden="false" customHeight="false" outlineLevel="0" collapsed="false">
      <c r="A80" s="0" t="s">
        <v>109</v>
      </c>
      <c r="B80" s="0" t="n">
        <v>3724</v>
      </c>
      <c r="C80" s="0" t="n">
        <v>2590</v>
      </c>
      <c r="D80" s="0" t="n">
        <v>84</v>
      </c>
      <c r="E80" s="0" t="s">
        <v>18</v>
      </c>
      <c r="F80" s="0" t="n">
        <v>98</v>
      </c>
      <c r="G80" s="0" t="n">
        <v>3157</v>
      </c>
      <c r="H80" s="0" t="n">
        <v>2938.32</v>
      </c>
      <c r="I80" s="0" t="n">
        <v>79</v>
      </c>
      <c r="J80" s="0" t="n">
        <v>-4.28999999999996</v>
      </c>
      <c r="K80" s="0" t="n">
        <v>2014</v>
      </c>
      <c r="L80" s="0" t="n">
        <v>1</v>
      </c>
      <c r="M80" s="0" t="n">
        <v>7</v>
      </c>
      <c r="N80" s="0" t="s">
        <v>92</v>
      </c>
      <c r="O80" s="0" t="s">
        <v>31</v>
      </c>
      <c r="P80" s="1" t="n">
        <f aca="false">(ROW() - 1)/12 + 1</f>
        <v>7.58333333333333</v>
      </c>
      <c r="U80" s="0" t="n">
        <v>80.56</v>
      </c>
      <c r="V80" s="0" t="n">
        <f aca="false">F80-D80</f>
        <v>14</v>
      </c>
      <c r="W80" s="0" t="n">
        <f aca="false">U80-ROW()+1</f>
        <v>1.56</v>
      </c>
    </row>
    <row r="81" customFormat="false" ht="12.8" hidden="false" customHeight="false" outlineLevel="0" collapsed="false">
      <c r="A81" s="0" t="s">
        <v>110</v>
      </c>
      <c r="B81" s="0" t="n">
        <v>3496</v>
      </c>
      <c r="C81" s="0" t="n">
        <v>2689</v>
      </c>
      <c r="D81" s="0" t="n">
        <v>92</v>
      </c>
      <c r="E81" s="0" t="s">
        <v>18</v>
      </c>
      <c r="F81" s="0" t="n">
        <v>91</v>
      </c>
      <c r="G81" s="0" t="n">
        <v>3092.5</v>
      </c>
      <c r="H81" s="0" t="n">
        <v>2928.42</v>
      </c>
      <c r="I81" s="0" t="n">
        <v>80</v>
      </c>
      <c r="J81" s="0" t="n">
        <v>-9.90000000000009</v>
      </c>
      <c r="K81" s="0" t="n">
        <v>2018</v>
      </c>
      <c r="L81" s="0" t="n">
        <v>1</v>
      </c>
      <c r="M81" s="0" t="n">
        <v>1</v>
      </c>
      <c r="N81" s="0" t="s">
        <v>92</v>
      </c>
      <c r="O81" s="0" t="s">
        <v>28</v>
      </c>
      <c r="P81" s="1" t="n">
        <f aca="false">(ROW() - 1)/12 + 1</f>
        <v>7.66666666666667</v>
      </c>
      <c r="U81" s="0" t="n">
        <v>84</v>
      </c>
      <c r="V81" s="0" t="n">
        <f aca="false">F81-D81</f>
        <v>-1</v>
      </c>
      <c r="W81" s="0" t="n">
        <f aca="false">U81-ROW()+1</f>
        <v>4</v>
      </c>
    </row>
    <row r="82" customFormat="false" ht="12.8" hidden="false" customHeight="false" outlineLevel="0" collapsed="false">
      <c r="A82" s="0" t="s">
        <v>111</v>
      </c>
      <c r="B82" s="0" t="n">
        <v>3616</v>
      </c>
      <c r="C82" s="0" t="n">
        <v>2626</v>
      </c>
      <c r="D82" s="0" t="n">
        <v>88</v>
      </c>
      <c r="E82" s="0" t="s">
        <v>18</v>
      </c>
      <c r="F82" s="0" t="n">
        <v>96</v>
      </c>
      <c r="G82" s="0" t="n">
        <v>3121</v>
      </c>
      <c r="H82" s="0" t="n">
        <v>2926.44</v>
      </c>
      <c r="I82" s="0" t="n">
        <v>81</v>
      </c>
      <c r="J82" s="0" t="n">
        <v>-1.98000000000002</v>
      </c>
      <c r="K82" s="0" t="s">
        <v>18</v>
      </c>
      <c r="L82" s="0" t="s">
        <v>18</v>
      </c>
      <c r="M82" s="0" t="s">
        <v>18</v>
      </c>
      <c r="N82" s="0" t="s">
        <v>92</v>
      </c>
      <c r="O82" s="0" t="s">
        <v>25</v>
      </c>
      <c r="P82" s="1" t="n">
        <f aca="false">(ROW() - 1)/12 + 1</f>
        <v>7.75</v>
      </c>
      <c r="U82" s="0" t="n">
        <v>90.84</v>
      </c>
      <c r="V82" s="0" t="n">
        <f aca="false">F82-D82</f>
        <v>8</v>
      </c>
      <c r="W82" s="0" t="n">
        <f aca="false">U82-ROW()+1</f>
        <v>9.84</v>
      </c>
    </row>
    <row r="83" customFormat="false" ht="12.8" hidden="false" customHeight="false" outlineLevel="0" collapsed="false">
      <c r="A83" s="0" t="s">
        <v>112</v>
      </c>
      <c r="B83" s="0" t="n">
        <v>4014</v>
      </c>
      <c r="C83" s="0" t="n">
        <v>2416</v>
      </c>
      <c r="D83" s="0" t="n">
        <v>79</v>
      </c>
      <c r="E83" s="0" t="s">
        <v>18</v>
      </c>
      <c r="F83" s="0" t="n">
        <v>106</v>
      </c>
      <c r="G83" s="0" t="n">
        <v>3215</v>
      </c>
      <c r="H83" s="0" t="n">
        <v>2919.18</v>
      </c>
      <c r="I83" s="0" t="n">
        <v>82</v>
      </c>
      <c r="J83" s="0" t="n">
        <v>-7.25999999999976</v>
      </c>
      <c r="K83" s="0" t="s">
        <v>18</v>
      </c>
      <c r="L83" s="0" t="s">
        <v>18</v>
      </c>
      <c r="M83" s="0" t="s">
        <v>18</v>
      </c>
      <c r="N83" s="0" t="s">
        <v>92</v>
      </c>
      <c r="O83" s="0" t="s">
        <v>23</v>
      </c>
      <c r="P83" s="1" t="n">
        <f aca="false">(ROW() - 1)/12 + 1</f>
        <v>7.83333333333333</v>
      </c>
      <c r="U83" s="0" t="n">
        <v>81.1</v>
      </c>
      <c r="V83" s="0" t="n">
        <f aca="false">F83-D83</f>
        <v>27</v>
      </c>
      <c r="W83" s="0" t="n">
        <f aca="false">U83-ROW()+1</f>
        <v>-0.900000000000006</v>
      </c>
    </row>
    <row r="84" customFormat="false" ht="12.8" hidden="false" customHeight="false" outlineLevel="0" collapsed="false">
      <c r="A84" s="0" t="s">
        <v>113</v>
      </c>
      <c r="B84" s="0" t="n">
        <v>3233</v>
      </c>
      <c r="C84" s="0" t="n">
        <v>2673</v>
      </c>
      <c r="D84" s="0" t="n">
        <v>102</v>
      </c>
      <c r="E84" s="0" t="s">
        <v>18</v>
      </c>
      <c r="F84" s="0" t="n">
        <v>93</v>
      </c>
      <c r="G84" s="0" t="n">
        <v>2953</v>
      </c>
      <c r="H84" s="0" t="n">
        <v>2831.07</v>
      </c>
      <c r="I84" s="0" t="n">
        <v>83</v>
      </c>
      <c r="J84" s="0" t="n">
        <v>-88.1100000000001</v>
      </c>
      <c r="K84" s="0" t="n">
        <v>2016</v>
      </c>
      <c r="L84" s="0" t="n">
        <v>2</v>
      </c>
      <c r="M84" s="0" t="n">
        <v>45</v>
      </c>
      <c r="N84" s="0" t="s">
        <v>92</v>
      </c>
      <c r="O84" s="0" t="s">
        <v>21</v>
      </c>
      <c r="P84" s="1" t="n">
        <f aca="false">(ROW() - 1)/12 + 1</f>
        <v>7.91666666666667</v>
      </c>
      <c r="U84" s="0" t="n">
        <v>76.4</v>
      </c>
      <c r="V84" s="0" t="n">
        <f aca="false">F84-D84</f>
        <v>-9</v>
      </c>
      <c r="W84" s="0" t="n">
        <f aca="false">U84-ROW()+1</f>
        <v>-6.59999999999999</v>
      </c>
    </row>
    <row r="85" customFormat="false" ht="12.8" hidden="false" customHeight="false" outlineLevel="0" collapsed="false">
      <c r="A85" s="0" t="s">
        <v>114</v>
      </c>
      <c r="B85" s="0" t="n">
        <v>3425</v>
      </c>
      <c r="C85" s="0" t="n">
        <v>2571</v>
      </c>
      <c r="D85" s="0" t="n">
        <v>96</v>
      </c>
      <c r="E85" s="0" t="s">
        <v>18</v>
      </c>
      <c r="F85" s="0" t="n">
        <v>99</v>
      </c>
      <c r="G85" s="0" t="n">
        <v>2998</v>
      </c>
      <c r="H85" s="0" t="n">
        <v>2827.11</v>
      </c>
      <c r="I85" s="0" t="n">
        <v>84</v>
      </c>
      <c r="J85" s="0" t="n">
        <v>-3.96000000000004</v>
      </c>
      <c r="K85" s="0" t="n">
        <v>2017</v>
      </c>
      <c r="L85" s="0" t="n">
        <v>3</v>
      </c>
      <c r="M85" s="0" t="n">
        <v>69</v>
      </c>
      <c r="N85" s="0" t="s">
        <v>92</v>
      </c>
      <c r="O85" s="0" t="s">
        <v>19</v>
      </c>
      <c r="P85" s="1" t="n">
        <f aca="false">(ROW() - 1)/12 + 1</f>
        <v>8</v>
      </c>
      <c r="U85" s="0" t="n">
        <v>89.03</v>
      </c>
      <c r="V85" s="0" t="n">
        <f aca="false">F85-D85</f>
        <v>3</v>
      </c>
      <c r="W85" s="0" t="n">
        <f aca="false">U85-ROW()+1</f>
        <v>5.03</v>
      </c>
    </row>
    <row r="86" customFormat="false" ht="12.8" hidden="false" customHeight="false" outlineLevel="0" collapsed="false">
      <c r="A86" s="0" t="s">
        <v>115</v>
      </c>
      <c r="B86" s="0" t="n">
        <v>3190</v>
      </c>
      <c r="C86" s="0" t="n">
        <v>2683</v>
      </c>
      <c r="D86" s="0" t="n">
        <v>103</v>
      </c>
      <c r="E86" s="0" t="s">
        <v>18</v>
      </c>
      <c r="F86" s="0" t="n">
        <v>92</v>
      </c>
      <c r="G86" s="0" t="n">
        <v>2936.5</v>
      </c>
      <c r="H86" s="0" t="n">
        <v>2823.48</v>
      </c>
      <c r="I86" s="0" t="n">
        <v>85</v>
      </c>
      <c r="J86" s="0" t="n">
        <v>-3.63000000000011</v>
      </c>
      <c r="K86" s="0" t="n">
        <v>2015</v>
      </c>
      <c r="L86" s="0" t="n">
        <v>5</v>
      </c>
      <c r="M86" s="0" t="n">
        <v>146</v>
      </c>
      <c r="N86" s="0" t="s">
        <v>92</v>
      </c>
      <c r="O86" s="0" t="s">
        <v>33</v>
      </c>
      <c r="P86" s="1" t="n">
        <f aca="false">(ROW() - 1)/12 + 1</f>
        <v>8.08333333333333</v>
      </c>
      <c r="U86" s="0" t="n">
        <v>82.32</v>
      </c>
      <c r="V86" s="0" t="n">
        <f aca="false">F86-D86</f>
        <v>-11</v>
      </c>
      <c r="W86" s="0" t="n">
        <f aca="false">U86-ROW()+1</f>
        <v>-2.68000000000001</v>
      </c>
    </row>
    <row r="87" customFormat="false" ht="12.8" hidden="false" customHeight="false" outlineLevel="0" collapsed="false">
      <c r="A87" s="0" t="s">
        <v>116</v>
      </c>
      <c r="B87" s="0" t="n">
        <v>3624</v>
      </c>
      <c r="C87" s="0" t="n">
        <v>2418</v>
      </c>
      <c r="D87" s="0" t="n">
        <v>87</v>
      </c>
      <c r="E87" s="0" t="s">
        <v>18</v>
      </c>
      <c r="F87" s="0" t="n">
        <v>105</v>
      </c>
      <c r="G87" s="0" t="n">
        <v>3021</v>
      </c>
      <c r="H87" s="0" t="n">
        <v>2791.8</v>
      </c>
      <c r="I87" s="0" t="n">
        <v>86</v>
      </c>
      <c r="J87" s="0" t="n">
        <v>-31.6799999999998</v>
      </c>
      <c r="K87" s="0" t="s">
        <v>18</v>
      </c>
      <c r="L87" s="0" t="s">
        <v>18</v>
      </c>
      <c r="M87" s="0" t="s">
        <v>18</v>
      </c>
      <c r="N87" s="0" t="s">
        <v>92</v>
      </c>
      <c r="O87" s="0" t="s">
        <v>21</v>
      </c>
      <c r="P87" s="1" t="n">
        <f aca="false">(ROW() - 1)/12 + 1</f>
        <v>8.16666666666667</v>
      </c>
      <c r="U87" s="0" t="n">
        <v>82.32</v>
      </c>
      <c r="V87" s="0" t="n">
        <f aca="false">F87-D87</f>
        <v>18</v>
      </c>
      <c r="W87" s="0" t="n">
        <f aca="false">U87-ROW()+1</f>
        <v>-3.68000000000001</v>
      </c>
    </row>
    <row r="88" customFormat="false" ht="12.8" hidden="false" customHeight="false" outlineLevel="0" collapsed="false">
      <c r="A88" s="0" t="s">
        <v>117</v>
      </c>
      <c r="B88" s="0" t="n">
        <v>3437</v>
      </c>
      <c r="C88" s="0" t="n">
        <v>2491</v>
      </c>
      <c r="D88" s="0" t="n">
        <v>95</v>
      </c>
      <c r="E88" s="0" t="s">
        <v>18</v>
      </c>
      <c r="F88" s="0" t="n">
        <v>103</v>
      </c>
      <c r="G88" s="0" t="n">
        <v>2964</v>
      </c>
      <c r="H88" s="0" t="n">
        <v>2778.27</v>
      </c>
      <c r="I88" s="0" t="n">
        <v>87</v>
      </c>
      <c r="J88" s="0" t="n">
        <v>-13.5299999999997</v>
      </c>
      <c r="K88" s="0" t="n">
        <v>2012</v>
      </c>
      <c r="L88" s="0" t="n">
        <v>4</v>
      </c>
      <c r="M88" s="0" t="n">
        <v>102</v>
      </c>
      <c r="N88" s="0" t="s">
        <v>19</v>
      </c>
      <c r="O88" s="0" t="s">
        <v>23</v>
      </c>
      <c r="P88" s="1" t="n">
        <f aca="false">(ROW() - 1)/12 + 1</f>
        <v>8.25</v>
      </c>
      <c r="U88" s="0" t="n">
        <v>83.45</v>
      </c>
      <c r="V88" s="0" t="n">
        <f aca="false">F88-D88</f>
        <v>8</v>
      </c>
      <c r="W88" s="0" t="n">
        <f aca="false">U88-ROW()+1</f>
        <v>-3.55</v>
      </c>
    </row>
    <row r="89" customFormat="false" ht="12.8" hidden="false" customHeight="false" outlineLevel="0" collapsed="false">
      <c r="A89" s="0" t="s">
        <v>118</v>
      </c>
      <c r="B89" s="0" t="n">
        <v>3606</v>
      </c>
      <c r="C89" s="0" t="n">
        <v>2388</v>
      </c>
      <c r="D89" s="0" t="n">
        <v>89</v>
      </c>
      <c r="E89" s="0" t="s">
        <v>18</v>
      </c>
      <c r="F89" s="0" t="n">
        <v>109</v>
      </c>
      <c r="G89" s="0" t="n">
        <v>2997</v>
      </c>
      <c r="H89" s="0" t="n">
        <v>2766.06</v>
      </c>
      <c r="I89" s="0" t="n">
        <v>88</v>
      </c>
      <c r="J89" s="0" t="n">
        <v>-12.21</v>
      </c>
      <c r="K89" s="0" t="s">
        <v>18</v>
      </c>
      <c r="L89" s="0" t="s">
        <v>18</v>
      </c>
      <c r="M89" s="0" t="s">
        <v>18</v>
      </c>
      <c r="N89" s="0" t="s">
        <v>92</v>
      </c>
      <c r="O89" s="0" t="s">
        <v>25</v>
      </c>
      <c r="P89" s="1" t="n">
        <f aca="false">(ROW() - 1)/12 + 1</f>
        <v>8.33333333333333</v>
      </c>
      <c r="U89" s="0" t="n">
        <v>111.58</v>
      </c>
      <c r="V89" s="0" t="n">
        <f aca="false">F89-D89</f>
        <v>20</v>
      </c>
      <c r="W89" s="0" t="n">
        <f aca="false">U89-ROW()+1</f>
        <v>23.58</v>
      </c>
    </row>
    <row r="90" customFormat="false" ht="12.8" hidden="false" customHeight="false" outlineLevel="0" collapsed="false">
      <c r="A90" s="0" t="s">
        <v>119</v>
      </c>
      <c r="B90" s="0" t="n">
        <v>3319</v>
      </c>
      <c r="C90" s="0" t="n">
        <v>2491</v>
      </c>
      <c r="D90" s="0" t="n">
        <v>100</v>
      </c>
      <c r="E90" s="0" t="s">
        <v>18</v>
      </c>
      <c r="F90" s="0" t="n">
        <v>102</v>
      </c>
      <c r="G90" s="0" t="n">
        <v>2905</v>
      </c>
      <c r="H90" s="0" t="n">
        <v>2739.33</v>
      </c>
      <c r="I90" s="0" t="n">
        <v>89</v>
      </c>
      <c r="J90" s="0" t="n">
        <v>-26.7300000000005</v>
      </c>
      <c r="K90" s="0" t="n">
        <v>2020</v>
      </c>
      <c r="L90" s="0" t="n">
        <v>2</v>
      </c>
      <c r="M90" s="0" t="n">
        <v>35</v>
      </c>
      <c r="N90" s="0" t="s">
        <v>92</v>
      </c>
      <c r="O90" s="0" t="s">
        <v>28</v>
      </c>
      <c r="P90" s="1" t="n">
        <f aca="false">(ROW() - 1)/12 + 1</f>
        <v>8.41666666666667</v>
      </c>
      <c r="U90" s="0" t="n">
        <v>76.34</v>
      </c>
      <c r="V90" s="0" t="n">
        <f aca="false">F90-D90</f>
        <v>2</v>
      </c>
      <c r="W90" s="0" t="n">
        <f aca="false">U90-ROW()+1</f>
        <v>-12.66</v>
      </c>
    </row>
    <row r="91" customFormat="false" ht="12.8" hidden="false" customHeight="false" outlineLevel="0" collapsed="false">
      <c r="A91" s="0" t="s">
        <v>120</v>
      </c>
      <c r="B91" s="0" t="n">
        <v>3116</v>
      </c>
      <c r="C91" s="0" t="n">
        <v>2563</v>
      </c>
      <c r="D91" s="0" t="n">
        <v>107</v>
      </c>
      <c r="E91" s="0" t="s">
        <v>18</v>
      </c>
      <c r="F91" s="0" t="n">
        <v>100</v>
      </c>
      <c r="G91" s="0" t="n">
        <v>2839.5</v>
      </c>
      <c r="H91" s="0" t="n">
        <v>2719.86</v>
      </c>
      <c r="I91" s="0" t="n">
        <v>90</v>
      </c>
      <c r="J91" s="0" t="n">
        <v>-19.4699999999998</v>
      </c>
      <c r="K91" s="0" t="n">
        <v>2017</v>
      </c>
      <c r="L91" s="0" t="n">
        <v>2</v>
      </c>
      <c r="M91" s="0" t="n">
        <v>48</v>
      </c>
      <c r="N91" s="0" t="s">
        <v>92</v>
      </c>
      <c r="O91" s="0" t="s">
        <v>31</v>
      </c>
      <c r="P91" s="1" t="n">
        <f aca="false">(ROW() - 1)/12 + 1</f>
        <v>8.5</v>
      </c>
      <c r="U91" s="0" t="n">
        <v>82.2</v>
      </c>
      <c r="V91" s="0" t="n">
        <f aca="false">F91-D91</f>
        <v>-7</v>
      </c>
      <c r="W91" s="0" t="n">
        <f aca="false">U91-ROW()+1</f>
        <v>-7.8</v>
      </c>
    </row>
    <row r="92" customFormat="false" ht="12.8" hidden="false" customHeight="false" outlineLevel="0" collapsed="false">
      <c r="A92" s="0" t="s">
        <v>121</v>
      </c>
      <c r="B92" s="0" t="n">
        <v>3377</v>
      </c>
      <c r="C92" s="0" t="n">
        <v>2287</v>
      </c>
      <c r="D92" s="0" t="n">
        <v>98</v>
      </c>
      <c r="E92" s="0" t="s">
        <v>18</v>
      </c>
      <c r="F92" s="0" t="n">
        <v>113</v>
      </c>
      <c r="G92" s="0" t="n">
        <v>2832</v>
      </c>
      <c r="H92" s="0" t="n">
        <v>2623.83</v>
      </c>
      <c r="I92" s="0" t="n">
        <v>91</v>
      </c>
      <c r="J92" s="0" t="n">
        <v>-96.0300000000002</v>
      </c>
      <c r="K92" s="0" t="n">
        <v>2019</v>
      </c>
      <c r="L92" s="0" t="n">
        <v>3</v>
      </c>
      <c r="M92" s="0" t="n">
        <v>76</v>
      </c>
      <c r="N92" s="0" t="s">
        <v>92</v>
      </c>
      <c r="O92" s="0" t="s">
        <v>33</v>
      </c>
      <c r="P92" s="1" t="n">
        <f aca="false">(ROW() - 1)/12 + 1</f>
        <v>8.58333333333333</v>
      </c>
      <c r="U92" s="0" t="n">
        <v>94.3</v>
      </c>
      <c r="V92" s="0" t="n">
        <f aca="false">F92-D92</f>
        <v>15</v>
      </c>
      <c r="W92" s="0" t="n">
        <f aca="false">U92-ROW()+1</f>
        <v>3.3</v>
      </c>
    </row>
    <row r="93" customFormat="false" ht="12.8" hidden="false" customHeight="false" outlineLevel="0" collapsed="false">
      <c r="A93" s="0" t="s">
        <v>122</v>
      </c>
      <c r="B93" s="0" t="n">
        <v>3189</v>
      </c>
      <c r="C93" s="0" t="n">
        <v>2327</v>
      </c>
      <c r="D93" s="0" t="n">
        <v>104</v>
      </c>
      <c r="E93" s="0" t="s">
        <v>18</v>
      </c>
      <c r="F93" s="0" t="n">
        <v>112</v>
      </c>
      <c r="G93" s="0" t="n">
        <v>2758</v>
      </c>
      <c r="H93" s="0" t="n">
        <v>2588.19</v>
      </c>
      <c r="I93" s="0" t="n">
        <v>92</v>
      </c>
      <c r="J93" s="0" t="n">
        <v>-35.6399999999994</v>
      </c>
      <c r="K93" s="0" t="n">
        <v>2015</v>
      </c>
      <c r="L93" s="0" t="n">
        <v>1</v>
      </c>
      <c r="M93" s="0" t="n">
        <v>4</v>
      </c>
      <c r="N93" s="0" t="s">
        <v>92</v>
      </c>
      <c r="O93" s="0" t="s">
        <v>35</v>
      </c>
      <c r="P93" s="1" t="n">
        <f aca="false">(ROW() - 1)/12 + 1</f>
        <v>8.66666666666667</v>
      </c>
      <c r="U93" s="0" t="n">
        <v>98.68</v>
      </c>
      <c r="V93" s="0" t="n">
        <f aca="false">F93-D93</f>
        <v>8</v>
      </c>
      <c r="W93" s="0" t="n">
        <f aca="false">U93-ROW()+1</f>
        <v>6.68000000000001</v>
      </c>
    </row>
    <row r="94" customFormat="false" ht="12.8" hidden="false" customHeight="false" outlineLevel="0" collapsed="false">
      <c r="A94" s="0" t="s">
        <v>123</v>
      </c>
      <c r="B94" s="0" t="n">
        <v>3003</v>
      </c>
      <c r="C94" s="0" t="n">
        <v>2407</v>
      </c>
      <c r="D94" s="0" t="n">
        <v>116</v>
      </c>
      <c r="E94" s="0" t="s">
        <v>18</v>
      </c>
      <c r="F94" s="0" t="n">
        <v>107</v>
      </c>
      <c r="G94" s="0" t="n">
        <v>2705</v>
      </c>
      <c r="H94" s="0" t="n">
        <v>2579.61</v>
      </c>
      <c r="I94" s="0" t="n">
        <v>93</v>
      </c>
      <c r="J94" s="0" t="n">
        <v>-8.58000000000038</v>
      </c>
      <c r="K94" s="0" t="n">
        <v>2017</v>
      </c>
      <c r="L94" s="0" t="n">
        <v>5</v>
      </c>
      <c r="M94" s="0" t="n">
        <v>146</v>
      </c>
      <c r="N94" s="0" t="s">
        <v>92</v>
      </c>
      <c r="O94" s="0" t="s">
        <v>27</v>
      </c>
      <c r="P94" s="1" t="n">
        <f aca="false">(ROW() - 1)/12 + 1</f>
        <v>8.75</v>
      </c>
      <c r="U94" s="0" t="n">
        <v>85.56</v>
      </c>
      <c r="V94" s="0" t="n">
        <f aca="false">F94-D94</f>
        <v>-9</v>
      </c>
      <c r="W94" s="0" t="n">
        <f aca="false">U94-ROW()+1</f>
        <v>-7.44</v>
      </c>
    </row>
    <row r="95" customFormat="false" ht="12.8" hidden="false" customHeight="false" outlineLevel="0" collapsed="false">
      <c r="A95" s="0" t="s">
        <v>124</v>
      </c>
      <c r="B95" s="0" t="n">
        <v>3493</v>
      </c>
      <c r="C95" s="0" t="n">
        <v>2161</v>
      </c>
      <c r="D95" s="0" t="n">
        <v>93</v>
      </c>
      <c r="E95" s="0" t="s">
        <v>18</v>
      </c>
      <c r="F95" s="0" t="n">
        <v>123</v>
      </c>
      <c r="G95" s="0" t="n">
        <v>2827</v>
      </c>
      <c r="H95" s="0" t="n">
        <v>2578.95</v>
      </c>
      <c r="I95" s="0" t="n">
        <v>94</v>
      </c>
      <c r="J95" s="0" t="n">
        <v>-0.660000000000309</v>
      </c>
      <c r="K95" s="0" t="n">
        <v>2018</v>
      </c>
      <c r="L95" s="0" t="n">
        <v>2</v>
      </c>
      <c r="M95" s="0" t="n">
        <v>47</v>
      </c>
      <c r="N95" s="0" t="s">
        <v>92</v>
      </c>
      <c r="O95" s="0" t="s">
        <v>38</v>
      </c>
      <c r="P95" s="1" t="n">
        <f aca="false">(ROW() - 1)/12 + 1</f>
        <v>8.83333333333333</v>
      </c>
      <c r="U95" s="0" t="n">
        <v>100.37</v>
      </c>
      <c r="V95" s="0" t="n">
        <f aca="false">F95-D95</f>
        <v>30</v>
      </c>
      <c r="W95" s="0" t="n">
        <f aca="false">U95-ROW()+1</f>
        <v>6.37</v>
      </c>
    </row>
    <row r="96" customFormat="false" ht="12.8" hidden="false" customHeight="false" outlineLevel="0" collapsed="false">
      <c r="A96" s="0" t="s">
        <v>125</v>
      </c>
      <c r="B96" s="0" t="n">
        <v>3008</v>
      </c>
      <c r="C96" s="0" t="n">
        <v>2392</v>
      </c>
      <c r="D96" s="0" t="n">
        <v>115</v>
      </c>
      <c r="E96" s="0" t="s">
        <v>18</v>
      </c>
      <c r="F96" s="0" t="n">
        <v>108</v>
      </c>
      <c r="G96" s="0" t="n">
        <v>2700</v>
      </c>
      <c r="H96" s="0" t="n">
        <v>2571.36</v>
      </c>
      <c r="I96" s="0" t="n">
        <v>95</v>
      </c>
      <c r="J96" s="0" t="n">
        <v>-7.58999999999969</v>
      </c>
      <c r="K96" s="0" t="n">
        <v>2017</v>
      </c>
      <c r="L96" s="0" t="n">
        <v>1</v>
      </c>
      <c r="M96" s="0" t="n">
        <v>23</v>
      </c>
      <c r="N96" s="0" t="s">
        <v>19</v>
      </c>
      <c r="O96" s="0" t="s">
        <v>30</v>
      </c>
      <c r="P96" s="1" t="n">
        <f aca="false">(ROW() - 1)/12 + 1</f>
        <v>8.91666666666667</v>
      </c>
      <c r="U96" s="0" t="n">
        <v>94.58</v>
      </c>
      <c r="V96" s="0" t="n">
        <f aca="false">F96-D96</f>
        <v>-7</v>
      </c>
      <c r="W96" s="0" t="n">
        <f aca="false">U96-ROW()+1</f>
        <v>-0.420000000000002</v>
      </c>
    </row>
    <row r="97" customFormat="false" ht="12.8" hidden="false" customHeight="false" outlineLevel="0" collapsed="false">
      <c r="A97" s="0" t="s">
        <v>126</v>
      </c>
      <c r="B97" s="0" t="n">
        <v>3360</v>
      </c>
      <c r="C97" s="0" t="n">
        <v>2200</v>
      </c>
      <c r="D97" s="0" t="n">
        <v>99</v>
      </c>
      <c r="E97" s="0" t="s">
        <v>18</v>
      </c>
      <c r="F97" s="0" t="n">
        <v>119</v>
      </c>
      <c r="G97" s="0" t="n">
        <v>2780</v>
      </c>
      <c r="H97" s="0" t="n">
        <v>2560.8</v>
      </c>
      <c r="I97" s="0" t="n">
        <v>96</v>
      </c>
      <c r="J97" s="0" t="n">
        <v>-10.5599999999999</v>
      </c>
      <c r="K97" s="0" t="s">
        <v>18</v>
      </c>
      <c r="L97" s="0" t="s">
        <v>18</v>
      </c>
      <c r="M97" s="0" t="s">
        <v>18</v>
      </c>
      <c r="N97" s="0" t="s">
        <v>92</v>
      </c>
      <c r="O97" s="0" t="s">
        <v>41</v>
      </c>
      <c r="P97" s="1" t="n">
        <f aca="false">(ROW() - 1)/12 + 1</f>
        <v>9</v>
      </c>
      <c r="U97" s="0" t="n">
        <v>108.79</v>
      </c>
      <c r="V97" s="0" t="n">
        <f aca="false">F97-D97</f>
        <v>20</v>
      </c>
      <c r="W97" s="0" t="n">
        <f aca="false">U97-ROW()+1</f>
        <v>12.79</v>
      </c>
    </row>
    <row r="98" customFormat="false" ht="12.8" hidden="false" customHeight="false" outlineLevel="0" collapsed="false">
      <c r="A98" s="0" t="s">
        <v>127</v>
      </c>
      <c r="B98" s="0" t="n">
        <v>3306</v>
      </c>
      <c r="C98" s="0" t="n">
        <v>2171</v>
      </c>
      <c r="D98" s="0" t="n">
        <v>101</v>
      </c>
      <c r="E98" s="0" t="s">
        <v>18</v>
      </c>
      <c r="F98" s="0" t="n">
        <v>122</v>
      </c>
      <c r="G98" s="0" t="n">
        <v>2738.5</v>
      </c>
      <c r="H98" s="0" t="n">
        <v>2523.84</v>
      </c>
      <c r="I98" s="0" t="n">
        <v>97</v>
      </c>
      <c r="J98" s="0" t="n">
        <v>-36.96</v>
      </c>
      <c r="K98" s="0" t="n">
        <v>2022</v>
      </c>
      <c r="L98" s="0" t="n">
        <v>2</v>
      </c>
      <c r="M98" s="0" t="n">
        <v>34</v>
      </c>
      <c r="N98" s="0" t="s">
        <v>92</v>
      </c>
      <c r="O98" s="0" t="s">
        <v>41</v>
      </c>
      <c r="P98" s="1" t="n">
        <f aca="false">(ROW() - 1)/12 + 1</f>
        <v>9.08333333333333</v>
      </c>
      <c r="U98" s="0" t="n">
        <v>113.16</v>
      </c>
      <c r="V98" s="0" t="n">
        <f aca="false">F98-D98</f>
        <v>21</v>
      </c>
      <c r="W98" s="0" t="n">
        <f aca="false">U98-ROW()+1</f>
        <v>16.16</v>
      </c>
    </row>
    <row r="99" customFormat="false" ht="12.8" hidden="false" customHeight="false" outlineLevel="0" collapsed="false">
      <c r="A99" s="0" t="s">
        <v>128</v>
      </c>
      <c r="B99" s="0" t="n">
        <v>2854</v>
      </c>
      <c r="C99" s="0" t="n">
        <v>2370</v>
      </c>
      <c r="D99" s="0" t="n">
        <v>129</v>
      </c>
      <c r="E99" s="0" t="s">
        <v>18</v>
      </c>
      <c r="F99" s="0" t="n">
        <v>110</v>
      </c>
      <c r="G99" s="0" t="n">
        <v>2612</v>
      </c>
      <c r="H99" s="0" t="n">
        <v>2506.02</v>
      </c>
      <c r="I99" s="0" t="n">
        <v>98</v>
      </c>
      <c r="J99" s="0" t="n">
        <v>-17.8200000000002</v>
      </c>
      <c r="K99" s="0" t="n">
        <v>2021</v>
      </c>
      <c r="L99" s="0" t="n">
        <v>1</v>
      </c>
      <c r="M99" s="0" t="n">
        <v>11</v>
      </c>
      <c r="N99" s="0" t="s">
        <v>92</v>
      </c>
      <c r="O99" s="0" t="s">
        <v>30</v>
      </c>
      <c r="P99" s="1" t="n">
        <f aca="false">(ROW() - 1)/12 + 1</f>
        <v>9.16666666666667</v>
      </c>
      <c r="U99" s="0" t="n">
        <v>123.3</v>
      </c>
      <c r="V99" s="0" t="n">
        <f aca="false">F99-D99</f>
        <v>-19</v>
      </c>
      <c r="W99" s="0" t="n">
        <f aca="false">U99-ROW()+1</f>
        <v>25.3</v>
      </c>
    </row>
    <row r="100" customFormat="false" ht="12.8" hidden="false" customHeight="false" outlineLevel="0" collapsed="false">
      <c r="A100" s="0" t="s">
        <v>129</v>
      </c>
      <c r="B100" s="0" t="n">
        <v>2993</v>
      </c>
      <c r="C100" s="0" t="n">
        <v>2284</v>
      </c>
      <c r="D100" s="0" t="n">
        <v>119</v>
      </c>
      <c r="E100" s="0" t="s">
        <v>18</v>
      </c>
      <c r="F100" s="0" t="n">
        <v>114</v>
      </c>
      <c r="G100" s="0" t="n">
        <v>2638.5</v>
      </c>
      <c r="H100" s="0" t="n">
        <v>2495.13</v>
      </c>
      <c r="I100" s="0" t="n">
        <v>99</v>
      </c>
      <c r="J100" s="0" t="n">
        <v>-10.8899999999999</v>
      </c>
      <c r="K100" s="0" t="s">
        <v>18</v>
      </c>
      <c r="L100" s="0" t="s">
        <v>18</v>
      </c>
      <c r="M100" s="0" t="s">
        <v>18</v>
      </c>
      <c r="N100" s="0" t="s">
        <v>92</v>
      </c>
      <c r="O100" s="0" t="s">
        <v>38</v>
      </c>
      <c r="P100" s="1" t="n">
        <f aca="false">(ROW() - 1)/12 + 1</f>
        <v>9.25</v>
      </c>
      <c r="U100" s="0" t="n">
        <v>101.62</v>
      </c>
      <c r="V100" s="0" t="n">
        <f aca="false">F100-D100</f>
        <v>-5</v>
      </c>
      <c r="W100" s="0" t="n">
        <f aca="false">U100-ROW()+1</f>
        <v>2.62</v>
      </c>
    </row>
    <row r="101" customFormat="false" ht="12.8" hidden="false" customHeight="false" outlineLevel="0" collapsed="false">
      <c r="A101" s="0" t="s">
        <v>130</v>
      </c>
      <c r="B101" s="0" t="n">
        <v>2922</v>
      </c>
      <c r="C101" s="0" t="n">
        <v>2257</v>
      </c>
      <c r="D101" s="0" t="n">
        <v>125</v>
      </c>
      <c r="E101" s="0" t="s">
        <v>18</v>
      </c>
      <c r="F101" s="0" t="n">
        <v>115</v>
      </c>
      <c r="G101" s="0" t="n">
        <v>2589.5</v>
      </c>
      <c r="H101" s="0" t="n">
        <v>2453.88</v>
      </c>
      <c r="I101" s="0" t="n">
        <v>100</v>
      </c>
      <c r="J101" s="0" t="n">
        <v>-41.25</v>
      </c>
      <c r="K101" s="0" t="n">
        <v>2022</v>
      </c>
      <c r="L101" s="0" t="n">
        <v>4</v>
      </c>
      <c r="M101" s="0" t="n">
        <v>129</v>
      </c>
      <c r="N101" s="0" t="s">
        <v>92</v>
      </c>
      <c r="O101" s="0" t="s">
        <v>27</v>
      </c>
      <c r="P101" s="1" t="n">
        <f aca="false">(ROW() - 1)/12 + 1</f>
        <v>9.33333333333333</v>
      </c>
      <c r="U101" s="0" t="n">
        <v>89.08</v>
      </c>
      <c r="V101" s="0" t="n">
        <f aca="false">F101-D101</f>
        <v>-10</v>
      </c>
      <c r="W101" s="0" t="n">
        <f aca="false">U101-ROW()+1</f>
        <v>-10.92</v>
      </c>
    </row>
    <row r="102" customFormat="false" ht="12.8" hidden="false" customHeight="false" outlineLevel="0" collapsed="false">
      <c r="A102" s="0" t="s">
        <v>131</v>
      </c>
      <c r="B102" s="0" t="n">
        <v>3183</v>
      </c>
      <c r="C102" s="0" t="n">
        <v>2126</v>
      </c>
      <c r="D102" s="0" t="n">
        <v>105</v>
      </c>
      <c r="E102" s="0" t="s">
        <v>18</v>
      </c>
      <c r="F102" s="0" t="n">
        <v>129</v>
      </c>
      <c r="G102" s="0" t="n">
        <v>2654.5</v>
      </c>
      <c r="H102" s="0" t="n">
        <v>2453.55</v>
      </c>
      <c r="I102" s="0" t="n">
        <v>101</v>
      </c>
      <c r="J102" s="0" t="n">
        <v>-0.329999999999927</v>
      </c>
      <c r="K102" s="0" t="s">
        <v>18</v>
      </c>
      <c r="L102" s="0" t="s">
        <v>18</v>
      </c>
      <c r="M102" s="0" t="s">
        <v>18</v>
      </c>
      <c r="N102" s="0" t="s">
        <v>92</v>
      </c>
      <c r="O102" s="0" t="s">
        <v>35</v>
      </c>
      <c r="P102" s="1" t="n">
        <f aca="false">(ROW() - 1)/12 + 1</f>
        <v>9.41666666666667</v>
      </c>
      <c r="U102" s="0" t="n">
        <v>115.06</v>
      </c>
      <c r="V102" s="0" t="n">
        <f aca="false">F102-D102</f>
        <v>24</v>
      </c>
      <c r="W102" s="0" t="n">
        <f aca="false">U102-ROW()+1</f>
        <v>14.06</v>
      </c>
    </row>
    <row r="103" customFormat="false" ht="12.8" hidden="false" customHeight="false" outlineLevel="0" collapsed="false">
      <c r="A103" s="0" t="s">
        <v>132</v>
      </c>
      <c r="B103" s="0" t="n">
        <v>2975</v>
      </c>
      <c r="C103" s="0" t="n">
        <v>2223</v>
      </c>
      <c r="D103" s="0" t="n">
        <v>120</v>
      </c>
      <c r="E103" s="0" t="s">
        <v>18</v>
      </c>
      <c r="F103" s="0" t="n">
        <v>117</v>
      </c>
      <c r="G103" s="0" t="n">
        <v>2599</v>
      </c>
      <c r="H103" s="0" t="n">
        <v>2448.93</v>
      </c>
      <c r="I103" s="0" t="n">
        <v>102</v>
      </c>
      <c r="J103" s="0" t="n">
        <v>-4.61999999999989</v>
      </c>
      <c r="K103" s="0" t="n">
        <v>2021</v>
      </c>
      <c r="L103" s="0" t="n">
        <v>1</v>
      </c>
      <c r="M103" s="0" t="n">
        <v>24</v>
      </c>
      <c r="N103" s="0" t="s">
        <v>92</v>
      </c>
      <c r="O103" s="0" t="s">
        <v>19</v>
      </c>
      <c r="P103" s="1" t="n">
        <f aca="false">(ROW() - 1)/12 + 1</f>
        <v>9.5</v>
      </c>
      <c r="U103" s="0" t="n">
        <v>103</v>
      </c>
      <c r="V103" s="0" t="n">
        <f aca="false">F103-D103</f>
        <v>-3</v>
      </c>
      <c r="W103" s="0" t="n">
        <f aca="false">U103-ROW()+1</f>
        <v>1</v>
      </c>
    </row>
    <row r="104" customFormat="false" ht="12.8" hidden="false" customHeight="false" outlineLevel="0" collapsed="false">
      <c r="A104" s="0" t="s">
        <v>133</v>
      </c>
      <c r="B104" s="0" t="n">
        <v>2993</v>
      </c>
      <c r="C104" s="0" t="n">
        <v>2182</v>
      </c>
      <c r="D104" s="0" t="n">
        <v>118</v>
      </c>
      <c r="E104" s="0" t="s">
        <v>18</v>
      </c>
      <c r="F104" s="0" t="n">
        <v>121</v>
      </c>
      <c r="G104" s="0" t="n">
        <v>2587.5</v>
      </c>
      <c r="H104" s="0" t="n">
        <v>2427.81</v>
      </c>
      <c r="I104" s="0" t="n">
        <v>103</v>
      </c>
      <c r="J104" s="0" t="n">
        <v>-21.1199999999999</v>
      </c>
      <c r="K104" s="0" t="s">
        <v>18</v>
      </c>
      <c r="L104" s="0" t="s">
        <v>18</v>
      </c>
      <c r="M104" s="0" t="s">
        <v>18</v>
      </c>
      <c r="N104" s="0" t="s">
        <v>92</v>
      </c>
      <c r="O104" s="0" t="s">
        <v>31</v>
      </c>
      <c r="P104" s="1" t="n">
        <f aca="false">(ROW() - 1)/12 + 1</f>
        <v>9.58333333333333</v>
      </c>
      <c r="U104" s="0" t="n">
        <v>115.32</v>
      </c>
      <c r="V104" s="0" t="n">
        <f aca="false">F104-D104</f>
        <v>3</v>
      </c>
      <c r="W104" s="0" t="n">
        <f aca="false">U104-ROW()+1</f>
        <v>12.32</v>
      </c>
    </row>
    <row r="105" customFormat="false" ht="12.8" hidden="false" customHeight="false" outlineLevel="0" collapsed="false">
      <c r="A105" s="0" t="s">
        <v>134</v>
      </c>
      <c r="B105" s="0" t="n">
        <v>2913</v>
      </c>
      <c r="C105" s="0" t="n">
        <v>2216</v>
      </c>
      <c r="D105" s="0" t="n">
        <v>127</v>
      </c>
      <c r="E105" s="0" t="s">
        <v>18</v>
      </c>
      <c r="F105" s="0" t="n">
        <v>118</v>
      </c>
      <c r="G105" s="0" t="n">
        <v>2564.5</v>
      </c>
      <c r="H105" s="0" t="n">
        <v>2423.85</v>
      </c>
      <c r="I105" s="0" t="n">
        <v>104</v>
      </c>
      <c r="J105" s="0" t="n">
        <v>-3.96000000000004</v>
      </c>
      <c r="K105" s="0" t="n">
        <v>2017</v>
      </c>
      <c r="L105" s="0" t="n">
        <v>3</v>
      </c>
      <c r="M105" s="0" t="n">
        <v>67</v>
      </c>
      <c r="N105" s="0" t="s">
        <v>92</v>
      </c>
      <c r="O105" s="0" t="s">
        <v>28</v>
      </c>
      <c r="P105" s="1" t="n">
        <f aca="false">(ROW() - 1)/12 + 1</f>
        <v>9.66666666666667</v>
      </c>
      <c r="U105" s="0" t="n">
        <v>92.69</v>
      </c>
      <c r="V105" s="0" t="n">
        <f aca="false">F105-D105</f>
        <v>-9</v>
      </c>
      <c r="W105" s="0" t="n">
        <f aca="false">U105-ROW()+1</f>
        <v>-11.31</v>
      </c>
    </row>
    <row r="106" customFormat="false" ht="12.8" hidden="false" customHeight="false" outlineLevel="0" collapsed="false">
      <c r="A106" s="0" t="s">
        <v>135</v>
      </c>
      <c r="B106" s="0" t="n">
        <v>2953</v>
      </c>
      <c r="C106" s="0" t="n">
        <v>2195</v>
      </c>
      <c r="D106" s="0" t="n">
        <v>122</v>
      </c>
      <c r="E106" s="0" t="s">
        <v>18</v>
      </c>
      <c r="F106" s="0" t="n">
        <v>120</v>
      </c>
      <c r="G106" s="0" t="n">
        <v>2574</v>
      </c>
      <c r="H106" s="0" t="n">
        <v>2423.19</v>
      </c>
      <c r="I106" s="0" t="n">
        <v>105</v>
      </c>
      <c r="J106" s="0" t="n">
        <v>-0.660000000000309</v>
      </c>
      <c r="K106" s="0" t="n">
        <v>2017</v>
      </c>
      <c r="L106" s="0" t="n">
        <v>1</v>
      </c>
      <c r="M106" s="0" t="n">
        <v>29</v>
      </c>
      <c r="N106" s="0" t="s">
        <v>92</v>
      </c>
      <c r="O106" s="0" t="s">
        <v>25</v>
      </c>
      <c r="P106" s="1" t="n">
        <f aca="false">(ROW() - 1)/12 + 1</f>
        <v>9.75</v>
      </c>
      <c r="U106" s="0" t="n">
        <v>92.54</v>
      </c>
      <c r="V106" s="0" t="n">
        <f aca="false">F106-D106</f>
        <v>-2</v>
      </c>
      <c r="W106" s="0" t="n">
        <f aca="false">U106-ROW()+1</f>
        <v>-12.46</v>
      </c>
    </row>
    <row r="107" customFormat="false" ht="12.8" hidden="false" customHeight="false" outlineLevel="0" collapsed="false">
      <c r="A107" s="0" t="s">
        <v>136</v>
      </c>
      <c r="B107" s="0" t="n">
        <v>3036</v>
      </c>
      <c r="C107" s="0" t="n">
        <v>2147</v>
      </c>
      <c r="D107" s="0" t="n">
        <v>112</v>
      </c>
      <c r="E107" s="0" t="s">
        <v>18</v>
      </c>
      <c r="F107" s="0" t="n">
        <v>125</v>
      </c>
      <c r="G107" s="0" t="n">
        <v>2591.5</v>
      </c>
      <c r="H107" s="0" t="n">
        <v>2418.9</v>
      </c>
      <c r="I107" s="0" t="n">
        <v>106</v>
      </c>
      <c r="J107" s="0" t="n">
        <v>-4.28999999999996</v>
      </c>
      <c r="K107" s="0" t="n">
        <v>2019</v>
      </c>
      <c r="L107" s="0" t="n">
        <v>3</v>
      </c>
      <c r="M107" s="0" t="n">
        <v>73</v>
      </c>
      <c r="N107" s="0" t="s">
        <v>92</v>
      </c>
      <c r="O107" s="0" t="s">
        <v>23</v>
      </c>
      <c r="P107" s="1" t="n">
        <f aca="false">(ROW() - 1)/12 + 1</f>
        <v>9.83333333333333</v>
      </c>
      <c r="U107" s="0" t="n">
        <v>100.47</v>
      </c>
      <c r="V107" s="0" t="n">
        <f aca="false">F107-D107</f>
        <v>13</v>
      </c>
      <c r="W107" s="0" t="n">
        <f aca="false">U107-ROW()+1</f>
        <v>-5.53</v>
      </c>
    </row>
    <row r="108" customFormat="false" ht="12.8" hidden="false" customHeight="false" outlineLevel="0" collapsed="false">
      <c r="A108" s="0" t="s">
        <v>137</v>
      </c>
      <c r="B108" s="0" t="n">
        <v>3049</v>
      </c>
      <c r="C108" s="0" t="n">
        <v>2138</v>
      </c>
      <c r="D108" s="0" t="n">
        <v>111</v>
      </c>
      <c r="E108" s="0" t="s">
        <v>18</v>
      </c>
      <c r="F108" s="0" t="n">
        <v>126</v>
      </c>
      <c r="G108" s="0" t="n">
        <v>2593.5</v>
      </c>
      <c r="H108" s="0" t="n">
        <v>2417.25</v>
      </c>
      <c r="I108" s="0" t="n">
        <v>107</v>
      </c>
      <c r="J108" s="0" t="n">
        <v>-1.65000000000009</v>
      </c>
      <c r="K108" s="0" t="s">
        <v>18</v>
      </c>
      <c r="L108" s="0" t="s">
        <v>18</v>
      </c>
      <c r="M108" s="0" t="s">
        <v>18</v>
      </c>
      <c r="N108" s="0" t="s">
        <v>92</v>
      </c>
      <c r="O108" s="0" t="s">
        <v>21</v>
      </c>
      <c r="P108" s="1" t="n">
        <f aca="false">(ROW() - 1)/12 + 1</f>
        <v>9.91666666666667</v>
      </c>
      <c r="U108" s="0" t="n">
        <v>108.74</v>
      </c>
      <c r="V108" s="0" t="n">
        <f aca="false">F108-D108</f>
        <v>15</v>
      </c>
      <c r="W108" s="0" t="n">
        <f aca="false">U108-ROW()+1</f>
        <v>1.73999999999999</v>
      </c>
    </row>
    <row r="109" customFormat="false" ht="12.8" hidden="false" customHeight="false" outlineLevel="0" collapsed="false">
      <c r="A109" s="0" t="s">
        <v>138</v>
      </c>
      <c r="B109" s="0" t="n">
        <v>3054</v>
      </c>
      <c r="C109" s="0" t="n">
        <v>2091</v>
      </c>
      <c r="D109" s="0" t="n">
        <v>110</v>
      </c>
      <c r="E109" s="0" t="s">
        <v>18</v>
      </c>
      <c r="F109" s="0" t="n">
        <v>131</v>
      </c>
      <c r="G109" s="0" t="n">
        <v>2572.5</v>
      </c>
      <c r="H109" s="0" t="n">
        <v>2387.88</v>
      </c>
      <c r="I109" s="0" t="n">
        <v>108</v>
      </c>
      <c r="J109" s="0" t="n">
        <v>-29.3699999999999</v>
      </c>
      <c r="K109" s="0" t="n">
        <v>2022</v>
      </c>
      <c r="L109" s="0" t="n">
        <v>1</v>
      </c>
      <c r="M109" s="0" t="n">
        <v>12</v>
      </c>
      <c r="N109" s="0" t="s">
        <v>92</v>
      </c>
      <c r="O109" s="0" t="s">
        <v>19</v>
      </c>
      <c r="P109" s="1" t="n">
        <f aca="false">(ROW() - 1)/12 + 1</f>
        <v>10</v>
      </c>
      <c r="U109" s="0" t="n">
        <v>121.49</v>
      </c>
      <c r="V109" s="0" t="n">
        <f aca="false">F109-D109</f>
        <v>21</v>
      </c>
      <c r="W109" s="0" t="n">
        <f aca="false">U109-ROW()+1</f>
        <v>13.49</v>
      </c>
    </row>
    <row r="110" customFormat="false" ht="12.8" hidden="false" customHeight="false" outlineLevel="0" collapsed="false">
      <c r="A110" s="0" t="s">
        <v>139</v>
      </c>
      <c r="B110" s="0" t="n">
        <v>2962</v>
      </c>
      <c r="C110" s="0" t="n">
        <v>2103</v>
      </c>
      <c r="D110" s="0" t="n">
        <v>121</v>
      </c>
      <c r="E110" s="0" t="s">
        <v>18</v>
      </c>
      <c r="F110" s="0" t="n">
        <v>130</v>
      </c>
      <c r="G110" s="0" t="n">
        <v>2532.5</v>
      </c>
      <c r="H110" s="0" t="n">
        <v>2365.44</v>
      </c>
      <c r="I110" s="0" t="n">
        <v>109</v>
      </c>
      <c r="J110" s="0" t="n">
        <v>-22.4400000000001</v>
      </c>
      <c r="K110" s="0" t="n">
        <v>2021</v>
      </c>
      <c r="L110" s="0" t="n">
        <v>2</v>
      </c>
      <c r="M110" s="0" t="n">
        <v>35</v>
      </c>
      <c r="N110" s="0" t="s">
        <v>92</v>
      </c>
      <c r="O110" s="0" t="s">
        <v>19</v>
      </c>
      <c r="P110" s="1" t="n">
        <f aca="false">(ROW() - 1)/12 + 1</f>
        <v>10.0833333333333</v>
      </c>
      <c r="U110" s="0" t="n">
        <v>95.11</v>
      </c>
      <c r="V110" s="0" t="n">
        <f aca="false">F110-D110</f>
        <v>9</v>
      </c>
      <c r="W110" s="0" t="n">
        <f aca="false">U110-ROW()+1</f>
        <v>-13.89</v>
      </c>
    </row>
    <row r="111" customFormat="false" ht="12.8" hidden="false" customHeight="false" outlineLevel="0" collapsed="false">
      <c r="A111" s="0" t="s">
        <v>140</v>
      </c>
      <c r="B111" s="0" t="n">
        <v>3035</v>
      </c>
      <c r="C111" s="0" t="n">
        <v>2065</v>
      </c>
      <c r="D111" s="0" t="n">
        <v>113</v>
      </c>
      <c r="E111" s="0" t="s">
        <v>18</v>
      </c>
      <c r="F111" s="0" t="n">
        <v>134</v>
      </c>
      <c r="G111" s="0" t="n">
        <v>2550</v>
      </c>
      <c r="H111" s="0" t="n">
        <v>2364.45</v>
      </c>
      <c r="I111" s="0" t="n">
        <v>110</v>
      </c>
      <c r="J111" s="0" t="n">
        <v>-0.989999999999782</v>
      </c>
      <c r="K111" s="0" t="n">
        <v>2017</v>
      </c>
      <c r="L111" s="0" t="n">
        <v>3</v>
      </c>
      <c r="M111" s="0" t="n">
        <v>84</v>
      </c>
      <c r="N111" s="0" t="s">
        <v>92</v>
      </c>
      <c r="O111" s="0" t="s">
        <v>21</v>
      </c>
      <c r="P111" s="1" t="n">
        <f aca="false">(ROW() - 1)/12 + 1</f>
        <v>10.1666666666667</v>
      </c>
      <c r="U111" s="0" t="n">
        <v>108.89</v>
      </c>
      <c r="V111" s="0" t="n">
        <f aca="false">F111-D111</f>
        <v>21</v>
      </c>
      <c r="W111" s="0" t="n">
        <f aca="false">U111-ROW()+1</f>
        <v>-1.11</v>
      </c>
    </row>
    <row r="112" customFormat="false" ht="12.8" hidden="false" customHeight="false" outlineLevel="0" collapsed="false">
      <c r="A112" s="0" t="s">
        <v>141</v>
      </c>
      <c r="B112" s="0" t="n">
        <v>3072</v>
      </c>
      <c r="C112" s="0" t="n">
        <v>2018</v>
      </c>
      <c r="D112" s="0" t="n">
        <v>109</v>
      </c>
      <c r="E112" s="0" t="s">
        <v>18</v>
      </c>
      <c r="F112" s="0" t="n">
        <v>138</v>
      </c>
      <c r="G112" s="0" t="n">
        <v>2545</v>
      </c>
      <c r="H112" s="0" t="n">
        <v>2345.64</v>
      </c>
      <c r="I112" s="0" t="n">
        <v>111</v>
      </c>
      <c r="J112" s="0" t="n">
        <v>-18.8099999999999</v>
      </c>
      <c r="K112" s="0" t="n">
        <v>2022</v>
      </c>
      <c r="L112" s="0" t="n">
        <v>4</v>
      </c>
      <c r="M112" s="0" t="n">
        <v>122</v>
      </c>
      <c r="N112" s="0" t="s">
        <v>92</v>
      </c>
      <c r="O112" s="0" t="s">
        <v>23</v>
      </c>
      <c r="P112" s="1" t="n">
        <f aca="false">(ROW() - 1)/12 + 1</f>
        <v>10.25</v>
      </c>
      <c r="U112" s="0" t="n">
        <v>99.77</v>
      </c>
      <c r="V112" s="0" t="n">
        <f aca="false">F112-D112</f>
        <v>29</v>
      </c>
      <c r="W112" s="0" t="n">
        <f aca="false">U112-ROW()+1</f>
        <v>-11.23</v>
      </c>
    </row>
    <row r="113" customFormat="false" ht="12.8" hidden="false" customHeight="false" outlineLevel="0" collapsed="false">
      <c r="A113" s="0" t="s">
        <v>142</v>
      </c>
      <c r="B113" s="0" t="n">
        <v>2919</v>
      </c>
      <c r="C113" s="0" t="n">
        <v>2064</v>
      </c>
      <c r="D113" s="0" t="n">
        <v>126</v>
      </c>
      <c r="E113" s="0" t="s">
        <v>18</v>
      </c>
      <c r="F113" s="0" t="n">
        <v>136</v>
      </c>
      <c r="G113" s="0" t="n">
        <v>2491.5</v>
      </c>
      <c r="H113" s="0" t="n">
        <v>2325.51</v>
      </c>
      <c r="I113" s="0" t="n">
        <v>112</v>
      </c>
      <c r="J113" s="0" t="n">
        <v>-20.1300000000001</v>
      </c>
      <c r="K113" s="0" t="n">
        <v>2021</v>
      </c>
      <c r="L113" s="0" t="n">
        <v>4</v>
      </c>
      <c r="M113" s="0" t="n">
        <v>120</v>
      </c>
      <c r="N113" s="0" t="s">
        <v>92</v>
      </c>
      <c r="O113" s="0" t="s">
        <v>25</v>
      </c>
      <c r="P113" s="1" t="n">
        <f aca="false">(ROW() - 1)/12 + 1</f>
        <v>10.3333333333333</v>
      </c>
      <c r="U113" s="0" t="n">
        <v>91.82</v>
      </c>
      <c r="V113" s="0" t="n">
        <f aca="false">F113-D113</f>
        <v>10</v>
      </c>
      <c r="W113" s="0" t="n">
        <f aca="false">U113-ROW()+1</f>
        <v>-20.18</v>
      </c>
    </row>
    <row r="114" customFormat="false" ht="12.8" hidden="false" customHeight="false" outlineLevel="0" collapsed="false">
      <c r="A114" s="0" t="s">
        <v>143</v>
      </c>
      <c r="B114" s="0" t="n">
        <v>2999</v>
      </c>
      <c r="C114" s="0" t="n">
        <v>2005</v>
      </c>
      <c r="D114" s="0" t="n">
        <v>117</v>
      </c>
      <c r="E114" s="0" t="s">
        <v>18</v>
      </c>
      <c r="F114" s="0" t="n">
        <v>139</v>
      </c>
      <c r="G114" s="0" t="n">
        <v>2502</v>
      </c>
      <c r="H114" s="0" t="n">
        <v>2312.97</v>
      </c>
      <c r="I114" s="0" t="n">
        <v>113</v>
      </c>
      <c r="J114" s="0" t="n">
        <v>-12.54</v>
      </c>
      <c r="K114" s="0" t="n">
        <v>2019</v>
      </c>
      <c r="L114" s="0" t="n">
        <v>1</v>
      </c>
      <c r="M114" s="0" t="n">
        <v>25</v>
      </c>
      <c r="N114" s="0" t="s">
        <v>92</v>
      </c>
      <c r="O114" s="0" t="s">
        <v>28</v>
      </c>
      <c r="P114" s="1" t="n">
        <f aca="false">(ROW() - 1)/12 + 1</f>
        <v>10.4166666666667</v>
      </c>
      <c r="U114" s="0" t="n">
        <v>112.29</v>
      </c>
      <c r="V114" s="0" t="n">
        <f aca="false">F114-D114</f>
        <v>22</v>
      </c>
      <c r="W114" s="0" t="n">
        <f aca="false">U114-ROW()+1</f>
        <v>-0.709999999999994</v>
      </c>
    </row>
    <row r="115" customFormat="false" ht="12.8" hidden="false" customHeight="false" outlineLevel="0" collapsed="false">
      <c r="A115" s="0" t="s">
        <v>144</v>
      </c>
      <c r="B115" s="0" t="n">
        <v>3154</v>
      </c>
      <c r="C115" s="0" t="n">
        <v>1910</v>
      </c>
      <c r="D115" s="0" t="n">
        <v>106</v>
      </c>
      <c r="E115" s="0" t="s">
        <v>18</v>
      </c>
      <c r="F115" s="0" t="n">
        <v>147</v>
      </c>
      <c r="G115" s="0" t="n">
        <v>2532</v>
      </c>
      <c r="H115" s="0" t="n">
        <v>2301.42</v>
      </c>
      <c r="I115" s="0" t="n">
        <v>114</v>
      </c>
      <c r="J115" s="0" t="n">
        <v>-11.5500000000002</v>
      </c>
      <c r="K115" s="0" t="n">
        <v>2019</v>
      </c>
      <c r="L115" s="0" t="n">
        <v>3</v>
      </c>
      <c r="M115" s="0" t="n">
        <v>66</v>
      </c>
      <c r="N115" s="0" t="s">
        <v>92</v>
      </c>
      <c r="O115" s="0" t="s">
        <v>31</v>
      </c>
      <c r="P115" s="1" t="n">
        <f aca="false">(ROW() - 1)/12 + 1</f>
        <v>10.5</v>
      </c>
      <c r="U115" s="0" t="n">
        <v>118.72</v>
      </c>
      <c r="V115" s="0" t="n">
        <f aca="false">F115-D115</f>
        <v>41</v>
      </c>
      <c r="W115" s="0" t="n">
        <f aca="false">U115-ROW()+1</f>
        <v>4.72</v>
      </c>
    </row>
    <row r="116" customFormat="false" ht="12.8" hidden="false" customHeight="false" outlineLevel="0" collapsed="false">
      <c r="A116" s="0" t="s">
        <v>145</v>
      </c>
      <c r="B116" s="0" t="n">
        <v>2949</v>
      </c>
      <c r="C116" s="0" t="n">
        <v>1985</v>
      </c>
      <c r="D116" s="0" t="n">
        <v>123</v>
      </c>
      <c r="E116" s="0" t="s">
        <v>18</v>
      </c>
      <c r="F116" s="0" t="n">
        <v>141</v>
      </c>
      <c r="G116" s="0" t="n">
        <v>2467</v>
      </c>
      <c r="H116" s="0" t="n">
        <v>2283.27</v>
      </c>
      <c r="I116" s="0" t="n">
        <v>115</v>
      </c>
      <c r="J116" s="0" t="n">
        <v>-18.1499999999996</v>
      </c>
      <c r="K116" s="0" t="s">
        <v>18</v>
      </c>
      <c r="L116" s="0" t="s">
        <v>18</v>
      </c>
      <c r="M116" s="0" t="s">
        <v>18</v>
      </c>
      <c r="N116" s="0" t="s">
        <v>92</v>
      </c>
      <c r="O116" s="0" t="s">
        <v>33</v>
      </c>
      <c r="P116" s="1" t="n">
        <f aca="false">(ROW() - 1)/12 + 1</f>
        <v>10.5833333333333</v>
      </c>
      <c r="U116" s="0" t="n">
        <v>111.89</v>
      </c>
      <c r="V116" s="0" t="n">
        <f aca="false">F116-D116</f>
        <v>18</v>
      </c>
      <c r="W116" s="0" t="n">
        <f aca="false">U116-ROW()+1</f>
        <v>-3.11</v>
      </c>
    </row>
    <row r="117" customFormat="false" ht="12.8" hidden="false" customHeight="false" outlineLevel="0" collapsed="false">
      <c r="A117" s="0" t="s">
        <v>146</v>
      </c>
      <c r="B117" s="0" t="n">
        <v>2726</v>
      </c>
      <c r="C117" s="0" t="n">
        <v>2082</v>
      </c>
      <c r="D117" s="0" t="n">
        <v>139</v>
      </c>
      <c r="E117" s="0" t="s">
        <v>18</v>
      </c>
      <c r="F117" s="0" t="n">
        <v>132</v>
      </c>
      <c r="G117" s="0" t="n">
        <v>2404</v>
      </c>
      <c r="H117" s="0" t="n">
        <v>2273.7</v>
      </c>
      <c r="I117" s="0" t="n">
        <v>116</v>
      </c>
      <c r="J117" s="0" t="n">
        <v>-9.57000000000016</v>
      </c>
      <c r="K117" s="0" t="n">
        <v>2019</v>
      </c>
      <c r="L117" s="0" t="n">
        <v>4</v>
      </c>
      <c r="M117" s="0" t="n">
        <v>128</v>
      </c>
      <c r="N117" s="0" t="s">
        <v>92</v>
      </c>
      <c r="O117" s="0" t="s">
        <v>35</v>
      </c>
      <c r="P117" s="1" t="n">
        <f aca="false">(ROW() - 1)/12 + 1</f>
        <v>10.6666666666667</v>
      </c>
      <c r="U117" s="0" t="n">
        <v>107.13</v>
      </c>
      <c r="V117" s="0" t="n">
        <f aca="false">F117-D117</f>
        <v>-7</v>
      </c>
      <c r="W117" s="0" t="n">
        <f aca="false">U117-ROW()+1</f>
        <v>-8.87000000000001</v>
      </c>
    </row>
    <row r="118" customFormat="false" ht="12.8" hidden="false" customHeight="false" outlineLevel="0" collapsed="false">
      <c r="A118" s="0" t="s">
        <v>147</v>
      </c>
      <c r="B118" s="0" t="n">
        <v>3105</v>
      </c>
      <c r="C118" s="0" t="n">
        <v>1884</v>
      </c>
      <c r="D118" s="0" t="n">
        <v>108</v>
      </c>
      <c r="E118" s="0" t="s">
        <v>18</v>
      </c>
      <c r="F118" s="0" t="n">
        <v>150</v>
      </c>
      <c r="G118" s="0" t="n">
        <v>2494.5</v>
      </c>
      <c r="H118" s="0" t="n">
        <v>2268.09</v>
      </c>
      <c r="I118" s="0" t="n">
        <v>117</v>
      </c>
      <c r="J118" s="0" t="n">
        <v>-5.61000000000013</v>
      </c>
      <c r="K118" s="0" t="s">
        <v>18</v>
      </c>
      <c r="L118" s="0" t="s">
        <v>18</v>
      </c>
      <c r="M118" s="0" t="s">
        <v>18</v>
      </c>
      <c r="N118" s="0" t="s">
        <v>92</v>
      </c>
      <c r="O118" s="0" t="s">
        <v>27</v>
      </c>
      <c r="P118" s="1" t="n">
        <f aca="false">(ROW() - 1)/12 + 1</f>
        <v>10.75</v>
      </c>
      <c r="U118" s="0" t="n">
        <v>107.81</v>
      </c>
      <c r="V118" s="0" t="n">
        <f aca="false">F118-D118</f>
        <v>42</v>
      </c>
      <c r="W118" s="0" t="n">
        <f aca="false">U118-ROW()+1</f>
        <v>-9.19</v>
      </c>
    </row>
    <row r="119" customFormat="false" ht="12.8" hidden="false" customHeight="false" outlineLevel="0" collapsed="false">
      <c r="A119" s="0" t="s">
        <v>148</v>
      </c>
      <c r="B119" s="0" t="n">
        <v>2738</v>
      </c>
      <c r="C119" s="0" t="n">
        <v>2065</v>
      </c>
      <c r="D119" s="0" t="n">
        <v>138</v>
      </c>
      <c r="E119" s="0" t="s">
        <v>18</v>
      </c>
      <c r="F119" s="0" t="n">
        <v>135</v>
      </c>
      <c r="G119" s="0" t="n">
        <v>2401.5</v>
      </c>
      <c r="H119" s="0" t="n">
        <v>2266.44</v>
      </c>
      <c r="I119" s="0" t="n">
        <v>118</v>
      </c>
      <c r="J119" s="0" t="n">
        <v>-1.65000000000009</v>
      </c>
      <c r="K119" s="0" t="n">
        <v>2013</v>
      </c>
      <c r="L119" s="0" t="n">
        <v>3</v>
      </c>
      <c r="M119" s="0" t="n">
        <v>76</v>
      </c>
      <c r="O119" s="0" t="s">
        <v>38</v>
      </c>
      <c r="P119" s="1" t="n">
        <f aca="false">(ROW() - 1)/12 + 1</f>
        <v>10.8333333333333</v>
      </c>
      <c r="U119" s="0" t="n">
        <v>117.8</v>
      </c>
      <c r="V119" s="0" t="n">
        <f aca="false">F119-D119</f>
        <v>-3</v>
      </c>
      <c r="W119" s="0" t="n">
        <f aca="false">U119-ROW()+1</f>
        <v>-0.200000000000003</v>
      </c>
    </row>
    <row r="120" customFormat="false" ht="12.8" hidden="false" customHeight="false" outlineLevel="0" collapsed="false">
      <c r="A120" s="0" t="s">
        <v>149</v>
      </c>
      <c r="B120" s="0" t="n">
        <v>2598</v>
      </c>
      <c r="C120" s="0" t="n">
        <v>2059</v>
      </c>
      <c r="D120" s="0" t="n">
        <v>152</v>
      </c>
      <c r="E120" s="0" t="s">
        <v>18</v>
      </c>
      <c r="F120" s="0" t="n">
        <v>137</v>
      </c>
      <c r="G120" s="0" t="n">
        <v>2328.5</v>
      </c>
      <c r="H120" s="0" t="n">
        <v>2216.28</v>
      </c>
      <c r="I120" s="0" t="n">
        <v>119</v>
      </c>
      <c r="J120" s="0" t="n">
        <v>-50.1599999999999</v>
      </c>
      <c r="K120" s="0" t="n">
        <v>2019</v>
      </c>
      <c r="L120" s="0" t="n">
        <v>1</v>
      </c>
      <c r="M120" s="0" t="n">
        <v>6</v>
      </c>
      <c r="O120" s="0" t="s">
        <v>30</v>
      </c>
      <c r="P120" s="1" t="n">
        <f aca="false">(ROW() - 1)/12 + 1</f>
        <v>10.9166666666667</v>
      </c>
      <c r="U120" s="0" t="n">
        <v>145.71</v>
      </c>
      <c r="V120" s="0" t="n">
        <f aca="false">F120-D120</f>
        <v>-15</v>
      </c>
      <c r="W120" s="0" t="n">
        <f aca="false">U120-ROW()+1</f>
        <v>26.71</v>
      </c>
    </row>
    <row r="121" customFormat="false" ht="12.8" hidden="false" customHeight="false" outlineLevel="0" collapsed="false">
      <c r="A121" s="0" t="s">
        <v>150</v>
      </c>
      <c r="B121" s="0" t="n">
        <v>2933</v>
      </c>
      <c r="C121" s="0" t="n">
        <v>1870</v>
      </c>
      <c r="D121" s="0" t="n">
        <v>124</v>
      </c>
      <c r="E121" s="0" t="s">
        <v>18</v>
      </c>
      <c r="F121" s="0" t="n">
        <v>152</v>
      </c>
      <c r="G121" s="0" t="n">
        <v>2401.5</v>
      </c>
      <c r="H121" s="0" t="n">
        <v>2202.09</v>
      </c>
      <c r="I121" s="0" t="n">
        <v>120</v>
      </c>
      <c r="J121" s="0" t="n">
        <v>-14.1900000000001</v>
      </c>
      <c r="K121" s="0" t="s">
        <v>18</v>
      </c>
      <c r="L121" s="0" t="s">
        <v>18</v>
      </c>
      <c r="M121" s="0" t="s">
        <v>18</v>
      </c>
      <c r="O121" s="0" t="s">
        <v>41</v>
      </c>
      <c r="P121" s="1" t="n">
        <f aca="false">(ROW() - 1)/12 + 1</f>
        <v>11</v>
      </c>
      <c r="U121" s="0" t="n">
        <v>115.32</v>
      </c>
      <c r="V121" s="0" t="n">
        <f aca="false">F121-D121</f>
        <v>28</v>
      </c>
      <c r="W121" s="0" t="n">
        <f aca="false">U121-ROW()+1</f>
        <v>-4.68000000000001</v>
      </c>
    </row>
    <row r="122" customFormat="false" ht="12.8" hidden="false" customHeight="false" outlineLevel="0" collapsed="false">
      <c r="A122" s="0" t="s">
        <v>151</v>
      </c>
      <c r="B122" s="0" t="n">
        <v>2679</v>
      </c>
      <c r="C122" s="0" t="n">
        <v>1923</v>
      </c>
      <c r="D122" s="0" t="n">
        <v>143</v>
      </c>
      <c r="E122" s="0" t="s">
        <v>18</v>
      </c>
      <c r="F122" s="0" t="n">
        <v>146</v>
      </c>
      <c r="G122" s="0" t="n">
        <v>2301</v>
      </c>
      <c r="H122" s="0" t="n">
        <v>2153.25</v>
      </c>
      <c r="I122" s="0" t="n">
        <v>121</v>
      </c>
      <c r="J122" s="0" t="n">
        <v>-48.8400000000001</v>
      </c>
      <c r="K122" s="0" t="n">
        <v>2017</v>
      </c>
      <c r="L122" s="0" t="n">
        <v>5</v>
      </c>
      <c r="M122" s="0" t="n">
        <v>182</v>
      </c>
      <c r="O122" s="0" t="s">
        <v>41</v>
      </c>
      <c r="P122" s="1" t="n">
        <f aca="false">(ROW() - 1)/12 + 1</f>
        <v>11.0833333333333</v>
      </c>
      <c r="U122" s="0" t="n">
        <v>111.32</v>
      </c>
      <c r="V122" s="0" t="n">
        <f aca="false">F122-D122</f>
        <v>3</v>
      </c>
      <c r="W122" s="0" t="n">
        <f aca="false">U122-ROW()+1</f>
        <v>-9.68000000000001</v>
      </c>
    </row>
    <row r="123" customFormat="false" ht="12.8" hidden="false" customHeight="false" outlineLevel="0" collapsed="false">
      <c r="A123" s="0" t="s">
        <v>152</v>
      </c>
      <c r="B123" s="0" t="n">
        <v>2755</v>
      </c>
      <c r="C123" s="0" t="n">
        <v>1884</v>
      </c>
      <c r="D123" s="0" t="n">
        <v>135</v>
      </c>
      <c r="E123" s="0" t="s">
        <v>18</v>
      </c>
      <c r="F123" s="0" t="n">
        <v>149</v>
      </c>
      <c r="G123" s="0" t="n">
        <v>2319.5</v>
      </c>
      <c r="H123" s="0" t="n">
        <v>2152.59</v>
      </c>
      <c r="I123" s="0" t="n">
        <v>122</v>
      </c>
      <c r="J123" s="0" t="n">
        <v>-0.659999999999855</v>
      </c>
      <c r="K123" s="0" t="n">
        <v>2020</v>
      </c>
      <c r="L123" s="0" t="n">
        <v>3</v>
      </c>
      <c r="M123" s="0" t="n">
        <v>86</v>
      </c>
      <c r="O123" s="0" t="s">
        <v>30</v>
      </c>
      <c r="P123" s="1" t="n">
        <f aca="false">(ROW() - 1)/12 + 1</f>
        <v>11.1666666666667</v>
      </c>
      <c r="U123" s="0" t="n">
        <v>128.44</v>
      </c>
      <c r="V123" s="0" t="n">
        <f aca="false">F123-D123</f>
        <v>14</v>
      </c>
      <c r="W123" s="0" t="n">
        <f aca="false">U123-ROW()+1</f>
        <v>6.44</v>
      </c>
    </row>
    <row r="124" customFormat="false" ht="12.8" hidden="false" customHeight="false" outlineLevel="0" collapsed="false">
      <c r="A124" s="0" t="s">
        <v>153</v>
      </c>
      <c r="B124" s="0" t="n">
        <v>2786</v>
      </c>
      <c r="C124" s="0" t="n">
        <v>1852</v>
      </c>
      <c r="D124" s="0" t="n">
        <v>133</v>
      </c>
      <c r="E124" s="0" t="s">
        <v>18</v>
      </c>
      <c r="F124" s="0" t="n">
        <v>154</v>
      </c>
      <c r="G124" s="0" t="n">
        <v>2319</v>
      </c>
      <c r="H124" s="0" t="n">
        <v>2141.7</v>
      </c>
      <c r="I124" s="0" t="n">
        <v>123</v>
      </c>
      <c r="J124" s="0" t="n">
        <v>-10.8899999999999</v>
      </c>
      <c r="K124" s="0" t="s">
        <v>18</v>
      </c>
      <c r="L124" s="0" t="s">
        <v>18</v>
      </c>
      <c r="M124" s="0" t="s">
        <v>18</v>
      </c>
      <c r="O124" s="0" t="s">
        <v>38</v>
      </c>
      <c r="P124" s="1" t="n">
        <f aca="false">(ROW() - 1)/12 + 1</f>
        <v>11.25</v>
      </c>
      <c r="U124" s="0" t="n">
        <v>130.44</v>
      </c>
      <c r="V124" s="0" t="n">
        <f aca="false">F124-D124</f>
        <v>21</v>
      </c>
      <c r="W124" s="0" t="n">
        <f aca="false">U124-ROW()+1</f>
        <v>7.44</v>
      </c>
    </row>
    <row r="125" customFormat="false" ht="12.8" hidden="false" customHeight="false" outlineLevel="0" collapsed="false">
      <c r="A125" s="0" t="s">
        <v>154</v>
      </c>
      <c r="B125" s="0" t="n">
        <v>2765</v>
      </c>
      <c r="C125" s="0" t="n">
        <v>1838</v>
      </c>
      <c r="D125" s="0" t="n">
        <v>134</v>
      </c>
      <c r="E125" s="0" t="s">
        <v>18</v>
      </c>
      <c r="F125" s="0" t="n">
        <v>155</v>
      </c>
      <c r="G125" s="0" t="n">
        <v>2301.5</v>
      </c>
      <c r="H125" s="0" t="n">
        <v>2125.53</v>
      </c>
      <c r="I125" s="0" t="n">
        <v>124</v>
      </c>
      <c r="J125" s="0" t="n">
        <v>-16.1700000000001</v>
      </c>
      <c r="K125" s="0" t="s">
        <v>18</v>
      </c>
      <c r="L125" s="0" t="s">
        <v>18</v>
      </c>
      <c r="M125" s="0" t="s">
        <v>18</v>
      </c>
      <c r="O125" s="0" t="s">
        <v>27</v>
      </c>
      <c r="P125" s="1" t="n">
        <f aca="false">(ROW() - 1)/12 + 1</f>
        <v>11.3333333333333</v>
      </c>
      <c r="U125" s="0" t="n">
        <v>129.56</v>
      </c>
      <c r="V125" s="0" t="n">
        <f aca="false">F125-D125</f>
        <v>21</v>
      </c>
      <c r="W125" s="0" t="n">
        <f aca="false">U125-ROW()+1</f>
        <v>5.56</v>
      </c>
    </row>
    <row r="126" customFormat="false" ht="12.8" hidden="false" customHeight="false" outlineLevel="0" collapsed="false">
      <c r="A126" s="0" t="s">
        <v>155</v>
      </c>
      <c r="B126" s="0" t="n">
        <v>2570</v>
      </c>
      <c r="C126" s="0" t="n">
        <v>1926</v>
      </c>
      <c r="D126" s="0" t="n">
        <v>153</v>
      </c>
      <c r="E126" s="0" t="s">
        <v>18</v>
      </c>
      <c r="F126" s="0" t="n">
        <v>145</v>
      </c>
      <c r="G126" s="0" t="n">
        <v>2248</v>
      </c>
      <c r="H126" s="0" t="n">
        <v>2119.26</v>
      </c>
      <c r="I126" s="0" t="n">
        <v>125</v>
      </c>
      <c r="J126" s="0" t="n">
        <v>-6.26999999999998</v>
      </c>
      <c r="K126" s="0" t="n">
        <v>2013</v>
      </c>
      <c r="L126" s="0" t="n">
        <v>2</v>
      </c>
      <c r="M126" s="0" t="n">
        <v>39</v>
      </c>
      <c r="N126" s="0" t="s">
        <v>92</v>
      </c>
      <c r="O126" s="0" t="s">
        <v>35</v>
      </c>
      <c r="P126" s="1" t="n">
        <f aca="false">(ROW() - 1)/12 + 1</f>
        <v>11.4166666666667</v>
      </c>
      <c r="U126" s="0" t="n">
        <v>131.6</v>
      </c>
      <c r="V126" s="0" t="n">
        <f aca="false">F126-D126</f>
        <v>-8</v>
      </c>
      <c r="W126" s="0" t="n">
        <f aca="false">U126-ROW()+1</f>
        <v>6.59999999999999</v>
      </c>
    </row>
    <row r="127" customFormat="false" ht="12.8" hidden="false" customHeight="false" outlineLevel="0" collapsed="false">
      <c r="A127" s="0" t="s">
        <v>156</v>
      </c>
      <c r="B127" s="0" t="n">
        <v>2498</v>
      </c>
      <c r="C127" s="0" t="n">
        <v>1946</v>
      </c>
      <c r="D127" s="0" t="n">
        <v>159</v>
      </c>
      <c r="E127" s="0" t="s">
        <v>18</v>
      </c>
      <c r="F127" s="0" t="n">
        <v>142</v>
      </c>
      <c r="G127" s="0" t="n">
        <v>2222</v>
      </c>
      <c r="H127" s="0" t="n">
        <v>2108.7</v>
      </c>
      <c r="I127" s="0" t="n">
        <v>126</v>
      </c>
      <c r="J127" s="0" t="n">
        <v>-10.5599999999999</v>
      </c>
      <c r="K127" s="0" t="n">
        <v>2018</v>
      </c>
      <c r="L127" s="0" t="n">
        <v>2</v>
      </c>
      <c r="M127" s="0" t="n">
        <v>35</v>
      </c>
      <c r="O127" s="0" t="s">
        <v>33</v>
      </c>
      <c r="P127" s="1" t="n">
        <f aca="false">(ROW() - 1)/12 + 1</f>
        <v>11.5</v>
      </c>
      <c r="U127" s="0" t="n">
        <v>122.87</v>
      </c>
      <c r="V127" s="0" t="n">
        <f aca="false">F127-D127</f>
        <v>-17</v>
      </c>
      <c r="W127" s="0" t="n">
        <f aca="false">U127-ROW()+1</f>
        <v>-3.13</v>
      </c>
    </row>
    <row r="128" customFormat="false" ht="12.8" hidden="false" customHeight="false" outlineLevel="0" collapsed="false">
      <c r="A128" s="0" t="s">
        <v>157</v>
      </c>
      <c r="B128" s="0" t="n">
        <v>2624</v>
      </c>
      <c r="C128" s="0" t="n">
        <v>1873</v>
      </c>
      <c r="D128" s="0" t="n">
        <v>149</v>
      </c>
      <c r="E128" s="0" t="s">
        <v>18</v>
      </c>
      <c r="F128" s="0" t="n">
        <v>151</v>
      </c>
      <c r="G128" s="0" t="n">
        <v>2248.5</v>
      </c>
      <c r="H128" s="0" t="n">
        <v>2102.1</v>
      </c>
      <c r="I128" s="0" t="n">
        <v>127</v>
      </c>
      <c r="J128" s="0" t="n">
        <v>-6.59999999999991</v>
      </c>
      <c r="K128" s="0" t="s">
        <v>18</v>
      </c>
      <c r="L128" s="0" t="s">
        <v>18</v>
      </c>
      <c r="M128" s="0" t="s">
        <v>18</v>
      </c>
      <c r="O128" s="0" t="s">
        <v>31</v>
      </c>
      <c r="P128" s="1" t="n">
        <f aca="false">(ROW() - 1)/12 + 1</f>
        <v>11.5833333333333</v>
      </c>
      <c r="U128" s="0" t="n">
        <v>129</v>
      </c>
      <c r="V128" s="0" t="n">
        <f aca="false">F128-D128</f>
        <v>2</v>
      </c>
      <c r="W128" s="0" t="n">
        <f aca="false">U128-ROW()+1</f>
        <v>2</v>
      </c>
    </row>
    <row r="129" customFormat="false" ht="12.8" hidden="false" customHeight="false" outlineLevel="0" collapsed="false">
      <c r="A129" s="0" t="s">
        <v>158</v>
      </c>
      <c r="B129" s="0" t="n">
        <v>2474</v>
      </c>
      <c r="C129" s="0" t="n">
        <v>1942</v>
      </c>
      <c r="D129" s="0" t="n">
        <v>160</v>
      </c>
      <c r="E129" s="0" t="s">
        <v>18</v>
      </c>
      <c r="F129" s="0" t="n">
        <v>143</v>
      </c>
      <c r="G129" s="0" t="n">
        <v>2208</v>
      </c>
      <c r="H129" s="0" t="n">
        <v>2098.14</v>
      </c>
      <c r="I129" s="0" t="n">
        <v>128</v>
      </c>
      <c r="J129" s="0" t="n">
        <v>-3.96000000000004</v>
      </c>
      <c r="K129" s="0" t="s">
        <v>18</v>
      </c>
      <c r="L129" s="0" t="s">
        <v>18</v>
      </c>
      <c r="M129" s="0" t="s">
        <v>18</v>
      </c>
      <c r="N129" s="0" t="s">
        <v>19</v>
      </c>
      <c r="O129" s="0" t="s">
        <v>28</v>
      </c>
      <c r="P129" s="1" t="n">
        <f aca="false">(ROW() - 1)/12 + 1</f>
        <v>11.6666666666667</v>
      </c>
      <c r="U129" s="0" t="n">
        <v>116.85</v>
      </c>
      <c r="V129" s="0" t="n">
        <f aca="false">F129-D129</f>
        <v>-17</v>
      </c>
      <c r="W129" s="0" t="n">
        <f aca="false">U129-ROW()+1</f>
        <v>-11.15</v>
      </c>
    </row>
    <row r="130" customFormat="false" ht="12.8" hidden="false" customHeight="false" outlineLevel="0" collapsed="false">
      <c r="A130" s="0" t="s">
        <v>159</v>
      </c>
      <c r="B130" s="0" t="n">
        <v>2839</v>
      </c>
      <c r="C130" s="0" t="n">
        <v>1733</v>
      </c>
      <c r="D130" s="0" t="n">
        <v>130</v>
      </c>
      <c r="E130" s="0" t="s">
        <v>18</v>
      </c>
      <c r="F130" s="0" t="n">
        <v>169</v>
      </c>
      <c r="G130" s="0" t="n">
        <v>2286</v>
      </c>
      <c r="H130" s="0" t="n">
        <v>2080.65</v>
      </c>
      <c r="I130" s="0" t="n">
        <v>129</v>
      </c>
      <c r="J130" s="0" t="n">
        <v>-17.4900000000002</v>
      </c>
      <c r="K130" s="0" t="s">
        <v>18</v>
      </c>
      <c r="L130" s="0" t="s">
        <v>18</v>
      </c>
      <c r="M130" s="0" t="s">
        <v>18</v>
      </c>
      <c r="O130" s="0" t="s">
        <v>25</v>
      </c>
      <c r="P130" s="1" t="n">
        <f aca="false">(ROW() - 1)/12 + 1</f>
        <v>11.75</v>
      </c>
      <c r="U130" s="0" t="n">
        <v>137.97</v>
      </c>
      <c r="V130" s="0" t="n">
        <f aca="false">F130-D130</f>
        <v>39</v>
      </c>
      <c r="W130" s="0" t="n">
        <f aca="false">U130-ROW()+1</f>
        <v>8.97</v>
      </c>
    </row>
    <row r="131" customFormat="false" ht="12.8" hidden="false" customHeight="false" outlineLevel="0" collapsed="false">
      <c r="A131" s="0" t="s">
        <v>160</v>
      </c>
      <c r="B131" s="0" t="n">
        <v>2694</v>
      </c>
      <c r="C131" s="0" t="n">
        <v>1805</v>
      </c>
      <c r="D131" s="0" t="n">
        <v>142</v>
      </c>
      <c r="E131" s="0" t="s">
        <v>18</v>
      </c>
      <c r="F131" s="0" t="n">
        <v>158</v>
      </c>
      <c r="G131" s="0" t="n">
        <v>2249.5</v>
      </c>
      <c r="H131" s="0" t="n">
        <v>2080.32</v>
      </c>
      <c r="I131" s="0" t="n">
        <v>130</v>
      </c>
      <c r="J131" s="0" t="n">
        <v>-0.329999999999927</v>
      </c>
      <c r="K131" s="0" t="n">
        <v>2020</v>
      </c>
      <c r="L131" s="0" t="n">
        <v>2</v>
      </c>
      <c r="M131" s="0" t="n">
        <v>43</v>
      </c>
      <c r="N131" s="0" t="s">
        <v>21</v>
      </c>
      <c r="O131" s="0" t="s">
        <v>23</v>
      </c>
      <c r="P131" s="1" t="n">
        <f aca="false">(ROW() - 1)/12 + 1</f>
        <v>11.8333333333333</v>
      </c>
      <c r="U131" s="0" t="n">
        <v>117.45</v>
      </c>
      <c r="V131" s="0" t="n">
        <f aca="false">F131-D131</f>
        <v>16</v>
      </c>
      <c r="W131" s="0" t="n">
        <f aca="false">U131-ROW()+1</f>
        <v>-12.55</v>
      </c>
    </row>
    <row r="132" customFormat="false" ht="12.8" hidden="false" customHeight="false" outlineLevel="0" collapsed="false">
      <c r="A132" s="0" t="s">
        <v>161</v>
      </c>
      <c r="B132" s="0" t="n">
        <v>2798</v>
      </c>
      <c r="C132" s="0" t="n">
        <v>1730</v>
      </c>
      <c r="D132" s="0" t="n">
        <v>131</v>
      </c>
      <c r="E132" s="0" t="s">
        <v>18</v>
      </c>
      <c r="F132" s="0" t="n">
        <v>170</v>
      </c>
      <c r="G132" s="0" t="n">
        <v>2264</v>
      </c>
      <c r="H132" s="0" t="n">
        <v>2065.14</v>
      </c>
      <c r="I132" s="0" t="n">
        <v>131</v>
      </c>
      <c r="J132" s="0" t="n">
        <v>-15.1800000000003</v>
      </c>
      <c r="K132" s="0" t="s">
        <v>18</v>
      </c>
      <c r="L132" s="0" t="s">
        <v>18</v>
      </c>
      <c r="M132" s="0" t="s">
        <v>18</v>
      </c>
      <c r="O132" s="0" t="s">
        <v>21</v>
      </c>
      <c r="P132" s="1" t="n">
        <f aca="false">(ROW() - 1)/12 + 1</f>
        <v>11.9166666666667</v>
      </c>
      <c r="U132" s="0" t="n">
        <v>134.83</v>
      </c>
      <c r="V132" s="0" t="n">
        <f aca="false">F132-D132</f>
        <v>39</v>
      </c>
      <c r="W132" s="0" t="n">
        <f aca="false">U132-ROW()+1</f>
        <v>3.83000000000001</v>
      </c>
    </row>
    <row r="133" customFormat="false" ht="12.8" hidden="false" customHeight="false" outlineLevel="0" collapsed="false">
      <c r="A133" s="0" t="s">
        <v>162</v>
      </c>
      <c r="B133" s="0" t="n">
        <v>2724</v>
      </c>
      <c r="C133" s="0" t="n">
        <v>1753</v>
      </c>
      <c r="D133" s="0" t="n">
        <v>140</v>
      </c>
      <c r="E133" s="0" t="s">
        <v>18</v>
      </c>
      <c r="F133" s="0" t="n">
        <v>164</v>
      </c>
      <c r="G133" s="0" t="n">
        <v>2238.5</v>
      </c>
      <c r="H133" s="0" t="n">
        <v>2055.9</v>
      </c>
      <c r="I133" s="0" t="n">
        <v>132</v>
      </c>
      <c r="J133" s="0" t="n">
        <v>-9.23999999999978</v>
      </c>
      <c r="K133" s="0" t="s">
        <v>18</v>
      </c>
      <c r="L133" s="0" t="s">
        <v>18</v>
      </c>
      <c r="M133" s="0" t="s">
        <v>18</v>
      </c>
      <c r="O133" s="0" t="s">
        <v>19</v>
      </c>
      <c r="P133" s="1" t="n">
        <f aca="false">(ROW() - 1)/12 + 1</f>
        <v>12</v>
      </c>
      <c r="U133" s="0" t="n">
        <v>144.83</v>
      </c>
      <c r="V133" s="0" t="n">
        <f aca="false">F133-D133</f>
        <v>24</v>
      </c>
      <c r="W133" s="0" t="n">
        <f aca="false">U133-ROW()+1</f>
        <v>12.83</v>
      </c>
    </row>
    <row r="134" customFormat="false" ht="12.8" hidden="false" customHeight="false" outlineLevel="0" collapsed="false">
      <c r="A134" s="0" t="s">
        <v>163</v>
      </c>
      <c r="B134" s="0" t="n">
        <v>2599</v>
      </c>
      <c r="C134" s="0" t="n">
        <v>1798</v>
      </c>
      <c r="D134" s="0" t="n">
        <v>151</v>
      </c>
      <c r="E134" s="0" t="s">
        <v>18</v>
      </c>
      <c r="F134" s="0" t="n">
        <v>159</v>
      </c>
      <c r="G134" s="0" t="n">
        <v>2198.5</v>
      </c>
      <c r="H134" s="0" t="n">
        <v>2044.35</v>
      </c>
      <c r="I134" s="0" t="n">
        <v>133</v>
      </c>
      <c r="J134" s="0" t="n">
        <v>-11.55</v>
      </c>
      <c r="K134" s="0" t="s">
        <v>18</v>
      </c>
      <c r="L134" s="0" t="s">
        <v>18</v>
      </c>
      <c r="M134" s="0" t="s">
        <v>18</v>
      </c>
      <c r="O134" s="0" t="s">
        <v>19</v>
      </c>
      <c r="P134" s="1" t="n">
        <f aca="false">(ROW() - 1)/12 + 1</f>
        <v>12.0833333333333</v>
      </c>
      <c r="U134" s="0" t="n">
        <v>134.34</v>
      </c>
      <c r="V134" s="0" t="n">
        <f aca="false">F134-D134</f>
        <v>8</v>
      </c>
      <c r="W134" s="0" t="n">
        <f aca="false">U134-ROW()+1</f>
        <v>1.34</v>
      </c>
    </row>
    <row r="135" customFormat="false" ht="12.8" hidden="false" customHeight="false" outlineLevel="0" collapsed="false">
      <c r="A135" s="0" t="s">
        <v>164</v>
      </c>
      <c r="B135" s="0" t="n">
        <v>2643</v>
      </c>
      <c r="C135" s="0" t="n">
        <v>1774</v>
      </c>
      <c r="D135" s="0" t="n">
        <v>146</v>
      </c>
      <c r="E135" s="0" t="s">
        <v>18</v>
      </c>
      <c r="F135" s="0" t="n">
        <v>161</v>
      </c>
      <c r="G135" s="0" t="n">
        <v>2208.5</v>
      </c>
      <c r="H135" s="0" t="n">
        <v>2043.03</v>
      </c>
      <c r="I135" s="0" t="n">
        <v>134</v>
      </c>
      <c r="J135" s="0" t="n">
        <v>-1.31999999999994</v>
      </c>
      <c r="K135" s="0" t="s">
        <v>18</v>
      </c>
      <c r="L135" s="0" t="s">
        <v>18</v>
      </c>
      <c r="M135" s="0" t="s">
        <v>18</v>
      </c>
      <c r="O135" s="0" t="s">
        <v>21</v>
      </c>
      <c r="P135" s="1" t="n">
        <f aca="false">(ROW() - 1)/12 + 1</f>
        <v>12.1666666666667</v>
      </c>
      <c r="U135" s="0" t="n">
        <v>140.4</v>
      </c>
      <c r="V135" s="0" t="n">
        <f aca="false">F135-D135</f>
        <v>15</v>
      </c>
      <c r="W135" s="0" t="n">
        <f aca="false">U135-ROW()+1</f>
        <v>6.40000000000001</v>
      </c>
    </row>
    <row r="136" customFormat="false" ht="12.8" hidden="false" customHeight="false" outlineLevel="0" collapsed="false">
      <c r="A136" s="0" t="s">
        <v>165</v>
      </c>
      <c r="B136" s="0" t="n">
        <v>2746</v>
      </c>
      <c r="C136" s="0" t="n">
        <v>1702</v>
      </c>
      <c r="D136" s="0" t="n">
        <v>137</v>
      </c>
      <c r="E136" s="0" t="s">
        <v>18</v>
      </c>
      <c r="F136" s="0" t="n">
        <v>171</v>
      </c>
      <c r="G136" s="0" t="n">
        <v>2224</v>
      </c>
      <c r="H136" s="0" t="n">
        <v>2029.5</v>
      </c>
      <c r="I136" s="0" t="n">
        <v>135</v>
      </c>
      <c r="J136" s="0" t="n">
        <v>-13.53</v>
      </c>
      <c r="K136" s="0" t="n">
        <v>2022</v>
      </c>
      <c r="L136" s="0" t="n">
        <v>4</v>
      </c>
      <c r="M136" s="0" t="n">
        <v>132</v>
      </c>
      <c r="O136" s="0" t="s">
        <v>23</v>
      </c>
      <c r="P136" s="1" t="n">
        <f aca="false">(ROW() - 1)/12 + 1</f>
        <v>12.25</v>
      </c>
      <c r="U136" s="0" t="n">
        <v>143.75</v>
      </c>
      <c r="V136" s="0" t="n">
        <f aca="false">F136-D136</f>
        <v>34</v>
      </c>
      <c r="W136" s="0" t="n">
        <f aca="false">U136-ROW()+1</f>
        <v>8.75</v>
      </c>
    </row>
    <row r="137" customFormat="false" ht="12.8" hidden="false" customHeight="false" outlineLevel="0" collapsed="false">
      <c r="A137" s="0" t="s">
        <v>166</v>
      </c>
      <c r="B137" s="0" t="n">
        <v>2570</v>
      </c>
      <c r="C137" s="0" t="n">
        <v>1770</v>
      </c>
      <c r="D137" s="0" t="n">
        <v>154</v>
      </c>
      <c r="E137" s="0" t="s">
        <v>18</v>
      </c>
      <c r="F137" s="0" t="n">
        <v>162</v>
      </c>
      <c r="G137" s="0" t="n">
        <v>2170</v>
      </c>
      <c r="H137" s="0" t="n">
        <v>2016.3</v>
      </c>
      <c r="I137" s="0" t="n">
        <v>136</v>
      </c>
      <c r="J137" s="0" t="n">
        <v>-13.2</v>
      </c>
      <c r="K137" s="0" t="n">
        <v>2021</v>
      </c>
      <c r="L137" s="0" t="n">
        <v>2</v>
      </c>
      <c r="M137" s="0" t="n">
        <v>55</v>
      </c>
      <c r="O137" s="0" t="s">
        <v>25</v>
      </c>
      <c r="P137" s="1" t="n">
        <f aca="false">(ROW() - 1)/12 + 1</f>
        <v>12.3333333333333</v>
      </c>
      <c r="U137" s="0" t="n">
        <v>131.32</v>
      </c>
      <c r="V137" s="0" t="n">
        <f aca="false">F137-D137</f>
        <v>8</v>
      </c>
      <c r="W137" s="0" t="n">
        <f aca="false">U137-ROW()+1</f>
        <v>-4.68000000000001</v>
      </c>
    </row>
    <row r="138" customFormat="false" ht="12.8" hidden="false" customHeight="false" outlineLevel="0" collapsed="false">
      <c r="A138" s="0" t="s">
        <v>167</v>
      </c>
      <c r="B138" s="0" t="n">
        <v>2628</v>
      </c>
      <c r="C138" s="0" t="n">
        <v>1734</v>
      </c>
      <c r="D138" s="0" t="n">
        <v>148</v>
      </c>
      <c r="E138" s="0" t="s">
        <v>18</v>
      </c>
      <c r="F138" s="0" t="n">
        <v>168</v>
      </c>
      <c r="G138" s="0" t="n">
        <v>2181</v>
      </c>
      <c r="H138" s="0" t="n">
        <v>2011.68</v>
      </c>
      <c r="I138" s="0" t="n">
        <v>137</v>
      </c>
      <c r="J138" s="0" t="n">
        <v>-4.62000000000012</v>
      </c>
      <c r="K138" s="0" t="s">
        <v>18</v>
      </c>
      <c r="L138" s="0" t="s">
        <v>18</v>
      </c>
      <c r="M138" s="0" t="s">
        <v>18</v>
      </c>
      <c r="O138" s="0" t="s">
        <v>28</v>
      </c>
      <c r="P138" s="1" t="n">
        <f aca="false">(ROW() - 1)/12 + 1</f>
        <v>12.4166666666667</v>
      </c>
      <c r="U138" s="0" t="n">
        <v>144.24</v>
      </c>
      <c r="V138" s="0" t="n">
        <f aca="false">F138-D138</f>
        <v>20</v>
      </c>
      <c r="W138" s="0" t="n">
        <f aca="false">U138-ROW()+1</f>
        <v>7.24000000000001</v>
      </c>
    </row>
    <row r="139" customFormat="false" ht="12.8" hidden="false" customHeight="false" outlineLevel="0" collapsed="false">
      <c r="A139" s="0" t="s">
        <v>168</v>
      </c>
      <c r="B139" s="0" t="n">
        <v>2431</v>
      </c>
      <c r="C139" s="0" t="n">
        <v>1830</v>
      </c>
      <c r="D139" s="0" t="n">
        <v>164</v>
      </c>
      <c r="E139" s="0" t="s">
        <v>18</v>
      </c>
      <c r="F139" s="0" t="n">
        <v>156</v>
      </c>
      <c r="G139" s="0" t="n">
        <v>2130.5</v>
      </c>
      <c r="H139" s="0" t="n">
        <v>2010.03</v>
      </c>
      <c r="I139" s="0" t="n">
        <v>138</v>
      </c>
      <c r="J139" s="0" t="n">
        <v>-1.65000000000009</v>
      </c>
      <c r="K139" s="0" t="n">
        <v>2018</v>
      </c>
      <c r="L139" s="0" t="n">
        <v>2</v>
      </c>
      <c r="M139" s="0" t="n">
        <v>49</v>
      </c>
      <c r="O139" s="0" t="s">
        <v>31</v>
      </c>
      <c r="P139" s="1" t="n">
        <f aca="false">(ROW() - 1)/12 + 1</f>
        <v>12.5</v>
      </c>
      <c r="U139" s="0" t="n">
        <v>125.99</v>
      </c>
      <c r="V139" s="0" t="n">
        <f aca="false">F139-D139</f>
        <v>-8</v>
      </c>
      <c r="W139" s="0" t="n">
        <f aca="false">U139-ROW()+1</f>
        <v>-12.01</v>
      </c>
    </row>
    <row r="140" customFormat="false" ht="12.8" hidden="false" customHeight="false" outlineLevel="0" collapsed="false">
      <c r="A140" s="0" t="s">
        <v>169</v>
      </c>
      <c r="B140" s="0" t="n">
        <v>2789</v>
      </c>
      <c r="C140" s="0" t="n">
        <v>1631</v>
      </c>
      <c r="D140" s="0" t="n">
        <v>132</v>
      </c>
      <c r="E140" s="0" t="s">
        <v>18</v>
      </c>
      <c r="F140" s="0" t="n">
        <v>180</v>
      </c>
      <c r="G140" s="0" t="n">
        <v>2210</v>
      </c>
      <c r="H140" s="0" t="n">
        <v>1996.83</v>
      </c>
      <c r="I140" s="0" t="n">
        <v>139</v>
      </c>
      <c r="J140" s="0" t="n">
        <v>-13.2</v>
      </c>
      <c r="K140" s="0" t="s">
        <v>18</v>
      </c>
      <c r="L140" s="0" t="s">
        <v>18</v>
      </c>
      <c r="M140" s="0" t="s">
        <v>18</v>
      </c>
      <c r="O140" s="0" t="s">
        <v>33</v>
      </c>
      <c r="P140" s="1" t="n">
        <f aca="false">(ROW() - 1)/12 + 1</f>
        <v>12.5833333333333</v>
      </c>
      <c r="U140" s="0" t="n">
        <v>162.75</v>
      </c>
      <c r="V140" s="0" t="n">
        <f aca="false">F140-D140</f>
        <v>48</v>
      </c>
      <c r="W140" s="0" t="n">
        <f aca="false">U140-ROW()+1</f>
        <v>23.75</v>
      </c>
    </row>
    <row r="141" customFormat="false" ht="12.8" hidden="false" customHeight="false" outlineLevel="0" collapsed="false">
      <c r="A141" s="0" t="s">
        <v>170</v>
      </c>
      <c r="B141" s="0" t="n">
        <v>2748</v>
      </c>
      <c r="C141" s="0" t="n">
        <v>1650</v>
      </c>
      <c r="D141" s="0" t="n">
        <v>136</v>
      </c>
      <c r="E141" s="0" t="s">
        <v>18</v>
      </c>
      <c r="F141" s="0" t="n">
        <v>178</v>
      </c>
      <c r="G141" s="0" t="n">
        <v>2199</v>
      </c>
      <c r="H141" s="0" t="n">
        <v>1995.84</v>
      </c>
      <c r="I141" s="0" t="n">
        <v>140</v>
      </c>
      <c r="J141" s="0" t="n">
        <v>-0.989999999999782</v>
      </c>
      <c r="K141" s="0" t="s">
        <v>18</v>
      </c>
      <c r="L141" s="0" t="s">
        <v>18</v>
      </c>
      <c r="M141" s="0" t="s">
        <v>18</v>
      </c>
      <c r="O141" s="0" t="s">
        <v>35</v>
      </c>
      <c r="P141" s="1" t="n">
        <f aca="false">(ROW() - 1)/12 + 1</f>
        <v>12.6666666666667</v>
      </c>
      <c r="U141" s="0" t="n">
        <v>139.11</v>
      </c>
      <c r="V141" s="0" t="n">
        <f aca="false">F141-D141</f>
        <v>42</v>
      </c>
      <c r="W141" s="0" t="n">
        <f aca="false">U141-ROW()+1</f>
        <v>-0.889999999999986</v>
      </c>
    </row>
    <row r="142" customFormat="false" ht="12.8" hidden="false" customHeight="false" outlineLevel="0" collapsed="false">
      <c r="A142" s="0" t="s">
        <v>171</v>
      </c>
      <c r="B142" s="0" t="n">
        <v>2558</v>
      </c>
      <c r="C142" s="0" t="n">
        <v>1735</v>
      </c>
      <c r="D142" s="0" t="n">
        <v>156</v>
      </c>
      <c r="E142" s="0" t="s">
        <v>18</v>
      </c>
      <c r="F142" s="0" t="n">
        <v>167</v>
      </c>
      <c r="G142" s="0" t="n">
        <v>2146.5</v>
      </c>
      <c r="H142" s="0" t="n">
        <v>1989.24</v>
      </c>
      <c r="I142" s="0" t="n">
        <v>141</v>
      </c>
      <c r="J142" s="0" t="n">
        <v>-6.59999999999991</v>
      </c>
      <c r="K142" s="0" t="n">
        <v>2020</v>
      </c>
      <c r="L142" s="0" t="n">
        <v>1</v>
      </c>
      <c r="M142" s="0" t="n">
        <v>15</v>
      </c>
      <c r="O142" s="0" t="s">
        <v>27</v>
      </c>
      <c r="P142" s="1" t="n">
        <f aca="false">(ROW() - 1)/12 + 1</f>
        <v>12.75</v>
      </c>
      <c r="U142" s="0" t="n">
        <v>141.06</v>
      </c>
      <c r="V142" s="0" t="n">
        <f aca="false">F142-D142</f>
        <v>11</v>
      </c>
      <c r="W142" s="0" t="n">
        <f aca="false">U142-ROW()+1</f>
        <v>0.0600000000000023</v>
      </c>
    </row>
    <row r="143" customFormat="false" ht="12.8" hidden="false" customHeight="false" outlineLevel="0" collapsed="false">
      <c r="A143" s="0" t="s">
        <v>172</v>
      </c>
      <c r="B143" s="0" t="n">
        <v>2617</v>
      </c>
      <c r="C143" s="0" t="n">
        <v>1689</v>
      </c>
      <c r="D143" s="0" t="n">
        <v>150</v>
      </c>
      <c r="E143" s="0" t="s">
        <v>18</v>
      </c>
      <c r="F143" s="0" t="n">
        <v>174</v>
      </c>
      <c r="G143" s="0" t="n">
        <v>2153</v>
      </c>
      <c r="H143" s="0" t="n">
        <v>1978.35</v>
      </c>
      <c r="I143" s="0" t="n">
        <v>142</v>
      </c>
      <c r="J143" s="0" t="n">
        <v>-10.8900000000003</v>
      </c>
      <c r="K143" s="0" t="n">
        <v>2022</v>
      </c>
      <c r="L143" s="0" t="n">
        <v>1</v>
      </c>
      <c r="M143" s="0" t="n">
        <v>16</v>
      </c>
      <c r="O143" s="0" t="s">
        <v>38</v>
      </c>
      <c r="P143" s="1" t="n">
        <f aca="false">(ROW() - 1)/12 + 1</f>
        <v>12.8333333333333</v>
      </c>
      <c r="U143" s="0" t="n">
        <v>143.62</v>
      </c>
      <c r="V143" s="0" t="n">
        <f aca="false">F143-D143</f>
        <v>24</v>
      </c>
      <c r="W143" s="0" t="n">
        <f aca="false">U143-ROW()+1</f>
        <v>1.62</v>
      </c>
    </row>
    <row r="144" customFormat="false" ht="12.8" hidden="false" customHeight="false" outlineLevel="0" collapsed="false">
      <c r="A144" s="0" t="s">
        <v>173</v>
      </c>
      <c r="B144" s="0" t="n">
        <v>2633</v>
      </c>
      <c r="C144" s="0" t="n">
        <v>1675</v>
      </c>
      <c r="D144" s="0" t="n">
        <v>147</v>
      </c>
      <c r="E144" s="0" t="s">
        <v>18</v>
      </c>
      <c r="F144" s="0" t="n">
        <v>176</v>
      </c>
      <c r="G144" s="0" t="n">
        <v>2154</v>
      </c>
      <c r="H144" s="0" t="n">
        <v>1974.39</v>
      </c>
      <c r="I144" s="0" t="n">
        <v>143</v>
      </c>
      <c r="J144" s="0" t="n">
        <v>-3.96000000000004</v>
      </c>
      <c r="K144" s="0" t="s">
        <v>18</v>
      </c>
      <c r="L144" s="0" t="s">
        <v>18</v>
      </c>
      <c r="M144" s="0" t="s">
        <v>18</v>
      </c>
      <c r="O144" s="0" t="s">
        <v>30</v>
      </c>
      <c r="P144" s="1" t="n">
        <f aca="false">(ROW() - 1)/12 + 1</f>
        <v>12.9166666666667</v>
      </c>
      <c r="U144" s="0" t="n">
        <v>152.18</v>
      </c>
      <c r="V144" s="0" t="n">
        <f aca="false">F144-D144</f>
        <v>29</v>
      </c>
      <c r="W144" s="0" t="n">
        <f aca="false">U144-ROW()+1</f>
        <v>9.18000000000001</v>
      </c>
    </row>
    <row r="145" customFormat="false" ht="12.8" hidden="false" customHeight="false" outlineLevel="0" collapsed="false">
      <c r="A145" s="0" t="s">
        <v>174</v>
      </c>
      <c r="B145" s="0" t="n">
        <v>2552</v>
      </c>
      <c r="C145" s="0" t="n">
        <v>1691</v>
      </c>
      <c r="D145" s="0" t="n">
        <v>157</v>
      </c>
      <c r="E145" s="0" t="s">
        <v>18</v>
      </c>
      <c r="F145" s="0" t="n">
        <v>173</v>
      </c>
      <c r="G145" s="0" t="n">
        <v>2121.5</v>
      </c>
      <c r="H145" s="0" t="n">
        <v>1958.22</v>
      </c>
      <c r="I145" s="0" t="n">
        <v>144</v>
      </c>
      <c r="J145" s="0" t="n">
        <v>-16.1699999999998</v>
      </c>
      <c r="K145" s="0" t="n">
        <v>2018</v>
      </c>
      <c r="L145" s="0" t="n">
        <v>4</v>
      </c>
      <c r="M145" s="0" t="n">
        <v>137</v>
      </c>
      <c r="N145" s="0" t="s">
        <v>21</v>
      </c>
      <c r="O145" s="0" t="s">
        <v>41</v>
      </c>
      <c r="P145" s="1" t="n">
        <f aca="false">(ROW() - 1)/12 + 1</f>
        <v>13</v>
      </c>
      <c r="U145" s="0" t="n">
        <v>125.91</v>
      </c>
      <c r="V145" s="0" t="n">
        <f aca="false">F145-D145</f>
        <v>16</v>
      </c>
      <c r="W145" s="0" t="n">
        <f aca="false">U145-ROW()+1</f>
        <v>-18.09</v>
      </c>
    </row>
    <row r="146" customFormat="false" ht="12.8" hidden="false" customHeight="false" outlineLevel="0" collapsed="false">
      <c r="A146" s="0" t="s">
        <v>175</v>
      </c>
      <c r="B146" s="0" t="n">
        <v>2298</v>
      </c>
      <c r="C146" s="0" t="n">
        <v>1790</v>
      </c>
      <c r="D146" s="0" t="n">
        <v>174</v>
      </c>
      <c r="E146" s="0" t="s">
        <v>18</v>
      </c>
      <c r="F146" s="0" t="n">
        <v>160</v>
      </c>
      <c r="G146" s="0" t="n">
        <v>2044</v>
      </c>
      <c r="H146" s="0" t="n">
        <v>1939.74</v>
      </c>
      <c r="I146" s="0" t="n">
        <v>145</v>
      </c>
      <c r="J146" s="0" t="n">
        <v>-18.4799999999998</v>
      </c>
      <c r="K146" s="0" t="n">
        <v>2014</v>
      </c>
      <c r="L146" s="0" t="n">
        <v>2</v>
      </c>
      <c r="M146" s="0" t="n">
        <v>36</v>
      </c>
      <c r="O146" s="0" t="s">
        <v>41</v>
      </c>
      <c r="P146" s="1" t="n">
        <f aca="false">(ROW() - 1)/12 + 1</f>
        <v>13.0833333333333</v>
      </c>
      <c r="U146" s="0" t="n">
        <v>148.24</v>
      </c>
      <c r="V146" s="0" t="n">
        <f aca="false">F146-D146</f>
        <v>-14</v>
      </c>
      <c r="W146" s="0" t="n">
        <f aca="false">U146-ROW()+1</f>
        <v>3.24000000000001</v>
      </c>
    </row>
    <row r="147" customFormat="false" ht="12.8" hidden="false" customHeight="false" outlineLevel="0" collapsed="false">
      <c r="A147" s="0" t="s">
        <v>176</v>
      </c>
      <c r="B147" s="0" t="n">
        <v>2413</v>
      </c>
      <c r="C147" s="0" t="n">
        <v>1685</v>
      </c>
      <c r="D147" s="0" t="n">
        <v>166</v>
      </c>
      <c r="E147" s="0" t="s">
        <v>18</v>
      </c>
      <c r="F147" s="0" t="n">
        <v>175</v>
      </c>
      <c r="G147" s="0" t="n">
        <v>2049</v>
      </c>
      <c r="H147" s="0" t="n">
        <v>1908.39</v>
      </c>
      <c r="I147" s="0" t="n">
        <v>146</v>
      </c>
      <c r="J147" s="0" t="n">
        <v>-31.3499999999999</v>
      </c>
      <c r="K147" s="0" t="n">
        <v>2017</v>
      </c>
      <c r="L147" s="0" t="n">
        <v>3</v>
      </c>
      <c r="M147" s="0" t="n">
        <v>105</v>
      </c>
      <c r="O147" s="0" t="s">
        <v>30</v>
      </c>
      <c r="P147" s="1" t="n">
        <f aca="false">(ROW() - 1)/12 + 1</f>
        <v>13.1666666666667</v>
      </c>
      <c r="U147" s="0" t="n">
        <v>124.25</v>
      </c>
      <c r="V147" s="0" t="n">
        <f aca="false">F147-D147</f>
        <v>9</v>
      </c>
      <c r="W147" s="0" t="n">
        <f aca="false">U147-ROW()+1</f>
        <v>-21.75</v>
      </c>
    </row>
    <row r="148" customFormat="false" ht="12.8" hidden="false" customHeight="false" outlineLevel="0" collapsed="false">
      <c r="A148" s="0" t="s">
        <v>177</v>
      </c>
      <c r="B148" s="0" t="n">
        <v>2502</v>
      </c>
      <c r="C148" s="0" t="n">
        <v>1623</v>
      </c>
      <c r="D148" s="0" t="n">
        <v>158</v>
      </c>
      <c r="E148" s="0" t="s">
        <v>18</v>
      </c>
      <c r="F148" s="0" t="n">
        <v>181</v>
      </c>
      <c r="G148" s="0" t="n">
        <v>2062.5</v>
      </c>
      <c r="H148" s="0" t="n">
        <v>1896.84</v>
      </c>
      <c r="I148" s="0" t="n">
        <v>147</v>
      </c>
      <c r="J148" s="0" t="n">
        <v>-11.5500000000002</v>
      </c>
      <c r="K148" s="0" t="s">
        <v>18</v>
      </c>
      <c r="L148" s="0" t="s">
        <v>18</v>
      </c>
      <c r="M148" s="0" t="s">
        <v>18</v>
      </c>
      <c r="O148" s="0" t="s">
        <v>38</v>
      </c>
      <c r="P148" s="1" t="n">
        <f aca="false">(ROW() - 1)/12 + 1</f>
        <v>13.25</v>
      </c>
      <c r="U148" s="0" t="n">
        <v>148.24</v>
      </c>
      <c r="V148" s="0" t="n">
        <f aca="false">F148-D148</f>
        <v>23</v>
      </c>
      <c r="W148" s="0" t="n">
        <f aca="false">U148-ROW()+1</f>
        <v>1.24000000000001</v>
      </c>
    </row>
    <row r="149" customFormat="false" ht="12.8" hidden="false" customHeight="false" outlineLevel="0" collapsed="false">
      <c r="A149" s="0" t="s">
        <v>178</v>
      </c>
      <c r="B149" s="0" t="n">
        <v>2353</v>
      </c>
      <c r="C149" s="0" t="n">
        <v>1654</v>
      </c>
      <c r="D149" s="0" t="n">
        <v>169</v>
      </c>
      <c r="E149" s="0" t="s">
        <v>18</v>
      </c>
      <c r="F149" s="0" t="n">
        <v>177</v>
      </c>
      <c r="G149" s="0" t="n">
        <v>2003.5</v>
      </c>
      <c r="H149" s="0" t="n">
        <v>1868.13</v>
      </c>
      <c r="I149" s="0" t="n">
        <v>148</v>
      </c>
      <c r="J149" s="0" t="n">
        <v>-28.71</v>
      </c>
      <c r="K149" s="0" t="n">
        <v>2013</v>
      </c>
      <c r="L149" s="0" t="n">
        <v>1</v>
      </c>
      <c r="M149" s="0" t="n">
        <v>27</v>
      </c>
      <c r="O149" s="0" t="s">
        <v>27</v>
      </c>
      <c r="P149" s="1" t="n">
        <f aca="false">(ROW() - 1)/12 + 1</f>
        <v>13.3333333333333</v>
      </c>
      <c r="U149" s="0" t="n">
        <v>150.8</v>
      </c>
      <c r="V149" s="0" t="n">
        <f aca="false">F149-D149</f>
        <v>8</v>
      </c>
      <c r="W149" s="0" t="n">
        <f aca="false">U149-ROW()+1</f>
        <v>2.80000000000001</v>
      </c>
    </row>
    <row r="150" customFormat="false" ht="12.8" hidden="false" customHeight="false" outlineLevel="0" collapsed="false">
      <c r="A150" s="0" t="s">
        <v>179</v>
      </c>
      <c r="B150" s="0" t="n">
        <v>2109</v>
      </c>
      <c r="C150" s="0" t="n">
        <v>1746</v>
      </c>
      <c r="D150" s="0" t="n">
        <v>183</v>
      </c>
      <c r="E150" s="0" t="s">
        <v>18</v>
      </c>
      <c r="F150" s="0" t="n">
        <v>166</v>
      </c>
      <c r="G150" s="0" t="n">
        <v>1927.5</v>
      </c>
      <c r="H150" s="0" t="n">
        <v>1848.33</v>
      </c>
      <c r="I150" s="0" t="n">
        <v>149</v>
      </c>
      <c r="J150" s="0" t="n">
        <v>-19.8</v>
      </c>
      <c r="K150" s="0" t="n">
        <v>2012</v>
      </c>
      <c r="L150" s="0" t="n">
        <v>3</v>
      </c>
      <c r="M150" s="0" t="n">
        <v>75</v>
      </c>
      <c r="O150" s="0" t="s">
        <v>35</v>
      </c>
      <c r="P150" s="1" t="n">
        <f aca="false">(ROW() - 1)/12 + 1</f>
        <v>13.4166666666667</v>
      </c>
      <c r="U150" s="0" t="n">
        <v>151.5</v>
      </c>
      <c r="V150" s="0" t="n">
        <f aca="false">F150-D150</f>
        <v>-17</v>
      </c>
      <c r="W150" s="0" t="n">
        <f aca="false">U150-ROW()+1</f>
        <v>2.5</v>
      </c>
    </row>
    <row r="151" customFormat="false" ht="12.8" hidden="false" customHeight="false" outlineLevel="0" collapsed="false">
      <c r="A151" s="0" t="s">
        <v>180</v>
      </c>
      <c r="B151" s="0" t="n">
        <v>2438</v>
      </c>
      <c r="C151" s="0" t="n">
        <v>1564</v>
      </c>
      <c r="D151" s="0" t="n">
        <v>162</v>
      </c>
      <c r="E151" s="0" t="s">
        <v>18</v>
      </c>
      <c r="F151" s="0" t="n">
        <v>184</v>
      </c>
      <c r="G151" s="0" t="n">
        <v>2001</v>
      </c>
      <c r="H151" s="0" t="n">
        <v>1836.78</v>
      </c>
      <c r="I151" s="0" t="n">
        <v>150</v>
      </c>
      <c r="J151" s="0" t="n">
        <v>-11.55</v>
      </c>
      <c r="K151" s="0" t="s">
        <v>18</v>
      </c>
      <c r="L151" s="0" t="s">
        <v>18</v>
      </c>
      <c r="M151" s="0" t="s">
        <v>18</v>
      </c>
      <c r="O151" s="0" t="s">
        <v>33</v>
      </c>
      <c r="P151" s="1" t="n">
        <f aca="false">(ROW() - 1)/12 + 1</f>
        <v>13.5</v>
      </c>
      <c r="U151" s="0" t="n">
        <v>139.99</v>
      </c>
      <c r="V151" s="0" t="n">
        <f aca="false">F151-D151</f>
        <v>22</v>
      </c>
      <c r="W151" s="0" t="n">
        <f aca="false">U151-ROW()+1</f>
        <v>-10.01</v>
      </c>
    </row>
    <row r="152" customFormat="false" ht="12.8" hidden="false" customHeight="false" outlineLevel="0" collapsed="false">
      <c r="A152" s="0" t="s">
        <v>181</v>
      </c>
      <c r="B152" s="0" t="n">
        <v>2047</v>
      </c>
      <c r="C152" s="0" t="n">
        <v>1758</v>
      </c>
      <c r="D152" s="0" t="n">
        <v>191</v>
      </c>
      <c r="E152" s="0" t="s">
        <v>18</v>
      </c>
      <c r="F152" s="0" t="n">
        <v>163</v>
      </c>
      <c r="G152" s="0" t="n">
        <v>1902.5</v>
      </c>
      <c r="H152" s="0" t="n">
        <v>1835.79</v>
      </c>
      <c r="I152" s="0" t="n">
        <v>151</v>
      </c>
      <c r="J152" s="0" t="n">
        <v>-0.990000000000237</v>
      </c>
      <c r="K152" s="0" t="s">
        <v>18</v>
      </c>
      <c r="L152" s="0" t="s">
        <v>18</v>
      </c>
      <c r="M152" s="0" t="s">
        <v>18</v>
      </c>
      <c r="O152" s="0" t="s">
        <v>31</v>
      </c>
      <c r="P152" s="1" t="n">
        <f aca="false">(ROW() - 1)/12 + 1</f>
        <v>13.5833333333333</v>
      </c>
      <c r="U152" s="0" t="n">
        <v>138.33</v>
      </c>
      <c r="V152" s="0" t="n">
        <f aca="false">F152-D152</f>
        <v>-28</v>
      </c>
      <c r="W152" s="0" t="n">
        <f aca="false">U152-ROW()+1</f>
        <v>-12.67</v>
      </c>
    </row>
    <row r="153" customFormat="false" ht="12.8" hidden="false" customHeight="false" outlineLevel="0" collapsed="false">
      <c r="A153" s="0" t="s">
        <v>182</v>
      </c>
      <c r="B153" s="0" t="n">
        <v>2432</v>
      </c>
      <c r="C153" s="0" t="n">
        <v>1554</v>
      </c>
      <c r="D153" s="0" t="n">
        <v>163</v>
      </c>
      <c r="E153" s="0" t="s">
        <v>18</v>
      </c>
      <c r="F153" s="0" t="n">
        <v>186</v>
      </c>
      <c r="G153" s="0" t="n">
        <v>1993</v>
      </c>
      <c r="H153" s="0" t="n">
        <v>1828.2</v>
      </c>
      <c r="I153" s="0" t="n">
        <v>152</v>
      </c>
      <c r="J153" s="0" t="n">
        <v>-7.58999999999969</v>
      </c>
      <c r="K153" s="0" t="n">
        <v>2022</v>
      </c>
      <c r="L153" s="0" t="n">
        <v>5</v>
      </c>
      <c r="M153" s="0" t="n">
        <v>148</v>
      </c>
      <c r="O153" s="0" t="s">
        <v>28</v>
      </c>
      <c r="P153" s="1" t="n">
        <f aca="false">(ROW() - 1)/12 + 1</f>
        <v>13.6666666666667</v>
      </c>
      <c r="U153" s="0" t="n">
        <v>151.73</v>
      </c>
      <c r="V153" s="0" t="n">
        <f aca="false">F153-D153</f>
        <v>23</v>
      </c>
      <c r="W153" s="0" t="n">
        <f aca="false">U153-ROW()+1</f>
        <v>-0.27000000000001</v>
      </c>
    </row>
    <row r="154" customFormat="false" ht="12.8" hidden="false" customHeight="false" outlineLevel="0" collapsed="false">
      <c r="A154" s="0" t="s">
        <v>183</v>
      </c>
      <c r="B154" s="0" t="n">
        <v>2457</v>
      </c>
      <c r="C154" s="0" t="n">
        <v>1502</v>
      </c>
      <c r="D154" s="0" t="n">
        <v>161</v>
      </c>
      <c r="E154" s="0" t="s">
        <v>18</v>
      </c>
      <c r="F154" s="0" t="n">
        <v>193</v>
      </c>
      <c r="G154" s="0" t="n">
        <v>1979.5</v>
      </c>
      <c r="H154" s="0" t="n">
        <v>1802.13</v>
      </c>
      <c r="I154" s="0" t="n">
        <v>153</v>
      </c>
      <c r="J154" s="0" t="n">
        <v>-26.0700000000002</v>
      </c>
      <c r="K154" s="0" t="n">
        <v>2018</v>
      </c>
      <c r="L154" s="0" t="n">
        <v>2</v>
      </c>
      <c r="M154" s="0" t="n">
        <v>40</v>
      </c>
      <c r="O154" s="0" t="s">
        <v>25</v>
      </c>
      <c r="P154" s="1" t="n">
        <f aca="false">(ROW() - 1)/12 + 1</f>
        <v>13.75</v>
      </c>
      <c r="U154" s="0" t="n">
        <v>150.84</v>
      </c>
      <c r="V154" s="0" t="n">
        <f aca="false">F154-D154</f>
        <v>32</v>
      </c>
      <c r="W154" s="0" t="n">
        <f aca="false">U154-ROW()+1</f>
        <v>-2.16</v>
      </c>
    </row>
    <row r="155" customFormat="false" ht="12.8" hidden="false" customHeight="false" outlineLevel="0" collapsed="false">
      <c r="A155" s="0" t="s">
        <v>184</v>
      </c>
      <c r="B155" s="0" t="n">
        <v>2285</v>
      </c>
      <c r="C155" s="0" t="n">
        <v>1581</v>
      </c>
      <c r="D155" s="0" t="n">
        <v>175</v>
      </c>
      <c r="E155" s="0" t="s">
        <v>18</v>
      </c>
      <c r="F155" s="0" t="n">
        <v>183</v>
      </c>
      <c r="G155" s="0" t="n">
        <v>1933</v>
      </c>
      <c r="H155" s="0" t="n">
        <v>1797.51</v>
      </c>
      <c r="I155" s="0" t="n">
        <v>154</v>
      </c>
      <c r="J155" s="0" t="n">
        <v>-4.61999999999989</v>
      </c>
      <c r="K155" s="0" t="s">
        <v>18</v>
      </c>
      <c r="L155" s="0" t="s">
        <v>18</v>
      </c>
      <c r="M155" s="0" t="s">
        <v>18</v>
      </c>
      <c r="N155" s="0" t="s">
        <v>21</v>
      </c>
      <c r="O155" s="0" t="s">
        <v>23</v>
      </c>
      <c r="P155" s="1" t="n">
        <f aca="false">(ROW() - 1)/12 + 1</f>
        <v>13.8333333333333</v>
      </c>
      <c r="U155" s="0" t="n">
        <v>151.29</v>
      </c>
      <c r="V155" s="0" t="n">
        <f aca="false">F155-D155</f>
        <v>8</v>
      </c>
      <c r="W155" s="0" t="n">
        <f aca="false">U155-ROW()+1</f>
        <v>-2.71000000000001</v>
      </c>
    </row>
    <row r="156" customFormat="false" ht="12.8" hidden="false" customHeight="false" outlineLevel="0" collapsed="false">
      <c r="A156" s="0" t="s">
        <v>185</v>
      </c>
      <c r="B156" s="0" t="n">
        <v>2414</v>
      </c>
      <c r="C156" s="0" t="n">
        <v>1504</v>
      </c>
      <c r="D156" s="0" t="n">
        <v>165</v>
      </c>
      <c r="E156" s="0" t="s">
        <v>18</v>
      </c>
      <c r="F156" s="0" t="n">
        <v>192</v>
      </c>
      <c r="G156" s="0" t="n">
        <v>1959</v>
      </c>
      <c r="H156" s="0" t="n">
        <v>1789.26</v>
      </c>
      <c r="I156" s="0" t="n">
        <v>155</v>
      </c>
      <c r="J156" s="0" t="n">
        <v>-8.25</v>
      </c>
      <c r="K156" s="0" t="n">
        <v>2022</v>
      </c>
      <c r="L156" s="0" t="n">
        <v>4</v>
      </c>
      <c r="M156" s="0" t="n">
        <v>139</v>
      </c>
      <c r="O156" s="0" t="s">
        <v>21</v>
      </c>
      <c r="P156" s="1" t="n">
        <f aca="false">(ROW() - 1)/12 + 1</f>
        <v>13.9166666666667</v>
      </c>
      <c r="U156" s="0" t="n">
        <v>154.73</v>
      </c>
      <c r="V156" s="0" t="n">
        <f aca="false">F156-D156</f>
        <v>27</v>
      </c>
      <c r="W156" s="0" t="n">
        <f aca="false">U156-ROW()+1</f>
        <v>-0.27000000000001</v>
      </c>
    </row>
    <row r="157" customFormat="false" ht="12.8" hidden="false" customHeight="false" outlineLevel="0" collapsed="false">
      <c r="A157" s="0" t="s">
        <v>186</v>
      </c>
      <c r="B157" s="0" t="n">
        <v>2352</v>
      </c>
      <c r="C157" s="0" t="n">
        <v>1531</v>
      </c>
      <c r="D157" s="0" t="n">
        <v>170</v>
      </c>
      <c r="E157" s="0" t="s">
        <v>18</v>
      </c>
      <c r="F157" s="0" t="n">
        <v>188</v>
      </c>
      <c r="G157" s="0" t="n">
        <v>1941.5</v>
      </c>
      <c r="H157" s="0" t="n">
        <v>1786.62</v>
      </c>
      <c r="I157" s="0" t="n">
        <v>156</v>
      </c>
      <c r="J157" s="0" t="n">
        <v>-2.6400000000001</v>
      </c>
      <c r="K157" s="0" t="s">
        <v>18</v>
      </c>
      <c r="L157" s="0" t="s">
        <v>18</v>
      </c>
      <c r="M157" s="0" t="s">
        <v>18</v>
      </c>
      <c r="O157" s="0" t="s">
        <v>19</v>
      </c>
      <c r="P157" s="1" t="n">
        <f aca="false">(ROW() - 1)/12 + 1</f>
        <v>14</v>
      </c>
      <c r="U157" s="0" t="n">
        <v>157.92</v>
      </c>
      <c r="V157" s="0" t="n">
        <f aca="false">F157-D157</f>
        <v>18</v>
      </c>
      <c r="W157" s="0" t="n">
        <f aca="false">U157-ROW()+1</f>
        <v>1.91999999999999</v>
      </c>
    </row>
    <row r="158" customFormat="false" ht="12.8" hidden="false" customHeight="false" outlineLevel="0" collapsed="false">
      <c r="A158" s="0" t="s">
        <v>187</v>
      </c>
      <c r="B158" s="0" t="n">
        <v>2330</v>
      </c>
      <c r="C158" s="0" t="n">
        <v>1530</v>
      </c>
      <c r="D158" s="0" t="n">
        <v>173</v>
      </c>
      <c r="E158" s="0" t="s">
        <v>18</v>
      </c>
      <c r="F158" s="0" t="n">
        <v>189</v>
      </c>
      <c r="G158" s="0" t="n">
        <v>1930</v>
      </c>
      <c r="H158" s="0" t="n">
        <v>1778.7</v>
      </c>
      <c r="I158" s="0" t="n">
        <v>157</v>
      </c>
      <c r="J158" s="0" t="n">
        <v>-7.91999999999985</v>
      </c>
      <c r="K158" s="0" t="n">
        <v>2019</v>
      </c>
      <c r="L158" s="0" t="n">
        <v>3</v>
      </c>
      <c r="M158" s="0" t="n">
        <v>74</v>
      </c>
      <c r="O158" s="0" t="s">
        <v>19</v>
      </c>
      <c r="P158" s="1" t="n">
        <f aca="false">(ROW() - 1)/12 + 1</f>
        <v>14.0833333333333</v>
      </c>
      <c r="U158" s="0" t="n">
        <v>135.51</v>
      </c>
      <c r="V158" s="0" t="n">
        <f aca="false">F158-D158</f>
        <v>16</v>
      </c>
      <c r="W158" s="0" t="n">
        <f aca="false">U158-ROW()+1</f>
        <v>-21.49</v>
      </c>
    </row>
    <row r="159" customFormat="false" ht="12.8" hidden="false" customHeight="false" outlineLevel="0" collapsed="false">
      <c r="A159" s="0" t="s">
        <v>188</v>
      </c>
      <c r="B159" s="0" t="n">
        <v>2338</v>
      </c>
      <c r="C159" s="0" t="n">
        <v>1522</v>
      </c>
      <c r="D159" s="0" t="n">
        <v>172</v>
      </c>
      <c r="E159" s="0" t="s">
        <v>18</v>
      </c>
      <c r="F159" s="0" t="n">
        <v>190</v>
      </c>
      <c r="G159" s="0" t="n">
        <v>1930</v>
      </c>
      <c r="H159" s="0" t="n">
        <v>1776.06</v>
      </c>
      <c r="I159" s="0" t="n">
        <v>158</v>
      </c>
      <c r="J159" s="0" t="n">
        <v>-2.6400000000001</v>
      </c>
      <c r="K159" s="0" t="s">
        <v>18</v>
      </c>
      <c r="L159" s="0" t="s">
        <v>18</v>
      </c>
      <c r="M159" s="0" t="s">
        <v>18</v>
      </c>
      <c r="O159" s="0" t="s">
        <v>21</v>
      </c>
      <c r="P159" s="1" t="n">
        <f aca="false">(ROW() - 1)/12 + 1</f>
        <v>14.1666666666667</v>
      </c>
      <c r="U159" s="0" t="n">
        <v>159.69</v>
      </c>
      <c r="V159" s="0" t="n">
        <f aca="false">F159-D159</f>
        <v>18</v>
      </c>
      <c r="W159" s="0" t="n">
        <f aca="false">U159-ROW()+1</f>
        <v>1.69</v>
      </c>
    </row>
    <row r="160" customFormat="false" ht="12.8" hidden="false" customHeight="false" outlineLevel="0" collapsed="false">
      <c r="A160" s="0" t="s">
        <v>189</v>
      </c>
      <c r="B160" s="0" t="n">
        <v>2375</v>
      </c>
      <c r="C160" s="0" t="n">
        <v>1413</v>
      </c>
      <c r="D160" s="0" t="n">
        <v>168</v>
      </c>
      <c r="E160" s="0" t="s">
        <v>18</v>
      </c>
      <c r="F160" s="0" t="n">
        <v>202</v>
      </c>
      <c r="G160" s="0" t="n">
        <v>1894</v>
      </c>
      <c r="H160" s="0" t="n">
        <v>1716.33</v>
      </c>
      <c r="I160" s="0" t="n">
        <v>159</v>
      </c>
      <c r="J160" s="0" t="n">
        <v>-59.7300000000002</v>
      </c>
      <c r="K160" s="0" t="s">
        <v>18</v>
      </c>
      <c r="L160" s="0" t="s">
        <v>18</v>
      </c>
      <c r="M160" s="0" t="s">
        <v>18</v>
      </c>
      <c r="O160" s="0" t="s">
        <v>23</v>
      </c>
      <c r="P160" s="1" t="n">
        <f aca="false">(ROW() - 1)/12 + 1</f>
        <v>14.25</v>
      </c>
      <c r="U160" s="0" t="n">
        <v>171.73</v>
      </c>
      <c r="V160" s="0" t="n">
        <f aca="false">F160-D160</f>
        <v>34</v>
      </c>
      <c r="W160" s="0" t="n">
        <f aca="false">U160-ROW()+1</f>
        <v>12.73</v>
      </c>
    </row>
    <row r="161" customFormat="false" ht="12.8" hidden="false" customHeight="false" outlineLevel="0" collapsed="false">
      <c r="A161" s="0" t="s">
        <v>190</v>
      </c>
      <c r="B161" s="0" t="n">
        <v>2262</v>
      </c>
      <c r="C161" s="0" t="n">
        <v>1439</v>
      </c>
      <c r="D161" s="0" t="n">
        <v>176</v>
      </c>
      <c r="E161" s="0" t="s">
        <v>18</v>
      </c>
      <c r="F161" s="0" t="n">
        <v>199</v>
      </c>
      <c r="G161" s="0" t="n">
        <v>1850.5</v>
      </c>
      <c r="H161" s="0" t="n">
        <v>1696.2</v>
      </c>
      <c r="I161" s="0" t="n">
        <v>160</v>
      </c>
      <c r="J161" s="0" t="n">
        <v>-20.1299999999999</v>
      </c>
      <c r="K161" s="0" t="n">
        <v>2022</v>
      </c>
      <c r="L161" s="0" t="n">
        <v>5</v>
      </c>
      <c r="M161" s="0" t="n">
        <v>156</v>
      </c>
      <c r="O161" s="0" t="s">
        <v>25</v>
      </c>
      <c r="P161" s="1" t="n">
        <f aca="false">(ROW() - 1)/12 + 1</f>
        <v>14.3333333333333</v>
      </c>
      <c r="U161" s="0" t="n">
        <v>155.71</v>
      </c>
      <c r="V161" s="0" t="n">
        <f aca="false">F161-D161</f>
        <v>23</v>
      </c>
      <c r="W161" s="0" t="n">
        <f aca="false">U161-ROW()+1</f>
        <v>-4.28999999999999</v>
      </c>
    </row>
    <row r="162" customFormat="false" ht="12.8" hidden="false" customHeight="false" outlineLevel="0" collapsed="false">
      <c r="A162" s="0" t="s">
        <v>191</v>
      </c>
      <c r="B162" s="0" t="n">
        <v>2202</v>
      </c>
      <c r="C162" s="0" t="n">
        <v>1452</v>
      </c>
      <c r="D162" s="0" t="n">
        <v>178</v>
      </c>
      <c r="E162" s="0" t="s">
        <v>18</v>
      </c>
      <c r="F162" s="0" t="n">
        <v>197</v>
      </c>
      <c r="G162" s="0" t="n">
        <v>1827</v>
      </c>
      <c r="H162" s="0" t="n">
        <v>1684.98</v>
      </c>
      <c r="I162" s="0" t="n">
        <v>161</v>
      </c>
      <c r="J162" s="0" t="n">
        <v>-11.22</v>
      </c>
      <c r="K162" s="0" t="s">
        <v>18</v>
      </c>
      <c r="L162" s="0" t="s">
        <v>18</v>
      </c>
      <c r="M162" s="0" t="s">
        <v>18</v>
      </c>
      <c r="O162" s="0" t="s">
        <v>28</v>
      </c>
      <c r="P162" s="1" t="n">
        <f aca="false">(ROW() - 1)/12 + 1</f>
        <v>14.4166666666667</v>
      </c>
      <c r="U162" s="0" t="n">
        <v>146.6</v>
      </c>
      <c r="V162" s="0" t="n">
        <f aca="false">F162-D162</f>
        <v>19</v>
      </c>
      <c r="W162" s="0" t="n">
        <f aca="false">U162-ROW()+1</f>
        <v>-14.4</v>
      </c>
    </row>
    <row r="163" customFormat="false" ht="12.8" hidden="false" customHeight="false" outlineLevel="0" collapsed="false">
      <c r="A163" s="0" t="s">
        <v>192</v>
      </c>
      <c r="B163" s="0" t="n">
        <v>2097</v>
      </c>
      <c r="C163" s="0" t="n">
        <v>1449</v>
      </c>
      <c r="D163" s="0" t="n">
        <v>187</v>
      </c>
      <c r="E163" s="0" t="s">
        <v>18</v>
      </c>
      <c r="F163" s="0" t="n">
        <v>198</v>
      </c>
      <c r="G163" s="0" t="n">
        <v>1773</v>
      </c>
      <c r="H163" s="0" t="n">
        <v>1648.35</v>
      </c>
      <c r="I163" s="0" t="n">
        <v>162</v>
      </c>
      <c r="J163" s="0" t="n">
        <v>-36.6300000000001</v>
      </c>
      <c r="K163" s="0" t="s">
        <v>18</v>
      </c>
      <c r="L163" s="0" t="s">
        <v>18</v>
      </c>
      <c r="M163" s="0" t="s">
        <v>18</v>
      </c>
      <c r="O163" s="0" t="s">
        <v>31</v>
      </c>
      <c r="P163" s="1" t="n">
        <f aca="false">(ROW() - 1)/12 + 1</f>
        <v>14.5</v>
      </c>
      <c r="U163" s="0" t="n">
        <v>171.02</v>
      </c>
      <c r="V163" s="0" t="n">
        <f aca="false">F163-D163</f>
        <v>11</v>
      </c>
      <c r="W163" s="0" t="n">
        <f aca="false">U163-ROW()+1</f>
        <v>9.02000000000001</v>
      </c>
    </row>
    <row r="164" customFormat="false" ht="12.8" hidden="false" customHeight="false" outlineLevel="0" collapsed="false">
      <c r="A164" s="0" t="s">
        <v>193</v>
      </c>
      <c r="B164" s="0" t="n">
        <v>1861</v>
      </c>
      <c r="C164" s="0" t="n">
        <v>1549</v>
      </c>
      <c r="D164" s="0" t="n">
        <v>205</v>
      </c>
      <c r="E164" s="0" t="s">
        <v>18</v>
      </c>
      <c r="F164" s="0" t="n">
        <v>187</v>
      </c>
      <c r="G164" s="0" t="n">
        <v>1705</v>
      </c>
      <c r="H164" s="0" t="n">
        <v>1636.47</v>
      </c>
      <c r="I164" s="0" t="n">
        <v>163</v>
      </c>
      <c r="J164" s="0" t="n">
        <v>-11.8799999999999</v>
      </c>
      <c r="K164" s="0" t="s">
        <v>18</v>
      </c>
      <c r="L164" s="0" t="s">
        <v>18</v>
      </c>
      <c r="M164" s="0" t="s">
        <v>18</v>
      </c>
      <c r="O164" s="0" t="s">
        <v>33</v>
      </c>
      <c r="P164" s="1" t="n">
        <f aca="false">(ROW() - 1)/12 + 1</f>
        <v>14.5833333333333</v>
      </c>
      <c r="U164" s="0" t="n">
        <v>152.46</v>
      </c>
      <c r="V164" s="0" t="n">
        <f aca="false">F164-D164</f>
        <v>-18</v>
      </c>
      <c r="W164" s="0" t="n">
        <f aca="false">U164-ROW()+1</f>
        <v>-10.54</v>
      </c>
    </row>
    <row r="165" customFormat="false" ht="12.8" hidden="false" customHeight="false" outlineLevel="0" collapsed="false">
      <c r="A165" s="0" t="s">
        <v>194</v>
      </c>
      <c r="B165" s="0" t="n">
        <v>2003</v>
      </c>
      <c r="C165" s="0" t="n">
        <v>1470</v>
      </c>
      <c r="D165" s="0" t="n">
        <v>196</v>
      </c>
      <c r="E165" s="0" t="s">
        <v>18</v>
      </c>
      <c r="F165" s="0" t="n">
        <v>195</v>
      </c>
      <c r="G165" s="0" t="n">
        <v>1736.5</v>
      </c>
      <c r="H165" s="0" t="n">
        <v>1631.19</v>
      </c>
      <c r="I165" s="0" t="n">
        <v>164</v>
      </c>
      <c r="J165" s="0" t="n">
        <v>-5.27999999999997</v>
      </c>
      <c r="K165" s="0" t="n">
        <v>2022</v>
      </c>
      <c r="L165" s="0" t="n">
        <v>5</v>
      </c>
      <c r="M165" s="0" t="n">
        <v>144</v>
      </c>
      <c r="O165" s="0" t="s">
        <v>35</v>
      </c>
      <c r="P165" s="1" t="n">
        <f aca="false">(ROW() - 1)/12 + 1</f>
        <v>14.6666666666667</v>
      </c>
      <c r="U165" s="0" t="n">
        <v>188.1</v>
      </c>
      <c r="V165" s="0" t="n">
        <f aca="false">F165-D165</f>
        <v>-1</v>
      </c>
      <c r="W165" s="0" t="n">
        <f aca="false">U165-ROW()+1</f>
        <v>24.1</v>
      </c>
    </row>
    <row r="166" customFormat="false" ht="12.8" hidden="false" customHeight="false" outlineLevel="0" collapsed="false">
      <c r="A166" s="0" t="s">
        <v>195</v>
      </c>
      <c r="B166" s="0" t="n">
        <v>2151</v>
      </c>
      <c r="C166" s="0" t="n">
        <v>1388</v>
      </c>
      <c r="D166" s="0" t="n">
        <v>181</v>
      </c>
      <c r="E166" s="0" t="s">
        <v>18</v>
      </c>
      <c r="F166" s="0" t="n">
        <v>206</v>
      </c>
      <c r="G166" s="0" t="n">
        <v>1769.5</v>
      </c>
      <c r="H166" s="0" t="n">
        <v>1625.91</v>
      </c>
      <c r="I166" s="0" t="n">
        <v>165</v>
      </c>
      <c r="J166" s="0" t="n">
        <v>-5.27999999999997</v>
      </c>
      <c r="K166" s="0" t="s">
        <v>18</v>
      </c>
      <c r="L166" s="0" t="s">
        <v>18</v>
      </c>
      <c r="M166" s="0" t="s">
        <v>18</v>
      </c>
      <c r="O166" s="0" t="s">
        <v>27</v>
      </c>
      <c r="P166" s="1" t="n">
        <f aca="false">(ROW() - 1)/12 + 1</f>
        <v>14.75</v>
      </c>
      <c r="U166" s="0" t="n">
        <v>187.55</v>
      </c>
      <c r="V166" s="0" t="n">
        <f aca="false">F166-D166</f>
        <v>25</v>
      </c>
      <c r="W166" s="0" t="n">
        <f aca="false">U166-ROW()+1</f>
        <v>22.55</v>
      </c>
    </row>
    <row r="167" customFormat="false" ht="12.8" hidden="false" customHeight="false" outlineLevel="0" collapsed="false">
      <c r="A167" s="0" t="s">
        <v>196</v>
      </c>
      <c r="B167" s="0" t="n">
        <v>2339</v>
      </c>
      <c r="C167" s="0" t="n">
        <v>1291</v>
      </c>
      <c r="D167" s="0" t="n">
        <v>171</v>
      </c>
      <c r="E167" s="0" t="s">
        <v>18</v>
      </c>
      <c r="F167" s="0" t="n">
        <v>222</v>
      </c>
      <c r="G167" s="0" t="n">
        <v>1815</v>
      </c>
      <c r="H167" s="0" t="n">
        <v>1623.93</v>
      </c>
      <c r="I167" s="0" t="n">
        <v>166</v>
      </c>
      <c r="J167" s="0" t="n">
        <v>-1.98000000000002</v>
      </c>
      <c r="K167" s="0" t="s">
        <v>18</v>
      </c>
      <c r="L167" s="0" t="s">
        <v>18</v>
      </c>
      <c r="M167" s="0" t="s">
        <v>18</v>
      </c>
      <c r="O167" s="0" t="s">
        <v>38</v>
      </c>
      <c r="P167" s="1" t="n">
        <f aca="false">(ROW() - 1)/12 + 1</f>
        <v>14.8333333333333</v>
      </c>
      <c r="U167" s="0" t="n">
        <v>172.54</v>
      </c>
      <c r="V167" s="0" t="n">
        <f aca="false">F167-D167</f>
        <v>51</v>
      </c>
      <c r="W167" s="0" t="n">
        <f aca="false">U167-ROW()+1</f>
        <v>6.53999999999999</v>
      </c>
    </row>
    <row r="168" customFormat="false" ht="12.8" hidden="false" customHeight="false" outlineLevel="0" collapsed="false">
      <c r="A168" s="0" t="s">
        <v>197</v>
      </c>
      <c r="B168" s="0" t="n">
        <v>2083</v>
      </c>
      <c r="C168" s="0" t="n">
        <v>1410</v>
      </c>
      <c r="D168" s="0" t="n">
        <v>190</v>
      </c>
      <c r="E168" s="0" t="s">
        <v>18</v>
      </c>
      <c r="F168" s="0" t="n">
        <v>203</v>
      </c>
      <c r="G168" s="0" t="n">
        <v>1746.5</v>
      </c>
      <c r="H168" s="0" t="n">
        <v>1617.99</v>
      </c>
      <c r="I168" s="0" t="n">
        <v>167</v>
      </c>
      <c r="J168" s="0" t="n">
        <v>-5.94000000000006</v>
      </c>
      <c r="K168" s="0" t="s">
        <v>18</v>
      </c>
      <c r="L168" s="0" t="s">
        <v>18</v>
      </c>
      <c r="M168" s="0" t="s">
        <v>18</v>
      </c>
      <c r="O168" s="0" t="s">
        <v>30</v>
      </c>
      <c r="P168" s="1" t="n">
        <f aca="false">(ROW() - 1)/12 + 1</f>
        <v>14.9166666666667</v>
      </c>
      <c r="U168" s="0" t="n">
        <v>171.68</v>
      </c>
      <c r="V168" s="0" t="n">
        <f aca="false">F168-D168</f>
        <v>13</v>
      </c>
      <c r="W168" s="0" t="n">
        <f aca="false">U168-ROW()+1</f>
        <v>4.68000000000001</v>
      </c>
    </row>
    <row r="169" customFormat="false" ht="12.8" hidden="false" customHeight="false" outlineLevel="0" collapsed="false">
      <c r="A169" s="0" t="s">
        <v>198</v>
      </c>
      <c r="B169" s="0" t="n">
        <v>2046</v>
      </c>
      <c r="C169" s="0" t="n">
        <v>1423</v>
      </c>
      <c r="D169" s="0" t="n">
        <v>192</v>
      </c>
      <c r="E169" s="0" t="s">
        <v>18</v>
      </c>
      <c r="F169" s="0" t="n">
        <v>201</v>
      </c>
      <c r="G169" s="0" t="n">
        <v>1734.5</v>
      </c>
      <c r="H169" s="0" t="n">
        <v>1614.36</v>
      </c>
      <c r="I169" s="0" t="n">
        <v>168</v>
      </c>
      <c r="J169" s="0" t="n">
        <v>-3.62999999999988</v>
      </c>
      <c r="K169" s="0" t="n">
        <v>2020</v>
      </c>
      <c r="L169" s="0" t="n">
        <v>4</v>
      </c>
      <c r="M169" s="0" t="n">
        <v>128</v>
      </c>
      <c r="O169" s="0" t="s">
        <v>41</v>
      </c>
      <c r="P169" s="1" t="n">
        <f aca="false">(ROW() - 1)/12 + 1</f>
        <v>15</v>
      </c>
      <c r="U169" s="0" t="n">
        <v>171.72</v>
      </c>
      <c r="V169" s="0" t="n">
        <f aca="false">F169-D169</f>
        <v>9</v>
      </c>
      <c r="W169" s="0" t="n">
        <f aca="false">U169-ROW()+1</f>
        <v>3.72</v>
      </c>
    </row>
    <row r="170" customFormat="false" ht="12.8" hidden="false" customHeight="false" outlineLevel="0" collapsed="false">
      <c r="A170" s="0" t="s">
        <v>199</v>
      </c>
      <c r="B170" s="0" t="n">
        <v>2107</v>
      </c>
      <c r="C170" s="0" t="n">
        <v>1370</v>
      </c>
      <c r="D170" s="0" t="n">
        <v>184</v>
      </c>
      <c r="E170" s="0" t="s">
        <v>18</v>
      </c>
      <c r="F170" s="0" t="n">
        <v>209</v>
      </c>
      <c r="G170" s="0" t="n">
        <v>1738.5</v>
      </c>
      <c r="H170" s="0" t="n">
        <v>1599.51</v>
      </c>
      <c r="I170" s="0" t="n">
        <v>169</v>
      </c>
      <c r="J170" s="0" t="n">
        <v>-14.8499999999999</v>
      </c>
      <c r="K170" s="0" t="n">
        <v>2021</v>
      </c>
      <c r="L170" s="0" t="n">
        <v>1</v>
      </c>
      <c r="M170" s="0" t="n">
        <v>27</v>
      </c>
      <c r="O170" s="0" t="s">
        <v>41</v>
      </c>
      <c r="P170" s="1" t="n">
        <f aca="false">(ROW() - 1)/12 + 1</f>
        <v>15.0833333333333</v>
      </c>
      <c r="U170" s="0" t="n">
        <v>196.58</v>
      </c>
      <c r="V170" s="0" t="n">
        <f aca="false">F170-D170</f>
        <v>25</v>
      </c>
      <c r="W170" s="0" t="n">
        <f aca="false">U170-ROW()+1</f>
        <v>27.58</v>
      </c>
    </row>
    <row r="171" customFormat="false" ht="12.8" hidden="false" customHeight="false" outlineLevel="0" collapsed="false">
      <c r="A171" s="0" t="s">
        <v>200</v>
      </c>
      <c r="B171" s="0" t="n">
        <v>2162</v>
      </c>
      <c r="C171" s="0" t="n">
        <v>1341</v>
      </c>
      <c r="D171" s="0" t="n">
        <v>180</v>
      </c>
      <c r="E171" s="0" t="s">
        <v>18</v>
      </c>
      <c r="F171" s="0" t="n">
        <v>213</v>
      </c>
      <c r="G171" s="0" t="n">
        <v>1751.5</v>
      </c>
      <c r="H171" s="0" t="n">
        <v>1598.52</v>
      </c>
      <c r="I171" s="0" t="n">
        <v>170</v>
      </c>
      <c r="J171" s="0" t="n">
        <v>-0.990000000000237</v>
      </c>
      <c r="K171" s="0" t="n">
        <v>2021</v>
      </c>
      <c r="L171" s="0" t="n">
        <v>3</v>
      </c>
      <c r="M171" s="0" t="n">
        <v>77</v>
      </c>
      <c r="O171" s="0" t="s">
        <v>30</v>
      </c>
      <c r="P171" s="1" t="n">
        <f aca="false">(ROW() - 1)/12 + 1</f>
        <v>15.1666666666667</v>
      </c>
      <c r="U171" s="0" t="n">
        <v>174.49</v>
      </c>
      <c r="V171" s="0" t="n">
        <f aca="false">F171-D171</f>
        <v>33</v>
      </c>
      <c r="W171" s="0" t="n">
        <f aca="false">U171-ROW()+1</f>
        <v>4.49000000000001</v>
      </c>
    </row>
    <row r="172" customFormat="false" ht="12.8" hidden="false" customHeight="false" outlineLevel="0" collapsed="false">
      <c r="A172" s="0" t="s">
        <v>201</v>
      </c>
      <c r="B172" s="0" t="n">
        <v>2205</v>
      </c>
      <c r="C172" s="0" t="n">
        <v>1306</v>
      </c>
      <c r="D172" s="0" t="n">
        <v>177</v>
      </c>
      <c r="E172" s="0" t="s">
        <v>18</v>
      </c>
      <c r="F172" s="0" t="n">
        <v>216</v>
      </c>
      <c r="G172" s="0" t="n">
        <v>1755.5</v>
      </c>
      <c r="H172" s="0" t="n">
        <v>1589.61</v>
      </c>
      <c r="I172" s="0" t="n">
        <v>171</v>
      </c>
      <c r="J172" s="0" t="n">
        <v>-8.90999999999985</v>
      </c>
      <c r="K172" s="0" t="s">
        <v>18</v>
      </c>
      <c r="L172" s="0" t="s">
        <v>18</v>
      </c>
      <c r="M172" s="0" t="s">
        <v>18</v>
      </c>
      <c r="O172" s="0" t="s">
        <v>38</v>
      </c>
      <c r="P172" s="1" t="n">
        <f aca="false">(ROW() - 1)/12 + 1</f>
        <v>15.25</v>
      </c>
      <c r="V172" s="0" t="n">
        <f aca="false">F172-D172</f>
        <v>39</v>
      </c>
    </row>
    <row r="173" customFormat="false" ht="12.8" hidden="false" customHeight="false" outlineLevel="0" collapsed="false">
      <c r="A173" s="0" t="s">
        <v>202</v>
      </c>
      <c r="B173" s="0" t="n">
        <v>2093</v>
      </c>
      <c r="C173" s="0" t="n">
        <v>1342</v>
      </c>
      <c r="D173" s="0" t="n">
        <v>189</v>
      </c>
      <c r="E173" s="0" t="s">
        <v>18</v>
      </c>
      <c r="F173" s="0" t="n">
        <v>212</v>
      </c>
      <c r="G173" s="0" t="n">
        <v>1717.5</v>
      </c>
      <c r="H173" s="0" t="n">
        <v>1576.41</v>
      </c>
      <c r="I173" s="0" t="n">
        <v>172</v>
      </c>
      <c r="J173" s="0" t="n">
        <v>-13.2</v>
      </c>
      <c r="K173" s="0" t="n">
        <v>2017</v>
      </c>
      <c r="L173" s="0" t="n">
        <v>2</v>
      </c>
      <c r="M173" s="0" t="n">
        <v>40</v>
      </c>
      <c r="O173" s="0" t="s">
        <v>27</v>
      </c>
      <c r="P173" s="1" t="n">
        <f aca="false">(ROW() - 1)/12 + 1</f>
        <v>15.3333333333333</v>
      </c>
      <c r="V173" s="0" t="n">
        <f aca="false">F173-D173</f>
        <v>23</v>
      </c>
    </row>
    <row r="174" customFormat="false" ht="12.8" hidden="false" customHeight="false" outlineLevel="0" collapsed="false">
      <c r="A174" s="0" t="s">
        <v>203</v>
      </c>
      <c r="B174" s="0" t="n">
        <v>2011</v>
      </c>
      <c r="C174" s="0" t="n">
        <v>1362</v>
      </c>
      <c r="D174" s="0" t="n">
        <v>195</v>
      </c>
      <c r="E174" s="0" t="s">
        <v>18</v>
      </c>
      <c r="F174" s="0" t="n">
        <v>211</v>
      </c>
      <c r="G174" s="0" t="n">
        <v>1686.5</v>
      </c>
      <c r="H174" s="0" t="n">
        <v>1562.55</v>
      </c>
      <c r="I174" s="0" t="n">
        <v>173</v>
      </c>
      <c r="J174" s="0" t="n">
        <v>-13.8599999999999</v>
      </c>
      <c r="K174" s="0" t="s">
        <v>18</v>
      </c>
      <c r="L174" s="0" t="s">
        <v>18</v>
      </c>
      <c r="M174" s="0" t="s">
        <v>18</v>
      </c>
      <c r="O174" s="0" t="s">
        <v>35</v>
      </c>
      <c r="P174" s="1" t="n">
        <f aca="false">(ROW() - 1)/12 + 1</f>
        <v>15.4166666666667</v>
      </c>
      <c r="V174" s="0" t="n">
        <f aca="false">F174-D174</f>
        <v>16</v>
      </c>
    </row>
    <row r="175" customFormat="false" ht="12.8" hidden="false" customHeight="false" outlineLevel="0" collapsed="false">
      <c r="A175" s="0" t="s">
        <v>204</v>
      </c>
      <c r="B175" s="0" t="n">
        <v>1946</v>
      </c>
      <c r="C175" s="0" t="n">
        <v>1382</v>
      </c>
      <c r="D175" s="0" t="n">
        <v>201</v>
      </c>
      <c r="E175" s="0" t="s">
        <v>18</v>
      </c>
      <c r="F175" s="0" t="n">
        <v>207</v>
      </c>
      <c r="G175" s="0" t="n">
        <v>1664</v>
      </c>
      <c r="H175" s="0" t="n">
        <v>1554.3</v>
      </c>
      <c r="I175" s="0" t="n">
        <v>174</v>
      </c>
      <c r="J175" s="0" t="n">
        <v>-8.25</v>
      </c>
      <c r="K175" s="0" t="s">
        <v>18</v>
      </c>
      <c r="L175" s="0" t="s">
        <v>18</v>
      </c>
      <c r="M175" s="0" t="s">
        <v>18</v>
      </c>
      <c r="O175" s="0" t="s">
        <v>33</v>
      </c>
      <c r="P175" s="1" t="n">
        <f aca="false">(ROW() - 1)/12 + 1</f>
        <v>15.5</v>
      </c>
      <c r="V175" s="0" t="n">
        <f aca="false">F175-D175</f>
        <v>6</v>
      </c>
    </row>
    <row r="176" customFormat="false" ht="12.8" hidden="false" customHeight="false" outlineLevel="0" collapsed="false">
      <c r="A176" s="0" t="s">
        <v>205</v>
      </c>
      <c r="B176" s="0" t="n">
        <v>1919</v>
      </c>
      <c r="C176" s="0" t="n">
        <v>1375</v>
      </c>
      <c r="D176" s="0" t="n">
        <v>202</v>
      </c>
      <c r="E176" s="0" t="s">
        <v>18</v>
      </c>
      <c r="F176" s="0" t="n">
        <v>208</v>
      </c>
      <c r="G176" s="0" t="n">
        <v>1647</v>
      </c>
      <c r="H176" s="0" t="n">
        <v>1540.77</v>
      </c>
      <c r="I176" s="0" t="n">
        <v>175</v>
      </c>
      <c r="J176" s="0" t="n">
        <v>-13.5300000000002</v>
      </c>
      <c r="K176" s="0" t="s">
        <v>18</v>
      </c>
      <c r="L176" s="0" t="s">
        <v>18</v>
      </c>
      <c r="M176" s="0" t="s">
        <v>18</v>
      </c>
      <c r="O176" s="0" t="s">
        <v>31</v>
      </c>
      <c r="P176" s="1" t="n">
        <f aca="false">(ROW() - 1)/12 + 1</f>
        <v>15.5833333333333</v>
      </c>
      <c r="V176" s="0" t="n">
        <f aca="false">F176-D176</f>
        <v>6</v>
      </c>
    </row>
    <row r="177" customFormat="false" ht="12.8" hidden="false" customHeight="false" outlineLevel="0" collapsed="false">
      <c r="A177" s="0" t="s">
        <v>206</v>
      </c>
      <c r="B177" s="0" t="n">
        <v>2034</v>
      </c>
      <c r="C177" s="0" t="n">
        <v>1292</v>
      </c>
      <c r="D177" s="0" t="n">
        <v>194</v>
      </c>
      <c r="E177" s="0" t="s">
        <v>18</v>
      </c>
      <c r="F177" s="0" t="n">
        <v>221</v>
      </c>
      <c r="G177" s="0" t="n">
        <v>1663</v>
      </c>
      <c r="H177" s="0" t="n">
        <v>1523.94</v>
      </c>
      <c r="I177" s="0" t="n">
        <v>176</v>
      </c>
      <c r="J177" s="0" t="n">
        <v>-16.8299999999999</v>
      </c>
      <c r="K177" s="0" t="n">
        <v>2015</v>
      </c>
      <c r="L177" s="0" t="n">
        <v>3</v>
      </c>
      <c r="M177" s="0" t="n">
        <v>69</v>
      </c>
      <c r="O177" s="0" t="s">
        <v>28</v>
      </c>
      <c r="P177" s="1" t="n">
        <f aca="false">(ROW() - 1)/12 + 1</f>
        <v>15.6666666666667</v>
      </c>
      <c r="V177" s="0" t="n">
        <f aca="false">F177-D177</f>
        <v>27</v>
      </c>
    </row>
    <row r="178" customFormat="false" ht="12.8" hidden="false" customHeight="false" outlineLevel="0" collapsed="false">
      <c r="A178" s="0" t="s">
        <v>207</v>
      </c>
      <c r="B178" s="0" t="n">
        <v>1979</v>
      </c>
      <c r="C178" s="0" t="n">
        <v>1317</v>
      </c>
      <c r="D178" s="0" t="n">
        <v>197</v>
      </c>
      <c r="E178" s="0" t="s">
        <v>18</v>
      </c>
      <c r="F178" s="0" t="n">
        <v>215</v>
      </c>
      <c r="G178" s="0" t="n">
        <v>1648</v>
      </c>
      <c r="H178" s="0" t="n">
        <v>1522.29</v>
      </c>
      <c r="I178" s="0" t="n">
        <v>177</v>
      </c>
      <c r="J178" s="0" t="n">
        <v>-1.65000000000009</v>
      </c>
      <c r="K178" s="0" t="s">
        <v>18</v>
      </c>
      <c r="L178" s="0" t="s">
        <v>18</v>
      </c>
      <c r="M178" s="0" t="s">
        <v>18</v>
      </c>
      <c r="O178" s="0" t="s">
        <v>25</v>
      </c>
      <c r="P178" s="1" t="n">
        <f aca="false">(ROW() - 1)/12 + 1</f>
        <v>15.75</v>
      </c>
      <c r="V178" s="0" t="n">
        <f aca="false">F178-D178</f>
        <v>18</v>
      </c>
    </row>
    <row r="179" customFormat="false" ht="12.8" hidden="false" customHeight="false" outlineLevel="0" collapsed="false">
      <c r="A179" s="0" t="s">
        <v>208</v>
      </c>
      <c r="B179" s="0" t="n">
        <v>2115</v>
      </c>
      <c r="C179" s="0" t="n">
        <v>1248</v>
      </c>
      <c r="D179" s="0" t="n">
        <v>182</v>
      </c>
      <c r="E179" s="0" t="s">
        <v>18</v>
      </c>
      <c r="F179" s="0" t="n">
        <v>228</v>
      </c>
      <c r="G179" s="0" t="n">
        <v>1681.5</v>
      </c>
      <c r="H179" s="0" t="n">
        <v>1521.63</v>
      </c>
      <c r="I179" s="0" t="n">
        <v>178</v>
      </c>
      <c r="J179" s="0" t="n">
        <v>-0.659999999999855</v>
      </c>
      <c r="K179" s="0" t="s">
        <v>18</v>
      </c>
      <c r="L179" s="0" t="s">
        <v>18</v>
      </c>
      <c r="M179" s="0" t="s">
        <v>18</v>
      </c>
      <c r="O179" s="0" t="s">
        <v>23</v>
      </c>
      <c r="P179" s="1" t="n">
        <f aca="false">(ROW() - 1)/12 + 1</f>
        <v>15.8333333333333</v>
      </c>
      <c r="V179" s="0" t="n">
        <f aca="false">F179-D179</f>
        <v>46</v>
      </c>
    </row>
    <row r="180" customFormat="false" ht="12.8" hidden="false" customHeight="false" outlineLevel="0" collapsed="false">
      <c r="A180" s="0" t="s">
        <v>209</v>
      </c>
      <c r="B180" s="0" t="n">
        <v>1966</v>
      </c>
      <c r="C180" s="0" t="n">
        <v>1271</v>
      </c>
      <c r="D180" s="0" t="n">
        <v>199</v>
      </c>
      <c r="E180" s="0" t="s">
        <v>18</v>
      </c>
      <c r="F180" s="0" t="n">
        <v>226</v>
      </c>
      <c r="G180" s="0" t="n">
        <v>1618.5</v>
      </c>
      <c r="H180" s="0" t="n">
        <v>1487.64</v>
      </c>
      <c r="I180" s="0" t="n">
        <v>179</v>
      </c>
      <c r="J180" s="0" t="n">
        <v>-33.99</v>
      </c>
      <c r="K180" s="0" t="n">
        <v>2022</v>
      </c>
      <c r="L180" s="0" t="n">
        <v>5</v>
      </c>
      <c r="M180" s="0" t="n">
        <v>151</v>
      </c>
      <c r="O180" s="0" t="s">
        <v>21</v>
      </c>
      <c r="P180" s="1" t="n">
        <f aca="false">(ROW() - 1)/12 + 1</f>
        <v>15.9166666666667</v>
      </c>
      <c r="V180" s="0" t="n">
        <f aca="false">F180-D180</f>
        <v>27</v>
      </c>
    </row>
    <row r="181" customFormat="false" ht="12.8" hidden="false" customHeight="false" outlineLevel="0" collapsed="false">
      <c r="A181" s="0" t="s">
        <v>210</v>
      </c>
      <c r="B181" s="0" t="n">
        <v>2101</v>
      </c>
      <c r="C181" s="0" t="n">
        <v>1188</v>
      </c>
      <c r="D181" s="0" t="n">
        <v>185</v>
      </c>
      <c r="E181" s="0" t="s">
        <v>18</v>
      </c>
      <c r="F181" s="0" t="n">
        <v>234</v>
      </c>
      <c r="G181" s="0" t="n">
        <v>1644.5</v>
      </c>
      <c r="H181" s="0" t="n">
        <v>1477.41</v>
      </c>
      <c r="I181" s="0" t="n">
        <v>180</v>
      </c>
      <c r="J181" s="0" t="n">
        <v>-10.23</v>
      </c>
      <c r="K181" s="0" t="s">
        <v>18</v>
      </c>
      <c r="L181" s="0" t="s">
        <v>18</v>
      </c>
      <c r="M181" s="0" t="s">
        <v>18</v>
      </c>
      <c r="O181" s="0" t="s">
        <v>19</v>
      </c>
      <c r="P181" s="1" t="n">
        <f aca="false">(ROW() - 1)/12 + 1</f>
        <v>16</v>
      </c>
      <c r="V181" s="0" t="n">
        <f aca="false">F181-D181</f>
        <v>49</v>
      </c>
    </row>
    <row r="182" customFormat="false" ht="12.8" hidden="false" customHeight="false" outlineLevel="0" collapsed="false">
      <c r="A182" s="0" t="s">
        <v>211</v>
      </c>
      <c r="B182" s="0" t="n">
        <v>1966</v>
      </c>
      <c r="C182" s="0" t="n">
        <v>1245</v>
      </c>
      <c r="D182" s="0" t="n">
        <v>198</v>
      </c>
      <c r="E182" s="0" t="s">
        <v>18</v>
      </c>
      <c r="F182" s="0" t="n">
        <v>229</v>
      </c>
      <c r="G182" s="0" t="n">
        <v>1605.5</v>
      </c>
      <c r="H182" s="0" t="n">
        <v>1470.48</v>
      </c>
      <c r="I182" s="0" t="n">
        <v>181</v>
      </c>
      <c r="J182" s="0" t="n">
        <v>-6.93000000000006</v>
      </c>
      <c r="K182" s="0" t="s">
        <v>18</v>
      </c>
      <c r="L182" s="0" t="s">
        <v>18</v>
      </c>
      <c r="M182" s="0" t="s">
        <v>18</v>
      </c>
      <c r="O182" s="0" t="s">
        <v>19</v>
      </c>
      <c r="P182" s="1" t="n">
        <f aca="false">(ROW() - 1)/12 + 1</f>
        <v>16.0833333333333</v>
      </c>
      <c r="V182" s="0" t="n">
        <f aca="false">F182-D182</f>
        <v>31</v>
      </c>
    </row>
    <row r="183" customFormat="false" ht="12.8" hidden="false" customHeight="false" outlineLevel="0" collapsed="false">
      <c r="A183" s="0" t="s">
        <v>212</v>
      </c>
      <c r="B183" s="0" t="n">
        <v>1874</v>
      </c>
      <c r="C183" s="0" t="n">
        <v>1287</v>
      </c>
      <c r="D183" s="0" t="n">
        <v>204</v>
      </c>
      <c r="E183" s="0" t="s">
        <v>18</v>
      </c>
      <c r="F183" s="0" t="n">
        <v>223</v>
      </c>
      <c r="G183" s="0" t="n">
        <v>1580.5</v>
      </c>
      <c r="H183" s="0" t="n">
        <v>1467.84</v>
      </c>
      <c r="I183" s="0" t="n">
        <v>182</v>
      </c>
      <c r="J183" s="0" t="n">
        <v>-2.63999999999987</v>
      </c>
      <c r="K183" s="0" t="n">
        <v>2017</v>
      </c>
      <c r="L183" s="0" t="n">
        <v>1</v>
      </c>
      <c r="M183" s="0" t="n">
        <v>7</v>
      </c>
      <c r="O183" s="0" t="s">
        <v>21</v>
      </c>
      <c r="P183" s="1" t="n">
        <f aca="false">(ROW() - 1)/12 + 1</f>
        <v>16.1666666666667</v>
      </c>
      <c r="V183" s="0" t="n">
        <f aca="false">F183-D183</f>
        <v>19</v>
      </c>
    </row>
    <row r="184" customFormat="false" ht="12.8" hidden="false" customHeight="false" outlineLevel="0" collapsed="false">
      <c r="A184" s="0" t="s">
        <v>213</v>
      </c>
      <c r="B184" s="0" t="n">
        <v>1853</v>
      </c>
      <c r="C184" s="0" t="n">
        <v>1283</v>
      </c>
      <c r="D184" s="0" t="n">
        <v>206</v>
      </c>
      <c r="E184" s="0" t="s">
        <v>18</v>
      </c>
      <c r="F184" s="0" t="n">
        <v>224</v>
      </c>
      <c r="G184" s="0" t="n">
        <v>1568</v>
      </c>
      <c r="H184" s="0" t="n">
        <v>1458.27</v>
      </c>
      <c r="I184" s="0" t="n">
        <v>183</v>
      </c>
      <c r="J184" s="0" t="n">
        <v>-9.57000000000016</v>
      </c>
      <c r="K184" s="0" t="s">
        <v>18</v>
      </c>
      <c r="L184" s="0" t="s">
        <v>18</v>
      </c>
      <c r="M184" s="0" t="s">
        <v>18</v>
      </c>
      <c r="O184" s="0" t="s">
        <v>23</v>
      </c>
      <c r="P184" s="1" t="n">
        <f aca="false">(ROW() - 1)/12 + 1</f>
        <v>16.25</v>
      </c>
      <c r="V184" s="0" t="n">
        <f aca="false">F184-D184</f>
        <v>18</v>
      </c>
    </row>
    <row r="185" customFormat="false" ht="12.8" hidden="false" customHeight="false" outlineLevel="0" collapsed="false">
      <c r="A185" s="0" t="s">
        <v>214</v>
      </c>
      <c r="B185" s="0" t="n">
        <v>2040</v>
      </c>
      <c r="C185" s="0" t="n">
        <v>1166</v>
      </c>
      <c r="D185" s="0" t="n">
        <v>193</v>
      </c>
      <c r="E185" s="0" t="s">
        <v>18</v>
      </c>
      <c r="F185" s="0" t="n">
        <v>236</v>
      </c>
      <c r="G185" s="0" t="n">
        <v>1603</v>
      </c>
      <c r="H185" s="0" t="n">
        <v>1442.76</v>
      </c>
      <c r="I185" s="0" t="n">
        <v>184</v>
      </c>
      <c r="J185" s="0" t="n">
        <v>-15.5099999999998</v>
      </c>
      <c r="K185" s="0" t="s">
        <v>18</v>
      </c>
      <c r="L185" s="0" t="s">
        <v>18</v>
      </c>
      <c r="M185" s="0" t="s">
        <v>18</v>
      </c>
      <c r="O185" s="0" t="s">
        <v>25</v>
      </c>
      <c r="P185" s="1" t="n">
        <f aca="false">(ROW() - 1)/12 + 1</f>
        <v>16.3333333333333</v>
      </c>
      <c r="V185" s="0" t="n">
        <f aca="false">F185-D185</f>
        <v>43</v>
      </c>
    </row>
    <row r="186" customFormat="false" ht="12.8" hidden="false" customHeight="false" outlineLevel="0" collapsed="false">
      <c r="A186" s="0" t="s">
        <v>215</v>
      </c>
      <c r="B186" s="0" t="n">
        <v>1760</v>
      </c>
      <c r="C186" s="0" t="n">
        <v>1298</v>
      </c>
      <c r="D186" s="0" t="n">
        <v>215</v>
      </c>
      <c r="E186" s="0" t="s">
        <v>18</v>
      </c>
      <c r="F186" s="0" t="n">
        <v>219</v>
      </c>
      <c r="G186" s="0" t="n">
        <v>1529</v>
      </c>
      <c r="H186" s="0" t="n">
        <v>1437.48</v>
      </c>
      <c r="I186" s="0" t="n">
        <v>185</v>
      </c>
      <c r="J186" s="0" t="n">
        <v>-5.2800000000002</v>
      </c>
      <c r="K186" s="0" t="n">
        <v>2020</v>
      </c>
      <c r="L186" s="0" t="n">
        <v>2</v>
      </c>
      <c r="M186" s="0" t="n">
        <v>55</v>
      </c>
      <c r="O186" s="0" t="s">
        <v>28</v>
      </c>
      <c r="P186" s="1" t="n">
        <f aca="false">(ROW() - 1)/12 + 1</f>
        <v>16.4166666666667</v>
      </c>
      <c r="V186" s="0" t="n">
        <f aca="false">F186-D186</f>
        <v>4</v>
      </c>
    </row>
    <row r="187" customFormat="false" ht="12.8" hidden="false" customHeight="false" outlineLevel="0" collapsed="false">
      <c r="A187" s="0" t="s">
        <v>216</v>
      </c>
      <c r="B187" s="0" t="n">
        <v>2101</v>
      </c>
      <c r="C187" s="0" t="n">
        <v>1120</v>
      </c>
      <c r="D187" s="0" t="n">
        <v>186</v>
      </c>
      <c r="E187" s="0" t="s">
        <v>18</v>
      </c>
      <c r="F187" s="0" t="n">
        <v>242</v>
      </c>
      <c r="G187" s="0" t="n">
        <v>1610.5</v>
      </c>
      <c r="H187" s="0" t="n">
        <v>1432.53</v>
      </c>
      <c r="I187" s="0" t="n">
        <v>186</v>
      </c>
      <c r="J187" s="0" t="n">
        <v>-4.94999999999982</v>
      </c>
      <c r="K187" s="0" t="s">
        <v>18</v>
      </c>
      <c r="L187" s="0" t="s">
        <v>18</v>
      </c>
      <c r="M187" s="0" t="s">
        <v>18</v>
      </c>
      <c r="O187" s="0" t="s">
        <v>31</v>
      </c>
      <c r="P187" s="1" t="n">
        <f aca="false">(ROW() - 1)/12 + 1</f>
        <v>16.5</v>
      </c>
      <c r="V187" s="0" t="n">
        <f aca="false">F187-D187</f>
        <v>56</v>
      </c>
    </row>
    <row r="188" customFormat="false" ht="12.8" hidden="false" customHeight="false" outlineLevel="0" collapsed="false">
      <c r="A188" s="0" t="s">
        <v>217</v>
      </c>
      <c r="B188" s="0" t="n">
        <v>1822</v>
      </c>
      <c r="C188" s="0" t="n">
        <v>1241</v>
      </c>
      <c r="D188" s="0" t="n">
        <v>209</v>
      </c>
      <c r="E188" s="0" t="s">
        <v>18</v>
      </c>
      <c r="F188" s="0" t="n">
        <v>230</v>
      </c>
      <c r="G188" s="0" t="n">
        <v>1531.5</v>
      </c>
      <c r="H188" s="0" t="n">
        <v>1420.32</v>
      </c>
      <c r="I188" s="0" t="n">
        <v>187</v>
      </c>
      <c r="J188" s="0" t="n">
        <v>-12.21</v>
      </c>
      <c r="K188" s="0" t="s">
        <v>18</v>
      </c>
      <c r="L188" s="0" t="s">
        <v>18</v>
      </c>
      <c r="M188" s="0" t="s">
        <v>18</v>
      </c>
      <c r="O188" s="0" t="s">
        <v>33</v>
      </c>
      <c r="P188" s="1" t="n">
        <f aca="false">(ROW() - 1)/12 + 1</f>
        <v>16.5833333333333</v>
      </c>
      <c r="V188" s="0" t="n">
        <f aca="false">F188-D188</f>
        <v>21</v>
      </c>
    </row>
    <row r="189" customFormat="false" ht="12.8" hidden="false" customHeight="false" outlineLevel="0" collapsed="false">
      <c r="A189" s="0" t="s">
        <v>218</v>
      </c>
      <c r="B189" s="0" t="n">
        <v>1949</v>
      </c>
      <c r="C189" s="0" t="n">
        <v>1151</v>
      </c>
      <c r="D189" s="0" t="n">
        <v>200</v>
      </c>
      <c r="E189" s="0" t="s">
        <v>18</v>
      </c>
      <c r="F189" s="0" t="n">
        <v>239</v>
      </c>
      <c r="G189" s="0" t="n">
        <v>1550</v>
      </c>
      <c r="H189" s="0" t="n">
        <v>1402.83</v>
      </c>
      <c r="I189" s="0" t="n">
        <v>188</v>
      </c>
      <c r="J189" s="0" t="n">
        <v>-17.49</v>
      </c>
      <c r="K189" s="0" t="s">
        <v>18</v>
      </c>
      <c r="L189" s="0" t="s">
        <v>18</v>
      </c>
      <c r="M189" s="0" t="s">
        <v>18</v>
      </c>
      <c r="O189" s="0" t="s">
        <v>35</v>
      </c>
      <c r="P189" s="1" t="n">
        <f aca="false">(ROW() - 1)/12 + 1</f>
        <v>16.6666666666667</v>
      </c>
      <c r="V189" s="0" t="n">
        <f aca="false">F189-D189</f>
        <v>39</v>
      </c>
    </row>
    <row r="190" customFormat="false" ht="12.8" hidden="false" customHeight="false" outlineLevel="0" collapsed="false">
      <c r="A190" s="0" t="s">
        <v>219</v>
      </c>
      <c r="B190" s="0" t="n">
        <v>1795</v>
      </c>
      <c r="C190" s="0" t="n">
        <v>1162</v>
      </c>
      <c r="D190" s="0" t="n">
        <v>213</v>
      </c>
      <c r="E190" s="0" t="s">
        <v>18</v>
      </c>
      <c r="F190" s="0" t="n">
        <v>237</v>
      </c>
      <c r="G190" s="0" t="n">
        <v>1478.5</v>
      </c>
      <c r="H190" s="0" t="n">
        <v>1359.27</v>
      </c>
      <c r="I190" s="0" t="n">
        <v>189</v>
      </c>
      <c r="J190" s="0" t="n">
        <v>-43.5600000000002</v>
      </c>
      <c r="K190" s="0" t="s">
        <v>18</v>
      </c>
      <c r="L190" s="0" t="s">
        <v>18</v>
      </c>
      <c r="M190" s="0" t="s">
        <v>18</v>
      </c>
      <c r="O190" s="0" t="s">
        <v>27</v>
      </c>
      <c r="P190" s="1" t="n">
        <f aca="false">(ROW() - 1)/12 + 1</f>
        <v>16.75</v>
      </c>
      <c r="V190" s="0" t="n">
        <f aca="false">F190-D190</f>
        <v>24</v>
      </c>
    </row>
    <row r="191" customFormat="false" ht="12.8" hidden="false" customHeight="false" outlineLevel="0" collapsed="false">
      <c r="A191" s="0" t="s">
        <v>220</v>
      </c>
      <c r="B191" s="0" t="n">
        <v>1726</v>
      </c>
      <c r="C191" s="0" t="n">
        <v>1186</v>
      </c>
      <c r="D191" s="0" t="n">
        <v>217</v>
      </c>
      <c r="E191" s="0" t="s">
        <v>18</v>
      </c>
      <c r="F191" s="0" t="n">
        <v>235</v>
      </c>
      <c r="G191" s="0" t="n">
        <v>1456</v>
      </c>
      <c r="H191" s="0" t="n">
        <v>1352.34</v>
      </c>
      <c r="I191" s="0" t="n">
        <v>190</v>
      </c>
      <c r="J191" s="0" t="n">
        <v>-6.92999999999984</v>
      </c>
      <c r="K191" s="0" t="n">
        <v>2022</v>
      </c>
      <c r="L191" s="0" t="n">
        <v>4</v>
      </c>
      <c r="M191" s="0" t="n">
        <v>107</v>
      </c>
      <c r="O191" s="0" t="s">
        <v>38</v>
      </c>
      <c r="P191" s="1" t="n">
        <f aca="false">(ROW() - 1)/12 + 1</f>
        <v>16.8333333333333</v>
      </c>
      <c r="V191" s="0" t="n">
        <f aca="false">F191-D191</f>
        <v>18</v>
      </c>
    </row>
    <row r="192" customFormat="false" ht="12.8" hidden="false" customHeight="false" outlineLevel="0" collapsed="false">
      <c r="A192" s="0" t="s">
        <v>221</v>
      </c>
      <c r="B192" s="0" t="n">
        <v>1772</v>
      </c>
      <c r="C192" s="0" t="n">
        <v>1161</v>
      </c>
      <c r="D192" s="0" t="n">
        <v>214</v>
      </c>
      <c r="E192" s="0" t="s">
        <v>18</v>
      </c>
      <c r="F192" s="0" t="n">
        <v>238</v>
      </c>
      <c r="G192" s="0" t="n">
        <v>1466.5</v>
      </c>
      <c r="H192" s="0" t="n">
        <v>1351.02</v>
      </c>
      <c r="I192" s="0" t="n">
        <v>191</v>
      </c>
      <c r="J192" s="0" t="n">
        <v>-1.32000000000016</v>
      </c>
      <c r="K192" s="0" t="n">
        <v>2020</v>
      </c>
      <c r="L192" s="0" t="n">
        <v>3</v>
      </c>
      <c r="M192" s="0" t="n">
        <v>66</v>
      </c>
      <c r="O192" s="0" t="s">
        <v>30</v>
      </c>
      <c r="P192" s="1" t="n">
        <f aca="false">(ROW() - 1)/12 + 1</f>
        <v>16.9166666666667</v>
      </c>
      <c r="V192" s="0" t="n">
        <f aca="false">F192-D192</f>
        <v>24</v>
      </c>
    </row>
    <row r="193" customFormat="false" ht="12.8" hidden="false" customHeight="false" outlineLevel="0" collapsed="false">
      <c r="A193" s="0" t="s">
        <v>222</v>
      </c>
      <c r="B193" s="0" t="n">
        <v>1916</v>
      </c>
      <c r="C193" s="0" t="n">
        <v>1082</v>
      </c>
      <c r="D193" s="0" t="n">
        <v>203</v>
      </c>
      <c r="E193" s="0" t="s">
        <v>18</v>
      </c>
      <c r="F193" s="0" t="n">
        <v>252</v>
      </c>
      <c r="G193" s="0" t="n">
        <v>1499</v>
      </c>
      <c r="H193" s="0" t="n">
        <v>1346.4</v>
      </c>
      <c r="I193" s="0" t="n">
        <v>192</v>
      </c>
      <c r="J193" s="0" t="n">
        <v>-4.61999999999989</v>
      </c>
      <c r="K193" s="0" t="s">
        <v>18</v>
      </c>
      <c r="L193" s="0" t="s">
        <v>18</v>
      </c>
      <c r="M193" s="0" t="s">
        <v>18</v>
      </c>
      <c r="O193" s="0" t="s">
        <v>41</v>
      </c>
      <c r="P193" s="1" t="n">
        <f aca="false">(ROW() - 1)/12 + 1</f>
        <v>17</v>
      </c>
      <c r="V193" s="0" t="n">
        <f aca="false">F193-D193</f>
        <v>49</v>
      </c>
    </row>
    <row r="194" customFormat="false" ht="12.8" hidden="false" customHeight="false" outlineLevel="0" collapsed="false">
      <c r="A194" s="0" t="s">
        <v>223</v>
      </c>
      <c r="B194" s="0" t="n">
        <v>1640</v>
      </c>
      <c r="C194" s="0" t="n">
        <v>1219</v>
      </c>
      <c r="D194" s="0" t="n">
        <v>224</v>
      </c>
      <c r="E194" s="0" t="s">
        <v>18</v>
      </c>
      <c r="F194" s="0" t="n">
        <v>232</v>
      </c>
      <c r="G194" s="0" t="n">
        <v>1429.5</v>
      </c>
      <c r="H194" s="0" t="n">
        <v>1345.74</v>
      </c>
      <c r="I194" s="0" t="n">
        <v>193</v>
      </c>
      <c r="J194" s="0" t="n">
        <v>-0.659999999999855</v>
      </c>
      <c r="K194" s="0" t="s">
        <v>18</v>
      </c>
      <c r="L194" s="0" t="s">
        <v>18</v>
      </c>
      <c r="M194" s="0" t="s">
        <v>18</v>
      </c>
      <c r="O194" s="0" t="s">
        <v>41</v>
      </c>
      <c r="P194" s="1" t="n">
        <f aca="false">(ROW() - 1)/12 + 1</f>
        <v>17.0833333333333</v>
      </c>
      <c r="V194" s="0" t="n">
        <f aca="false">F194-D194</f>
        <v>8</v>
      </c>
    </row>
    <row r="195" customFormat="false" ht="12.8" hidden="false" customHeight="false" outlineLevel="0" collapsed="false">
      <c r="A195" s="0" t="s">
        <v>224</v>
      </c>
      <c r="B195" s="0" t="n">
        <v>1800</v>
      </c>
      <c r="C195" s="0" t="n">
        <v>1125</v>
      </c>
      <c r="D195" s="0" t="n">
        <v>212</v>
      </c>
      <c r="E195" s="0" t="s">
        <v>18</v>
      </c>
      <c r="F195" s="0" t="n">
        <v>241</v>
      </c>
      <c r="G195" s="0" t="n">
        <v>1462.5</v>
      </c>
      <c r="H195" s="0" t="n">
        <v>1336.5</v>
      </c>
      <c r="I195" s="0" t="n">
        <v>194</v>
      </c>
      <c r="J195" s="0" t="n">
        <v>-9.24000000000024</v>
      </c>
      <c r="K195" s="0" t="n">
        <v>2020</v>
      </c>
      <c r="L195" s="0" t="n">
        <v>5</v>
      </c>
      <c r="M195" s="0" t="n">
        <v>173</v>
      </c>
      <c r="O195" s="0" t="s">
        <v>30</v>
      </c>
      <c r="P195" s="1" t="n">
        <f aca="false">(ROW() - 1)/12 + 1</f>
        <v>17.1666666666667</v>
      </c>
      <c r="V195" s="0" t="n">
        <f aca="false">F195-D195</f>
        <v>29</v>
      </c>
    </row>
    <row r="196" customFormat="false" ht="12.8" hidden="false" customHeight="false" outlineLevel="0" collapsed="false">
      <c r="A196" s="0" t="s">
        <v>225</v>
      </c>
      <c r="B196" s="0" t="n">
        <v>1449</v>
      </c>
      <c r="C196" s="0" t="n">
        <v>1293</v>
      </c>
      <c r="D196" s="0" t="n">
        <v>241</v>
      </c>
      <c r="E196" s="0" t="s">
        <v>18</v>
      </c>
      <c r="F196" s="0" t="n">
        <v>220</v>
      </c>
      <c r="G196" s="0" t="n">
        <v>1371</v>
      </c>
      <c r="H196" s="0" t="n">
        <v>1331.55</v>
      </c>
      <c r="I196" s="0" t="n">
        <v>195</v>
      </c>
      <c r="J196" s="0" t="n">
        <v>-4.95000000000005</v>
      </c>
      <c r="K196" s="0" t="n">
        <v>2018</v>
      </c>
      <c r="L196" s="0" t="n">
        <v>1</v>
      </c>
      <c r="M196" s="0" t="n">
        <v>3</v>
      </c>
      <c r="O196" s="0" t="s">
        <v>38</v>
      </c>
      <c r="P196" s="1" t="n">
        <f aca="false">(ROW() - 1)/12 + 1</f>
        <v>17.25</v>
      </c>
      <c r="V196" s="0" t="n">
        <f aca="false">F196-D196</f>
        <v>-21</v>
      </c>
    </row>
    <row r="197" customFormat="false" ht="12.8" hidden="false" customHeight="false" outlineLevel="0" collapsed="false">
      <c r="A197" s="0" t="s">
        <v>226</v>
      </c>
      <c r="B197" s="0" t="n">
        <v>1481</v>
      </c>
      <c r="C197" s="0" t="n">
        <v>1267</v>
      </c>
      <c r="D197" s="0" t="n">
        <v>238</v>
      </c>
      <c r="E197" s="0" t="s">
        <v>18</v>
      </c>
      <c r="F197" s="0" t="n">
        <v>227</v>
      </c>
      <c r="G197" s="0" t="n">
        <v>1374</v>
      </c>
      <c r="H197" s="0" t="n">
        <v>1324.95</v>
      </c>
      <c r="I197" s="0" t="n">
        <v>196</v>
      </c>
      <c r="J197" s="0" t="n">
        <v>-6.59999999999991</v>
      </c>
      <c r="K197" s="0" t="n">
        <v>2016</v>
      </c>
      <c r="L197" s="0" t="n">
        <v>1</v>
      </c>
      <c r="M197" s="0" t="n">
        <v>4</v>
      </c>
      <c r="O197" s="0" t="s">
        <v>27</v>
      </c>
      <c r="P197" s="1" t="n">
        <f aca="false">(ROW() - 1)/12 + 1</f>
        <v>17.3333333333333</v>
      </c>
      <c r="V197" s="0" t="n">
        <f aca="false">F197-D197</f>
        <v>-11</v>
      </c>
    </row>
    <row r="198" customFormat="false" ht="12.8" hidden="false" customHeight="false" outlineLevel="0" collapsed="false">
      <c r="A198" s="0" t="s">
        <v>227</v>
      </c>
      <c r="B198" s="0" t="n">
        <v>1586</v>
      </c>
      <c r="C198" s="0" t="n">
        <v>1213</v>
      </c>
      <c r="D198" s="0" t="n">
        <v>228</v>
      </c>
      <c r="E198" s="0" t="s">
        <v>18</v>
      </c>
      <c r="F198" s="0" t="n">
        <v>233</v>
      </c>
      <c r="G198" s="0" t="n">
        <v>1399.5</v>
      </c>
      <c r="H198" s="0" t="n">
        <v>1323.96</v>
      </c>
      <c r="I198" s="0" t="n">
        <v>197</v>
      </c>
      <c r="J198" s="0" t="n">
        <v>-0.990000000000009</v>
      </c>
      <c r="K198" s="0" t="n">
        <v>2021</v>
      </c>
      <c r="L198" s="0" t="n">
        <v>4</v>
      </c>
      <c r="M198" s="0" t="n">
        <v>126</v>
      </c>
      <c r="O198" s="0" t="s">
        <v>35</v>
      </c>
      <c r="P198" s="1" t="n">
        <f aca="false">(ROW() - 1)/12 + 1</f>
        <v>17.4166666666667</v>
      </c>
      <c r="V198" s="0" t="n">
        <f aca="false">F198-D198</f>
        <v>5</v>
      </c>
    </row>
    <row r="199" customFormat="false" ht="12.8" hidden="false" customHeight="false" outlineLevel="0" collapsed="false">
      <c r="A199" s="0" t="s">
        <v>228</v>
      </c>
      <c r="B199" s="0" t="n">
        <v>1730</v>
      </c>
      <c r="C199" s="0" t="n">
        <v>1139</v>
      </c>
      <c r="D199" s="0" t="n">
        <v>216</v>
      </c>
      <c r="E199" s="0" t="s">
        <v>18</v>
      </c>
      <c r="F199" s="0" t="n">
        <v>240</v>
      </c>
      <c r="G199" s="0" t="n">
        <v>1434.5</v>
      </c>
      <c r="H199" s="0" t="n">
        <v>1322.64</v>
      </c>
      <c r="I199" s="0" t="n">
        <v>198</v>
      </c>
      <c r="J199" s="0" t="n">
        <v>-1.32000000000016</v>
      </c>
      <c r="K199" s="0" t="n">
        <v>2022</v>
      </c>
      <c r="L199" s="0" t="n">
        <v>4</v>
      </c>
      <c r="M199" s="0" t="n">
        <v>106</v>
      </c>
      <c r="O199" s="0" t="s">
        <v>33</v>
      </c>
      <c r="P199" s="1" t="n">
        <f aca="false">(ROW() - 1)/12 + 1</f>
        <v>17.5</v>
      </c>
      <c r="V199" s="0" t="n">
        <f aca="false">F199-D199</f>
        <v>24</v>
      </c>
    </row>
    <row r="200" customFormat="false" ht="12.8" hidden="false" customHeight="false" outlineLevel="0" collapsed="false">
      <c r="A200" s="0" t="s">
        <v>229</v>
      </c>
      <c r="B200" s="0" t="n">
        <v>1829</v>
      </c>
      <c r="C200" s="0" t="n">
        <v>1086</v>
      </c>
      <c r="D200" s="0" t="n">
        <v>208</v>
      </c>
      <c r="E200" s="0" t="s">
        <v>18</v>
      </c>
      <c r="F200" s="0" t="n">
        <v>250</v>
      </c>
      <c r="G200" s="0" t="n">
        <v>1457.5</v>
      </c>
      <c r="H200" s="0" t="n">
        <v>1320.33</v>
      </c>
      <c r="I200" s="0" t="n">
        <v>199</v>
      </c>
      <c r="J200" s="0" t="n">
        <v>-2.30999999999995</v>
      </c>
      <c r="K200" s="0" t="n">
        <v>2022</v>
      </c>
      <c r="L200" s="0" t="n">
        <v>2</v>
      </c>
      <c r="M200" s="0" t="n">
        <v>43</v>
      </c>
      <c r="O200" s="0" t="s">
        <v>31</v>
      </c>
      <c r="P200" s="1" t="n">
        <f aca="false">(ROW() - 1)/12 + 1</f>
        <v>17.5833333333333</v>
      </c>
      <c r="V200" s="0" t="n">
        <f aca="false">F200-D200</f>
        <v>42</v>
      </c>
    </row>
    <row r="201" customFormat="false" ht="12.8" hidden="false" customHeight="false" outlineLevel="0" collapsed="false">
      <c r="A201" s="0" t="s">
        <v>230</v>
      </c>
      <c r="B201" s="0" t="n">
        <v>1802</v>
      </c>
      <c r="C201" s="0" t="n">
        <v>1049</v>
      </c>
      <c r="D201" s="0" t="n">
        <v>210</v>
      </c>
      <c r="E201" s="0" t="s">
        <v>18</v>
      </c>
      <c r="F201" s="0" t="n">
        <v>259</v>
      </c>
      <c r="G201" s="0" t="n">
        <v>1425.5</v>
      </c>
      <c r="H201" s="0" t="n">
        <v>1287</v>
      </c>
      <c r="I201" s="0" t="n">
        <v>200</v>
      </c>
      <c r="J201" s="0" t="n">
        <v>-33.3299999999999</v>
      </c>
      <c r="K201" s="0" t="s">
        <v>18</v>
      </c>
      <c r="L201" s="0" t="s">
        <v>18</v>
      </c>
      <c r="M201" s="0" t="s">
        <v>18</v>
      </c>
      <c r="O201" s="0" t="s">
        <v>28</v>
      </c>
      <c r="P201" s="1" t="n">
        <f aca="false">(ROW() - 1)/12 + 1</f>
        <v>17.6666666666667</v>
      </c>
      <c r="V201" s="0" t="n">
        <f aca="false">F201-D201</f>
        <v>49</v>
      </c>
    </row>
    <row r="202" customFormat="false" ht="12.8" hidden="false" customHeight="false" outlineLevel="0" collapsed="false">
      <c r="A202" s="0" t="s">
        <v>231</v>
      </c>
      <c r="B202" s="0" t="n">
        <v>1645</v>
      </c>
      <c r="C202" s="0" t="n">
        <v>1113</v>
      </c>
      <c r="D202" s="0" t="n">
        <v>223</v>
      </c>
      <c r="E202" s="0" t="s">
        <v>18</v>
      </c>
      <c r="F202" s="0" t="n">
        <v>243</v>
      </c>
      <c r="G202" s="0" t="n">
        <v>1379</v>
      </c>
      <c r="H202" s="0" t="n">
        <v>1277.43</v>
      </c>
      <c r="I202" s="0" t="n">
        <v>201</v>
      </c>
      <c r="J202" s="0" t="n">
        <v>-9.56999999999994</v>
      </c>
      <c r="K202" s="0" t="n">
        <v>2022</v>
      </c>
      <c r="L202" s="0" t="n">
        <v>4</v>
      </c>
      <c r="M202" s="0" t="n">
        <v>143</v>
      </c>
      <c r="O202" s="0" t="s">
        <v>25</v>
      </c>
      <c r="P202" s="1" t="n">
        <f aca="false">(ROW() - 1)/12 + 1</f>
        <v>17.75</v>
      </c>
      <c r="V202" s="0" t="n">
        <f aca="false">F202-D202</f>
        <v>20</v>
      </c>
    </row>
    <row r="203" customFormat="false" ht="12.8" hidden="false" customHeight="false" outlineLevel="0" collapsed="false">
      <c r="A203" s="0" t="s">
        <v>232</v>
      </c>
      <c r="B203" s="0" t="n">
        <v>1691</v>
      </c>
      <c r="C203" s="0" t="n">
        <v>1086</v>
      </c>
      <c r="D203" s="0" t="n">
        <v>218</v>
      </c>
      <c r="E203" s="0" t="s">
        <v>18</v>
      </c>
      <c r="F203" s="0" t="n">
        <v>249</v>
      </c>
      <c r="G203" s="0" t="n">
        <v>1388.5</v>
      </c>
      <c r="H203" s="0" t="n">
        <v>1274.79</v>
      </c>
      <c r="I203" s="0" t="n">
        <v>202</v>
      </c>
      <c r="J203" s="0" t="n">
        <v>-2.6400000000001</v>
      </c>
      <c r="K203" s="0" t="s">
        <v>18</v>
      </c>
      <c r="L203" s="0" t="s">
        <v>18</v>
      </c>
      <c r="M203" s="0" t="s">
        <v>18</v>
      </c>
      <c r="O203" s="0" t="s">
        <v>23</v>
      </c>
      <c r="P203" s="1" t="n">
        <f aca="false">(ROW() - 1)/12 + 1</f>
        <v>17.8333333333333</v>
      </c>
      <c r="V203" s="0" t="n">
        <f aca="false">F203-D203</f>
        <v>31</v>
      </c>
    </row>
    <row r="204" customFormat="false" ht="12.8" hidden="false" customHeight="false" outlineLevel="0" collapsed="false">
      <c r="A204" s="0" t="s">
        <v>233</v>
      </c>
      <c r="B204" s="0" t="n">
        <v>1679</v>
      </c>
      <c r="C204" s="0" t="n">
        <v>1092</v>
      </c>
      <c r="D204" s="0" t="n">
        <v>219</v>
      </c>
      <c r="E204" s="0" t="s">
        <v>18</v>
      </c>
      <c r="F204" s="0" t="n">
        <v>248</v>
      </c>
      <c r="G204" s="0" t="n">
        <v>1385.5</v>
      </c>
      <c r="H204" s="0" t="n">
        <v>1274.79</v>
      </c>
      <c r="I204" s="0" t="n">
        <v>203</v>
      </c>
      <c r="J204" s="0" t="n">
        <v>0</v>
      </c>
      <c r="K204" s="0" t="s">
        <v>18</v>
      </c>
      <c r="L204" s="0" t="s">
        <v>18</v>
      </c>
      <c r="M204" s="0" t="s">
        <v>18</v>
      </c>
      <c r="O204" s="0" t="s">
        <v>21</v>
      </c>
      <c r="P204" s="1" t="n">
        <f aca="false">(ROW() - 1)/12 + 1</f>
        <v>17.9166666666667</v>
      </c>
      <c r="V204" s="0" t="n">
        <f aca="false">F204-D204</f>
        <v>29</v>
      </c>
    </row>
    <row r="205" customFormat="false" ht="12.8" hidden="false" customHeight="false" outlineLevel="0" collapsed="false">
      <c r="A205" s="0" t="s">
        <v>234</v>
      </c>
      <c r="B205" s="0" t="n">
        <v>1660</v>
      </c>
      <c r="C205" s="0" t="n">
        <v>1085</v>
      </c>
      <c r="D205" s="0" t="n">
        <v>222</v>
      </c>
      <c r="E205" s="0" t="s">
        <v>18</v>
      </c>
      <c r="F205" s="0" t="n">
        <v>251</v>
      </c>
      <c r="G205" s="0" t="n">
        <v>1372.5</v>
      </c>
      <c r="H205" s="0" t="n">
        <v>1263.9</v>
      </c>
      <c r="I205" s="0" t="n">
        <v>204</v>
      </c>
      <c r="J205" s="0" t="n">
        <v>-10.8899999999999</v>
      </c>
      <c r="K205" s="0" t="s">
        <v>18</v>
      </c>
      <c r="L205" s="0" t="s">
        <v>18</v>
      </c>
      <c r="M205" s="0" t="s">
        <v>18</v>
      </c>
      <c r="O205" s="0" t="s">
        <v>19</v>
      </c>
      <c r="P205" s="1" t="n">
        <f aca="false">(ROW() - 1)/12 + 1</f>
        <v>18</v>
      </c>
      <c r="V205" s="0" t="n">
        <f aca="false">F205-D205</f>
        <v>29</v>
      </c>
    </row>
    <row r="206" customFormat="false" ht="12.8" hidden="false" customHeight="false" outlineLevel="0" collapsed="false">
      <c r="A206" s="0" t="s">
        <v>235</v>
      </c>
      <c r="B206" s="0" t="n">
        <v>1578</v>
      </c>
      <c r="C206" s="0" t="n">
        <v>1103</v>
      </c>
      <c r="D206" s="0" t="n">
        <v>229</v>
      </c>
      <c r="E206" s="0" t="s">
        <v>18</v>
      </c>
      <c r="F206" s="0" t="n">
        <v>246</v>
      </c>
      <c r="G206" s="0" t="n">
        <v>1340.5</v>
      </c>
      <c r="H206" s="0" t="n">
        <v>1248.72</v>
      </c>
      <c r="I206" s="0" t="n">
        <v>205</v>
      </c>
      <c r="J206" s="0" t="n">
        <v>-15.1800000000001</v>
      </c>
      <c r="K206" s="0" t="n">
        <v>2022</v>
      </c>
      <c r="L206" s="0" t="n">
        <v>3</v>
      </c>
      <c r="M206" s="0" t="n">
        <v>80</v>
      </c>
      <c r="P206" s="1" t="n">
        <f aca="false">(ROW() - 1)/12 + 1</f>
        <v>18.0833333333333</v>
      </c>
    </row>
    <row r="207" customFormat="false" ht="12.8" hidden="false" customHeight="false" outlineLevel="0" collapsed="false">
      <c r="A207" s="0" t="s">
        <v>236</v>
      </c>
      <c r="B207" s="0" t="n">
        <v>1589</v>
      </c>
      <c r="C207" s="0" t="n">
        <v>1076</v>
      </c>
      <c r="D207" s="0" t="n">
        <v>227</v>
      </c>
      <c r="E207" s="0" t="s">
        <v>18</v>
      </c>
      <c r="F207" s="0" t="n">
        <v>255</v>
      </c>
      <c r="G207" s="0" t="n">
        <v>1332.5</v>
      </c>
      <c r="H207" s="0" t="n">
        <v>1234.53</v>
      </c>
      <c r="I207" s="0" t="n">
        <v>206</v>
      </c>
      <c r="J207" s="0" t="n">
        <v>-14.1899999999998</v>
      </c>
      <c r="K207" s="0" t="n">
        <v>2022</v>
      </c>
      <c r="L207" s="0" t="n">
        <v>5</v>
      </c>
      <c r="M207" s="0" t="n">
        <v>169</v>
      </c>
      <c r="P207" s="1" t="n">
        <f aca="false">(ROW() - 1)/12 + 1</f>
        <v>18.1666666666667</v>
      </c>
    </row>
    <row r="208" customFormat="false" ht="12.8" hidden="false" customHeight="false" outlineLevel="0" collapsed="false">
      <c r="A208" s="0" t="s">
        <v>237</v>
      </c>
      <c r="B208" s="0" t="n">
        <v>1549</v>
      </c>
      <c r="C208" s="0" t="n">
        <v>1077</v>
      </c>
      <c r="D208" s="0" t="n">
        <v>232</v>
      </c>
      <c r="E208" s="0" t="s">
        <v>18</v>
      </c>
      <c r="F208" s="0" t="n">
        <v>254</v>
      </c>
      <c r="G208" s="0" t="n">
        <v>1313</v>
      </c>
      <c r="H208" s="0" t="n">
        <v>1221.99</v>
      </c>
      <c r="I208" s="0" t="n">
        <v>207</v>
      </c>
      <c r="J208" s="0" t="n">
        <v>-12.5400000000002</v>
      </c>
      <c r="K208" s="0" t="n">
        <v>2014</v>
      </c>
      <c r="L208" s="0" t="n">
        <v>1</v>
      </c>
      <c r="M208" s="0" t="n">
        <v>20</v>
      </c>
      <c r="P208" s="1" t="n">
        <f aca="false">(ROW() - 1)/12 + 1</f>
        <v>18.25</v>
      </c>
    </row>
    <row r="209" customFormat="false" ht="12.8" hidden="false" customHeight="false" outlineLevel="0" collapsed="false">
      <c r="A209" s="0" t="s">
        <v>238</v>
      </c>
      <c r="B209" s="0" t="n">
        <v>1547</v>
      </c>
      <c r="C209" s="0" t="n">
        <v>1074</v>
      </c>
      <c r="D209" s="0" t="n">
        <v>233</v>
      </c>
      <c r="E209" s="0" t="s">
        <v>18</v>
      </c>
      <c r="F209" s="0" t="n">
        <v>256</v>
      </c>
      <c r="G209" s="0" t="n">
        <v>1310.5</v>
      </c>
      <c r="H209" s="0" t="n">
        <v>1219.35</v>
      </c>
      <c r="I209" s="0" t="n">
        <v>208</v>
      </c>
      <c r="J209" s="0" t="n">
        <v>-2.63999999999987</v>
      </c>
      <c r="K209" s="0" t="s">
        <v>18</v>
      </c>
      <c r="L209" s="0" t="s">
        <v>18</v>
      </c>
      <c r="M209" s="0" t="s">
        <v>18</v>
      </c>
      <c r="P209" s="1" t="n">
        <f aca="false">(ROW() - 1)/12 + 1</f>
        <v>18.3333333333333</v>
      </c>
    </row>
    <row r="210" customFormat="false" ht="12.8" hidden="false" customHeight="false" outlineLevel="0" collapsed="false">
      <c r="A210" s="0" t="s">
        <v>239</v>
      </c>
      <c r="B210" s="0" t="n">
        <v>1625</v>
      </c>
      <c r="C210" s="0" t="n">
        <v>1035</v>
      </c>
      <c r="D210" s="0" t="n">
        <v>225</v>
      </c>
      <c r="E210" s="0" t="s">
        <v>18</v>
      </c>
      <c r="F210" s="0" t="n">
        <v>260</v>
      </c>
      <c r="G210" s="0" t="n">
        <v>1330</v>
      </c>
      <c r="H210" s="0" t="n">
        <v>1219.35</v>
      </c>
      <c r="I210" s="0" t="n">
        <v>209</v>
      </c>
      <c r="J210" s="2" t="n">
        <v>-2.27373675443232E-013</v>
      </c>
      <c r="K210" s="0" t="s">
        <v>18</v>
      </c>
      <c r="L210" s="0" t="s">
        <v>18</v>
      </c>
      <c r="M210" s="0" t="s">
        <v>18</v>
      </c>
      <c r="P210" s="1" t="n">
        <f aca="false">(ROW() - 1)/12 + 1</f>
        <v>18.4166666666667</v>
      </c>
    </row>
    <row r="211" customFormat="false" ht="12.8" hidden="false" customHeight="false" outlineLevel="0" collapsed="false">
      <c r="A211" s="0" t="s">
        <v>240</v>
      </c>
      <c r="B211" s="0" t="n">
        <v>1456</v>
      </c>
      <c r="C211" s="0" t="n">
        <v>1109</v>
      </c>
      <c r="D211" s="0" t="n">
        <v>240</v>
      </c>
      <c r="E211" s="0" t="s">
        <v>18</v>
      </c>
      <c r="F211" s="0" t="n">
        <v>244</v>
      </c>
      <c r="G211" s="0" t="n">
        <v>1282.5</v>
      </c>
      <c r="H211" s="0" t="n">
        <v>1212.42</v>
      </c>
      <c r="I211" s="0" t="n">
        <v>210</v>
      </c>
      <c r="J211" s="0" t="n">
        <v>-6.92999999999984</v>
      </c>
      <c r="K211" s="0" t="n">
        <v>2019</v>
      </c>
      <c r="L211" s="0" t="n">
        <v>1</v>
      </c>
      <c r="M211" s="0" t="n">
        <v>20</v>
      </c>
      <c r="P211" s="1" t="n">
        <f aca="false">(ROW() - 1)/12 + 1</f>
        <v>18.5</v>
      </c>
    </row>
    <row r="212" customFormat="false" ht="12.8" hidden="false" customHeight="false" outlineLevel="0" collapsed="false">
      <c r="A212" s="0" t="s">
        <v>241</v>
      </c>
      <c r="B212" s="0" t="n">
        <v>1481</v>
      </c>
      <c r="C212" s="0" t="n">
        <v>1059</v>
      </c>
      <c r="D212" s="0" t="n">
        <v>239</v>
      </c>
      <c r="E212" s="0" t="s">
        <v>18</v>
      </c>
      <c r="F212" s="0" t="n">
        <v>258</v>
      </c>
      <c r="G212" s="0" t="n">
        <v>1270</v>
      </c>
      <c r="H212" s="0" t="n">
        <v>1187.67</v>
      </c>
      <c r="I212" s="0" t="n">
        <v>211</v>
      </c>
      <c r="J212" s="0" t="n">
        <v>-24.75</v>
      </c>
      <c r="K212" s="0" t="s">
        <v>18</v>
      </c>
      <c r="L212" s="0" t="s">
        <v>18</v>
      </c>
      <c r="M212" s="0" t="s">
        <v>18</v>
      </c>
      <c r="P212" s="1" t="n">
        <f aca="false">(ROW() - 1)/12 + 1</f>
        <v>18.5833333333333</v>
      </c>
    </row>
    <row r="213" customFormat="false" ht="12.8" hidden="false" customHeight="false" outlineLevel="0" collapsed="false">
      <c r="A213" s="0" t="s">
        <v>242</v>
      </c>
      <c r="B213" s="0" t="n">
        <v>1373</v>
      </c>
      <c r="C213" s="0" t="n">
        <v>1066</v>
      </c>
      <c r="D213" s="0" t="n">
        <v>247</v>
      </c>
      <c r="E213" s="0" t="s">
        <v>18</v>
      </c>
      <c r="F213" s="0" t="n">
        <v>257</v>
      </c>
      <c r="G213" s="0" t="n">
        <v>1219.5</v>
      </c>
      <c r="H213" s="0" t="n">
        <v>1156.65</v>
      </c>
      <c r="I213" s="0" t="n">
        <v>212</v>
      </c>
      <c r="J213" s="0" t="n">
        <v>-31.02</v>
      </c>
      <c r="K213" s="0" t="n">
        <v>2022</v>
      </c>
      <c r="L213" s="0" t="n">
        <v>1</v>
      </c>
      <c r="M213" s="0" t="n">
        <v>18</v>
      </c>
      <c r="P213" s="1" t="n">
        <f aca="false">(ROW() - 1)/12 + 1</f>
        <v>18.6666666666667</v>
      </c>
    </row>
    <row r="214" customFormat="false" ht="12.8" hidden="false" customHeight="false" outlineLevel="0" collapsed="false">
      <c r="A214" s="0" t="s">
        <v>243</v>
      </c>
      <c r="B214" s="0" t="n">
        <v>1330</v>
      </c>
      <c r="C214" s="0" t="n">
        <v>1080</v>
      </c>
      <c r="D214" s="0" t="n">
        <v>250</v>
      </c>
      <c r="E214" s="0" t="s">
        <v>18</v>
      </c>
      <c r="F214" s="0" t="n">
        <v>253</v>
      </c>
      <c r="G214" s="0" t="n">
        <v>1205</v>
      </c>
      <c r="H214" s="0" t="n">
        <v>1151.7</v>
      </c>
      <c r="I214" s="0" t="n">
        <v>213</v>
      </c>
      <c r="J214" s="0" t="n">
        <v>-4.95000000000005</v>
      </c>
      <c r="K214" s="0" t="s">
        <v>18</v>
      </c>
      <c r="L214" s="0" t="s">
        <v>18</v>
      </c>
      <c r="M214" s="0" t="s">
        <v>18</v>
      </c>
      <c r="P214" s="1" t="n">
        <f aca="false">(ROW() - 1)/12 + 1</f>
        <v>18.75</v>
      </c>
    </row>
    <row r="215" customFormat="false" ht="12.8" hidden="false" customHeight="false" outlineLevel="0" collapsed="false">
      <c r="A215" s="0" t="s">
        <v>244</v>
      </c>
      <c r="B215" s="0" t="n">
        <v>1271</v>
      </c>
      <c r="C215" s="0" t="n">
        <v>1093</v>
      </c>
      <c r="D215" s="0" t="n">
        <v>256</v>
      </c>
      <c r="E215" s="0" t="s">
        <v>18</v>
      </c>
      <c r="F215" s="0" t="n">
        <v>247</v>
      </c>
      <c r="G215" s="0" t="n">
        <v>1182</v>
      </c>
      <c r="H215" s="0" t="n">
        <v>1140.81</v>
      </c>
      <c r="I215" s="0" t="n">
        <v>214</v>
      </c>
      <c r="J215" s="0" t="n">
        <v>-10.8900000000001</v>
      </c>
      <c r="K215" s="0" t="n">
        <v>2016</v>
      </c>
      <c r="L215" s="0" t="n">
        <v>2</v>
      </c>
      <c r="M215" s="0" t="n">
        <v>35</v>
      </c>
      <c r="P215" s="1" t="n">
        <f aca="false">(ROW() - 1)/12 + 1</f>
        <v>18.8333333333333</v>
      </c>
    </row>
    <row r="216" customFormat="false" ht="12.8" hidden="false" customHeight="false" outlineLevel="0" collapsed="false">
      <c r="A216" s="0" t="s">
        <v>245</v>
      </c>
      <c r="B216" s="0" t="n">
        <v>1551</v>
      </c>
      <c r="C216" s="0" t="n">
        <v>944</v>
      </c>
      <c r="D216" s="0" t="n">
        <v>231</v>
      </c>
      <c r="E216" s="0" t="s">
        <v>18</v>
      </c>
      <c r="F216" s="0" t="n">
        <v>268</v>
      </c>
      <c r="G216" s="0" t="n">
        <v>1247.5</v>
      </c>
      <c r="H216" s="0" t="n">
        <v>1134.87</v>
      </c>
      <c r="I216" s="0" t="n">
        <v>215</v>
      </c>
      <c r="J216" s="0" t="n">
        <v>-5.93999999999983</v>
      </c>
      <c r="K216" s="0" t="s">
        <v>18</v>
      </c>
      <c r="L216" s="0" t="s">
        <v>18</v>
      </c>
      <c r="M216" s="0" t="s">
        <v>18</v>
      </c>
      <c r="P216" s="1" t="n">
        <f aca="false">(ROW() - 1)/12 + 1</f>
        <v>18.9166666666667</v>
      </c>
    </row>
    <row r="217" customFormat="false" ht="12.8" hidden="false" customHeight="false" outlineLevel="0" collapsed="false">
      <c r="A217" s="0" t="s">
        <v>246</v>
      </c>
      <c r="B217" s="0" t="n">
        <v>1567</v>
      </c>
      <c r="C217" s="0" t="n">
        <v>910</v>
      </c>
      <c r="D217" s="0" t="n">
        <v>230</v>
      </c>
      <c r="E217" s="0" t="s">
        <v>18</v>
      </c>
      <c r="F217" s="0" t="n">
        <v>271</v>
      </c>
      <c r="G217" s="0" t="n">
        <v>1238.5</v>
      </c>
      <c r="H217" s="0" t="n">
        <v>1117.71</v>
      </c>
      <c r="I217" s="0" t="n">
        <v>216</v>
      </c>
      <c r="J217" s="0" t="n">
        <v>-17.1600000000001</v>
      </c>
      <c r="K217" s="0" t="n">
        <v>2021</v>
      </c>
      <c r="L217" s="0" t="n">
        <v>6</v>
      </c>
      <c r="M217" s="0" t="n">
        <v>217</v>
      </c>
      <c r="P217" s="1" t="n">
        <f aca="false">(ROW() - 1)/12 + 1</f>
        <v>19</v>
      </c>
    </row>
    <row r="218" customFormat="false" ht="12.8" hidden="false" customHeight="false" outlineLevel="0" collapsed="false">
      <c r="A218" s="0" t="s">
        <v>247</v>
      </c>
      <c r="B218" s="0" t="n">
        <v>1168</v>
      </c>
      <c r="C218" s="0" t="n">
        <v>1103</v>
      </c>
      <c r="D218" s="0" t="n">
        <v>272</v>
      </c>
      <c r="E218" s="0" t="s">
        <v>18</v>
      </c>
      <c r="F218" s="0" t="n">
        <v>245</v>
      </c>
      <c r="G218" s="0" t="n">
        <v>1135.5</v>
      </c>
      <c r="H218" s="0" t="n">
        <v>1113.42</v>
      </c>
      <c r="I218" s="0" t="n">
        <v>217</v>
      </c>
      <c r="J218" s="0" t="n">
        <v>-4.28999999999996</v>
      </c>
      <c r="K218" s="0" t="n">
        <v>2016</v>
      </c>
      <c r="L218" s="0" t="n">
        <v>3</v>
      </c>
      <c r="M218" s="0" t="n">
        <v>91</v>
      </c>
      <c r="P218" s="1" t="n">
        <f aca="false">(ROW() - 1)/12 + 1</f>
        <v>19.0833333333333</v>
      </c>
    </row>
    <row r="219" customFormat="false" ht="12.8" hidden="false" customHeight="false" outlineLevel="0" collapsed="false">
      <c r="A219" s="0" t="s">
        <v>248</v>
      </c>
      <c r="B219" s="0" t="n">
        <v>1495</v>
      </c>
      <c r="C219" s="0" t="n">
        <v>917</v>
      </c>
      <c r="D219" s="0" t="n">
        <v>236</v>
      </c>
      <c r="E219" s="0" t="s">
        <v>18</v>
      </c>
      <c r="F219" s="0" t="n">
        <v>269</v>
      </c>
      <c r="G219" s="0" t="n">
        <v>1206</v>
      </c>
      <c r="H219" s="0" t="n">
        <v>1098.57</v>
      </c>
      <c r="I219" s="0" t="n">
        <v>218</v>
      </c>
      <c r="J219" s="0" t="n">
        <v>-14.8499999999999</v>
      </c>
      <c r="K219" s="0" t="n">
        <v>2021</v>
      </c>
      <c r="L219" s="0" t="n">
        <v>2</v>
      </c>
      <c r="M219" s="0" t="n">
        <v>34</v>
      </c>
      <c r="P219" s="1" t="n">
        <f aca="false">(ROW() - 1)/12 + 1</f>
        <v>19.1666666666667</v>
      </c>
    </row>
    <row r="220" customFormat="false" ht="12.8" hidden="false" customHeight="false" outlineLevel="0" collapsed="false">
      <c r="A220" s="0" t="s">
        <v>249</v>
      </c>
      <c r="B220" s="0" t="n">
        <v>1542</v>
      </c>
      <c r="C220" s="0" t="n">
        <v>887</v>
      </c>
      <c r="D220" s="0" t="n">
        <v>234</v>
      </c>
      <c r="E220" s="0" t="s">
        <v>18</v>
      </c>
      <c r="F220" s="0" t="n">
        <v>274</v>
      </c>
      <c r="G220" s="0" t="n">
        <v>1214.5</v>
      </c>
      <c r="H220" s="0" t="n">
        <v>1094.28</v>
      </c>
      <c r="I220" s="0" t="n">
        <v>219</v>
      </c>
      <c r="J220" s="0" t="n">
        <v>-4.28999999999996</v>
      </c>
      <c r="K220" s="0" t="n">
        <v>2022</v>
      </c>
      <c r="L220" s="0" t="n">
        <v>4</v>
      </c>
      <c r="M220" s="0" t="n">
        <v>112</v>
      </c>
      <c r="P220" s="1" t="n">
        <f aca="false">(ROW() - 1)/12 + 1</f>
        <v>19.25</v>
      </c>
    </row>
    <row r="221" customFormat="false" ht="12.8" hidden="false" customHeight="false" outlineLevel="0" collapsed="false">
      <c r="A221" s="0" t="s">
        <v>250</v>
      </c>
      <c r="B221" s="0" t="n">
        <v>1275</v>
      </c>
      <c r="C221" s="0" t="n">
        <v>1010</v>
      </c>
      <c r="D221" s="0" t="n">
        <v>254</v>
      </c>
      <c r="E221" s="0" t="s">
        <v>18</v>
      </c>
      <c r="F221" s="0" t="n">
        <v>261</v>
      </c>
      <c r="G221" s="0" t="n">
        <v>1142.5</v>
      </c>
      <c r="H221" s="0" t="n">
        <v>1087.35</v>
      </c>
      <c r="I221" s="0" t="n">
        <v>220</v>
      </c>
      <c r="J221" s="0" t="n">
        <v>-6.93000000000029</v>
      </c>
      <c r="K221" s="0" t="n">
        <v>2021</v>
      </c>
      <c r="L221" s="0" t="n">
        <v>1</v>
      </c>
      <c r="M221" s="0" t="n">
        <v>3</v>
      </c>
      <c r="P221" s="1" t="n">
        <f aca="false">(ROW() - 1)/12 + 1</f>
        <v>19.3333333333333</v>
      </c>
    </row>
    <row r="222" customFormat="false" ht="12.8" hidden="false" customHeight="false" outlineLevel="0" collapsed="false">
      <c r="A222" s="0" t="s">
        <v>251</v>
      </c>
      <c r="B222" s="0" t="n">
        <v>1428</v>
      </c>
      <c r="C222" s="0" t="n">
        <v>905</v>
      </c>
      <c r="D222" s="0" t="n">
        <v>243</v>
      </c>
      <c r="E222" s="0" t="s">
        <v>18</v>
      </c>
      <c r="F222" s="0" t="n">
        <v>272</v>
      </c>
      <c r="G222" s="0" t="n">
        <v>1166.5</v>
      </c>
      <c r="H222" s="0" t="n">
        <v>1068.54</v>
      </c>
      <c r="I222" s="0" t="n">
        <v>221</v>
      </c>
      <c r="J222" s="0" t="n">
        <v>-18.8099999999999</v>
      </c>
      <c r="K222" s="0" t="n">
        <v>2021</v>
      </c>
      <c r="L222" s="0" t="n">
        <v>2</v>
      </c>
      <c r="M222" s="0" t="n">
        <v>49</v>
      </c>
      <c r="P222" s="1" t="n">
        <f aca="false">(ROW() - 1)/12 + 1</f>
        <v>19.4166666666667</v>
      </c>
    </row>
    <row r="223" customFormat="false" ht="12.8" hidden="false" customHeight="false" outlineLevel="0" collapsed="false">
      <c r="A223" s="0" t="s">
        <v>252</v>
      </c>
      <c r="B223" s="0" t="n">
        <v>1524</v>
      </c>
      <c r="C223" s="0" t="n">
        <v>843</v>
      </c>
      <c r="D223" s="0" t="n">
        <v>235</v>
      </c>
      <c r="E223" s="0" t="s">
        <v>18</v>
      </c>
      <c r="F223" s="0" t="n">
        <v>277</v>
      </c>
      <c r="G223" s="0" t="n">
        <v>1183.5</v>
      </c>
      <c r="H223" s="0" t="n">
        <v>1059.3</v>
      </c>
      <c r="I223" s="0" t="n">
        <v>222</v>
      </c>
      <c r="J223" s="0" t="n">
        <v>-9.24000000000001</v>
      </c>
      <c r="K223" s="0" t="s">
        <v>18</v>
      </c>
      <c r="L223" s="0" t="s">
        <v>18</v>
      </c>
      <c r="M223" s="0" t="s">
        <v>18</v>
      </c>
      <c r="P223" s="1" t="n">
        <f aca="false">(ROW() - 1)/12 + 1</f>
        <v>19.5</v>
      </c>
    </row>
    <row r="224" customFormat="false" ht="12.8" hidden="false" customHeight="false" outlineLevel="0" collapsed="false">
      <c r="A224" s="0" t="s">
        <v>253</v>
      </c>
      <c r="B224" s="0" t="n">
        <v>1208</v>
      </c>
      <c r="C224" s="0" t="n">
        <v>980</v>
      </c>
      <c r="D224" s="0" t="n">
        <v>267</v>
      </c>
      <c r="E224" s="0" t="s">
        <v>18</v>
      </c>
      <c r="F224" s="0" t="n">
        <v>264</v>
      </c>
      <c r="G224" s="0" t="n">
        <v>1094</v>
      </c>
      <c r="H224" s="0" t="n">
        <v>1045.44</v>
      </c>
      <c r="I224" s="0" t="n">
        <v>223</v>
      </c>
      <c r="J224" s="0" t="n">
        <v>-13.8599999999999</v>
      </c>
      <c r="K224" s="0" t="n">
        <v>2022</v>
      </c>
      <c r="L224" s="0" t="n">
        <v>3</v>
      </c>
      <c r="M224" s="0" t="n">
        <v>73</v>
      </c>
      <c r="P224" s="1" t="n">
        <f aca="false">(ROW() - 1)/12 + 1</f>
        <v>19.5833333333333</v>
      </c>
    </row>
    <row r="225" customFormat="false" ht="12.8" hidden="false" customHeight="false" outlineLevel="0" collapsed="false">
      <c r="A225" s="0" t="s">
        <v>254</v>
      </c>
      <c r="B225" s="0" t="n">
        <v>1249</v>
      </c>
      <c r="C225" s="0" t="n">
        <v>949</v>
      </c>
      <c r="D225" s="0" t="n">
        <v>262</v>
      </c>
      <c r="E225" s="0" t="s">
        <v>18</v>
      </c>
      <c r="F225" s="0" t="n">
        <v>267</v>
      </c>
      <c r="G225" s="0" t="n">
        <v>1099</v>
      </c>
      <c r="H225" s="0" t="n">
        <v>1038.51</v>
      </c>
      <c r="I225" s="0" t="n">
        <v>224</v>
      </c>
      <c r="J225" s="0" t="n">
        <v>-6.93000000000006</v>
      </c>
      <c r="K225" s="0" t="s">
        <v>18</v>
      </c>
      <c r="L225" s="0" t="s">
        <v>18</v>
      </c>
      <c r="M225" s="0" t="s">
        <v>18</v>
      </c>
      <c r="P225" s="1" t="n">
        <f aca="false">(ROW() - 1)/12 + 1</f>
        <v>19.6666666666667</v>
      </c>
    </row>
    <row r="226" customFormat="false" ht="12.8" hidden="false" customHeight="false" outlineLevel="0" collapsed="false">
      <c r="A226" s="0" t="s">
        <v>255</v>
      </c>
      <c r="B226" s="0" t="n">
        <v>1447</v>
      </c>
      <c r="C226" s="0" t="n">
        <v>771</v>
      </c>
      <c r="D226" s="0" t="n">
        <v>242</v>
      </c>
      <c r="E226" s="0" t="s">
        <v>18</v>
      </c>
      <c r="F226" s="0" t="n">
        <v>285</v>
      </c>
      <c r="G226" s="0" t="n">
        <v>1109</v>
      </c>
      <c r="H226" s="0" t="n">
        <v>986.37</v>
      </c>
      <c r="I226" s="0" t="n">
        <v>225</v>
      </c>
      <c r="J226" s="0" t="n">
        <v>-52.1399999999999</v>
      </c>
      <c r="K226" s="0" t="s">
        <v>18</v>
      </c>
      <c r="L226" s="0" t="s">
        <v>18</v>
      </c>
      <c r="M226" s="0" t="s">
        <v>18</v>
      </c>
      <c r="P226" s="1" t="n">
        <f aca="false">(ROW() - 1)/12 + 1</f>
        <v>19.75</v>
      </c>
    </row>
    <row r="227" customFormat="false" ht="12.8" hidden="false" customHeight="false" outlineLevel="0" collapsed="false">
      <c r="A227" s="0" t="s">
        <v>256</v>
      </c>
      <c r="B227" s="0" t="n">
        <v>986</v>
      </c>
      <c r="C227" s="0" t="n">
        <v>967</v>
      </c>
      <c r="D227" s="0" t="n">
        <v>300</v>
      </c>
      <c r="E227" s="0" t="s">
        <v>18</v>
      </c>
      <c r="F227" s="0" t="n">
        <v>266</v>
      </c>
      <c r="G227" s="0" t="n">
        <v>976.5</v>
      </c>
      <c r="H227" s="0" t="n">
        <v>963.6</v>
      </c>
      <c r="I227" s="0" t="n">
        <v>226</v>
      </c>
      <c r="J227" s="0" t="n">
        <v>-22.7700000000001</v>
      </c>
      <c r="K227" s="0" t="n">
        <v>2018</v>
      </c>
      <c r="L227" s="0" t="n">
        <v>5</v>
      </c>
      <c r="M227" s="0" t="n">
        <v>157</v>
      </c>
      <c r="P227" s="1" t="n">
        <f aca="false">(ROW() - 1)/12 + 1</f>
        <v>19.8333333333333</v>
      </c>
    </row>
    <row r="228" customFormat="false" ht="12.8" hidden="false" customHeight="false" outlineLevel="0" collapsed="false">
      <c r="A228" s="0" t="s">
        <v>257</v>
      </c>
      <c r="B228" s="0" t="n">
        <v>921</v>
      </c>
      <c r="C228" s="0" t="n">
        <v>990</v>
      </c>
      <c r="D228" s="0" t="n">
        <v>312</v>
      </c>
      <c r="E228" s="0" t="s">
        <v>18</v>
      </c>
      <c r="F228" s="0" t="n">
        <v>262</v>
      </c>
      <c r="G228" s="0" t="n">
        <v>955.5</v>
      </c>
      <c r="H228" s="0" t="n">
        <v>957.33</v>
      </c>
      <c r="I228" s="0" t="n">
        <v>227</v>
      </c>
      <c r="J228" s="0" t="n">
        <v>-6.2700000000001</v>
      </c>
      <c r="K228" s="0" t="s">
        <v>18</v>
      </c>
      <c r="L228" s="0" t="s">
        <v>18</v>
      </c>
      <c r="M228" s="0" t="s">
        <v>18</v>
      </c>
      <c r="P228" s="1" t="n">
        <f aca="false">(ROW() - 1)/12 + 1</f>
        <v>19.9166666666667</v>
      </c>
    </row>
    <row r="229" customFormat="false" ht="12.8" hidden="false" customHeight="false" outlineLevel="0" collapsed="false">
      <c r="A229" s="0" t="s">
        <v>258</v>
      </c>
      <c r="B229" s="0" t="n">
        <v>1029</v>
      </c>
      <c r="C229" s="0" t="n">
        <v>911</v>
      </c>
      <c r="D229" s="0" t="n">
        <v>293</v>
      </c>
      <c r="E229" s="0" t="s">
        <v>18</v>
      </c>
      <c r="F229" s="0" t="n">
        <v>270</v>
      </c>
      <c r="G229" s="0" t="n">
        <v>970</v>
      </c>
      <c r="H229" s="0" t="n">
        <v>940.83</v>
      </c>
      <c r="I229" s="0" t="n">
        <v>228</v>
      </c>
      <c r="J229" s="0" t="n">
        <v>-16.5</v>
      </c>
      <c r="K229" s="0" t="n">
        <v>2022</v>
      </c>
      <c r="L229" s="0" t="n">
        <v>1</v>
      </c>
      <c r="M229" s="0" t="n">
        <v>20</v>
      </c>
      <c r="P229" s="1" t="n">
        <f aca="false">(ROW() - 1)/12 + 1</f>
        <v>20</v>
      </c>
    </row>
    <row r="230" customFormat="false" ht="12.8" hidden="false" customHeight="false" outlineLevel="0" collapsed="false">
      <c r="A230" s="0" t="s">
        <v>259</v>
      </c>
      <c r="B230" s="0" t="n">
        <v>1224</v>
      </c>
      <c r="C230" s="0" t="n">
        <v>800</v>
      </c>
      <c r="D230" s="0" t="n">
        <v>266</v>
      </c>
      <c r="E230" s="0" t="s">
        <v>18</v>
      </c>
      <c r="F230" s="0" t="n">
        <v>281</v>
      </c>
      <c r="G230" s="0" t="n">
        <v>1012</v>
      </c>
      <c r="H230" s="0" t="n">
        <v>931.92</v>
      </c>
      <c r="I230" s="0" t="n">
        <v>229</v>
      </c>
      <c r="J230" s="0" t="n">
        <v>-8.90999999999985</v>
      </c>
      <c r="K230" s="0" t="s">
        <v>18</v>
      </c>
      <c r="L230" s="0" t="s">
        <v>18</v>
      </c>
      <c r="M230" s="0" t="s">
        <v>18</v>
      </c>
      <c r="P230" s="1" t="n">
        <f aca="false">(ROW() - 1)/12 + 1</f>
        <v>20.0833333333333</v>
      </c>
    </row>
    <row r="231" customFormat="false" ht="12.8" hidden="false" customHeight="false" outlineLevel="0" collapsed="false">
      <c r="A231" s="0" t="s">
        <v>260</v>
      </c>
      <c r="B231" s="0" t="n">
        <v>1295</v>
      </c>
      <c r="C231" s="0" t="n">
        <v>764</v>
      </c>
      <c r="D231" s="0" t="n">
        <v>253</v>
      </c>
      <c r="E231" s="0" t="s">
        <v>18</v>
      </c>
      <c r="F231" s="0" t="n">
        <v>287</v>
      </c>
      <c r="G231" s="0" t="n">
        <v>1029.5</v>
      </c>
      <c r="H231" s="0" t="n">
        <v>931.59</v>
      </c>
      <c r="I231" s="0" t="n">
        <v>230</v>
      </c>
      <c r="J231" s="0" t="n">
        <v>-0.330000000000041</v>
      </c>
      <c r="K231" s="0" t="s">
        <v>18</v>
      </c>
      <c r="L231" s="0" t="s">
        <v>18</v>
      </c>
      <c r="M231" s="0" t="s">
        <v>18</v>
      </c>
      <c r="P231" s="1" t="n">
        <f aca="false">(ROW() - 1)/12 + 1</f>
        <v>20.1666666666667</v>
      </c>
    </row>
    <row r="232" customFormat="false" ht="12.8" hidden="false" customHeight="false" outlineLevel="0" collapsed="false">
      <c r="A232" s="0" t="s">
        <v>261</v>
      </c>
      <c r="B232" s="0" t="n">
        <v>1201</v>
      </c>
      <c r="C232" s="0" t="n">
        <v>797</v>
      </c>
      <c r="D232" s="0" t="n">
        <v>268</v>
      </c>
      <c r="E232" s="0" t="s">
        <v>18</v>
      </c>
      <c r="F232" s="0" t="n">
        <v>282</v>
      </c>
      <c r="G232" s="0" t="n">
        <v>999</v>
      </c>
      <c r="H232" s="0" t="n">
        <v>922.35</v>
      </c>
      <c r="I232" s="0" t="n">
        <v>231</v>
      </c>
      <c r="J232" s="0" t="n">
        <v>-9.24000000000001</v>
      </c>
      <c r="K232" s="0" t="n">
        <v>2019</v>
      </c>
      <c r="L232" s="0" t="n">
        <v>3</v>
      </c>
      <c r="M232" s="0" t="n">
        <v>102</v>
      </c>
      <c r="P232" s="1" t="n">
        <f aca="false">(ROW() - 1)/12 + 1</f>
        <v>20.25</v>
      </c>
    </row>
    <row r="233" customFormat="false" ht="12.8" hidden="false" customHeight="false" outlineLevel="0" collapsed="false">
      <c r="A233" s="0" t="s">
        <v>262</v>
      </c>
      <c r="B233" s="0" t="n">
        <v>1134</v>
      </c>
      <c r="C233" s="0" t="n">
        <v>827</v>
      </c>
      <c r="D233" s="0" t="n">
        <v>280</v>
      </c>
      <c r="E233" s="0" t="s">
        <v>18</v>
      </c>
      <c r="F233" s="0" t="n">
        <v>279</v>
      </c>
      <c r="G233" s="0" t="n">
        <v>980.5</v>
      </c>
      <c r="H233" s="0" t="n">
        <v>920.04</v>
      </c>
      <c r="I233" s="0" t="n">
        <v>232</v>
      </c>
      <c r="J233" s="0" t="n">
        <v>-2.30999999999995</v>
      </c>
      <c r="K233" s="0" t="n">
        <v>2020</v>
      </c>
      <c r="L233" s="0" t="n">
        <v>2</v>
      </c>
      <c r="M233" s="0" t="n">
        <v>62</v>
      </c>
      <c r="P233" s="1" t="n">
        <f aca="false">(ROW() - 1)/12 + 1</f>
        <v>20.3333333333333</v>
      </c>
    </row>
    <row r="234" customFormat="false" ht="12.8" hidden="false" customHeight="false" outlineLevel="0" collapsed="false">
      <c r="A234" s="0" t="s">
        <v>263</v>
      </c>
      <c r="B234" s="0" t="n">
        <v>1228</v>
      </c>
      <c r="C234" s="0" t="n">
        <v>778</v>
      </c>
      <c r="D234" s="0" t="n">
        <v>265</v>
      </c>
      <c r="E234" s="0" t="s">
        <v>18</v>
      </c>
      <c r="F234" s="0" t="n">
        <v>283</v>
      </c>
      <c r="G234" s="0" t="n">
        <v>1003</v>
      </c>
      <c r="H234" s="0" t="n">
        <v>918.72</v>
      </c>
      <c r="I234" s="0" t="n">
        <v>233</v>
      </c>
      <c r="J234" s="0" t="n">
        <v>-1.32000000000005</v>
      </c>
      <c r="K234" s="0" t="s">
        <v>18</v>
      </c>
      <c r="L234" s="0" t="s">
        <v>18</v>
      </c>
      <c r="M234" s="0" t="s">
        <v>18</v>
      </c>
      <c r="P234" s="1" t="n">
        <f aca="false">(ROW() - 1)/12 + 1</f>
        <v>20.4166666666667</v>
      </c>
    </row>
    <row r="235" customFormat="false" ht="12.8" hidden="false" customHeight="false" outlineLevel="0" collapsed="false">
      <c r="A235" s="0" t="s">
        <v>264</v>
      </c>
      <c r="B235" s="0" t="n">
        <v>1067</v>
      </c>
      <c r="C235" s="0" t="n">
        <v>848</v>
      </c>
      <c r="D235" s="0" t="n">
        <v>285</v>
      </c>
      <c r="E235" s="0" t="s">
        <v>18</v>
      </c>
      <c r="F235" s="0" t="n">
        <v>276</v>
      </c>
      <c r="G235" s="0" t="n">
        <v>957.5</v>
      </c>
      <c r="H235" s="0" t="n">
        <v>911.79</v>
      </c>
      <c r="I235" s="0" t="n">
        <v>234</v>
      </c>
      <c r="J235" s="0" t="n">
        <v>-6.92999999999995</v>
      </c>
      <c r="K235" s="0" t="s">
        <v>18</v>
      </c>
      <c r="L235" s="0" t="s">
        <v>18</v>
      </c>
      <c r="M235" s="0" t="s">
        <v>18</v>
      </c>
      <c r="P235" s="1" t="n">
        <f aca="false">(ROW() - 1)/12 + 1</f>
        <v>20.5</v>
      </c>
    </row>
    <row r="236" customFormat="false" ht="12.8" hidden="false" customHeight="false" outlineLevel="0" collapsed="false">
      <c r="A236" s="0" t="s">
        <v>265</v>
      </c>
      <c r="B236" s="0" t="n">
        <v>1257</v>
      </c>
      <c r="C236" s="0" t="n">
        <v>741</v>
      </c>
      <c r="D236" s="0" t="n">
        <v>259</v>
      </c>
      <c r="E236" s="0" t="s">
        <v>18</v>
      </c>
      <c r="F236" s="0" t="n">
        <v>288</v>
      </c>
      <c r="G236" s="0" t="n">
        <v>999</v>
      </c>
      <c r="H236" s="0" t="n">
        <v>903.87</v>
      </c>
      <c r="I236" s="0" t="n">
        <v>235</v>
      </c>
      <c r="J236" s="0" t="n">
        <v>-7.92000000000007</v>
      </c>
      <c r="K236" s="0" t="s">
        <v>18</v>
      </c>
      <c r="L236" s="0" t="s">
        <v>18</v>
      </c>
      <c r="M236" s="0" t="s">
        <v>18</v>
      </c>
      <c r="P236" s="1" t="n">
        <f aca="false">(ROW() - 1)/12 + 1</f>
        <v>20.5833333333333</v>
      </c>
    </row>
    <row r="237" customFormat="false" ht="12.8" hidden="false" customHeight="false" outlineLevel="0" collapsed="false">
      <c r="A237" s="0" t="s">
        <v>266</v>
      </c>
      <c r="B237" s="0" t="n">
        <v>1263</v>
      </c>
      <c r="C237" s="0" t="n">
        <v>733</v>
      </c>
      <c r="D237" s="0" t="n">
        <v>258</v>
      </c>
      <c r="E237" s="0" t="s">
        <v>18</v>
      </c>
      <c r="F237" s="0" t="n">
        <v>289</v>
      </c>
      <c r="G237" s="0" t="n">
        <v>998</v>
      </c>
      <c r="H237" s="0" t="n">
        <v>900.57</v>
      </c>
      <c r="I237" s="0" t="n">
        <v>236</v>
      </c>
      <c r="J237" s="0" t="n">
        <v>-3.29999999999995</v>
      </c>
      <c r="K237" s="0" t="s">
        <v>18</v>
      </c>
      <c r="L237" s="0" t="s">
        <v>18</v>
      </c>
      <c r="M237" s="0" t="s">
        <v>18</v>
      </c>
      <c r="P237" s="1" t="n">
        <f aca="false">(ROW() - 1)/12 + 1</f>
        <v>20.6666666666667</v>
      </c>
    </row>
    <row r="238" customFormat="false" ht="12.8" hidden="false" customHeight="false" outlineLevel="0" collapsed="false">
      <c r="A238" s="0" t="s">
        <v>267</v>
      </c>
      <c r="B238" s="0" t="n">
        <v>1300</v>
      </c>
      <c r="C238" s="0" t="n">
        <v>713</v>
      </c>
      <c r="D238" s="0" t="n">
        <v>252</v>
      </c>
      <c r="E238" s="0" t="s">
        <v>18</v>
      </c>
      <c r="F238" s="0" t="n">
        <v>290</v>
      </c>
      <c r="G238" s="0" t="n">
        <v>1006.5</v>
      </c>
      <c r="H238" s="0" t="n">
        <v>899.58</v>
      </c>
      <c r="I238" s="0" t="n">
        <v>237</v>
      </c>
      <c r="J238" s="0" t="n">
        <v>-0.990000000000009</v>
      </c>
      <c r="K238" s="0" t="n">
        <v>2021</v>
      </c>
      <c r="L238" s="0" t="n">
        <v>6</v>
      </c>
      <c r="M238" s="0" t="n">
        <v>194</v>
      </c>
      <c r="P238" s="1" t="n">
        <f aca="false">(ROW() - 1)/12 + 1</f>
        <v>20.75</v>
      </c>
    </row>
    <row r="239" customFormat="false" ht="12.8" hidden="false" customHeight="false" outlineLevel="0" collapsed="false">
      <c r="A239" s="0" t="s">
        <v>268</v>
      </c>
      <c r="B239" s="0" t="n">
        <v>1371</v>
      </c>
      <c r="C239" s="0" t="n">
        <v>677</v>
      </c>
      <c r="D239" s="0" t="n">
        <v>248</v>
      </c>
      <c r="E239" s="0" t="s">
        <v>18</v>
      </c>
      <c r="F239" s="0" t="n">
        <v>294</v>
      </c>
      <c r="G239" s="0" t="n">
        <v>1024</v>
      </c>
      <c r="H239" s="0" t="n">
        <v>899.25</v>
      </c>
      <c r="I239" s="0" t="n">
        <v>238</v>
      </c>
      <c r="J239" s="0" t="n">
        <v>-0.330000000000041</v>
      </c>
      <c r="K239" s="0" t="s">
        <v>18</v>
      </c>
      <c r="L239" s="0" t="s">
        <v>18</v>
      </c>
      <c r="M239" s="0" t="s">
        <v>18</v>
      </c>
      <c r="P239" s="1" t="n">
        <f aca="false">(ROW() - 1)/12 + 1</f>
        <v>20.8333333333333</v>
      </c>
    </row>
    <row r="240" customFormat="false" ht="12.8" hidden="false" customHeight="false" outlineLevel="0" collapsed="false">
      <c r="A240" s="0" t="s">
        <v>269</v>
      </c>
      <c r="B240" s="0" t="n">
        <v>1324</v>
      </c>
      <c r="C240" s="0" t="n">
        <v>700</v>
      </c>
      <c r="D240" s="0" t="n">
        <v>251</v>
      </c>
      <c r="E240" s="0" t="s">
        <v>18</v>
      </c>
      <c r="F240" s="0" t="n">
        <v>291</v>
      </c>
      <c r="G240" s="0" t="n">
        <v>1012</v>
      </c>
      <c r="H240" s="0" t="n">
        <v>898.92</v>
      </c>
      <c r="I240" s="0" t="n">
        <v>239</v>
      </c>
      <c r="J240" s="0" t="n">
        <v>-0.329999999999927</v>
      </c>
      <c r="K240" s="0" t="n">
        <v>2019</v>
      </c>
      <c r="L240" s="0" t="n">
        <v>3</v>
      </c>
      <c r="M240" s="0" t="n">
        <v>96</v>
      </c>
      <c r="P240" s="1" t="n">
        <f aca="false">(ROW() - 1)/12 + 1</f>
        <v>20.9166666666667</v>
      </c>
    </row>
    <row r="241" customFormat="false" ht="12.8" hidden="false" customHeight="false" outlineLevel="0" collapsed="false">
      <c r="A241" s="0" t="s">
        <v>270</v>
      </c>
      <c r="B241" s="0" t="n">
        <v>1395</v>
      </c>
      <c r="C241" s="0" t="n">
        <v>655</v>
      </c>
      <c r="D241" s="0" t="n">
        <v>245</v>
      </c>
      <c r="E241" s="0" t="s">
        <v>18</v>
      </c>
      <c r="F241" s="0" t="n">
        <v>296</v>
      </c>
      <c r="G241" s="0" t="n">
        <v>1025</v>
      </c>
      <c r="H241" s="0" t="n">
        <v>892.65</v>
      </c>
      <c r="I241" s="0" t="n">
        <v>240</v>
      </c>
      <c r="J241" s="0" t="n">
        <v>-6.26999999999998</v>
      </c>
      <c r="K241" s="0" t="s">
        <v>18</v>
      </c>
      <c r="L241" s="0" t="s">
        <v>18</v>
      </c>
      <c r="M241" s="0" t="s">
        <v>18</v>
      </c>
      <c r="P241" s="1" t="n">
        <f aca="false">(ROW() - 1)/12 + 1</f>
        <v>21</v>
      </c>
    </row>
    <row r="242" customFormat="false" ht="12.8" hidden="false" customHeight="false" outlineLevel="0" collapsed="false">
      <c r="A242" s="0" t="s">
        <v>271</v>
      </c>
      <c r="B242" s="0" t="n">
        <v>1396</v>
      </c>
      <c r="C242" s="0" t="n">
        <v>642</v>
      </c>
      <c r="D242" s="0" t="n">
        <v>244</v>
      </c>
      <c r="E242" s="0" t="s">
        <v>18</v>
      </c>
      <c r="F242" s="0" t="n">
        <v>298</v>
      </c>
      <c r="G242" s="0" t="n">
        <v>1019</v>
      </c>
      <c r="H242" s="0" t="n">
        <v>884.4</v>
      </c>
      <c r="I242" s="0" t="n">
        <v>241</v>
      </c>
      <c r="J242" s="0" t="n">
        <v>-8.25</v>
      </c>
      <c r="K242" s="0" t="s">
        <v>18</v>
      </c>
      <c r="L242" s="0" t="s">
        <v>18</v>
      </c>
      <c r="M242" s="0" t="s">
        <v>18</v>
      </c>
      <c r="P242" s="1" t="n">
        <f aca="false">(ROW() - 1)/12 + 1</f>
        <v>21.0833333333333</v>
      </c>
    </row>
    <row r="243" customFormat="false" ht="12.8" hidden="false" customHeight="false" outlineLevel="0" collapsed="false">
      <c r="A243" s="0" t="s">
        <v>272</v>
      </c>
      <c r="B243" s="0" t="n">
        <v>1018</v>
      </c>
      <c r="C243" s="0" t="n">
        <v>824</v>
      </c>
      <c r="D243" s="0" t="n">
        <v>294</v>
      </c>
      <c r="E243" s="0" t="s">
        <v>18</v>
      </c>
      <c r="F243" s="0" t="n">
        <v>280</v>
      </c>
      <c r="G243" s="0" t="n">
        <v>921</v>
      </c>
      <c r="H243" s="0" t="n">
        <v>879.78</v>
      </c>
      <c r="I243" s="0" t="n">
        <v>242</v>
      </c>
      <c r="J243" s="0" t="n">
        <v>-4.62000000000012</v>
      </c>
      <c r="K243" s="0" t="n">
        <v>2017</v>
      </c>
      <c r="L243" s="0" t="n">
        <v>3</v>
      </c>
      <c r="M243" s="0" t="n">
        <v>100</v>
      </c>
      <c r="P243" s="1" t="n">
        <f aca="false">(ROW() - 1)/12 + 1</f>
        <v>21.1666666666667</v>
      </c>
    </row>
    <row r="244" customFormat="false" ht="12.8" hidden="false" customHeight="false" outlineLevel="0" collapsed="false">
      <c r="A244" s="0" t="s">
        <v>273</v>
      </c>
      <c r="B244" s="0" t="n">
        <v>1369</v>
      </c>
      <c r="C244" s="0" t="n">
        <v>646</v>
      </c>
      <c r="D244" s="0" t="n">
        <v>249</v>
      </c>
      <c r="E244" s="0" t="s">
        <v>18</v>
      </c>
      <c r="F244" s="0" t="n">
        <v>297</v>
      </c>
      <c r="G244" s="0" t="n">
        <v>1007.5</v>
      </c>
      <c r="H244" s="0" t="n">
        <v>878.13</v>
      </c>
      <c r="I244" s="0" t="n">
        <v>243</v>
      </c>
      <c r="J244" s="0" t="n">
        <v>-1.64999999999986</v>
      </c>
      <c r="K244" s="0" t="n">
        <v>2016</v>
      </c>
      <c r="L244" s="0" t="n">
        <v>2</v>
      </c>
      <c r="M244" s="0" t="n">
        <v>55</v>
      </c>
      <c r="P244" s="1" t="n">
        <f aca="false">(ROW() - 1)/12 + 1</f>
        <v>21.25</v>
      </c>
    </row>
    <row r="245" customFormat="false" ht="12.8" hidden="false" customHeight="false" outlineLevel="0" collapsed="false">
      <c r="A245" s="0" t="s">
        <v>274</v>
      </c>
      <c r="B245" s="0" t="n">
        <v>913</v>
      </c>
      <c r="C245" s="0" t="n">
        <v>773</v>
      </c>
      <c r="D245" s="0" t="n">
        <v>313</v>
      </c>
      <c r="E245" s="0" t="s">
        <v>18</v>
      </c>
      <c r="F245" s="0" t="n">
        <v>284</v>
      </c>
      <c r="G245" s="0" t="n">
        <v>843</v>
      </c>
      <c r="H245" s="0" t="n">
        <v>811.47</v>
      </c>
      <c r="I245" s="0" t="n">
        <v>244</v>
      </c>
      <c r="J245" s="0" t="n">
        <v>-66.6600000000001</v>
      </c>
      <c r="K245" s="0" t="s">
        <v>18</v>
      </c>
      <c r="L245" s="0" t="s">
        <v>18</v>
      </c>
      <c r="M245" s="0" t="s">
        <v>18</v>
      </c>
      <c r="P245" s="1" t="n">
        <f aca="false">(ROW() - 1)/12 + 1</f>
        <v>21.3333333333333</v>
      </c>
    </row>
    <row r="246" customFormat="false" ht="12.8" hidden="false" customHeight="false" outlineLevel="0" collapsed="false">
      <c r="A246" s="0" t="s">
        <v>275</v>
      </c>
      <c r="B246" s="0" t="n">
        <v>1166</v>
      </c>
      <c r="C246" s="0" t="n">
        <v>614</v>
      </c>
      <c r="D246" s="0" t="n">
        <v>273</v>
      </c>
      <c r="E246" s="0" t="s">
        <v>18</v>
      </c>
      <c r="F246" s="0" t="n">
        <v>301</v>
      </c>
      <c r="G246" s="0" t="n">
        <v>890</v>
      </c>
      <c r="H246" s="0" t="n">
        <v>790.02</v>
      </c>
      <c r="I246" s="0" t="n">
        <v>245</v>
      </c>
      <c r="J246" s="0" t="n">
        <v>-21.45</v>
      </c>
      <c r="K246" s="0" t="s">
        <v>18</v>
      </c>
      <c r="L246" s="0" t="s">
        <v>18</v>
      </c>
      <c r="M246" s="0" t="s">
        <v>18</v>
      </c>
      <c r="P246" s="1" t="n">
        <f aca="false">(ROW() - 1)/12 + 1</f>
        <v>21.4166666666667</v>
      </c>
    </row>
    <row r="247" customFormat="false" ht="12.8" hidden="false" customHeight="false" outlineLevel="0" collapsed="false">
      <c r="A247" s="0" t="s">
        <v>276</v>
      </c>
      <c r="B247" s="0" t="n">
        <v>1046</v>
      </c>
      <c r="C247" s="0" t="n">
        <v>662</v>
      </c>
      <c r="D247" s="0" t="n">
        <v>289</v>
      </c>
      <c r="E247" s="0" t="s">
        <v>18</v>
      </c>
      <c r="F247" s="0" t="n">
        <v>295</v>
      </c>
      <c r="G247" s="0" t="n">
        <v>854</v>
      </c>
      <c r="H247" s="0" t="n">
        <v>782.1</v>
      </c>
      <c r="I247" s="0" t="n">
        <v>246</v>
      </c>
      <c r="J247" s="0" t="n">
        <v>-7.91999999999996</v>
      </c>
      <c r="K247" s="0" t="n">
        <v>2018</v>
      </c>
      <c r="L247" s="0" t="n">
        <v>2</v>
      </c>
      <c r="M247" s="0" t="n">
        <v>42</v>
      </c>
      <c r="P247" s="1" t="n">
        <f aca="false">(ROW() - 1)/12 + 1</f>
        <v>21.5</v>
      </c>
    </row>
    <row r="248" customFormat="false" ht="12.8" hidden="false" customHeight="false" outlineLevel="0" collapsed="false">
      <c r="A248" s="0" t="s">
        <v>277</v>
      </c>
      <c r="B248" s="0" t="n">
        <v>1252</v>
      </c>
      <c r="C248" s="0" t="n">
        <v>538</v>
      </c>
      <c r="D248" s="0" t="n">
        <v>260</v>
      </c>
      <c r="E248" s="0" t="s">
        <v>18</v>
      </c>
      <c r="F248" s="0" t="n">
        <v>308</v>
      </c>
      <c r="G248" s="0" t="n">
        <v>895</v>
      </c>
      <c r="H248" s="0" t="n">
        <v>768.24</v>
      </c>
      <c r="I248" s="0" t="n">
        <v>247</v>
      </c>
      <c r="J248" s="0" t="n">
        <v>-13.86</v>
      </c>
      <c r="K248" s="0" t="n">
        <v>2017</v>
      </c>
      <c r="L248" s="0" t="n">
        <v>2</v>
      </c>
      <c r="M248" s="0" t="n">
        <v>37</v>
      </c>
      <c r="P248" s="1" t="n">
        <f aca="false">(ROW() - 1)/12 + 1</f>
        <v>21.5833333333333</v>
      </c>
    </row>
    <row r="249" customFormat="false" ht="12.8" hidden="false" customHeight="false" outlineLevel="0" collapsed="false">
      <c r="A249" s="0" t="s">
        <v>278</v>
      </c>
      <c r="B249" s="0" t="n">
        <v>929</v>
      </c>
      <c r="C249" s="0" t="n">
        <v>688</v>
      </c>
      <c r="D249" s="0" t="n">
        <v>311</v>
      </c>
      <c r="E249" s="0" t="s">
        <v>18</v>
      </c>
      <c r="F249" s="0" t="n">
        <v>292</v>
      </c>
      <c r="G249" s="0" t="n">
        <v>808.5</v>
      </c>
      <c r="H249" s="0" t="n">
        <v>760.65</v>
      </c>
      <c r="I249" s="0" t="n">
        <v>248</v>
      </c>
      <c r="J249" s="0" t="n">
        <v>-7.58999999999992</v>
      </c>
      <c r="K249" s="0" t="s">
        <v>18</v>
      </c>
      <c r="L249" s="0" t="s">
        <v>18</v>
      </c>
      <c r="M249" s="0" t="s">
        <v>18</v>
      </c>
      <c r="P249" s="1" t="n">
        <f aca="false">(ROW() - 1)/12 + 1</f>
        <v>21.6666666666667</v>
      </c>
    </row>
    <row r="250" customFormat="false" ht="12.8" hidden="false" customHeight="false" outlineLevel="0" collapsed="false">
      <c r="A250" s="0" t="s">
        <v>279</v>
      </c>
      <c r="B250" s="0" t="n">
        <v>1059</v>
      </c>
      <c r="C250" s="0" t="n">
        <v>616</v>
      </c>
      <c r="D250" s="0" t="n">
        <v>287</v>
      </c>
      <c r="E250" s="0" t="s">
        <v>18</v>
      </c>
      <c r="F250" s="0" t="n">
        <v>300</v>
      </c>
      <c r="G250" s="0" t="n">
        <v>837.5</v>
      </c>
      <c r="H250" s="0" t="n">
        <v>756.03</v>
      </c>
      <c r="I250" s="0" t="n">
        <v>249</v>
      </c>
      <c r="J250" s="0" t="n">
        <v>-4.62000000000012</v>
      </c>
      <c r="K250" s="0" t="n">
        <v>2019</v>
      </c>
      <c r="L250" s="0" t="n">
        <v>2</v>
      </c>
      <c r="M250" s="0" t="n">
        <v>53</v>
      </c>
      <c r="P250" s="1" t="n">
        <f aca="false">(ROW() - 1)/12 + 1</f>
        <v>21.75</v>
      </c>
    </row>
    <row r="251" customFormat="false" ht="12.8" hidden="false" customHeight="false" outlineLevel="0" collapsed="false">
      <c r="A251" s="0" t="s">
        <v>280</v>
      </c>
      <c r="B251" s="0" t="n">
        <v>1249</v>
      </c>
      <c r="C251" s="0" t="n">
        <v>494</v>
      </c>
      <c r="D251" s="0" t="n">
        <v>261</v>
      </c>
      <c r="E251" s="0" t="s">
        <v>18</v>
      </c>
      <c r="F251" s="0" t="n">
        <v>312</v>
      </c>
      <c r="G251" s="0" t="n">
        <v>871.5</v>
      </c>
      <c r="H251" s="0" t="n">
        <v>738.21</v>
      </c>
      <c r="I251" s="0" t="n">
        <v>250</v>
      </c>
      <c r="J251" s="0" t="n">
        <v>-17.8199999999999</v>
      </c>
      <c r="K251" s="0" t="s">
        <v>18</v>
      </c>
      <c r="L251" s="0" t="s">
        <v>18</v>
      </c>
      <c r="M251" s="0" t="s">
        <v>18</v>
      </c>
      <c r="P251" s="1" t="n">
        <f aca="false">(ROW() - 1)/12 + 1</f>
        <v>21.8333333333333</v>
      </c>
    </row>
    <row r="252" customFormat="false" ht="12.8" hidden="false" customHeight="false" outlineLevel="0" collapsed="false">
      <c r="A252" s="0" t="s">
        <v>281</v>
      </c>
      <c r="B252" s="0" t="n">
        <v>853</v>
      </c>
      <c r="C252" s="0" t="n">
        <v>684</v>
      </c>
      <c r="D252" s="0" t="n">
        <v>322</v>
      </c>
      <c r="E252" s="0" t="s">
        <v>18</v>
      </c>
      <c r="F252" s="0" t="n">
        <v>293</v>
      </c>
      <c r="G252" s="0" t="n">
        <v>768.5</v>
      </c>
      <c r="H252" s="0" t="n">
        <v>732.93</v>
      </c>
      <c r="I252" s="0" t="n">
        <v>251</v>
      </c>
      <c r="J252" s="0" t="n">
        <v>-5.27999999999997</v>
      </c>
      <c r="K252" s="0" t="n">
        <v>2021</v>
      </c>
      <c r="L252" s="0" t="n">
        <v>1</v>
      </c>
      <c r="M252" s="0" t="n">
        <v>15</v>
      </c>
      <c r="P252" s="1" t="n">
        <f aca="false">(ROW() - 1)/12 + 1</f>
        <v>21.9166666666667</v>
      </c>
    </row>
    <row r="253" customFormat="false" ht="12.8" hidden="false" customHeight="false" outlineLevel="0" collapsed="false">
      <c r="A253" s="0" t="s">
        <v>282</v>
      </c>
      <c r="B253" s="0" t="n">
        <v>969</v>
      </c>
      <c r="C253" s="0" t="n">
        <v>610</v>
      </c>
      <c r="D253" s="0" t="n">
        <v>305</v>
      </c>
      <c r="E253" s="0" t="s">
        <v>18</v>
      </c>
      <c r="F253" s="0" t="n">
        <v>302</v>
      </c>
      <c r="G253" s="0" t="n">
        <v>789.5</v>
      </c>
      <c r="H253" s="0" t="n">
        <v>722.37</v>
      </c>
      <c r="I253" s="0" t="n">
        <v>252</v>
      </c>
      <c r="J253" s="0" t="n">
        <v>-10.5599999999999</v>
      </c>
      <c r="K253" s="0" t="s">
        <v>18</v>
      </c>
      <c r="L253" s="0" t="s">
        <v>18</v>
      </c>
      <c r="M253" s="0" t="s">
        <v>18</v>
      </c>
      <c r="P253" s="1" t="n">
        <f aca="false">(ROW() - 1)/12 + 1</f>
        <v>22</v>
      </c>
    </row>
    <row r="254" customFormat="false" ht="12.8" hidden="false" customHeight="false" outlineLevel="0" collapsed="false">
      <c r="A254" s="0" t="s">
        <v>283</v>
      </c>
      <c r="B254" s="0" t="n">
        <v>896</v>
      </c>
      <c r="C254" s="0" t="n">
        <v>634</v>
      </c>
      <c r="D254" s="0" t="n">
        <v>314</v>
      </c>
      <c r="E254" s="0" t="s">
        <v>18</v>
      </c>
      <c r="F254" s="0" t="n">
        <v>299</v>
      </c>
      <c r="G254" s="0" t="n">
        <v>765</v>
      </c>
      <c r="H254" s="0" t="n">
        <v>714.12</v>
      </c>
      <c r="I254" s="0" t="n">
        <v>253</v>
      </c>
      <c r="J254" s="0" t="n">
        <v>-8.25000000000011</v>
      </c>
      <c r="K254" s="0" t="n">
        <v>2021</v>
      </c>
      <c r="L254" s="0" t="n">
        <v>1</v>
      </c>
      <c r="M254" s="0" t="n">
        <v>2</v>
      </c>
      <c r="P254" s="1" t="n">
        <f aca="false">(ROW() - 1)/12 + 1</f>
        <v>22.0833333333333</v>
      </c>
    </row>
    <row r="255" customFormat="false" ht="12.8" hidden="false" customHeight="false" outlineLevel="0" collapsed="false">
      <c r="A255" s="0" t="s">
        <v>284</v>
      </c>
      <c r="B255" s="0" t="n">
        <v>619</v>
      </c>
      <c r="C255" s="0" t="n">
        <v>766</v>
      </c>
      <c r="D255" s="0" t="n">
        <v>357</v>
      </c>
      <c r="E255" s="0" t="s">
        <v>18</v>
      </c>
      <c r="F255" s="0" t="n">
        <v>286</v>
      </c>
      <c r="G255" s="0" t="n">
        <v>692.5</v>
      </c>
      <c r="H255" s="0" t="n">
        <v>709.83</v>
      </c>
      <c r="I255" s="0" t="n">
        <v>254</v>
      </c>
      <c r="J255" s="0" t="n">
        <v>-4.28999999999996</v>
      </c>
      <c r="K255" s="0" t="n">
        <v>2020</v>
      </c>
      <c r="L255" s="0" t="n">
        <v>2</v>
      </c>
      <c r="M255" s="0" t="n">
        <v>49</v>
      </c>
      <c r="P255" s="1" t="n">
        <f aca="false">(ROW() - 1)/12 + 1</f>
        <v>22.1666666666667</v>
      </c>
    </row>
    <row r="256" customFormat="false" ht="12.8" hidden="false" customHeight="false" outlineLevel="0" collapsed="false">
      <c r="A256" s="0" t="s">
        <v>285</v>
      </c>
      <c r="B256" s="0" t="n">
        <v>1165</v>
      </c>
      <c r="C256" s="0" t="n">
        <v>468</v>
      </c>
      <c r="D256" s="0" t="n">
        <v>274</v>
      </c>
      <c r="E256" s="0" t="s">
        <v>18</v>
      </c>
      <c r="F256" s="0" t="n">
        <v>315</v>
      </c>
      <c r="G256" s="0" t="n">
        <v>816.5</v>
      </c>
      <c r="H256" s="0" t="n">
        <v>693.33</v>
      </c>
      <c r="I256" s="0" t="n">
        <v>255</v>
      </c>
      <c r="J256" s="0" t="n">
        <v>-16.5</v>
      </c>
      <c r="K256" s="0" t="n">
        <v>2022</v>
      </c>
      <c r="L256" s="0" t="n">
        <v>3</v>
      </c>
      <c r="M256" s="0" t="n">
        <v>88</v>
      </c>
      <c r="P256" s="1" t="n">
        <f aca="false">(ROW() - 1)/12 + 1</f>
        <v>22.25</v>
      </c>
    </row>
    <row r="257" customFormat="false" ht="12.8" hidden="false" customHeight="false" outlineLevel="0" collapsed="false">
      <c r="A257" s="0" t="s">
        <v>286</v>
      </c>
      <c r="B257" s="0" t="n">
        <v>941</v>
      </c>
      <c r="C257" s="0" t="n">
        <v>559</v>
      </c>
      <c r="D257" s="0" t="n">
        <v>308</v>
      </c>
      <c r="E257" s="0" t="s">
        <v>18</v>
      </c>
      <c r="F257" s="0" t="n">
        <v>306</v>
      </c>
      <c r="G257" s="0" t="n">
        <v>750</v>
      </c>
      <c r="H257" s="0" t="n">
        <v>679.47</v>
      </c>
      <c r="I257" s="0" t="n">
        <v>256</v>
      </c>
      <c r="J257" s="0" t="n">
        <v>-13.86</v>
      </c>
      <c r="K257" s="0" t="n">
        <v>2015</v>
      </c>
      <c r="L257" s="0" t="n">
        <v>1</v>
      </c>
      <c r="M257" s="0" t="n">
        <v>1</v>
      </c>
      <c r="P257" s="1" t="n">
        <f aca="false">(ROW() - 1)/12 + 1</f>
        <v>22.3333333333333</v>
      </c>
    </row>
    <row r="258" customFormat="false" ht="12.8" hidden="false" customHeight="false" outlineLevel="0" collapsed="false">
      <c r="A258" s="0" t="s">
        <v>287</v>
      </c>
      <c r="B258" s="0" t="n">
        <v>373</v>
      </c>
      <c r="C258" s="0" t="n">
        <v>842</v>
      </c>
      <c r="D258" s="0" t="n">
        <v>402</v>
      </c>
      <c r="E258" s="0" t="s">
        <v>18</v>
      </c>
      <c r="F258" s="0" t="n">
        <v>278</v>
      </c>
      <c r="G258" s="0" t="n">
        <v>607.5</v>
      </c>
      <c r="H258" s="0" t="n">
        <v>678.81</v>
      </c>
      <c r="I258" s="0" t="n">
        <v>257</v>
      </c>
      <c r="J258" s="0" t="n">
        <v>-0.659999999999968</v>
      </c>
      <c r="K258" s="0" t="s">
        <v>18</v>
      </c>
      <c r="L258" s="0" t="s">
        <v>18</v>
      </c>
      <c r="M258" s="0" t="s">
        <v>18</v>
      </c>
      <c r="P258" s="1" t="n">
        <f aca="false">(ROW() - 1)/12 + 1</f>
        <v>22.4166666666667</v>
      </c>
    </row>
    <row r="259" customFormat="false" ht="12.8" hidden="false" customHeight="false" outlineLevel="0" collapsed="false">
      <c r="A259" s="0" t="s">
        <v>288</v>
      </c>
      <c r="B259" s="0" t="n">
        <v>1176</v>
      </c>
      <c r="C259" s="0" t="n">
        <v>438</v>
      </c>
      <c r="D259" s="0" t="n">
        <v>271</v>
      </c>
      <c r="E259" s="0" t="s">
        <v>18</v>
      </c>
      <c r="F259" s="0" t="n">
        <v>317</v>
      </c>
      <c r="G259" s="0" t="n">
        <v>807</v>
      </c>
      <c r="H259" s="0" t="n">
        <v>677.16</v>
      </c>
      <c r="I259" s="0" t="n">
        <v>258</v>
      </c>
      <c r="J259" s="0" t="n">
        <v>-1.64999999999998</v>
      </c>
      <c r="K259" s="0" t="n">
        <v>2018</v>
      </c>
      <c r="L259" s="0" t="n">
        <v>2</v>
      </c>
      <c r="M259" s="0" t="n">
        <v>61</v>
      </c>
      <c r="P259" s="1" t="n">
        <f aca="false">(ROW() - 1)/12 + 1</f>
        <v>22.5</v>
      </c>
    </row>
    <row r="260" customFormat="false" ht="12.8" hidden="false" customHeight="false" outlineLevel="0" collapsed="false">
      <c r="A260" s="0" t="s">
        <v>289</v>
      </c>
      <c r="B260" s="0" t="n">
        <v>1229</v>
      </c>
      <c r="C260" s="0" t="n">
        <v>377</v>
      </c>
      <c r="D260" s="0" t="n">
        <v>264</v>
      </c>
      <c r="E260" s="0" t="s">
        <v>18</v>
      </c>
      <c r="F260" s="0" t="n">
        <v>332</v>
      </c>
      <c r="G260" s="0" t="n">
        <v>803</v>
      </c>
      <c r="H260" s="0" t="n">
        <v>654.39</v>
      </c>
      <c r="I260" s="0" t="n">
        <v>259</v>
      </c>
      <c r="J260" s="0" t="n">
        <v>-22.7700000000001</v>
      </c>
      <c r="K260" s="0" t="n">
        <v>2022</v>
      </c>
      <c r="L260" s="0" t="n">
        <v>2</v>
      </c>
      <c r="M260" s="0" t="n">
        <v>53</v>
      </c>
      <c r="P260" s="1" t="n">
        <f aca="false">(ROW() - 1)/12 + 1</f>
        <v>22.5833333333333</v>
      </c>
    </row>
    <row r="261" customFormat="false" ht="12.8" hidden="false" customHeight="false" outlineLevel="0" collapsed="false">
      <c r="A261" s="0" t="s">
        <v>290</v>
      </c>
      <c r="B261" s="0" t="n">
        <v>971</v>
      </c>
      <c r="C261" s="0" t="n">
        <v>498</v>
      </c>
      <c r="D261" s="0" t="n">
        <v>304</v>
      </c>
      <c r="E261" s="0" t="s">
        <v>18</v>
      </c>
      <c r="F261" s="0" t="n">
        <v>311</v>
      </c>
      <c r="G261" s="0" t="n">
        <v>734.5</v>
      </c>
      <c r="H261" s="0" t="n">
        <v>649.11</v>
      </c>
      <c r="I261" s="0" t="n">
        <v>260</v>
      </c>
      <c r="J261" s="0" t="n">
        <v>-5.27999999999997</v>
      </c>
      <c r="K261" s="0" t="n">
        <v>2017</v>
      </c>
      <c r="L261" s="0" t="n">
        <v>3</v>
      </c>
      <c r="M261" s="0" t="n">
        <v>89</v>
      </c>
      <c r="P261" s="1" t="n">
        <f aca="false">(ROW() - 1)/12 + 1</f>
        <v>22.6666666666667</v>
      </c>
    </row>
    <row r="262" customFormat="false" ht="12.8" hidden="false" customHeight="false" outlineLevel="0" collapsed="false">
      <c r="A262" s="0" t="s">
        <v>291</v>
      </c>
      <c r="B262" s="0" t="n">
        <v>956</v>
      </c>
      <c r="C262" s="0" t="n">
        <v>505</v>
      </c>
      <c r="D262" s="0" t="n">
        <v>306</v>
      </c>
      <c r="E262" s="0" t="s">
        <v>18</v>
      </c>
      <c r="F262" s="0" t="n">
        <v>309</v>
      </c>
      <c r="G262" s="0" t="n">
        <v>730.5</v>
      </c>
      <c r="H262" s="0" t="n">
        <v>648.78</v>
      </c>
      <c r="I262" s="0" t="n">
        <v>261</v>
      </c>
      <c r="J262" s="0" t="n">
        <v>-0.330000000000041</v>
      </c>
      <c r="K262" s="0" t="n">
        <v>2021</v>
      </c>
      <c r="L262" s="0" t="n">
        <v>5</v>
      </c>
      <c r="M262" s="0" t="n">
        <v>150</v>
      </c>
      <c r="P262" s="1" t="n">
        <f aca="false">(ROW() - 1)/12 + 1</f>
        <v>22.75</v>
      </c>
    </row>
    <row r="263" customFormat="false" ht="12.8" hidden="false" customHeight="false" outlineLevel="0" collapsed="false">
      <c r="A263" s="0" t="s">
        <v>292</v>
      </c>
      <c r="B263" s="0" t="n">
        <v>754</v>
      </c>
      <c r="C263" s="0" t="n">
        <v>590</v>
      </c>
      <c r="D263" s="0" t="n">
        <v>335</v>
      </c>
      <c r="E263" s="0" t="s">
        <v>18</v>
      </c>
      <c r="F263" s="0" t="n">
        <v>303</v>
      </c>
      <c r="G263" s="0" t="n">
        <v>672</v>
      </c>
      <c r="H263" s="0" t="n">
        <v>638.22</v>
      </c>
      <c r="I263" s="0" t="n">
        <v>262</v>
      </c>
      <c r="J263" s="0" t="n">
        <v>-10.5599999999999</v>
      </c>
      <c r="K263" s="0" t="n">
        <v>2022</v>
      </c>
      <c r="L263" s="0" t="n">
        <v>3</v>
      </c>
      <c r="M263" s="0" t="n">
        <v>74</v>
      </c>
      <c r="P263" s="1" t="n">
        <f aca="false">(ROW() - 1)/12 + 1</f>
        <v>22.8333333333333</v>
      </c>
    </row>
    <row r="264" customFormat="false" ht="12.8" hidden="false" customHeight="false" outlineLevel="0" collapsed="false">
      <c r="A264" s="0" t="s">
        <v>293</v>
      </c>
      <c r="B264" s="0" t="n">
        <v>1058</v>
      </c>
      <c r="C264" s="0" t="n">
        <v>435</v>
      </c>
      <c r="D264" s="0" t="n">
        <v>288</v>
      </c>
      <c r="E264" s="0" t="s">
        <v>18</v>
      </c>
      <c r="F264" s="0" t="n">
        <v>318</v>
      </c>
      <c r="G264" s="0" t="n">
        <v>746.5</v>
      </c>
      <c r="H264" s="0" t="n">
        <v>636.24</v>
      </c>
      <c r="I264" s="0" t="n">
        <v>263</v>
      </c>
      <c r="J264" s="0" t="n">
        <v>-1.98000000000002</v>
      </c>
      <c r="K264" s="0" t="n">
        <v>2020</v>
      </c>
      <c r="L264" s="0" t="n">
        <v>5</v>
      </c>
      <c r="M264" s="0" t="n">
        <v>176</v>
      </c>
      <c r="P264" s="1" t="n">
        <f aca="false">(ROW() - 1)/12 + 1</f>
        <v>22.9166666666667</v>
      </c>
    </row>
    <row r="265" customFormat="false" ht="12.8" hidden="false" customHeight="false" outlineLevel="0" collapsed="false">
      <c r="A265" s="0" t="s">
        <v>294</v>
      </c>
      <c r="B265" s="0" t="n">
        <v>972</v>
      </c>
      <c r="C265" s="0" t="n">
        <v>477</v>
      </c>
      <c r="D265" s="0" t="n">
        <v>303</v>
      </c>
      <c r="E265" s="0" t="s">
        <v>18</v>
      </c>
      <c r="F265" s="0" t="n">
        <v>313</v>
      </c>
      <c r="G265" s="0" t="n">
        <v>724.5</v>
      </c>
      <c r="H265" s="0" t="n">
        <v>635.58</v>
      </c>
      <c r="I265" s="0" t="n">
        <v>264</v>
      </c>
      <c r="J265" s="0" t="n">
        <v>-0.660000000000082</v>
      </c>
      <c r="K265" s="0" t="n">
        <v>2020</v>
      </c>
      <c r="L265" s="0" t="n">
        <v>4</v>
      </c>
      <c r="M265" s="0" t="n">
        <v>133</v>
      </c>
      <c r="P265" s="1" t="n">
        <f aca="false">(ROW() - 1)/12 + 1</f>
        <v>23</v>
      </c>
    </row>
    <row r="266" customFormat="false" ht="12.8" hidden="false" customHeight="false" outlineLevel="0" collapsed="false">
      <c r="A266" s="0" t="s">
        <v>295</v>
      </c>
      <c r="B266" s="0" t="n">
        <v>1162</v>
      </c>
      <c r="C266" s="0" t="n">
        <v>361</v>
      </c>
      <c r="D266" s="0" t="n">
        <v>275</v>
      </c>
      <c r="E266" s="0" t="s">
        <v>18</v>
      </c>
      <c r="F266" s="0" t="n">
        <v>336</v>
      </c>
      <c r="G266" s="0" t="n">
        <v>761.5</v>
      </c>
      <c r="H266" s="0" t="n">
        <v>621.72</v>
      </c>
      <c r="I266" s="0" t="n">
        <v>265</v>
      </c>
      <c r="J266" s="0" t="n">
        <v>-13.8599999999999</v>
      </c>
      <c r="K266" s="0" t="s">
        <v>18</v>
      </c>
      <c r="L266" s="0" t="s">
        <v>18</v>
      </c>
      <c r="M266" s="0" t="s">
        <v>18</v>
      </c>
      <c r="P266" s="1" t="n">
        <f aca="false">(ROW() - 1)/12 + 1</f>
        <v>23.0833333333333</v>
      </c>
    </row>
    <row r="267" customFormat="false" ht="12.8" hidden="false" customHeight="false" outlineLevel="0" collapsed="false">
      <c r="A267" s="0" t="s">
        <v>296</v>
      </c>
      <c r="B267" s="0" t="n">
        <v>876</v>
      </c>
      <c r="C267" s="0" t="n">
        <v>503</v>
      </c>
      <c r="D267" s="0" t="n">
        <v>319</v>
      </c>
      <c r="E267" s="0" t="s">
        <v>18</v>
      </c>
      <c r="F267" s="0" t="n">
        <v>310</v>
      </c>
      <c r="G267" s="0" t="n">
        <v>689.5</v>
      </c>
      <c r="H267" s="0" t="n">
        <v>621.06</v>
      </c>
      <c r="I267" s="0" t="n">
        <v>266</v>
      </c>
      <c r="J267" s="0" t="n">
        <v>-0.659999999999968</v>
      </c>
      <c r="K267" s="0" t="n">
        <v>2020</v>
      </c>
      <c r="L267" s="0" t="n">
        <v>1</v>
      </c>
      <c r="M267" s="0" t="n">
        <v>32</v>
      </c>
      <c r="P267" s="1" t="n">
        <f aca="false">(ROW() - 1)/12 + 1</f>
        <v>23.1666666666667</v>
      </c>
    </row>
    <row r="268" customFormat="false" ht="12.8" hidden="false" customHeight="false" outlineLevel="0" collapsed="false">
      <c r="A268" s="0" t="s">
        <v>297</v>
      </c>
      <c r="B268" s="0" t="n">
        <v>1090</v>
      </c>
      <c r="C268" s="0" t="n">
        <v>381</v>
      </c>
      <c r="D268" s="0" t="n">
        <v>283</v>
      </c>
      <c r="E268" s="0" t="s">
        <v>18</v>
      </c>
      <c r="F268" s="0" t="n">
        <v>330</v>
      </c>
      <c r="G268" s="0" t="n">
        <v>735.5</v>
      </c>
      <c r="H268" s="0" t="n">
        <v>611.16</v>
      </c>
      <c r="I268" s="0" t="n">
        <v>267</v>
      </c>
      <c r="J268" s="0" t="n">
        <v>-9.90000000000009</v>
      </c>
      <c r="K268" s="0" t="s">
        <v>18</v>
      </c>
      <c r="L268" s="0" t="s">
        <v>18</v>
      </c>
      <c r="M268" s="0" t="s">
        <v>18</v>
      </c>
      <c r="P268" s="1" t="n">
        <f aca="false">(ROW() - 1)/12 + 1</f>
        <v>23.25</v>
      </c>
    </row>
    <row r="269" customFormat="false" ht="12.8" hidden="false" customHeight="false" outlineLevel="0" collapsed="false">
      <c r="A269" s="0" t="s">
        <v>298</v>
      </c>
      <c r="B269" s="0" t="n">
        <v>1159</v>
      </c>
      <c r="C269" s="0" t="n">
        <v>339</v>
      </c>
      <c r="D269" s="0" t="n">
        <v>276</v>
      </c>
      <c r="E269" s="0" t="s">
        <v>18</v>
      </c>
      <c r="F269" s="0" t="n">
        <v>341</v>
      </c>
      <c r="G269" s="0" t="n">
        <v>749</v>
      </c>
      <c r="H269" s="0" t="n">
        <v>606.21</v>
      </c>
      <c r="I269" s="0" t="n">
        <v>268</v>
      </c>
      <c r="J269" s="0" t="n">
        <v>-4.94999999999993</v>
      </c>
      <c r="K269" s="0" t="s">
        <v>18</v>
      </c>
      <c r="L269" s="0" t="s">
        <v>18</v>
      </c>
      <c r="M269" s="0" t="s">
        <v>18</v>
      </c>
      <c r="P269" s="1" t="n">
        <f aca="false">(ROW() - 1)/12 + 1</f>
        <v>23.3333333333333</v>
      </c>
    </row>
    <row r="270" customFormat="false" ht="12.8" hidden="false" customHeight="false" outlineLevel="0" collapsed="false">
      <c r="A270" s="0" t="s">
        <v>299</v>
      </c>
      <c r="B270" s="0" t="n">
        <v>740</v>
      </c>
      <c r="C270" s="0" t="n">
        <v>544</v>
      </c>
      <c r="D270" s="0" t="n">
        <v>337</v>
      </c>
      <c r="E270" s="0" t="s">
        <v>18</v>
      </c>
      <c r="F270" s="0" t="n">
        <v>307</v>
      </c>
      <c r="G270" s="0" t="n">
        <v>642</v>
      </c>
      <c r="H270" s="0" t="n">
        <v>603.24</v>
      </c>
      <c r="I270" s="0" t="n">
        <v>269</v>
      </c>
      <c r="J270" s="0" t="n">
        <v>-2.97000000000003</v>
      </c>
      <c r="K270" s="0" t="s">
        <v>18</v>
      </c>
      <c r="L270" s="0" t="s">
        <v>18</v>
      </c>
      <c r="M270" s="0" t="s">
        <v>18</v>
      </c>
      <c r="P270" s="1" t="n">
        <f aca="false">(ROW() - 1)/12 + 1</f>
        <v>23.4166666666667</v>
      </c>
    </row>
    <row r="271" customFormat="false" ht="12.8" hidden="false" customHeight="false" outlineLevel="0" collapsed="false">
      <c r="A271" s="0" t="s">
        <v>300</v>
      </c>
      <c r="B271" s="0" t="n">
        <v>1016</v>
      </c>
      <c r="C271" s="0" t="n">
        <v>404</v>
      </c>
      <c r="D271" s="0" t="n">
        <v>295</v>
      </c>
      <c r="E271" s="0" t="s">
        <v>18</v>
      </c>
      <c r="F271" s="0" t="n">
        <v>324</v>
      </c>
      <c r="G271" s="0" t="n">
        <v>710</v>
      </c>
      <c r="H271" s="0" t="n">
        <v>601.92</v>
      </c>
      <c r="I271" s="0" t="n">
        <v>270</v>
      </c>
      <c r="J271" s="0" t="n">
        <v>-1.31999999999994</v>
      </c>
      <c r="K271" s="0" t="s">
        <v>18</v>
      </c>
      <c r="L271" s="0" t="s">
        <v>18</v>
      </c>
      <c r="M271" s="0" t="s">
        <v>18</v>
      </c>
      <c r="P271" s="1" t="n">
        <f aca="false">(ROW() - 1)/12 + 1</f>
        <v>23.5</v>
      </c>
    </row>
    <row r="272" customFormat="false" ht="12.8" hidden="false" customHeight="false" outlineLevel="0" collapsed="false">
      <c r="A272" s="0" t="s">
        <v>301</v>
      </c>
      <c r="B272" s="0" t="n">
        <v>984</v>
      </c>
      <c r="C272" s="0" t="n">
        <v>420</v>
      </c>
      <c r="D272" s="0" t="n">
        <v>302</v>
      </c>
      <c r="E272" s="0" t="s">
        <v>18</v>
      </c>
      <c r="F272" s="0" t="n">
        <v>323</v>
      </c>
      <c r="G272" s="0" t="n">
        <v>702</v>
      </c>
      <c r="H272" s="0" t="n">
        <v>601.92</v>
      </c>
      <c r="I272" s="0" t="n">
        <v>271</v>
      </c>
      <c r="J272" s="0" t="n">
        <v>0</v>
      </c>
      <c r="K272" s="0" t="s">
        <v>18</v>
      </c>
      <c r="L272" s="0" t="s">
        <v>18</v>
      </c>
      <c r="M272" s="0" t="s">
        <v>18</v>
      </c>
      <c r="P272" s="1" t="n">
        <f aca="false">(ROW() - 1)/12 + 1</f>
        <v>23.5833333333333</v>
      </c>
    </row>
    <row r="273" customFormat="false" ht="12.8" hidden="false" customHeight="false" outlineLevel="0" collapsed="false">
      <c r="A273" s="0" t="s">
        <v>302</v>
      </c>
      <c r="B273" s="0" t="n">
        <v>1088</v>
      </c>
      <c r="C273" s="0" t="n">
        <v>358</v>
      </c>
      <c r="D273" s="0" t="n">
        <v>284</v>
      </c>
      <c r="E273" s="0" t="s">
        <v>18</v>
      </c>
      <c r="F273" s="0" t="n">
        <v>337</v>
      </c>
      <c r="G273" s="0" t="n">
        <v>723</v>
      </c>
      <c r="H273" s="0" t="n">
        <v>595.32</v>
      </c>
      <c r="I273" s="0" t="n">
        <v>272</v>
      </c>
      <c r="J273" s="0" t="n">
        <v>-6.60000000000002</v>
      </c>
      <c r="K273" s="0" t="s">
        <v>18</v>
      </c>
      <c r="L273" s="0" t="s">
        <v>18</v>
      </c>
      <c r="M273" s="0" t="s">
        <v>18</v>
      </c>
      <c r="P273" s="1" t="n">
        <f aca="false">(ROW() - 1)/12 + 1</f>
        <v>23.6666666666667</v>
      </c>
    </row>
    <row r="274" customFormat="false" ht="12.8" hidden="false" customHeight="false" outlineLevel="0" collapsed="false">
      <c r="A274" s="0" t="s">
        <v>303</v>
      </c>
      <c r="B274" s="0" t="n">
        <v>944</v>
      </c>
      <c r="C274" s="0" t="n">
        <v>426</v>
      </c>
      <c r="D274" s="0" t="n">
        <v>307</v>
      </c>
      <c r="E274" s="0" t="s">
        <v>18</v>
      </c>
      <c r="F274" s="0" t="n">
        <v>322</v>
      </c>
      <c r="G274" s="0" t="n">
        <v>685</v>
      </c>
      <c r="H274" s="0" t="n">
        <v>592.68</v>
      </c>
      <c r="I274" s="0" t="n">
        <v>273</v>
      </c>
      <c r="J274" s="0" t="n">
        <v>-2.63999999999999</v>
      </c>
      <c r="K274" s="0" t="s">
        <v>18</v>
      </c>
      <c r="L274" s="0" t="s">
        <v>18</v>
      </c>
      <c r="M274" s="0" t="s">
        <v>18</v>
      </c>
      <c r="P274" s="1" t="n">
        <f aca="false">(ROW() - 1)/12 + 1</f>
        <v>23.75</v>
      </c>
    </row>
    <row r="275" customFormat="false" ht="12.8" hidden="false" customHeight="false" outlineLevel="0" collapsed="false">
      <c r="A275" s="0" t="s">
        <v>304</v>
      </c>
      <c r="B275" s="0" t="n">
        <v>1152</v>
      </c>
      <c r="C275" s="0" t="n">
        <v>321</v>
      </c>
      <c r="D275" s="0" t="n">
        <v>277</v>
      </c>
      <c r="E275" s="0" t="s">
        <v>18</v>
      </c>
      <c r="F275" s="0" t="n">
        <v>344</v>
      </c>
      <c r="G275" s="0" t="n">
        <v>736.5</v>
      </c>
      <c r="H275" s="0" t="n">
        <v>592.02</v>
      </c>
      <c r="I275" s="0" t="n">
        <v>274</v>
      </c>
      <c r="J275" s="0" t="n">
        <v>-0.660000000000082</v>
      </c>
      <c r="K275" s="0" t="s">
        <v>18</v>
      </c>
      <c r="L275" s="0" t="s">
        <v>18</v>
      </c>
      <c r="M275" s="0" t="s">
        <v>18</v>
      </c>
      <c r="P275" s="1" t="n">
        <f aca="false">(ROW() - 1)/12 + 1</f>
        <v>23.8333333333333</v>
      </c>
    </row>
    <row r="276" customFormat="false" ht="12.8" hidden="false" customHeight="false" outlineLevel="0" collapsed="false">
      <c r="A276" s="0" t="s">
        <v>305</v>
      </c>
      <c r="B276" s="0" t="n">
        <v>841</v>
      </c>
      <c r="C276" s="0" t="n">
        <v>473</v>
      </c>
      <c r="D276" s="0" t="n">
        <v>323</v>
      </c>
      <c r="E276" s="0" t="s">
        <v>18</v>
      </c>
      <c r="F276" s="0" t="n">
        <v>314</v>
      </c>
      <c r="G276" s="0" t="n">
        <v>657</v>
      </c>
      <c r="H276" s="0" t="n">
        <v>589.71</v>
      </c>
      <c r="I276" s="0" t="n">
        <v>275</v>
      </c>
      <c r="J276" s="0" t="n">
        <v>-2.30999999999995</v>
      </c>
      <c r="K276" s="0" t="s">
        <v>18</v>
      </c>
      <c r="L276" s="0" t="s">
        <v>18</v>
      </c>
      <c r="M276" s="0" t="s">
        <v>18</v>
      </c>
      <c r="P276" s="1" t="n">
        <f aca="false">(ROW() - 1)/12 + 1</f>
        <v>23.9166666666667</v>
      </c>
    </row>
    <row r="277" customFormat="false" ht="12.8" hidden="false" customHeight="false" outlineLevel="0" collapsed="false">
      <c r="A277" s="0" t="s">
        <v>306</v>
      </c>
      <c r="B277" s="0" t="n">
        <v>1113</v>
      </c>
      <c r="C277" s="0" t="n">
        <v>323</v>
      </c>
      <c r="D277" s="0" t="n">
        <v>281</v>
      </c>
      <c r="E277" s="0" t="s">
        <v>18</v>
      </c>
      <c r="F277" s="0" t="n">
        <v>343</v>
      </c>
      <c r="G277" s="0" t="n">
        <v>718</v>
      </c>
      <c r="H277" s="0" t="n">
        <v>580.47</v>
      </c>
      <c r="I277" s="0" t="n">
        <v>276</v>
      </c>
      <c r="J277" s="0" t="n">
        <v>-9.24000000000001</v>
      </c>
      <c r="K277" s="0" t="s">
        <v>18</v>
      </c>
      <c r="L277" s="0" t="s">
        <v>18</v>
      </c>
      <c r="M277" s="0" t="s">
        <v>18</v>
      </c>
      <c r="P277" s="1" t="n">
        <f aca="false">(ROW() - 1)/12 + 1</f>
        <v>24</v>
      </c>
    </row>
    <row r="278" customFormat="false" ht="12.8" hidden="false" customHeight="false" outlineLevel="0" collapsed="false">
      <c r="A278" s="0" t="s">
        <v>307</v>
      </c>
      <c r="B278" s="0" t="n">
        <v>1138</v>
      </c>
      <c r="C278" s="0" t="n">
        <v>307</v>
      </c>
      <c r="D278" s="0" t="n">
        <v>279</v>
      </c>
      <c r="E278" s="0" t="s">
        <v>18</v>
      </c>
      <c r="F278" s="0" t="n">
        <v>345</v>
      </c>
      <c r="G278" s="0" t="n">
        <v>722.5</v>
      </c>
      <c r="H278" s="0" t="n">
        <v>578.16</v>
      </c>
      <c r="I278" s="0" t="n">
        <v>277</v>
      </c>
      <c r="J278" s="0" t="n">
        <v>-2.30999999999995</v>
      </c>
      <c r="K278" s="0" t="n">
        <v>2021</v>
      </c>
      <c r="L278" s="0" t="n">
        <v>2</v>
      </c>
      <c r="M278" s="0" t="n">
        <v>57</v>
      </c>
      <c r="P278" s="1" t="n">
        <f aca="false">(ROW() - 1)/12 + 1</f>
        <v>24.0833333333333</v>
      </c>
    </row>
    <row r="279" customFormat="false" ht="12.8" hidden="false" customHeight="false" outlineLevel="0" collapsed="false">
      <c r="A279" s="0" t="s">
        <v>308</v>
      </c>
      <c r="B279" s="0" t="n">
        <v>988</v>
      </c>
      <c r="C279" s="0" t="n">
        <v>361</v>
      </c>
      <c r="D279" s="0" t="n">
        <v>298</v>
      </c>
      <c r="E279" s="0" t="s">
        <v>18</v>
      </c>
      <c r="F279" s="0" t="n">
        <v>335</v>
      </c>
      <c r="G279" s="0" t="n">
        <v>674.5</v>
      </c>
      <c r="H279" s="0" t="n">
        <v>564.3</v>
      </c>
      <c r="I279" s="0" t="n">
        <v>278</v>
      </c>
      <c r="J279" s="0" t="n">
        <v>-13.86</v>
      </c>
      <c r="K279" s="0" t="s">
        <v>18</v>
      </c>
      <c r="L279" s="0" t="s">
        <v>18</v>
      </c>
      <c r="M279" s="0" t="s">
        <v>18</v>
      </c>
      <c r="P279" s="1" t="n">
        <f aca="false">(ROW() - 1)/12 + 1</f>
        <v>24.1666666666667</v>
      </c>
    </row>
    <row r="280" customFormat="false" ht="12.8" hidden="false" customHeight="false" outlineLevel="0" collapsed="false">
      <c r="A280" s="0" t="s">
        <v>309</v>
      </c>
      <c r="B280" s="0" t="n">
        <v>1094</v>
      </c>
      <c r="C280" s="0" t="n">
        <v>276</v>
      </c>
      <c r="D280" s="0" t="n">
        <v>282</v>
      </c>
      <c r="E280" s="0" t="s">
        <v>18</v>
      </c>
      <c r="F280" s="0" t="n">
        <v>350</v>
      </c>
      <c r="G280" s="0" t="n">
        <v>685</v>
      </c>
      <c r="H280" s="0" t="n">
        <v>543.18</v>
      </c>
      <c r="I280" s="0" t="n">
        <v>279</v>
      </c>
      <c r="J280" s="0" t="n">
        <v>-21.12</v>
      </c>
      <c r="K280" s="0" t="s">
        <v>18</v>
      </c>
      <c r="L280" s="0" t="s">
        <v>18</v>
      </c>
      <c r="M280" s="0" t="s">
        <v>18</v>
      </c>
      <c r="P280" s="1" t="n">
        <f aca="false">(ROW() - 1)/12 + 1</f>
        <v>24.25</v>
      </c>
    </row>
    <row r="281" customFormat="false" ht="12.8" hidden="false" customHeight="false" outlineLevel="0" collapsed="false">
      <c r="A281" s="0" t="s">
        <v>310</v>
      </c>
      <c r="B281" s="0" t="n">
        <v>835</v>
      </c>
      <c r="C281" s="0" t="n">
        <v>381</v>
      </c>
      <c r="D281" s="0" t="n">
        <v>327</v>
      </c>
      <c r="E281" s="0" t="s">
        <v>18</v>
      </c>
      <c r="F281" s="0" t="n">
        <v>331</v>
      </c>
      <c r="G281" s="0" t="n">
        <v>608</v>
      </c>
      <c r="H281" s="0" t="n">
        <v>527.01</v>
      </c>
      <c r="I281" s="0" t="n">
        <v>280</v>
      </c>
      <c r="J281" s="0" t="n">
        <v>-16.1700000000001</v>
      </c>
      <c r="K281" s="0" t="n">
        <v>2022</v>
      </c>
      <c r="L281" s="0" t="n">
        <v>2</v>
      </c>
      <c r="M281" s="0" t="n">
        <v>54</v>
      </c>
      <c r="P281" s="1" t="n">
        <f aca="false">(ROW() - 1)/12 + 1</f>
        <v>24.3333333333333</v>
      </c>
    </row>
    <row r="282" customFormat="false" ht="12.8" hidden="false" customHeight="false" outlineLevel="0" collapsed="false">
      <c r="A282" s="0" t="s">
        <v>311</v>
      </c>
      <c r="B282" s="0" t="n">
        <v>1038</v>
      </c>
      <c r="C282" s="0" t="n">
        <v>278</v>
      </c>
      <c r="D282" s="0" t="n">
        <v>290</v>
      </c>
      <c r="E282" s="0" t="s">
        <v>18</v>
      </c>
      <c r="F282" s="0" t="n">
        <v>349</v>
      </c>
      <c r="G282" s="0" t="n">
        <v>658</v>
      </c>
      <c r="H282" s="0" t="n">
        <v>526.02</v>
      </c>
      <c r="I282" s="0" t="n">
        <v>281</v>
      </c>
      <c r="J282" s="0" t="n">
        <v>-0.990000000000009</v>
      </c>
      <c r="K282" s="0" t="n">
        <v>2019</v>
      </c>
      <c r="L282" s="0" t="n">
        <v>5</v>
      </c>
      <c r="M282" s="0" t="n">
        <v>171</v>
      </c>
      <c r="P282" s="1" t="n">
        <f aca="false">(ROW() - 1)/12 + 1</f>
        <v>24.4166666666667</v>
      </c>
    </row>
    <row r="283" customFormat="false" ht="12.8" hidden="false" customHeight="false" outlineLevel="0" collapsed="false">
      <c r="A283" s="0" t="s">
        <v>312</v>
      </c>
      <c r="B283" s="0" t="n">
        <v>840</v>
      </c>
      <c r="C283" s="0" t="n">
        <v>352</v>
      </c>
      <c r="D283" s="0" t="n">
        <v>325</v>
      </c>
      <c r="E283" s="0" t="s">
        <v>18</v>
      </c>
      <c r="F283" s="0" t="n">
        <v>338</v>
      </c>
      <c r="G283" s="0" t="n">
        <v>596</v>
      </c>
      <c r="H283" s="0" t="n">
        <v>509.52</v>
      </c>
      <c r="I283" s="0" t="n">
        <v>282</v>
      </c>
      <c r="J283" s="0" t="n">
        <v>-16.5</v>
      </c>
      <c r="K283" s="0" t="s">
        <v>18</v>
      </c>
      <c r="L283" s="0" t="s">
        <v>18</v>
      </c>
      <c r="M283" s="0" t="s">
        <v>18</v>
      </c>
      <c r="P283" s="1" t="n">
        <f aca="false">(ROW() - 1)/12 + 1</f>
        <v>24.5</v>
      </c>
    </row>
    <row r="284" customFormat="false" ht="12.8" hidden="false" customHeight="false" outlineLevel="0" collapsed="false">
      <c r="A284" s="0" t="s">
        <v>313</v>
      </c>
      <c r="B284" s="0" t="n">
        <v>878</v>
      </c>
      <c r="C284" s="0" t="n">
        <v>326</v>
      </c>
      <c r="D284" s="0" t="n">
        <v>318</v>
      </c>
      <c r="E284" s="0" t="s">
        <v>18</v>
      </c>
      <c r="F284" s="0" t="n">
        <v>342</v>
      </c>
      <c r="G284" s="0" t="n">
        <v>602</v>
      </c>
      <c r="H284" s="0" t="n">
        <v>504.9</v>
      </c>
      <c r="I284" s="0" t="n">
        <v>283</v>
      </c>
      <c r="J284" s="0" t="n">
        <v>-4.62</v>
      </c>
      <c r="K284" s="0" t="n">
        <v>2021</v>
      </c>
      <c r="L284" s="0" t="n">
        <v>3</v>
      </c>
      <c r="M284" s="0" t="n">
        <v>88</v>
      </c>
      <c r="P284" s="1" t="n">
        <f aca="false">(ROW() - 1)/12 + 1</f>
        <v>24.5833333333333</v>
      </c>
    </row>
    <row r="285" customFormat="false" ht="12.8" hidden="false" customHeight="false" outlineLevel="0" collapsed="false">
      <c r="A285" s="0" t="s">
        <v>314</v>
      </c>
      <c r="B285" s="0" t="n">
        <v>1013</v>
      </c>
      <c r="C285" s="0" t="n">
        <v>258</v>
      </c>
      <c r="D285" s="0" t="n">
        <v>296</v>
      </c>
      <c r="E285" s="0" t="s">
        <v>18</v>
      </c>
      <c r="F285" s="0" t="n">
        <v>357</v>
      </c>
      <c r="G285" s="0" t="n">
        <v>635.5</v>
      </c>
      <c r="H285" s="0" t="n">
        <v>504.57</v>
      </c>
      <c r="I285" s="0" t="n">
        <v>284</v>
      </c>
      <c r="J285" s="0" t="n">
        <v>-0.329999999999927</v>
      </c>
      <c r="K285" s="0" t="s">
        <v>18</v>
      </c>
      <c r="L285" s="0" t="s">
        <v>18</v>
      </c>
      <c r="M285" s="0" t="s">
        <v>18</v>
      </c>
      <c r="P285" s="1" t="n">
        <f aca="false">(ROW() - 1)/12 + 1</f>
        <v>24.6666666666667</v>
      </c>
    </row>
    <row r="286" customFormat="false" ht="12.8" hidden="false" customHeight="false" outlineLevel="0" collapsed="false">
      <c r="A286" s="0" t="s">
        <v>315</v>
      </c>
      <c r="B286" s="0" t="n">
        <v>781</v>
      </c>
      <c r="C286" s="0" t="n">
        <v>372</v>
      </c>
      <c r="D286" s="0" t="n">
        <v>330</v>
      </c>
      <c r="E286" s="0" t="s">
        <v>18</v>
      </c>
      <c r="F286" s="0" t="n">
        <v>333</v>
      </c>
      <c r="G286" s="0" t="n">
        <v>576.5</v>
      </c>
      <c r="H286" s="0" t="n">
        <v>503.25</v>
      </c>
      <c r="I286" s="0" t="n">
        <v>285</v>
      </c>
      <c r="J286" s="0" t="n">
        <v>-1.32000000000005</v>
      </c>
      <c r="K286" s="0" t="s">
        <v>18</v>
      </c>
      <c r="L286" s="0" t="s">
        <v>18</v>
      </c>
      <c r="M286" s="0" t="s">
        <v>18</v>
      </c>
      <c r="P286" s="1" t="n">
        <f aca="false">(ROW() - 1)/12 + 1</f>
        <v>24.75</v>
      </c>
    </row>
    <row r="287" customFormat="false" ht="12.8" hidden="false" customHeight="false" outlineLevel="0" collapsed="false">
      <c r="A287" s="0" t="s">
        <v>316</v>
      </c>
      <c r="B287" s="0" t="n">
        <v>1178</v>
      </c>
      <c r="C287" s="0" t="n">
        <v>167</v>
      </c>
      <c r="D287" s="0" t="n">
        <v>270</v>
      </c>
      <c r="E287" s="0" t="s">
        <v>18</v>
      </c>
      <c r="F287" s="0" t="n">
        <v>383</v>
      </c>
      <c r="G287" s="0" t="n">
        <v>672.5</v>
      </c>
      <c r="H287" s="0" t="n">
        <v>498.96</v>
      </c>
      <c r="I287" s="0" t="n">
        <v>286</v>
      </c>
      <c r="J287" s="0" t="n">
        <v>-4.28999999999996</v>
      </c>
      <c r="K287" s="0" t="n">
        <v>2020</v>
      </c>
      <c r="L287" s="0" t="n">
        <v>7</v>
      </c>
      <c r="M287" s="0" t="n">
        <v>217</v>
      </c>
      <c r="P287" s="1" t="n">
        <f aca="false">(ROW() - 1)/12 + 1</f>
        <v>24.8333333333333</v>
      </c>
    </row>
    <row r="288" customFormat="false" ht="12.8" hidden="false" customHeight="false" outlineLevel="0" collapsed="false">
      <c r="A288" s="0" t="s">
        <v>317</v>
      </c>
      <c r="B288" s="0" t="n">
        <v>370</v>
      </c>
      <c r="C288" s="0" t="n">
        <v>565</v>
      </c>
      <c r="D288" s="0" t="n">
        <v>404</v>
      </c>
      <c r="E288" s="0" t="s">
        <v>18</v>
      </c>
      <c r="F288" s="0" t="n">
        <v>305</v>
      </c>
      <c r="G288" s="0" t="n">
        <v>467.5</v>
      </c>
      <c r="H288" s="0" t="n">
        <v>495</v>
      </c>
      <c r="I288" s="0" t="n">
        <v>287</v>
      </c>
      <c r="J288" s="0" t="n">
        <v>-3.95999999999998</v>
      </c>
      <c r="K288" s="0" t="n">
        <v>2013</v>
      </c>
      <c r="L288" s="0" t="n">
        <v>2</v>
      </c>
      <c r="M288" s="0" t="n">
        <v>35</v>
      </c>
      <c r="P288" s="1" t="n">
        <f aca="false">(ROW() - 1)/12 + 1</f>
        <v>24.9166666666667</v>
      </c>
    </row>
    <row r="289" customFormat="false" ht="12.8" hidden="false" customHeight="false" outlineLevel="0" collapsed="false">
      <c r="A289" s="0" t="s">
        <v>318</v>
      </c>
      <c r="B289" s="0" t="n">
        <v>632</v>
      </c>
      <c r="C289" s="0" t="n">
        <v>433</v>
      </c>
      <c r="D289" s="0" t="n">
        <v>355</v>
      </c>
      <c r="E289" s="0" t="s">
        <v>18</v>
      </c>
      <c r="F289" s="0" t="n">
        <v>319</v>
      </c>
      <c r="G289" s="0" t="n">
        <v>532.5</v>
      </c>
      <c r="H289" s="0" t="n">
        <v>494.34</v>
      </c>
      <c r="I289" s="0" t="n">
        <v>288</v>
      </c>
      <c r="J289" s="0" t="n">
        <v>-0.660000000000025</v>
      </c>
      <c r="K289" s="0" t="s">
        <v>18</v>
      </c>
      <c r="L289" s="0" t="s">
        <v>18</v>
      </c>
      <c r="M289" s="0" t="s">
        <v>18</v>
      </c>
      <c r="P289" s="1" t="n">
        <f aca="false">(ROW() - 1)/12 + 1</f>
        <v>25</v>
      </c>
    </row>
    <row r="290" customFormat="false" ht="12.8" hidden="false" customHeight="false" outlineLevel="0" collapsed="false">
      <c r="A290" s="0" t="s">
        <v>319</v>
      </c>
      <c r="B290" s="0" t="n">
        <v>987</v>
      </c>
      <c r="C290" s="0" t="n">
        <v>231</v>
      </c>
      <c r="D290" s="0" t="n">
        <v>299</v>
      </c>
      <c r="E290" s="0" t="s">
        <v>18</v>
      </c>
      <c r="F290" s="0" t="n">
        <v>366</v>
      </c>
      <c r="G290" s="0" t="n">
        <v>609</v>
      </c>
      <c r="H290" s="0" t="n">
        <v>478.17</v>
      </c>
      <c r="I290" s="0" t="n">
        <v>289</v>
      </c>
      <c r="J290" s="0" t="n">
        <v>-16.17</v>
      </c>
      <c r="K290" s="0" t="n">
        <v>2017</v>
      </c>
      <c r="L290" s="0" t="n">
        <v>7</v>
      </c>
      <c r="M290" s="0" t="n">
        <v>239</v>
      </c>
      <c r="P290" s="1" t="n">
        <f aca="false">(ROW() - 1)/12 + 1</f>
        <v>25.0833333333333</v>
      </c>
    </row>
    <row r="291" customFormat="false" ht="12.8" hidden="false" customHeight="false" outlineLevel="0" collapsed="false">
      <c r="A291" s="0" t="s">
        <v>320</v>
      </c>
      <c r="B291" s="0" t="n">
        <v>650</v>
      </c>
      <c r="C291" s="0" t="n">
        <v>396</v>
      </c>
      <c r="D291" s="0" t="n">
        <v>349</v>
      </c>
      <c r="E291" s="0" t="s">
        <v>18</v>
      </c>
      <c r="F291" s="0" t="n">
        <v>326</v>
      </c>
      <c r="G291" s="0" t="n">
        <v>523</v>
      </c>
      <c r="H291" s="0" t="n">
        <v>475.86</v>
      </c>
      <c r="I291" s="0" t="n">
        <v>290</v>
      </c>
      <c r="J291" s="0" t="n">
        <v>-2.31000000000006</v>
      </c>
      <c r="K291" s="0" t="n">
        <v>2017</v>
      </c>
      <c r="L291" s="0" t="n">
        <v>2</v>
      </c>
      <c r="M291" s="0" t="n">
        <v>44</v>
      </c>
      <c r="P291" s="1" t="n">
        <f aca="false">(ROW() - 1)/12 + 1</f>
        <v>25.1666666666667</v>
      </c>
    </row>
    <row r="292" customFormat="false" ht="12.8" hidden="false" customHeight="false" outlineLevel="0" collapsed="false">
      <c r="A292" s="0" t="s">
        <v>321</v>
      </c>
      <c r="B292" s="0" t="n">
        <v>1035</v>
      </c>
      <c r="C292" s="0" t="n">
        <v>194</v>
      </c>
      <c r="D292" s="0" t="n">
        <v>291</v>
      </c>
      <c r="E292" s="0" t="s">
        <v>18</v>
      </c>
      <c r="F292" s="0" t="n">
        <v>374</v>
      </c>
      <c r="G292" s="0" t="n">
        <v>614.5</v>
      </c>
      <c r="H292" s="0" t="n">
        <v>469.59</v>
      </c>
      <c r="I292" s="0" t="n">
        <v>291</v>
      </c>
      <c r="J292" s="0" t="n">
        <v>-6.26999999999998</v>
      </c>
      <c r="K292" s="0" t="s">
        <v>18</v>
      </c>
      <c r="L292" s="0" t="s">
        <v>18</v>
      </c>
      <c r="M292" s="0" t="s">
        <v>18</v>
      </c>
      <c r="P292" s="1" t="n">
        <f aca="false">(ROW() - 1)/12 + 1</f>
        <v>25.25</v>
      </c>
    </row>
    <row r="293" customFormat="false" ht="12.8" hidden="false" customHeight="false" outlineLevel="0" collapsed="false">
      <c r="A293" s="0" t="s">
        <v>322</v>
      </c>
      <c r="B293" s="0" t="n">
        <v>883</v>
      </c>
      <c r="C293" s="0" t="n">
        <v>264</v>
      </c>
      <c r="D293" s="0" t="n">
        <v>317</v>
      </c>
      <c r="E293" s="0" t="s">
        <v>18</v>
      </c>
      <c r="F293" s="0" t="n">
        <v>355</v>
      </c>
      <c r="G293" s="0" t="n">
        <v>573.5</v>
      </c>
      <c r="H293" s="0" t="n">
        <v>465.63</v>
      </c>
      <c r="I293" s="0" t="n">
        <v>292</v>
      </c>
      <c r="J293" s="0" t="n">
        <v>-3.96000000000004</v>
      </c>
      <c r="K293" s="0" t="s">
        <v>18</v>
      </c>
      <c r="L293" s="0" t="s">
        <v>18</v>
      </c>
      <c r="M293" s="0" t="s">
        <v>18</v>
      </c>
      <c r="P293" s="1" t="n">
        <f aca="false">(ROW() - 1)/12 + 1</f>
        <v>25.3333333333333</v>
      </c>
    </row>
    <row r="294" customFormat="false" ht="12.8" hidden="false" customHeight="false" outlineLevel="0" collapsed="false">
      <c r="A294" s="0" t="s">
        <v>323</v>
      </c>
      <c r="B294" s="0" t="n">
        <v>771</v>
      </c>
      <c r="C294" s="0" t="n">
        <v>298</v>
      </c>
      <c r="D294" s="0" t="n">
        <v>331</v>
      </c>
      <c r="E294" s="0" t="s">
        <v>18</v>
      </c>
      <c r="F294" s="0" t="n">
        <v>347</v>
      </c>
      <c r="G294" s="0" t="n">
        <v>534.5</v>
      </c>
      <c r="H294" s="0" t="n">
        <v>451.11</v>
      </c>
      <c r="I294" s="0" t="n">
        <v>293</v>
      </c>
      <c r="J294" s="0" t="n">
        <v>-14.52</v>
      </c>
      <c r="K294" s="0" t="n">
        <v>2016</v>
      </c>
      <c r="L294" s="0" t="n">
        <v>4</v>
      </c>
      <c r="M294" s="0" t="n">
        <v>110</v>
      </c>
      <c r="P294" s="1" t="n">
        <f aca="false">(ROW() - 1)/12 + 1</f>
        <v>25.4166666666667</v>
      </c>
    </row>
    <row r="295" customFormat="false" ht="12.8" hidden="false" customHeight="false" outlineLevel="0" collapsed="false">
      <c r="A295" s="0" t="s">
        <v>324</v>
      </c>
      <c r="B295" s="0" t="n">
        <v>433</v>
      </c>
      <c r="C295" s="0" t="n">
        <v>466</v>
      </c>
      <c r="D295" s="0" t="n">
        <v>387</v>
      </c>
      <c r="E295" s="0" t="s">
        <v>18</v>
      </c>
      <c r="F295" s="0" t="n">
        <v>316</v>
      </c>
      <c r="G295" s="0" t="n">
        <v>449.5</v>
      </c>
      <c r="H295" s="0" t="n">
        <v>450.45</v>
      </c>
      <c r="I295" s="0" t="n">
        <v>294</v>
      </c>
      <c r="J295" s="0" t="n">
        <v>-0.659999999999968</v>
      </c>
      <c r="K295" s="0" t="n">
        <v>2014</v>
      </c>
      <c r="L295" s="0" t="n">
        <v>2</v>
      </c>
      <c r="M295" s="0" t="n">
        <v>62</v>
      </c>
      <c r="P295" s="1" t="n">
        <f aca="false">(ROW() - 1)/12 + 1</f>
        <v>25.5</v>
      </c>
    </row>
    <row r="296" customFormat="false" ht="12.8" hidden="false" customHeight="false" outlineLevel="0" collapsed="false">
      <c r="A296" s="0" t="s">
        <v>325</v>
      </c>
      <c r="B296" s="0" t="n">
        <v>659</v>
      </c>
      <c r="C296" s="0" t="n">
        <v>347</v>
      </c>
      <c r="D296" s="0" t="n">
        <v>347</v>
      </c>
      <c r="E296" s="0" t="s">
        <v>18</v>
      </c>
      <c r="F296" s="0" t="n">
        <v>340</v>
      </c>
      <c r="G296" s="0" t="n">
        <v>503</v>
      </c>
      <c r="H296" s="0" t="n">
        <v>446.49</v>
      </c>
      <c r="I296" s="0" t="n">
        <v>295</v>
      </c>
      <c r="J296" s="0" t="n">
        <v>-3.96000000000004</v>
      </c>
      <c r="K296" s="0" t="s">
        <v>18</v>
      </c>
      <c r="L296" s="0" t="s">
        <v>18</v>
      </c>
      <c r="M296" s="0" t="s">
        <v>18</v>
      </c>
      <c r="P296" s="1" t="n">
        <f aca="false">(ROW() - 1)/12 + 1</f>
        <v>25.5833333333333</v>
      </c>
    </row>
    <row r="297" customFormat="false" ht="12.8" hidden="false" customHeight="false" outlineLevel="0" collapsed="false">
      <c r="A297" s="0" t="s">
        <v>326</v>
      </c>
      <c r="B297" s="0" t="n">
        <v>837</v>
      </c>
      <c r="C297" s="0" t="n">
        <v>235</v>
      </c>
      <c r="D297" s="0" t="n">
        <v>326</v>
      </c>
      <c r="E297" s="0" t="s">
        <v>18</v>
      </c>
      <c r="F297" s="0" t="n">
        <v>361</v>
      </c>
      <c r="G297" s="0" t="n">
        <v>536</v>
      </c>
      <c r="H297" s="0" t="n">
        <v>431.31</v>
      </c>
      <c r="I297" s="0" t="n">
        <v>296</v>
      </c>
      <c r="J297" s="0" t="n">
        <v>-15.18</v>
      </c>
      <c r="K297" s="0" t="s">
        <v>18</v>
      </c>
      <c r="L297" s="0" t="s">
        <v>18</v>
      </c>
      <c r="M297" s="0" t="s">
        <v>18</v>
      </c>
      <c r="P297" s="1" t="n">
        <f aca="false">(ROW() - 1)/12 + 1</f>
        <v>25.6666666666667</v>
      </c>
    </row>
    <row r="298" customFormat="false" ht="12.8" hidden="false" customHeight="false" outlineLevel="0" collapsed="false">
      <c r="A298" s="0" t="s">
        <v>327</v>
      </c>
      <c r="B298" s="0" t="n">
        <v>764</v>
      </c>
      <c r="C298" s="0" t="n">
        <v>267</v>
      </c>
      <c r="D298" s="0" t="n">
        <v>333</v>
      </c>
      <c r="E298" s="0" t="s">
        <v>18</v>
      </c>
      <c r="F298" s="0" t="n">
        <v>353</v>
      </c>
      <c r="G298" s="0" t="n">
        <v>515.5</v>
      </c>
      <c r="H298" s="0" t="n">
        <v>428.34</v>
      </c>
      <c r="I298" s="0" t="n">
        <v>297</v>
      </c>
      <c r="J298" s="0" t="n">
        <v>-2.97000000000003</v>
      </c>
      <c r="K298" s="0" t="s">
        <v>18</v>
      </c>
      <c r="L298" s="0" t="s">
        <v>18</v>
      </c>
      <c r="M298" s="0" t="s">
        <v>18</v>
      </c>
      <c r="P298" s="1" t="n">
        <f aca="false">(ROW() - 1)/12 + 1</f>
        <v>25.75</v>
      </c>
    </row>
    <row r="299" customFormat="false" ht="12.8" hidden="false" customHeight="false" outlineLevel="0" collapsed="false">
      <c r="A299" s="0" t="s">
        <v>328</v>
      </c>
      <c r="B299" s="0" t="n">
        <v>1000</v>
      </c>
      <c r="C299" s="0" t="n">
        <v>148</v>
      </c>
      <c r="D299" s="0" t="n">
        <v>297</v>
      </c>
      <c r="E299" s="0" t="s">
        <v>18</v>
      </c>
      <c r="F299" s="0" t="n">
        <v>390</v>
      </c>
      <c r="G299" s="0" t="n">
        <v>574</v>
      </c>
      <c r="H299" s="0" t="n">
        <v>427.68</v>
      </c>
      <c r="I299" s="0" t="n">
        <v>298</v>
      </c>
      <c r="J299" s="0" t="n">
        <v>-0.660000000000025</v>
      </c>
      <c r="K299" s="0" t="n">
        <v>2017</v>
      </c>
      <c r="L299" s="0" t="n">
        <v>4</v>
      </c>
      <c r="M299" s="0" t="n">
        <v>117</v>
      </c>
      <c r="P299" s="1" t="n">
        <f aca="false">(ROW() - 1)/12 + 1</f>
        <v>25.8333333333333</v>
      </c>
    </row>
    <row r="300" customFormat="false" ht="12.8" hidden="false" customHeight="false" outlineLevel="0" collapsed="false">
      <c r="A300" s="0" t="s">
        <v>329</v>
      </c>
      <c r="B300" s="0" t="n">
        <v>680</v>
      </c>
      <c r="C300" s="0" t="n">
        <v>304</v>
      </c>
      <c r="D300" s="0" t="n">
        <v>346</v>
      </c>
      <c r="E300" s="0" t="s">
        <v>18</v>
      </c>
      <c r="F300" s="0" t="n">
        <v>346</v>
      </c>
      <c r="G300" s="0" t="n">
        <v>492</v>
      </c>
      <c r="H300" s="0" t="n">
        <v>425.04</v>
      </c>
      <c r="I300" s="0" t="n">
        <v>299</v>
      </c>
      <c r="J300" s="0" t="n">
        <v>-2.63999999999999</v>
      </c>
      <c r="K300" s="0" t="s">
        <v>18</v>
      </c>
      <c r="L300" s="0" t="s">
        <v>18</v>
      </c>
      <c r="M300" s="0" t="s">
        <v>18</v>
      </c>
      <c r="P300" s="1" t="n">
        <f aca="false">(ROW() - 1)/12 + 1</f>
        <v>25.9166666666667</v>
      </c>
    </row>
    <row r="301" customFormat="false" ht="12.8" hidden="false" customHeight="false" outlineLevel="0" collapsed="false">
      <c r="A301" s="0" t="s">
        <v>330</v>
      </c>
      <c r="B301" s="0" t="n">
        <v>544</v>
      </c>
      <c r="C301" s="0" t="n">
        <v>366</v>
      </c>
      <c r="D301" s="0" t="n">
        <v>365</v>
      </c>
      <c r="E301" s="0" t="s">
        <v>18</v>
      </c>
      <c r="F301" s="0" t="n">
        <v>334</v>
      </c>
      <c r="G301" s="0" t="n">
        <v>455</v>
      </c>
      <c r="H301" s="0" t="n">
        <v>421.08</v>
      </c>
      <c r="I301" s="0" t="n">
        <v>300</v>
      </c>
      <c r="J301" s="0" t="n">
        <v>-3.95999999999998</v>
      </c>
      <c r="K301" s="0" t="n">
        <v>2018</v>
      </c>
      <c r="L301" s="0" t="n">
        <v>1</v>
      </c>
      <c r="M301" s="0" t="n">
        <v>25</v>
      </c>
      <c r="P301" s="1" t="n">
        <f aca="false">(ROW() - 1)/12 + 1</f>
        <v>26</v>
      </c>
    </row>
    <row r="302" customFormat="false" ht="12.8" hidden="false" customHeight="false" outlineLevel="0" collapsed="false">
      <c r="A302" s="0" t="s">
        <v>331</v>
      </c>
      <c r="B302" s="0" t="n">
        <v>870</v>
      </c>
      <c r="C302" s="0" t="n">
        <v>198</v>
      </c>
      <c r="D302" s="0" t="n">
        <v>321</v>
      </c>
      <c r="E302" s="0" t="s">
        <v>18</v>
      </c>
      <c r="F302" s="0" t="n">
        <v>373</v>
      </c>
      <c r="G302" s="0" t="n">
        <v>534</v>
      </c>
      <c r="H302" s="0" t="n">
        <v>417.78</v>
      </c>
      <c r="I302" s="0" t="n">
        <v>301</v>
      </c>
      <c r="J302" s="0" t="n">
        <v>-3.30000000000001</v>
      </c>
      <c r="K302" s="0" t="s">
        <v>18</v>
      </c>
      <c r="L302" s="0" t="s">
        <v>18</v>
      </c>
      <c r="M302" s="0" t="s">
        <v>18</v>
      </c>
      <c r="P302" s="1" t="n">
        <f aca="false">(ROW() - 1)/12 + 1</f>
        <v>26.0833333333333</v>
      </c>
    </row>
    <row r="303" customFormat="false" ht="12.8" hidden="false" customHeight="false" outlineLevel="0" collapsed="false">
      <c r="A303" s="0" t="s">
        <v>332</v>
      </c>
      <c r="B303" s="0" t="n">
        <v>986</v>
      </c>
      <c r="C303" s="0" t="n">
        <v>131</v>
      </c>
      <c r="D303" s="0" t="n">
        <v>301</v>
      </c>
      <c r="E303" s="0" t="s">
        <v>18</v>
      </c>
      <c r="F303" s="0" t="n">
        <v>393</v>
      </c>
      <c r="G303" s="0" t="n">
        <v>558.5</v>
      </c>
      <c r="H303" s="0" t="n">
        <v>411.84</v>
      </c>
      <c r="I303" s="0" t="n">
        <v>302</v>
      </c>
      <c r="J303" s="0" t="n">
        <v>-5.94</v>
      </c>
      <c r="K303" s="0" t="n">
        <v>2021</v>
      </c>
      <c r="L303" s="0" t="n">
        <v>5</v>
      </c>
      <c r="M303" s="0" t="n">
        <v>147</v>
      </c>
      <c r="P303" s="1" t="n">
        <f aca="false">(ROW() - 1)/12 + 1</f>
        <v>26.1666666666667</v>
      </c>
    </row>
    <row r="304" customFormat="false" ht="12.8" hidden="false" customHeight="false" outlineLevel="0" collapsed="false">
      <c r="A304" s="0" t="s">
        <v>333</v>
      </c>
      <c r="B304" s="0" t="n">
        <v>547</v>
      </c>
      <c r="C304" s="0" t="n">
        <v>348</v>
      </c>
      <c r="D304" s="0" t="n">
        <v>364</v>
      </c>
      <c r="E304" s="0" t="s">
        <v>18</v>
      </c>
      <c r="F304" s="0" t="n">
        <v>339</v>
      </c>
      <c r="G304" s="0" t="n">
        <v>447.5</v>
      </c>
      <c r="H304" s="0" t="n">
        <v>410.19</v>
      </c>
      <c r="I304" s="0" t="n">
        <v>303</v>
      </c>
      <c r="J304" s="0" t="n">
        <v>-1.64999999999998</v>
      </c>
      <c r="K304" s="0" t="n">
        <v>2019</v>
      </c>
      <c r="L304" s="0" t="n">
        <v>4</v>
      </c>
      <c r="M304" s="0" t="n">
        <v>133</v>
      </c>
      <c r="P304" s="1" t="n">
        <f aca="false">(ROW() - 1)/12 + 1</f>
        <v>26.25</v>
      </c>
    </row>
    <row r="305" customFormat="false" ht="12.8" hidden="false" customHeight="false" outlineLevel="0" collapsed="false">
      <c r="A305" s="0" t="s">
        <v>334</v>
      </c>
      <c r="B305" s="0" t="n">
        <v>423</v>
      </c>
      <c r="C305" s="0" t="n">
        <v>403</v>
      </c>
      <c r="D305" s="0" t="n">
        <v>393</v>
      </c>
      <c r="E305" s="0" t="s">
        <v>18</v>
      </c>
      <c r="F305" s="0" t="n">
        <v>325</v>
      </c>
      <c r="G305" s="0" t="n">
        <v>413</v>
      </c>
      <c r="H305" s="0" t="n">
        <v>405.57</v>
      </c>
      <c r="I305" s="0" t="n">
        <v>304</v>
      </c>
      <c r="J305" s="0" t="n">
        <v>-4.62</v>
      </c>
      <c r="K305" s="0" t="n">
        <v>2017</v>
      </c>
      <c r="L305" s="0" t="n">
        <v>4</v>
      </c>
      <c r="M305" s="0" t="n">
        <v>135</v>
      </c>
      <c r="P305" s="1" t="n">
        <f aca="false">(ROW() - 1)/12 + 1</f>
        <v>26.3333333333333</v>
      </c>
    </row>
    <row r="306" customFormat="false" ht="12.8" hidden="false" customHeight="false" outlineLevel="0" collapsed="false">
      <c r="A306" s="0" t="s">
        <v>335</v>
      </c>
      <c r="B306" s="0" t="n">
        <v>725</v>
      </c>
      <c r="C306" s="0" t="n">
        <v>247</v>
      </c>
      <c r="D306" s="0" t="n">
        <v>342</v>
      </c>
      <c r="E306" s="0" t="s">
        <v>18</v>
      </c>
      <c r="F306" s="0" t="n">
        <v>360</v>
      </c>
      <c r="G306" s="0" t="n">
        <v>486</v>
      </c>
      <c r="H306" s="0" t="n">
        <v>402.27</v>
      </c>
      <c r="I306" s="0" t="n">
        <v>305</v>
      </c>
      <c r="J306" s="0" t="n">
        <v>-3.30000000000007</v>
      </c>
      <c r="K306" s="0" t="n">
        <v>2018</v>
      </c>
      <c r="L306" s="0" t="n">
        <v>3</v>
      </c>
      <c r="M306" s="0" t="n">
        <v>81</v>
      </c>
      <c r="P306" s="1" t="n">
        <f aca="false">(ROW() - 1)/12 + 1</f>
        <v>26.4166666666667</v>
      </c>
    </row>
    <row r="307" customFormat="false" ht="12.8" hidden="false" customHeight="false" outlineLevel="0" collapsed="false">
      <c r="A307" s="0" t="s">
        <v>336</v>
      </c>
      <c r="B307" s="0" t="n">
        <v>447</v>
      </c>
      <c r="C307" s="0" t="n">
        <v>385</v>
      </c>
      <c r="D307" s="0" t="n">
        <v>384</v>
      </c>
      <c r="E307" s="0" t="s">
        <v>18</v>
      </c>
      <c r="F307" s="0" t="n">
        <v>329</v>
      </c>
      <c r="G307" s="0" t="n">
        <v>416</v>
      </c>
      <c r="H307" s="0" t="n">
        <v>401.61</v>
      </c>
      <c r="I307" s="0" t="n">
        <v>306</v>
      </c>
      <c r="J307" s="0" t="n">
        <v>-0.659999999999968</v>
      </c>
      <c r="K307" s="0" t="n">
        <v>2021</v>
      </c>
      <c r="L307" s="0" t="n">
        <v>1</v>
      </c>
      <c r="M307" s="0" t="n">
        <v>20</v>
      </c>
      <c r="P307" s="1" t="n">
        <f aca="false">(ROW() - 1)/12 + 1</f>
        <v>26.5</v>
      </c>
    </row>
    <row r="308" customFormat="false" ht="12.8" hidden="false" customHeight="false" outlineLevel="0" collapsed="false">
      <c r="A308" s="0" t="s">
        <v>337</v>
      </c>
      <c r="B308" s="0" t="n">
        <v>687</v>
      </c>
      <c r="C308" s="0" t="n">
        <v>249</v>
      </c>
      <c r="D308" s="0" t="n">
        <v>345</v>
      </c>
      <c r="E308" s="0" t="s">
        <v>18</v>
      </c>
      <c r="F308" s="0" t="n">
        <v>359</v>
      </c>
      <c r="G308" s="0" t="n">
        <v>468</v>
      </c>
      <c r="H308" s="0" t="n">
        <v>391.05</v>
      </c>
      <c r="I308" s="0" t="n">
        <v>307</v>
      </c>
      <c r="J308" s="0" t="n">
        <v>-10.56</v>
      </c>
      <c r="K308" s="0" t="s">
        <v>18</v>
      </c>
      <c r="L308" s="0" t="s">
        <v>18</v>
      </c>
      <c r="M308" s="0" t="s">
        <v>18</v>
      </c>
      <c r="P308" s="1" t="n">
        <f aca="false">(ROW() - 1)/12 + 1</f>
        <v>26.5833333333333</v>
      </c>
    </row>
    <row r="309" customFormat="false" ht="12.8" hidden="false" customHeight="false" outlineLevel="0" collapsed="false">
      <c r="A309" s="0" t="s">
        <v>338</v>
      </c>
      <c r="B309" s="0" t="n">
        <v>645</v>
      </c>
      <c r="C309" s="0" t="n">
        <v>269</v>
      </c>
      <c r="D309" s="0" t="n">
        <v>351</v>
      </c>
      <c r="E309" s="0" t="s">
        <v>18</v>
      </c>
      <c r="F309" s="0" t="n">
        <v>352</v>
      </c>
      <c r="G309" s="0" t="n">
        <v>457</v>
      </c>
      <c r="H309" s="0" t="n">
        <v>390.39</v>
      </c>
      <c r="I309" s="0" t="n">
        <v>308</v>
      </c>
      <c r="J309" s="0" t="n">
        <v>-0.659999999999968</v>
      </c>
      <c r="K309" s="0" t="n">
        <v>2017</v>
      </c>
      <c r="L309" s="0" t="n">
        <v>2</v>
      </c>
      <c r="M309" s="0" t="n">
        <v>62</v>
      </c>
      <c r="P309" s="1" t="n">
        <f aca="false">(ROW() - 1)/12 + 1</f>
        <v>26.6666666666667</v>
      </c>
    </row>
    <row r="310" customFormat="false" ht="12.8" hidden="false" customHeight="false" outlineLevel="0" collapsed="false">
      <c r="A310" s="0" t="s">
        <v>339</v>
      </c>
      <c r="B310" s="0" t="n">
        <v>841</v>
      </c>
      <c r="C310" s="0" t="n">
        <v>168</v>
      </c>
      <c r="D310" s="0" t="n">
        <v>324</v>
      </c>
      <c r="E310" s="0" t="s">
        <v>18</v>
      </c>
      <c r="F310" s="0" t="n">
        <v>382</v>
      </c>
      <c r="G310" s="0" t="n">
        <v>504.5</v>
      </c>
      <c r="H310" s="0" t="n">
        <v>388.41</v>
      </c>
      <c r="I310" s="0" t="n">
        <v>309</v>
      </c>
      <c r="J310" s="0" t="n">
        <v>-1.98000000000002</v>
      </c>
      <c r="K310" s="0" t="n">
        <v>2019</v>
      </c>
      <c r="L310" s="0" t="n">
        <v>4</v>
      </c>
      <c r="M310" s="0" t="n">
        <v>113</v>
      </c>
      <c r="P310" s="1" t="n">
        <f aca="false">(ROW() - 1)/12 + 1</f>
        <v>26.75</v>
      </c>
    </row>
    <row r="311" customFormat="false" ht="12.8" hidden="false" customHeight="false" outlineLevel="0" collapsed="false">
      <c r="A311" s="0" t="s">
        <v>340</v>
      </c>
      <c r="B311" s="0" t="n">
        <v>757</v>
      </c>
      <c r="C311" s="0" t="n">
        <v>200</v>
      </c>
      <c r="D311" s="0" t="n">
        <v>334</v>
      </c>
      <c r="E311" s="0" t="s">
        <v>18</v>
      </c>
      <c r="F311" s="0" t="n">
        <v>371</v>
      </c>
      <c r="G311" s="0" t="n">
        <v>478.5</v>
      </c>
      <c r="H311" s="0" t="n">
        <v>381.81</v>
      </c>
      <c r="I311" s="0" t="n">
        <v>310</v>
      </c>
      <c r="J311" s="0" t="n">
        <v>-6.60000000000002</v>
      </c>
      <c r="K311" s="0" t="n">
        <v>2021</v>
      </c>
      <c r="L311" s="0" t="n">
        <v>5</v>
      </c>
      <c r="M311" s="0" t="n">
        <v>162</v>
      </c>
      <c r="P311" s="1" t="n">
        <f aca="false">(ROW() - 1)/12 + 1</f>
        <v>26.8333333333333</v>
      </c>
    </row>
    <row r="312" customFormat="false" ht="12.8" hidden="false" customHeight="false" outlineLevel="0" collapsed="false">
      <c r="A312" s="0" t="s">
        <v>341</v>
      </c>
      <c r="B312" s="0" t="n">
        <v>277</v>
      </c>
      <c r="C312" s="0" t="n">
        <v>431</v>
      </c>
      <c r="D312" s="0" t="n">
        <v>431</v>
      </c>
      <c r="E312" s="0" t="s">
        <v>18</v>
      </c>
      <c r="F312" s="0" t="n">
        <v>321</v>
      </c>
      <c r="G312" s="0" t="n">
        <v>354</v>
      </c>
      <c r="H312" s="0" t="n">
        <v>375.87</v>
      </c>
      <c r="I312" s="0" t="n">
        <v>311</v>
      </c>
      <c r="J312" s="0" t="n">
        <v>-5.93999999999994</v>
      </c>
      <c r="K312" s="0" t="n">
        <v>2020</v>
      </c>
      <c r="L312" s="0" t="n">
        <v>2</v>
      </c>
      <c r="M312" s="0" t="n">
        <v>52</v>
      </c>
      <c r="P312" s="1" t="n">
        <f aca="false">(ROW() - 1)/12 + 1</f>
        <v>26.9166666666667</v>
      </c>
    </row>
    <row r="313" customFormat="false" ht="12.8" hidden="false" customHeight="false" outlineLevel="0" collapsed="false">
      <c r="A313" s="0" t="s">
        <v>342</v>
      </c>
      <c r="B313" s="0" t="n">
        <v>831</v>
      </c>
      <c r="C313" s="0" t="n">
        <v>153</v>
      </c>
      <c r="D313" s="0" t="n">
        <v>328</v>
      </c>
      <c r="E313" s="0" t="s">
        <v>18</v>
      </c>
      <c r="F313" s="0" t="n">
        <v>389</v>
      </c>
      <c r="G313" s="0" t="n">
        <v>492</v>
      </c>
      <c r="H313" s="0" t="n">
        <v>375.21</v>
      </c>
      <c r="I313" s="0" t="n">
        <v>312</v>
      </c>
      <c r="J313" s="0" t="n">
        <v>-0.660000000000025</v>
      </c>
      <c r="K313" s="0" t="s">
        <v>18</v>
      </c>
      <c r="L313" s="0" t="s">
        <v>18</v>
      </c>
      <c r="M313" s="0" t="s">
        <v>18</v>
      </c>
      <c r="P313" s="1" t="n">
        <f aca="false">(ROW() - 1)/12 + 1</f>
        <v>27</v>
      </c>
    </row>
    <row r="314" customFormat="false" ht="12.8" hidden="false" customHeight="false" outlineLevel="0" collapsed="false">
      <c r="A314" s="0" t="s">
        <v>343</v>
      </c>
      <c r="B314" s="0" t="n">
        <v>735</v>
      </c>
      <c r="C314" s="0" t="n">
        <v>193</v>
      </c>
      <c r="D314" s="0" t="n">
        <v>340</v>
      </c>
      <c r="E314" s="0" t="s">
        <v>18</v>
      </c>
      <c r="F314" s="0" t="n">
        <v>376</v>
      </c>
      <c r="G314" s="0" t="n">
        <v>464</v>
      </c>
      <c r="H314" s="0" t="n">
        <v>369.93</v>
      </c>
      <c r="I314" s="0" t="n">
        <v>313</v>
      </c>
      <c r="J314" s="0" t="n">
        <v>-5.28000000000003</v>
      </c>
      <c r="K314" s="0" t="n">
        <v>2020</v>
      </c>
      <c r="L314" s="0" t="n">
        <v>6</v>
      </c>
      <c r="M314" s="0" t="n">
        <v>187</v>
      </c>
      <c r="P314" s="1" t="n">
        <f aca="false">(ROW() - 1)/12 + 1</f>
        <v>27.0833333333333</v>
      </c>
    </row>
    <row r="315" customFormat="false" ht="12.8" hidden="false" customHeight="false" outlineLevel="0" collapsed="false">
      <c r="A315" s="0" t="s">
        <v>344</v>
      </c>
      <c r="B315" s="0" t="n">
        <v>731</v>
      </c>
      <c r="C315" s="0" t="n">
        <v>187</v>
      </c>
      <c r="D315" s="0" t="n">
        <v>341</v>
      </c>
      <c r="E315" s="0" t="s">
        <v>18</v>
      </c>
      <c r="F315" s="0" t="n">
        <v>378</v>
      </c>
      <c r="G315" s="0" t="n">
        <v>459</v>
      </c>
      <c r="H315" s="0" t="n">
        <v>364.65</v>
      </c>
      <c r="I315" s="0" t="n">
        <v>314</v>
      </c>
      <c r="J315" s="0" t="n">
        <v>-5.27999999999997</v>
      </c>
      <c r="K315" s="0" t="s">
        <v>18</v>
      </c>
      <c r="L315" s="0" t="s">
        <v>18</v>
      </c>
      <c r="M315" s="0" t="s">
        <v>18</v>
      </c>
      <c r="P315" s="1" t="n">
        <f aca="false">(ROW() - 1)/12 + 1</f>
        <v>27.1666666666667</v>
      </c>
    </row>
    <row r="316" customFormat="false" ht="12.8" hidden="false" customHeight="false" outlineLevel="0" collapsed="false">
      <c r="A316" s="0" t="s">
        <v>345</v>
      </c>
      <c r="B316" s="0" t="n">
        <v>875</v>
      </c>
      <c r="C316" s="0" t="n">
        <v>85</v>
      </c>
      <c r="D316" s="0" t="n">
        <v>320</v>
      </c>
      <c r="E316" s="0" t="s">
        <v>18</v>
      </c>
      <c r="F316" s="0" t="n">
        <v>414</v>
      </c>
      <c r="G316" s="0" t="n">
        <v>480</v>
      </c>
      <c r="H316" s="0" t="n">
        <v>344.85</v>
      </c>
      <c r="I316" s="0" t="n">
        <v>315</v>
      </c>
      <c r="J316" s="0" t="n">
        <v>-19.8</v>
      </c>
      <c r="K316" s="0" t="s">
        <v>18</v>
      </c>
      <c r="L316" s="0" t="s">
        <v>18</v>
      </c>
      <c r="M316" s="0" t="s">
        <v>18</v>
      </c>
      <c r="P316" s="1" t="n">
        <f aca="false">(ROW() - 1)/12 + 1</f>
        <v>27.25</v>
      </c>
    </row>
    <row r="317" customFormat="false" ht="12.8" hidden="false" customHeight="false" outlineLevel="0" collapsed="false">
      <c r="A317" s="0" t="s">
        <v>346</v>
      </c>
      <c r="B317" s="0" t="n">
        <v>707</v>
      </c>
      <c r="C317" s="0" t="n">
        <v>166</v>
      </c>
      <c r="D317" s="0" t="n">
        <v>343</v>
      </c>
      <c r="E317" s="0" t="s">
        <v>18</v>
      </c>
      <c r="F317" s="0" t="n">
        <v>384</v>
      </c>
      <c r="G317" s="0" t="n">
        <v>436.5</v>
      </c>
      <c r="H317" s="0" t="n">
        <v>342.87</v>
      </c>
      <c r="I317" s="0" t="n">
        <v>316</v>
      </c>
      <c r="J317" s="0" t="n">
        <v>-1.98000000000002</v>
      </c>
      <c r="K317" s="0" t="n">
        <v>2022</v>
      </c>
      <c r="L317" s="0" t="n">
        <v>4</v>
      </c>
      <c r="M317" s="0" t="n">
        <v>123</v>
      </c>
    </row>
    <row r="318" customFormat="false" ht="12.8" hidden="false" customHeight="false" outlineLevel="0" collapsed="false">
      <c r="A318" s="0" t="s">
        <v>347</v>
      </c>
      <c r="B318" s="0" t="n">
        <v>613</v>
      </c>
      <c r="C318" s="0" t="n">
        <v>205</v>
      </c>
      <c r="D318" s="0" t="n">
        <v>358</v>
      </c>
      <c r="E318" s="0" t="s">
        <v>18</v>
      </c>
      <c r="F318" s="0" t="n">
        <v>370</v>
      </c>
      <c r="G318" s="0" t="n">
        <v>409</v>
      </c>
      <c r="H318" s="0" t="n">
        <v>337.59</v>
      </c>
      <c r="I318" s="0" t="n">
        <v>317</v>
      </c>
      <c r="J318" s="0" t="n">
        <v>-5.27999999999997</v>
      </c>
      <c r="K318" s="0" t="n">
        <v>2016</v>
      </c>
      <c r="L318" s="0" t="n">
        <v>4</v>
      </c>
      <c r="M318" s="0" t="n">
        <v>126</v>
      </c>
    </row>
    <row r="319" customFormat="false" ht="12.8" hidden="false" customHeight="false" outlineLevel="0" collapsed="false">
      <c r="A319" s="0" t="s">
        <v>348</v>
      </c>
      <c r="B319" s="0" t="n">
        <v>935</v>
      </c>
      <c r="C319" s="0" t="n">
        <v>35</v>
      </c>
      <c r="D319" s="0" t="n">
        <v>310</v>
      </c>
      <c r="E319" s="0" t="s">
        <v>18</v>
      </c>
      <c r="F319" s="0" t="n">
        <v>450</v>
      </c>
      <c r="G319" s="0" t="n">
        <v>485</v>
      </c>
      <c r="H319" s="0" t="n">
        <v>331.65</v>
      </c>
      <c r="I319" s="0" t="n">
        <v>318</v>
      </c>
      <c r="J319" s="0" t="n">
        <v>-5.94</v>
      </c>
      <c r="K319" s="0" t="s">
        <v>18</v>
      </c>
      <c r="L319" s="0" t="s">
        <v>18</v>
      </c>
      <c r="M319" s="0" t="s">
        <v>18</v>
      </c>
    </row>
    <row r="320" customFormat="false" ht="12.8" hidden="false" customHeight="false" outlineLevel="0" collapsed="false">
      <c r="A320" s="0" t="s">
        <v>349</v>
      </c>
      <c r="B320" s="0" t="n">
        <v>640</v>
      </c>
      <c r="C320" s="0" t="n">
        <v>171</v>
      </c>
      <c r="D320" s="0" t="n">
        <v>353</v>
      </c>
      <c r="E320" s="0" t="s">
        <v>18</v>
      </c>
      <c r="F320" s="0" t="n">
        <v>381</v>
      </c>
      <c r="G320" s="0" t="n">
        <v>405.5</v>
      </c>
      <c r="H320" s="0" t="n">
        <v>324.06</v>
      </c>
      <c r="I320" s="0" t="n">
        <v>319</v>
      </c>
      <c r="J320" s="0" t="n">
        <v>-7.59000000000003</v>
      </c>
      <c r="K320" s="0" t="n">
        <v>2021</v>
      </c>
      <c r="L320" s="0" t="n">
        <v>4</v>
      </c>
      <c r="M320" s="0" t="n">
        <v>107</v>
      </c>
    </row>
    <row r="321" customFormat="false" ht="12.8" hidden="false" customHeight="false" outlineLevel="0" collapsed="false">
      <c r="A321" s="0" t="s">
        <v>350</v>
      </c>
      <c r="B321" s="0" t="n">
        <v>692</v>
      </c>
      <c r="C321" s="0" t="n">
        <v>126</v>
      </c>
      <c r="D321" s="0" t="n">
        <v>344</v>
      </c>
      <c r="E321" s="0" t="s">
        <v>18</v>
      </c>
      <c r="F321" s="0" t="n">
        <v>396</v>
      </c>
      <c r="G321" s="0" t="n">
        <v>409</v>
      </c>
      <c r="H321" s="0" t="n">
        <v>311.52</v>
      </c>
      <c r="I321" s="0" t="n">
        <v>320</v>
      </c>
      <c r="J321" s="0" t="n">
        <v>-12.54</v>
      </c>
      <c r="K321" s="0" t="s">
        <v>18</v>
      </c>
      <c r="L321" s="0" t="s">
        <v>18</v>
      </c>
      <c r="M321" s="0" t="s">
        <v>18</v>
      </c>
    </row>
    <row r="322" customFormat="false" ht="12.8" hidden="false" customHeight="false" outlineLevel="0" collapsed="false">
      <c r="A322" s="0" t="s">
        <v>351</v>
      </c>
      <c r="B322" s="0" t="n">
        <v>765</v>
      </c>
      <c r="C322" s="0" t="n">
        <v>79</v>
      </c>
      <c r="D322" s="0" t="n">
        <v>332</v>
      </c>
      <c r="E322" s="0" t="s">
        <v>18</v>
      </c>
      <c r="F322" s="0" t="n">
        <v>416</v>
      </c>
      <c r="G322" s="0" t="n">
        <v>422</v>
      </c>
      <c r="H322" s="0" t="n">
        <v>304.59</v>
      </c>
      <c r="I322" s="0" t="n">
        <v>321</v>
      </c>
      <c r="J322" s="0" t="n">
        <v>-6.93000000000001</v>
      </c>
      <c r="K322" s="0" t="s">
        <v>18</v>
      </c>
      <c r="L322" s="0" t="s">
        <v>18</v>
      </c>
      <c r="M322" s="0" t="s">
        <v>18</v>
      </c>
    </row>
    <row r="323" customFormat="false" ht="12.8" hidden="false" customHeight="false" outlineLevel="0" collapsed="false">
      <c r="A323" s="0" t="s">
        <v>352</v>
      </c>
      <c r="B323" s="0" t="n">
        <v>381</v>
      </c>
      <c r="C323" s="0" t="n">
        <v>271</v>
      </c>
      <c r="D323" s="0" t="n">
        <v>400</v>
      </c>
      <c r="E323" s="0" t="s">
        <v>18</v>
      </c>
      <c r="F323" s="0" t="n">
        <v>351</v>
      </c>
      <c r="G323" s="0" t="n">
        <v>326</v>
      </c>
      <c r="H323" s="0" t="n">
        <v>304.59</v>
      </c>
      <c r="I323" s="0" t="n">
        <v>322</v>
      </c>
      <c r="J323" s="0" t="n">
        <v>0</v>
      </c>
      <c r="K323" s="0" t="s">
        <v>18</v>
      </c>
      <c r="L323" s="0" t="s">
        <v>18</v>
      </c>
      <c r="M323" s="0" t="s">
        <v>18</v>
      </c>
    </row>
    <row r="324" customFormat="false" ht="12.8" hidden="false" customHeight="false" outlineLevel="0" collapsed="false">
      <c r="A324" s="0" t="s">
        <v>353</v>
      </c>
      <c r="B324" s="0" t="n">
        <v>411</v>
      </c>
      <c r="C324" s="0" t="n">
        <v>251</v>
      </c>
      <c r="D324" s="0" t="n">
        <v>397</v>
      </c>
      <c r="E324" s="0" t="s">
        <v>18</v>
      </c>
      <c r="F324" s="0" t="n">
        <v>358</v>
      </c>
      <c r="G324" s="0" t="n">
        <v>331</v>
      </c>
      <c r="H324" s="0" t="n">
        <v>301.29</v>
      </c>
      <c r="I324" s="0" t="n">
        <v>323</v>
      </c>
      <c r="J324" s="0" t="n">
        <v>-3.30000000000007</v>
      </c>
      <c r="K324" s="0" t="s">
        <v>18</v>
      </c>
      <c r="L324" s="0" t="s">
        <v>18</v>
      </c>
      <c r="M324" s="0" t="s">
        <v>18</v>
      </c>
    </row>
    <row r="325" customFormat="false" ht="12.8" hidden="false" customHeight="false" outlineLevel="0" collapsed="false">
      <c r="A325" s="0" t="s">
        <v>354</v>
      </c>
      <c r="B325" s="0" t="n">
        <v>568</v>
      </c>
      <c r="C325" s="0" t="n">
        <v>159</v>
      </c>
      <c r="D325" s="0" t="n">
        <v>360</v>
      </c>
      <c r="E325" s="0" t="s">
        <v>18</v>
      </c>
      <c r="F325" s="0" t="n">
        <v>387</v>
      </c>
      <c r="G325" s="0" t="n">
        <v>363.5</v>
      </c>
      <c r="H325" s="0" t="n">
        <v>292.38</v>
      </c>
      <c r="I325" s="0" t="n">
        <v>324</v>
      </c>
      <c r="J325" s="0" t="n">
        <v>-8.90999999999997</v>
      </c>
      <c r="K325" s="0" t="s">
        <v>18</v>
      </c>
      <c r="L325" s="0" t="s">
        <v>18</v>
      </c>
      <c r="M325" s="0" t="s">
        <v>18</v>
      </c>
    </row>
    <row r="326" customFormat="false" ht="12.8" hidden="false" customHeight="false" outlineLevel="0" collapsed="false">
      <c r="A326" s="0" t="s">
        <v>355</v>
      </c>
      <c r="B326" s="0" t="n">
        <v>553</v>
      </c>
      <c r="C326" s="0" t="n">
        <v>157</v>
      </c>
      <c r="D326" s="0" t="n">
        <v>362</v>
      </c>
      <c r="E326" s="0" t="s">
        <v>18</v>
      </c>
      <c r="F326" s="0" t="n">
        <v>388</v>
      </c>
      <c r="G326" s="0" t="n">
        <v>355</v>
      </c>
      <c r="H326" s="0" t="n">
        <v>286.11</v>
      </c>
      <c r="I326" s="0" t="n">
        <v>325</v>
      </c>
      <c r="J326" s="0" t="n">
        <v>-6.26999999999998</v>
      </c>
      <c r="K326" s="0" t="n">
        <v>2018</v>
      </c>
      <c r="L326" s="0" t="n">
        <v>5</v>
      </c>
      <c r="M326" s="0" t="n">
        <v>174</v>
      </c>
    </row>
    <row r="327" customFormat="false" ht="12.8" hidden="false" customHeight="false" outlineLevel="0" collapsed="false">
      <c r="A327" s="0" t="s">
        <v>356</v>
      </c>
      <c r="B327" s="0" t="n">
        <v>738</v>
      </c>
      <c r="C327" s="0" t="n">
        <v>63</v>
      </c>
      <c r="D327" s="0" t="n">
        <v>338</v>
      </c>
      <c r="E327" s="0" t="s">
        <v>18</v>
      </c>
      <c r="F327" s="0" t="n">
        <v>427</v>
      </c>
      <c r="G327" s="0" t="n">
        <v>400.5</v>
      </c>
      <c r="H327" s="0" t="n">
        <v>285.12</v>
      </c>
      <c r="I327" s="0" t="n">
        <v>326</v>
      </c>
      <c r="J327" s="0" t="n">
        <v>-0.990000000000009</v>
      </c>
      <c r="K327" s="0" t="n">
        <v>2022</v>
      </c>
      <c r="L327" s="0" t="n">
        <v>2</v>
      </c>
      <c r="M327" s="0" t="n">
        <v>50</v>
      </c>
    </row>
    <row r="328" customFormat="false" ht="12.8" hidden="false" customHeight="false" outlineLevel="0" collapsed="false">
      <c r="A328" s="0" t="s">
        <v>357</v>
      </c>
      <c r="B328" s="0" t="n">
        <v>426</v>
      </c>
      <c r="C328" s="0" t="n">
        <v>217</v>
      </c>
      <c r="D328" s="0" t="n">
        <v>390</v>
      </c>
      <c r="E328" s="0" t="s">
        <v>18</v>
      </c>
      <c r="F328" s="0" t="n">
        <v>368</v>
      </c>
      <c r="G328" s="0" t="n">
        <v>321.5</v>
      </c>
      <c r="H328" s="0" t="n">
        <v>283.8</v>
      </c>
      <c r="I328" s="0" t="n">
        <v>327</v>
      </c>
      <c r="J328" s="0" t="n">
        <v>-1.31999999999999</v>
      </c>
      <c r="K328" s="0" t="n">
        <v>2017</v>
      </c>
      <c r="L328" s="0" t="n">
        <v>4</v>
      </c>
      <c r="M328" s="0" t="n">
        <v>134</v>
      </c>
    </row>
    <row r="329" customFormat="false" ht="12.8" hidden="false" customHeight="false" outlineLevel="0" collapsed="false">
      <c r="A329" s="0" t="s">
        <v>358</v>
      </c>
      <c r="B329" s="0" t="n">
        <v>649</v>
      </c>
      <c r="C329" s="0" t="n">
        <v>99</v>
      </c>
      <c r="D329" s="0" t="n">
        <v>350</v>
      </c>
      <c r="E329" s="0" t="s">
        <v>18</v>
      </c>
      <c r="F329" s="0" t="n">
        <v>403</v>
      </c>
      <c r="G329" s="0" t="n">
        <v>374</v>
      </c>
      <c r="H329" s="0" t="n">
        <v>279.51</v>
      </c>
      <c r="I329" s="0" t="n">
        <v>328</v>
      </c>
      <c r="J329" s="0" t="n">
        <v>-4.29000000000002</v>
      </c>
      <c r="K329" s="0" t="s">
        <v>18</v>
      </c>
      <c r="L329" s="0" t="s">
        <v>18</v>
      </c>
      <c r="M329" s="0" t="s">
        <v>18</v>
      </c>
    </row>
    <row r="330" customFormat="false" ht="12.8" hidden="false" customHeight="false" outlineLevel="0" collapsed="false">
      <c r="A330" s="0" t="s">
        <v>359</v>
      </c>
      <c r="B330" s="0" t="n">
        <v>746</v>
      </c>
      <c r="C330" s="0" t="n">
        <v>37</v>
      </c>
      <c r="D330" s="0" t="n">
        <v>336</v>
      </c>
      <c r="E330" s="0" t="s">
        <v>18</v>
      </c>
      <c r="F330" s="0" t="n">
        <v>448</v>
      </c>
      <c r="G330" s="0" t="n">
        <v>391.5</v>
      </c>
      <c r="H330" s="0" t="n">
        <v>270.6</v>
      </c>
      <c r="I330" s="0" t="n">
        <v>329</v>
      </c>
      <c r="J330" s="0" t="n">
        <v>-8.90999999999997</v>
      </c>
      <c r="K330" s="0" t="s">
        <v>18</v>
      </c>
      <c r="L330" s="0" t="s">
        <v>18</v>
      </c>
      <c r="M330" s="0" t="s">
        <v>18</v>
      </c>
    </row>
    <row r="331" customFormat="false" ht="12.8" hidden="false" customHeight="false" outlineLevel="0" collapsed="false">
      <c r="A331" s="0" t="s">
        <v>360</v>
      </c>
      <c r="B331" s="0" t="n">
        <v>248</v>
      </c>
      <c r="C331" s="0" t="n">
        <v>264</v>
      </c>
      <c r="D331" s="0" t="n">
        <v>436</v>
      </c>
      <c r="E331" s="0" t="s">
        <v>18</v>
      </c>
      <c r="F331" s="0" t="n">
        <v>354</v>
      </c>
      <c r="G331" s="0" t="n">
        <v>256</v>
      </c>
      <c r="H331" s="0" t="n">
        <v>256.08</v>
      </c>
      <c r="I331" s="0" t="n">
        <v>330</v>
      </c>
      <c r="J331" s="0" t="n">
        <v>-14.52</v>
      </c>
      <c r="K331" s="0" t="s">
        <v>18</v>
      </c>
      <c r="L331" s="0" t="s">
        <v>18</v>
      </c>
      <c r="M331" s="0" t="s">
        <v>18</v>
      </c>
    </row>
    <row r="332" customFormat="false" ht="12.8" hidden="false" customHeight="false" outlineLevel="0" collapsed="false">
      <c r="A332" s="0" t="s">
        <v>361</v>
      </c>
      <c r="B332" s="0" t="n">
        <v>299</v>
      </c>
      <c r="C332" s="0" t="n">
        <v>233</v>
      </c>
      <c r="D332" s="0" t="n">
        <v>424</v>
      </c>
      <c r="E332" s="0" t="s">
        <v>18</v>
      </c>
      <c r="F332" s="0" t="n">
        <v>364</v>
      </c>
      <c r="G332" s="0" t="n">
        <v>266</v>
      </c>
      <c r="H332" s="0" t="n">
        <v>252.45</v>
      </c>
      <c r="I332" s="0" t="n">
        <v>331</v>
      </c>
      <c r="J332" s="0" t="n">
        <v>-3.63000000000005</v>
      </c>
      <c r="K332" s="0" t="s">
        <v>18</v>
      </c>
      <c r="L332" s="0" t="s">
        <v>18</v>
      </c>
      <c r="M332" s="0" t="s">
        <v>18</v>
      </c>
    </row>
    <row r="333" customFormat="false" ht="12.8" hidden="false" customHeight="false" outlineLevel="0" collapsed="false">
      <c r="A333" s="0" t="s">
        <v>362</v>
      </c>
      <c r="B333" s="0" t="n">
        <v>293</v>
      </c>
      <c r="C333" s="0" t="n">
        <v>234</v>
      </c>
      <c r="D333" s="0" t="n">
        <v>425</v>
      </c>
      <c r="E333" s="0" t="s">
        <v>18</v>
      </c>
      <c r="F333" s="0" t="n">
        <v>363</v>
      </c>
      <c r="G333" s="0" t="n">
        <v>263.5</v>
      </c>
      <c r="H333" s="0" t="n">
        <v>251.13</v>
      </c>
      <c r="I333" s="0" t="n">
        <v>332</v>
      </c>
      <c r="J333" s="0" t="n">
        <v>-1.31999999999999</v>
      </c>
      <c r="K333" s="0" t="n">
        <v>2011</v>
      </c>
      <c r="L333" s="0" t="n">
        <v>6</v>
      </c>
      <c r="M333" s="0" t="n">
        <v>180</v>
      </c>
    </row>
    <row r="334" customFormat="false" ht="12.8" hidden="false" customHeight="false" outlineLevel="0" collapsed="false">
      <c r="A334" s="0" t="s">
        <v>363</v>
      </c>
      <c r="B334" s="0" t="n">
        <v>634</v>
      </c>
      <c r="C334" s="0" t="n">
        <v>52</v>
      </c>
      <c r="D334" s="0" t="n">
        <v>354</v>
      </c>
      <c r="E334" s="0" t="s">
        <v>18</v>
      </c>
      <c r="F334" s="0" t="n">
        <v>432</v>
      </c>
      <c r="G334" s="0" t="n">
        <v>343</v>
      </c>
      <c r="H334" s="0" t="n">
        <v>243.54</v>
      </c>
      <c r="I334" s="0" t="n">
        <v>333</v>
      </c>
      <c r="J334" s="0" t="n">
        <v>-7.59</v>
      </c>
      <c r="K334" s="0" t="n">
        <v>2022</v>
      </c>
      <c r="L334" s="0" t="n">
        <v>3</v>
      </c>
      <c r="M334" s="0" t="n">
        <v>99</v>
      </c>
    </row>
    <row r="335" customFormat="false" ht="12.8" hidden="false" customHeight="false" outlineLevel="0" collapsed="false">
      <c r="A335" s="0" t="s">
        <v>364</v>
      </c>
      <c r="B335" s="0" t="n">
        <v>476</v>
      </c>
      <c r="C335" s="0" t="n">
        <v>118</v>
      </c>
      <c r="D335" s="0" t="n">
        <v>375</v>
      </c>
      <c r="E335" s="0" t="s">
        <v>18</v>
      </c>
      <c r="F335" s="0" t="n">
        <v>399</v>
      </c>
      <c r="G335" s="0" t="n">
        <v>297</v>
      </c>
      <c r="H335" s="0" t="n">
        <v>234.96</v>
      </c>
      <c r="I335" s="0" t="n">
        <v>334</v>
      </c>
      <c r="J335" s="0" t="n">
        <v>-8.57999999999996</v>
      </c>
      <c r="K335" s="0" t="s">
        <v>18</v>
      </c>
      <c r="L335" s="0" t="s">
        <v>18</v>
      </c>
      <c r="M335" s="0" t="s">
        <v>18</v>
      </c>
    </row>
    <row r="336" customFormat="false" ht="12.8" hidden="false" customHeight="false" outlineLevel="0" collapsed="false">
      <c r="A336" s="0" t="s">
        <v>365</v>
      </c>
      <c r="B336" s="0" t="n">
        <v>343</v>
      </c>
      <c r="C336" s="0" t="n">
        <v>163</v>
      </c>
      <c r="D336" s="0" t="n">
        <v>410</v>
      </c>
      <c r="E336" s="0" t="s">
        <v>18</v>
      </c>
      <c r="F336" s="0" t="n">
        <v>386</v>
      </c>
      <c r="G336" s="0" t="n">
        <v>253</v>
      </c>
      <c r="H336" s="0" t="n">
        <v>220.77</v>
      </c>
      <c r="I336" s="0" t="n">
        <v>335</v>
      </c>
      <c r="J336" s="0" t="n">
        <v>-14.19</v>
      </c>
      <c r="K336" s="0" t="s">
        <v>18</v>
      </c>
      <c r="L336" s="0" t="s">
        <v>18</v>
      </c>
      <c r="M336" s="0" t="s">
        <v>18</v>
      </c>
    </row>
    <row r="337" customFormat="false" ht="12.8" hidden="false" customHeight="false" outlineLevel="0" collapsed="false">
      <c r="A337" s="0" t="s">
        <v>366</v>
      </c>
      <c r="B337" s="0" t="n">
        <v>458</v>
      </c>
      <c r="C337" s="0" t="n">
        <v>100</v>
      </c>
      <c r="D337" s="0" t="n">
        <v>379</v>
      </c>
      <c r="E337" s="0" t="s">
        <v>18</v>
      </c>
      <c r="F337" s="0" t="n">
        <v>402</v>
      </c>
      <c r="G337" s="0" t="n">
        <v>279</v>
      </c>
      <c r="H337" s="0" t="n">
        <v>217.14</v>
      </c>
      <c r="I337" s="0" t="n">
        <v>336</v>
      </c>
      <c r="J337" s="0" t="n">
        <v>-3.63</v>
      </c>
      <c r="K337" s="0" t="s">
        <v>18</v>
      </c>
      <c r="L337" s="0" t="s">
        <v>18</v>
      </c>
      <c r="M337" s="0" t="s">
        <v>18</v>
      </c>
    </row>
    <row r="338" customFormat="false" ht="12.8" hidden="false" customHeight="false" outlineLevel="0" collapsed="false">
      <c r="A338" s="0" t="s">
        <v>367</v>
      </c>
      <c r="B338" s="0" t="n">
        <v>559</v>
      </c>
      <c r="C338" s="0" t="n">
        <v>44</v>
      </c>
      <c r="D338" s="0" t="n">
        <v>361</v>
      </c>
      <c r="E338" s="0" t="s">
        <v>18</v>
      </c>
      <c r="F338" s="0" t="n">
        <v>439</v>
      </c>
      <c r="G338" s="0" t="n">
        <v>301.5</v>
      </c>
      <c r="H338" s="0" t="n">
        <v>213.51</v>
      </c>
      <c r="I338" s="0" t="n">
        <v>337</v>
      </c>
      <c r="J338" s="0" t="n">
        <v>-3.63000000000002</v>
      </c>
      <c r="K338" s="0" t="s">
        <v>18</v>
      </c>
      <c r="L338" s="0" t="s">
        <v>18</v>
      </c>
      <c r="M338" s="0" t="s">
        <v>18</v>
      </c>
    </row>
    <row r="339" customFormat="false" ht="12.8" hidden="false" customHeight="false" outlineLevel="0" collapsed="false">
      <c r="A339" s="0" t="s">
        <v>368</v>
      </c>
      <c r="B339" s="0" t="n">
        <v>450</v>
      </c>
      <c r="C339" s="0" t="n">
        <v>87</v>
      </c>
      <c r="D339" s="0" t="n">
        <v>383</v>
      </c>
      <c r="E339" s="0" t="s">
        <v>18</v>
      </c>
      <c r="F339" s="0" t="n">
        <v>409</v>
      </c>
      <c r="G339" s="0" t="n">
        <v>268.5</v>
      </c>
      <c r="H339" s="0" t="n">
        <v>205.92</v>
      </c>
      <c r="I339" s="0" t="n">
        <v>338</v>
      </c>
      <c r="J339" s="0" t="n">
        <v>-7.58999999999998</v>
      </c>
      <c r="K339" s="0" t="s">
        <v>18</v>
      </c>
      <c r="L339" s="0" t="s">
        <v>18</v>
      </c>
      <c r="M339" s="0" t="s">
        <v>18</v>
      </c>
    </row>
    <row r="340" customFormat="false" ht="12.8" hidden="false" customHeight="false" outlineLevel="0" collapsed="false">
      <c r="A340" s="0" t="s">
        <v>369</v>
      </c>
      <c r="B340" s="0" t="n">
        <v>451</v>
      </c>
      <c r="C340" s="0" t="n">
        <v>86</v>
      </c>
      <c r="D340" s="0" t="n">
        <v>381</v>
      </c>
      <c r="E340" s="0" t="s">
        <v>18</v>
      </c>
      <c r="F340" s="0" t="n">
        <v>411</v>
      </c>
      <c r="G340" s="0" t="n">
        <v>268.5</v>
      </c>
      <c r="H340" s="0" t="n">
        <v>205.59</v>
      </c>
      <c r="I340" s="0" t="n">
        <v>339</v>
      </c>
      <c r="J340" s="0" t="n">
        <v>-0.329999999999984</v>
      </c>
      <c r="K340" s="0" t="n">
        <v>2017</v>
      </c>
      <c r="L340" s="0" t="n">
        <v>4</v>
      </c>
      <c r="M340" s="0" t="n">
        <v>114</v>
      </c>
    </row>
    <row r="341" customFormat="false" ht="12.8" hidden="false" customHeight="false" outlineLevel="0" collapsed="false">
      <c r="A341" s="0" t="s">
        <v>370</v>
      </c>
      <c r="B341" s="0" t="n">
        <v>506</v>
      </c>
      <c r="C341" s="0" t="n">
        <v>54</v>
      </c>
      <c r="D341" s="0" t="n">
        <v>369</v>
      </c>
      <c r="E341" s="0" t="s">
        <v>18</v>
      </c>
      <c r="F341" s="0" t="n">
        <v>430</v>
      </c>
      <c r="G341" s="0" t="n">
        <v>280</v>
      </c>
      <c r="H341" s="0" t="n">
        <v>202.62</v>
      </c>
      <c r="I341" s="0" t="n">
        <v>340</v>
      </c>
      <c r="J341" s="0" t="n">
        <v>-2.97000000000003</v>
      </c>
      <c r="K341" s="0" t="s">
        <v>18</v>
      </c>
      <c r="L341" s="0" t="s">
        <v>18</v>
      </c>
      <c r="M341" s="0" t="s">
        <v>18</v>
      </c>
    </row>
    <row r="342" customFormat="false" ht="12.8" hidden="false" customHeight="false" outlineLevel="0" collapsed="false">
      <c r="A342" s="0" t="s">
        <v>371</v>
      </c>
      <c r="B342" s="0" t="n">
        <v>477</v>
      </c>
      <c r="C342" s="0" t="n">
        <v>66</v>
      </c>
      <c r="D342" s="0" t="n">
        <v>374</v>
      </c>
      <c r="E342" s="0" t="s">
        <v>18</v>
      </c>
      <c r="F342" s="0" t="n">
        <v>425</v>
      </c>
      <c r="G342" s="0" t="n">
        <v>271.5</v>
      </c>
      <c r="H342" s="0" t="n">
        <v>200.97</v>
      </c>
      <c r="I342" s="0" t="n">
        <v>341</v>
      </c>
      <c r="J342" s="0" t="n">
        <v>-1.65000000000001</v>
      </c>
      <c r="K342" s="0" t="s">
        <v>18</v>
      </c>
      <c r="L342" s="0" t="s">
        <v>18</v>
      </c>
      <c r="M342" s="0" t="s">
        <v>18</v>
      </c>
    </row>
    <row r="343" customFormat="false" ht="12.8" hidden="false" customHeight="false" outlineLevel="0" collapsed="false">
      <c r="A343" s="0" t="s">
        <v>372</v>
      </c>
      <c r="B343" s="0" t="n">
        <v>494</v>
      </c>
      <c r="C343" s="0" t="n">
        <v>44</v>
      </c>
      <c r="D343" s="0" t="n">
        <v>372</v>
      </c>
      <c r="E343" s="0" t="s">
        <v>18</v>
      </c>
      <c r="F343" s="0" t="n">
        <v>438</v>
      </c>
      <c r="G343" s="0" t="n">
        <v>269</v>
      </c>
      <c r="H343" s="0" t="n">
        <v>192.06</v>
      </c>
      <c r="I343" s="0" t="n">
        <v>342</v>
      </c>
      <c r="J343" s="0" t="n">
        <v>-8.91</v>
      </c>
      <c r="K343" s="0" t="n">
        <v>2022</v>
      </c>
      <c r="L343" s="0" t="n">
        <v>3</v>
      </c>
      <c r="M343" s="0" t="n">
        <v>101</v>
      </c>
    </row>
    <row r="344" customFormat="false" ht="12.8" hidden="false" customHeight="false" outlineLevel="0" collapsed="false">
      <c r="A344" s="0" t="s">
        <v>373</v>
      </c>
      <c r="B344" s="0" t="n">
        <v>423</v>
      </c>
      <c r="C344" s="0" t="n">
        <v>76</v>
      </c>
      <c r="D344" s="0" t="n">
        <v>392</v>
      </c>
      <c r="E344" s="0" t="s">
        <v>18</v>
      </c>
      <c r="F344" s="0" t="n">
        <v>418</v>
      </c>
      <c r="G344" s="0" t="n">
        <v>249.5</v>
      </c>
      <c r="H344" s="0" t="n">
        <v>189.75</v>
      </c>
      <c r="I344" s="0" t="n">
        <v>343</v>
      </c>
      <c r="J344" s="0" t="n">
        <v>-2.31</v>
      </c>
      <c r="K344" s="0" t="s">
        <v>18</v>
      </c>
      <c r="L344" s="0" t="s">
        <v>18</v>
      </c>
      <c r="M344" s="0" t="s">
        <v>18</v>
      </c>
    </row>
    <row r="345" customFormat="false" ht="12.8" hidden="false" customHeight="false" outlineLevel="0" collapsed="false">
      <c r="A345" s="0" t="s">
        <v>374</v>
      </c>
      <c r="B345" s="0" t="n">
        <v>91</v>
      </c>
      <c r="C345" s="0" t="n">
        <v>235</v>
      </c>
      <c r="D345" s="0" t="n">
        <v>463</v>
      </c>
      <c r="E345" s="0" t="s">
        <v>18</v>
      </c>
      <c r="F345" s="0" t="n">
        <v>362</v>
      </c>
      <c r="G345" s="0" t="n">
        <v>163</v>
      </c>
      <c r="H345" s="0" t="n">
        <v>185.13</v>
      </c>
      <c r="I345" s="0" t="n">
        <v>344</v>
      </c>
      <c r="J345" s="0" t="n">
        <v>-4.62</v>
      </c>
      <c r="K345" s="0" t="n">
        <v>2016</v>
      </c>
      <c r="L345" s="0" t="n">
        <v>2</v>
      </c>
      <c r="M345" s="0" t="n">
        <v>47</v>
      </c>
    </row>
    <row r="346" customFormat="false" ht="12.8" hidden="false" customHeight="false" outlineLevel="0" collapsed="false">
      <c r="A346" s="0" t="s">
        <v>375</v>
      </c>
      <c r="B346" s="0" t="n">
        <v>250</v>
      </c>
      <c r="C346" s="0" t="n">
        <v>146</v>
      </c>
      <c r="D346" s="0" t="n">
        <v>435</v>
      </c>
      <c r="E346" s="0" t="s">
        <v>18</v>
      </c>
      <c r="F346" s="0" t="n">
        <v>391</v>
      </c>
      <c r="G346" s="0" t="n">
        <v>198</v>
      </c>
      <c r="H346" s="0" t="n">
        <v>178.86</v>
      </c>
      <c r="I346" s="0" t="n">
        <v>345</v>
      </c>
      <c r="J346" s="0" t="n">
        <v>-6.26999999999998</v>
      </c>
      <c r="K346" s="0" t="n">
        <v>2021</v>
      </c>
      <c r="L346" s="0" t="n">
        <v>2</v>
      </c>
      <c r="M346" s="0" t="n">
        <v>64</v>
      </c>
    </row>
    <row r="347" customFormat="false" ht="12.8" hidden="false" customHeight="false" outlineLevel="0" collapsed="false">
      <c r="A347" s="0" t="s">
        <v>376</v>
      </c>
      <c r="B347" s="0" t="n">
        <v>451</v>
      </c>
      <c r="C347" s="0" t="n">
        <v>38</v>
      </c>
      <c r="D347" s="0" t="n">
        <v>382</v>
      </c>
      <c r="E347" s="0" t="s">
        <v>18</v>
      </c>
      <c r="F347" s="0" t="n">
        <v>446</v>
      </c>
      <c r="G347" s="0" t="n">
        <v>244.5</v>
      </c>
      <c r="H347" s="0" t="n">
        <v>173.91</v>
      </c>
      <c r="I347" s="0" t="n">
        <v>346</v>
      </c>
      <c r="J347" s="0" t="n">
        <v>-4.94999999999999</v>
      </c>
      <c r="K347" s="0" t="s">
        <v>18</v>
      </c>
      <c r="L347" s="0" t="s">
        <v>18</v>
      </c>
      <c r="M347" s="0" t="s">
        <v>18</v>
      </c>
    </row>
    <row r="348" customFormat="false" ht="12.8" hidden="false" customHeight="false" outlineLevel="0" collapsed="false">
      <c r="A348" s="0" t="s">
        <v>377</v>
      </c>
      <c r="B348" s="0" t="n">
        <v>305</v>
      </c>
      <c r="C348" s="0" t="n">
        <v>92</v>
      </c>
      <c r="D348" s="0" t="n">
        <v>421</v>
      </c>
      <c r="E348" s="0" t="s">
        <v>18</v>
      </c>
      <c r="F348" s="0" t="n">
        <v>406</v>
      </c>
      <c r="G348" s="0" t="n">
        <v>198.5</v>
      </c>
      <c r="H348" s="0" t="n">
        <v>161.37</v>
      </c>
      <c r="I348" s="0" t="n">
        <v>347</v>
      </c>
      <c r="J348" s="0" t="n">
        <v>-12.54</v>
      </c>
      <c r="K348" s="0" t="n">
        <v>2020</v>
      </c>
      <c r="L348" s="0" t="n">
        <v>3</v>
      </c>
      <c r="M348" s="0" t="n">
        <v>105</v>
      </c>
    </row>
    <row r="349" customFormat="false" ht="12.8" hidden="false" customHeight="false" outlineLevel="0" collapsed="false">
      <c r="A349" s="0" t="s">
        <v>378</v>
      </c>
      <c r="B349" s="0" t="n">
        <v>417</v>
      </c>
      <c r="C349" s="0" t="n">
        <v>34</v>
      </c>
      <c r="D349" s="0" t="n">
        <v>395</v>
      </c>
      <c r="E349" s="0" t="s">
        <v>18</v>
      </c>
      <c r="F349" s="0" t="n">
        <v>451</v>
      </c>
      <c r="G349" s="0" t="n">
        <v>225.5</v>
      </c>
      <c r="H349" s="0" t="n">
        <v>160.05</v>
      </c>
      <c r="I349" s="0" t="n">
        <v>348</v>
      </c>
      <c r="J349" s="0" t="n">
        <v>-1.31999999999999</v>
      </c>
      <c r="K349" s="0" t="s">
        <v>18</v>
      </c>
      <c r="L349" s="0" t="s">
        <v>18</v>
      </c>
      <c r="M349" s="0" t="s">
        <v>18</v>
      </c>
    </row>
    <row r="350" customFormat="false" ht="12.8" hidden="false" customHeight="false" outlineLevel="0" collapsed="false">
      <c r="A350" s="0" t="s">
        <v>379</v>
      </c>
      <c r="B350" s="0" t="n">
        <v>377</v>
      </c>
      <c r="C350" s="0" t="n">
        <v>51</v>
      </c>
      <c r="D350" s="0" t="n">
        <v>401</v>
      </c>
      <c r="E350" s="0" t="s">
        <v>18</v>
      </c>
      <c r="F350" s="0" t="n">
        <v>434</v>
      </c>
      <c r="G350" s="0" t="n">
        <v>214</v>
      </c>
      <c r="H350" s="0" t="n">
        <v>158.07</v>
      </c>
      <c r="I350" s="0" t="n">
        <v>349</v>
      </c>
      <c r="J350" s="0" t="n">
        <v>-1.97999999999999</v>
      </c>
      <c r="K350" s="0" t="n">
        <v>2022</v>
      </c>
      <c r="L350" s="0" t="n">
        <v>3</v>
      </c>
      <c r="M350" s="0" t="n">
        <v>86</v>
      </c>
    </row>
    <row r="351" customFormat="false" ht="12.8" hidden="false" customHeight="false" outlineLevel="0" collapsed="false">
      <c r="A351" s="0" t="s">
        <v>380</v>
      </c>
      <c r="B351" s="0" t="n">
        <v>286</v>
      </c>
      <c r="C351" s="0" t="n">
        <v>96</v>
      </c>
      <c r="D351" s="0" t="n">
        <v>428</v>
      </c>
      <c r="E351" s="0" t="s">
        <v>18</v>
      </c>
      <c r="F351" s="0" t="n">
        <v>405</v>
      </c>
      <c r="G351" s="0" t="n">
        <v>191</v>
      </c>
      <c r="H351" s="0" t="n">
        <v>157.74</v>
      </c>
      <c r="I351" s="0" t="n">
        <v>350</v>
      </c>
      <c r="J351" s="0" t="n">
        <v>-0.330000000000013</v>
      </c>
      <c r="K351" s="0" t="s">
        <v>18</v>
      </c>
      <c r="L351" s="0" t="s">
        <v>18</v>
      </c>
      <c r="M351" s="0" t="s">
        <v>18</v>
      </c>
    </row>
    <row r="352" customFormat="false" ht="12.8" hidden="false" customHeight="false" outlineLevel="0" collapsed="false">
      <c r="A352" s="0" t="s">
        <v>381</v>
      </c>
      <c r="B352" s="0" t="n">
        <v>428</v>
      </c>
      <c r="C352" s="0" t="n">
        <v>23</v>
      </c>
      <c r="D352" s="0" t="n">
        <v>389</v>
      </c>
      <c r="E352" s="0" t="s">
        <v>18</v>
      </c>
      <c r="F352" s="0" t="n">
        <v>463</v>
      </c>
      <c r="G352" s="0" t="n">
        <v>225.5</v>
      </c>
      <c r="H352" s="0" t="n">
        <v>156.42</v>
      </c>
      <c r="I352" s="0" t="n">
        <v>351</v>
      </c>
      <c r="J352" s="0" t="n">
        <v>-1.31999999999999</v>
      </c>
      <c r="K352" s="0" t="n">
        <v>2019</v>
      </c>
      <c r="L352" s="0" t="n">
        <v>2</v>
      </c>
      <c r="M352" s="0" t="n">
        <v>59</v>
      </c>
    </row>
    <row r="353" customFormat="false" ht="12.8" hidden="false" customHeight="false" outlineLevel="0" collapsed="false">
      <c r="A353" s="0" t="s">
        <v>382</v>
      </c>
      <c r="B353" s="0" t="n">
        <v>132</v>
      </c>
      <c r="C353" s="0" t="n">
        <v>164</v>
      </c>
      <c r="D353" s="0" t="n">
        <v>456</v>
      </c>
      <c r="E353" s="0" t="s">
        <v>18</v>
      </c>
      <c r="F353" s="0" t="n">
        <v>385</v>
      </c>
      <c r="G353" s="0" t="n">
        <v>148</v>
      </c>
      <c r="H353" s="0" t="n">
        <v>151.8</v>
      </c>
      <c r="I353" s="0" t="n">
        <v>352</v>
      </c>
      <c r="J353" s="0" t="n">
        <v>-4.62</v>
      </c>
      <c r="K353" s="0" t="n">
        <v>2017</v>
      </c>
      <c r="L353" s="0" t="n">
        <v>2</v>
      </c>
      <c r="M353" s="0" t="n">
        <v>41</v>
      </c>
    </row>
    <row r="354" customFormat="false" ht="12.8" hidden="false" customHeight="false" outlineLevel="0" collapsed="false">
      <c r="A354" s="0" t="s">
        <v>383</v>
      </c>
      <c r="B354" s="0" t="n">
        <v>171</v>
      </c>
      <c r="C354" s="0" t="n">
        <v>143</v>
      </c>
      <c r="D354" s="0" t="n">
        <v>450</v>
      </c>
      <c r="E354" s="0" t="s">
        <v>18</v>
      </c>
      <c r="F354" s="0" t="n">
        <v>392</v>
      </c>
      <c r="G354" s="0" t="n">
        <v>157</v>
      </c>
      <c r="H354" s="0" t="n">
        <v>150.81</v>
      </c>
      <c r="I354" s="0" t="n">
        <v>353</v>
      </c>
      <c r="J354" s="0" t="n">
        <v>-0.990000000000009</v>
      </c>
      <c r="K354" s="0" t="s">
        <v>18</v>
      </c>
      <c r="L354" s="0" t="s">
        <v>18</v>
      </c>
      <c r="M354" s="0" t="s">
        <v>18</v>
      </c>
    </row>
    <row r="355" customFormat="false" ht="12.8" hidden="false" customHeight="false" outlineLevel="0" collapsed="false">
      <c r="A355" s="0" t="s">
        <v>384</v>
      </c>
      <c r="B355" s="0" t="n">
        <v>382</v>
      </c>
      <c r="C355" s="0" t="n">
        <v>32</v>
      </c>
      <c r="D355" s="0" t="n">
        <v>399</v>
      </c>
      <c r="E355" s="0" t="s">
        <v>18</v>
      </c>
      <c r="F355" s="0" t="n">
        <v>454</v>
      </c>
      <c r="G355" s="0" t="n">
        <v>207</v>
      </c>
      <c r="H355" s="0" t="n">
        <v>147.18</v>
      </c>
      <c r="I355" s="0" t="n">
        <v>354</v>
      </c>
      <c r="J355" s="0" t="n">
        <v>-3.63</v>
      </c>
      <c r="K355" s="0" t="s">
        <v>18</v>
      </c>
      <c r="L355" s="0" t="s">
        <v>18</v>
      </c>
      <c r="M355" s="0" t="s">
        <v>18</v>
      </c>
    </row>
    <row r="356" customFormat="false" ht="12.8" hidden="false" customHeight="false" outlineLevel="0" collapsed="false">
      <c r="A356" s="0" t="s">
        <v>385</v>
      </c>
      <c r="B356" s="0" t="n">
        <v>212</v>
      </c>
      <c r="C356" s="0" t="n">
        <v>96</v>
      </c>
      <c r="D356" s="0" t="n">
        <v>445</v>
      </c>
      <c r="E356" s="0" t="s">
        <v>18</v>
      </c>
      <c r="F356" s="0" t="n">
        <v>404</v>
      </c>
      <c r="G356" s="0" t="n">
        <v>154</v>
      </c>
      <c r="H356" s="0" t="n">
        <v>133.32</v>
      </c>
      <c r="I356" s="0" t="n">
        <v>355</v>
      </c>
      <c r="J356" s="0" t="n">
        <v>-13.86</v>
      </c>
      <c r="K356" s="0" t="n">
        <v>2018</v>
      </c>
      <c r="L356" s="0" t="n">
        <v>3</v>
      </c>
      <c r="M356" s="0" t="n">
        <v>71</v>
      </c>
    </row>
    <row r="357" customFormat="false" ht="12.8" hidden="false" customHeight="false" outlineLevel="0" collapsed="false">
      <c r="A357" s="0" t="s">
        <v>386</v>
      </c>
      <c r="B357" s="0" t="n">
        <v>366</v>
      </c>
      <c r="C357" s="0" t="n">
        <v>8</v>
      </c>
      <c r="D357" s="0" t="n">
        <v>405</v>
      </c>
      <c r="E357" s="0" t="s">
        <v>18</v>
      </c>
      <c r="F357" s="0" t="n">
        <v>479</v>
      </c>
      <c r="G357" s="0" t="n">
        <v>187</v>
      </c>
      <c r="H357" s="0" t="n">
        <v>126.06</v>
      </c>
      <c r="I357" s="0" t="n">
        <v>356</v>
      </c>
      <c r="J357" s="0" t="n">
        <v>-7.25999999999999</v>
      </c>
      <c r="K357" s="0" t="s">
        <v>18</v>
      </c>
      <c r="L357" s="0" t="s">
        <v>18</v>
      </c>
      <c r="M357" s="0" t="s">
        <v>18</v>
      </c>
    </row>
    <row r="358" customFormat="false" ht="12.8" hidden="false" customHeight="false" outlineLevel="0" collapsed="false">
      <c r="A358" s="0" t="s">
        <v>387</v>
      </c>
      <c r="B358" s="0" t="n">
        <v>337</v>
      </c>
      <c r="C358" s="0" t="n">
        <v>22</v>
      </c>
      <c r="D358" s="0" t="n">
        <v>411</v>
      </c>
      <c r="E358" s="0" t="s">
        <v>18</v>
      </c>
      <c r="F358" s="0" t="n">
        <v>464</v>
      </c>
      <c r="G358" s="0" t="n">
        <v>179.5</v>
      </c>
      <c r="H358" s="0" t="n">
        <v>125.73</v>
      </c>
      <c r="I358" s="0" t="n">
        <v>357</v>
      </c>
      <c r="J358" s="0" t="n">
        <v>-0.329999999999998</v>
      </c>
      <c r="K358" s="0" t="s">
        <v>18</v>
      </c>
      <c r="L358" s="0" t="s">
        <v>18</v>
      </c>
      <c r="M358" s="0" t="s">
        <v>18</v>
      </c>
    </row>
    <row r="359" customFormat="false" ht="12.8" hidden="false" customHeight="false" outlineLevel="0" collapsed="false">
      <c r="A359" s="0" t="s">
        <v>388</v>
      </c>
      <c r="B359" s="0" t="n">
        <v>100</v>
      </c>
      <c r="C359" s="0" t="n">
        <v>129</v>
      </c>
      <c r="D359" s="0" t="n">
        <v>461</v>
      </c>
      <c r="E359" s="0" t="s">
        <v>18</v>
      </c>
      <c r="F359" s="0" t="n">
        <v>394</v>
      </c>
      <c r="G359" s="0" t="n">
        <v>114.5</v>
      </c>
      <c r="H359" s="0" t="n">
        <v>118.14</v>
      </c>
      <c r="I359" s="0" t="n">
        <v>358</v>
      </c>
      <c r="J359" s="0" t="n">
        <v>-7.59</v>
      </c>
      <c r="K359" s="0" t="n">
        <v>2017</v>
      </c>
      <c r="L359" s="0" t="n">
        <v>3</v>
      </c>
      <c r="M359" s="0" t="n">
        <v>86</v>
      </c>
    </row>
    <row r="360" customFormat="false" ht="12.8" hidden="false" customHeight="false" outlineLevel="0" collapsed="false">
      <c r="A360" s="0" t="s">
        <v>389</v>
      </c>
      <c r="B360" s="0" t="n">
        <v>214</v>
      </c>
      <c r="C360" s="0" t="n">
        <v>67</v>
      </c>
      <c r="D360" s="0" t="n">
        <v>444</v>
      </c>
      <c r="E360" s="0" t="s">
        <v>18</v>
      </c>
      <c r="F360" s="0" t="n">
        <v>424</v>
      </c>
      <c r="G360" s="0" t="n">
        <v>140.5</v>
      </c>
      <c r="H360" s="0" t="n">
        <v>114.84</v>
      </c>
      <c r="I360" s="0" t="n">
        <v>359</v>
      </c>
      <c r="J360" s="0" t="n">
        <v>-3.3</v>
      </c>
      <c r="K360" s="0" t="n">
        <v>2022</v>
      </c>
      <c r="L360" s="0" t="n">
        <v>4</v>
      </c>
      <c r="M360" s="0" t="n">
        <v>137</v>
      </c>
    </row>
    <row r="361" customFormat="false" ht="12.8" hidden="false" customHeight="false" outlineLevel="0" collapsed="false">
      <c r="A361" s="0" t="s">
        <v>390</v>
      </c>
      <c r="B361" s="0" t="n">
        <v>333</v>
      </c>
      <c r="C361" s="0" t="n">
        <v>0</v>
      </c>
      <c r="D361" s="0" t="n">
        <v>414</v>
      </c>
      <c r="E361" s="0" t="s">
        <v>18</v>
      </c>
      <c r="F361" s="0" t="n">
        <v>490</v>
      </c>
      <c r="G361" s="0" t="n">
        <v>166.5</v>
      </c>
      <c r="H361" s="0" t="n">
        <v>109.89</v>
      </c>
      <c r="I361" s="0" t="n">
        <v>360</v>
      </c>
      <c r="J361" s="0" t="n">
        <v>-4.95</v>
      </c>
      <c r="K361" s="0" t="n">
        <v>2019</v>
      </c>
      <c r="L361" s="0" t="n">
        <v>6</v>
      </c>
      <c r="M361" s="0" t="n">
        <v>186</v>
      </c>
    </row>
    <row r="362" customFormat="false" ht="12.8" hidden="false" customHeight="false" outlineLevel="0" collapsed="false">
      <c r="A362" s="0" t="s">
        <v>391</v>
      </c>
      <c r="B362" s="0" t="n">
        <v>168</v>
      </c>
      <c r="C362" s="0" t="n">
        <v>69</v>
      </c>
      <c r="D362" s="0" t="n">
        <v>451</v>
      </c>
      <c r="E362" s="0" t="s">
        <v>18</v>
      </c>
      <c r="F362" s="0" t="n">
        <v>423</v>
      </c>
      <c r="G362" s="0" t="n">
        <v>118.5</v>
      </c>
      <c r="H362" s="0" t="n">
        <v>100.98</v>
      </c>
      <c r="I362" s="0" t="n">
        <v>361</v>
      </c>
      <c r="J362" s="0" t="n">
        <v>-8.91</v>
      </c>
      <c r="K362" s="0" t="n">
        <v>2018</v>
      </c>
      <c r="L362" s="0" t="n">
        <v>1</v>
      </c>
      <c r="M362" s="0" t="n">
        <v>27</v>
      </c>
    </row>
    <row r="363" customFormat="false" ht="12.8" hidden="false" customHeight="false" outlineLevel="0" collapsed="false">
      <c r="A363" s="0" t="s">
        <v>392</v>
      </c>
      <c r="B363" s="0" t="n">
        <v>266</v>
      </c>
      <c r="C363" s="0" t="n">
        <v>16</v>
      </c>
      <c r="D363" s="0" t="n">
        <v>432</v>
      </c>
      <c r="E363" s="0" t="s">
        <v>18</v>
      </c>
      <c r="F363" s="0" t="n">
        <v>470</v>
      </c>
      <c r="G363" s="0" t="n">
        <v>141</v>
      </c>
      <c r="H363" s="0" t="n">
        <v>98.34</v>
      </c>
      <c r="I363" s="0" t="n">
        <v>362</v>
      </c>
      <c r="J363" s="0" t="n">
        <v>-2.64</v>
      </c>
      <c r="K363" s="0" t="s">
        <v>18</v>
      </c>
      <c r="L363" s="0" t="s">
        <v>18</v>
      </c>
      <c r="M363" s="0" t="s">
        <v>18</v>
      </c>
    </row>
    <row r="364" customFormat="false" ht="12.8" hidden="false" customHeight="false" outlineLevel="0" collapsed="false">
      <c r="A364" s="0" t="s">
        <v>393</v>
      </c>
      <c r="B364" s="0" t="n">
        <v>185</v>
      </c>
      <c r="C364" s="0" t="n">
        <v>48</v>
      </c>
      <c r="D364" s="0" t="n">
        <v>448</v>
      </c>
      <c r="E364" s="0" t="s">
        <v>18</v>
      </c>
      <c r="F364" s="0" t="n">
        <v>437</v>
      </c>
      <c r="G364" s="0" t="n">
        <v>116.5</v>
      </c>
      <c r="H364" s="0" t="n">
        <v>92.73</v>
      </c>
      <c r="I364" s="0" t="n">
        <v>363</v>
      </c>
      <c r="J364" s="0" t="n">
        <v>-5.61</v>
      </c>
      <c r="K364" s="0" t="s">
        <v>18</v>
      </c>
      <c r="L364" s="0" t="s">
        <v>18</v>
      </c>
      <c r="M364" s="0" t="s">
        <v>18</v>
      </c>
    </row>
    <row r="365" customFormat="false" ht="12.8" hidden="false" customHeight="false" outlineLevel="0" collapsed="false">
      <c r="A365" s="0" t="s">
        <v>394</v>
      </c>
      <c r="B365" s="0" t="n">
        <v>0</v>
      </c>
      <c r="C365" s="0" t="n">
        <v>124</v>
      </c>
      <c r="D365" s="0" t="n">
        <v>476</v>
      </c>
      <c r="E365" s="0" t="s">
        <v>18</v>
      </c>
      <c r="F365" s="0" t="n">
        <v>397</v>
      </c>
      <c r="G365" s="0" t="n">
        <v>62</v>
      </c>
      <c r="H365" s="0" t="n">
        <v>81.84</v>
      </c>
      <c r="I365" s="0" t="n">
        <v>364</v>
      </c>
      <c r="J365" s="0" t="n">
        <v>-10.89</v>
      </c>
      <c r="K365" s="0" t="n">
        <v>2012</v>
      </c>
      <c r="L365" s="0" t="n">
        <v>1</v>
      </c>
      <c r="M365" s="0" t="n">
        <v>8</v>
      </c>
    </row>
    <row r="366" customFormat="false" ht="12.8" hidden="false" customHeight="false" outlineLevel="0" collapsed="false">
      <c r="A366" s="0" t="s">
        <v>395</v>
      </c>
      <c r="B366" s="0" t="n">
        <v>138</v>
      </c>
      <c r="C366" s="0" t="n">
        <v>43</v>
      </c>
      <c r="D366" s="0" t="n">
        <v>455</v>
      </c>
      <c r="E366" s="0" t="s">
        <v>18</v>
      </c>
      <c r="F366" s="0" t="n">
        <v>441</v>
      </c>
      <c r="G366" s="0" t="n">
        <v>90.5</v>
      </c>
      <c r="H366" s="0" t="n">
        <v>73.92</v>
      </c>
      <c r="I366" s="0" t="n">
        <v>365</v>
      </c>
      <c r="J366" s="0" t="n">
        <v>-7.92</v>
      </c>
      <c r="K366" s="0" t="n">
        <v>2018</v>
      </c>
      <c r="L366" s="0" t="n">
        <v>4</v>
      </c>
      <c r="M366" s="0" t="n">
        <v>134</v>
      </c>
    </row>
    <row r="367" customFormat="false" ht="12.8" hidden="false" customHeight="false" outlineLevel="0" collapsed="false">
      <c r="A367" s="0" t="s">
        <v>396</v>
      </c>
      <c r="B367" s="0" t="n">
        <v>128</v>
      </c>
      <c r="C367" s="0" t="n">
        <v>33</v>
      </c>
      <c r="D367" s="0" t="n">
        <v>457</v>
      </c>
      <c r="E367" s="0" t="s">
        <v>18</v>
      </c>
      <c r="F367" s="0" t="n">
        <v>452</v>
      </c>
      <c r="G367" s="0" t="n">
        <v>80.5</v>
      </c>
      <c r="H367" s="0" t="n">
        <v>64.02</v>
      </c>
      <c r="I367" s="0" t="n">
        <v>366</v>
      </c>
      <c r="J367" s="0" t="n">
        <v>-9.89999999999999</v>
      </c>
      <c r="K367" s="0" t="s">
        <v>18</v>
      </c>
      <c r="L367" s="0" t="s">
        <v>18</v>
      </c>
      <c r="M367" s="0" t="s">
        <v>18</v>
      </c>
    </row>
    <row r="368" customFormat="false" ht="12.8" hidden="false" customHeight="false" outlineLevel="0" collapsed="false">
      <c r="A368" s="0" t="s">
        <v>397</v>
      </c>
      <c r="B368" s="0" t="n">
        <v>120</v>
      </c>
      <c r="C368" s="0" t="n">
        <v>8</v>
      </c>
      <c r="D368" s="0" t="n">
        <v>458</v>
      </c>
      <c r="E368" s="0" t="s">
        <v>18</v>
      </c>
      <c r="F368" s="0" t="n">
        <v>480</v>
      </c>
      <c r="G368" s="0" t="n">
        <v>64</v>
      </c>
      <c r="H368" s="0" t="n">
        <v>44.88</v>
      </c>
      <c r="I368" s="0" t="n">
        <v>367</v>
      </c>
      <c r="J368" s="0" t="n">
        <v>-19.14</v>
      </c>
      <c r="K368" s="0" t="n">
        <v>2019</v>
      </c>
      <c r="L368" s="0" t="n">
        <v>4</v>
      </c>
      <c r="M368" s="0" t="n">
        <v>137</v>
      </c>
    </row>
  </sheetData>
  <conditionalFormatting sqref="J1:J1048576">
    <cfRule type="colorScale" priority="2">
      <colorScale>
        <cfvo type="min" val="0"/>
        <cfvo type="percentile" val="50"/>
        <cfvo type="max" val="0"/>
        <color rgb="FFFF0000"/>
        <color rgb="FFFF8000"/>
        <color rgb="FFFFFFFF"/>
      </colorScale>
    </cfRule>
  </conditionalFormatting>
  <conditionalFormatting sqref="W1:W1048576">
    <cfRule type="colorScale" priority="3">
      <colorScale>
        <cfvo type="min" val="0"/>
        <cfvo type="percentile" val="50"/>
        <cfvo type="max" val="0"/>
        <color rgb="FFFF8000"/>
        <color rgb="FFFFFFD7"/>
        <color rgb="FFFF0000"/>
      </colorScale>
    </cfRule>
  </conditionalFormatting>
  <conditionalFormatting sqref="V1:V1048576">
    <cfRule type="colorScale" priority="4">
      <colorScale>
        <cfvo type="min" val="0"/>
        <cfvo type="percentile" val="50"/>
        <cfvo type="max" val="0"/>
        <color rgb="FF00A933"/>
        <color rgb="FFFFFFD7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14902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2024-06-12T23:23:20Z</dcterms:modified>
  <cp:revision>9</cp:revision>
  <dc:subject/>
  <dc:title/>
</cp:coreProperties>
</file>