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 Packages\Kinoklub\Input\"/>
    </mc:Choice>
  </mc:AlternateContent>
  <xr:revisionPtr revIDLastSave="0" documentId="13_ncr:1_{3A12D8EA-DD87-4B65-A5BB-4839B721E189}" xr6:coauthVersionLast="47" xr6:coauthVersionMax="47" xr10:uidLastSave="{00000000-0000-0000-0000-000000000000}"/>
  <bookViews>
    <workbookView xWindow="3720" yWindow="2955" windowWidth="29475" windowHeight="15345" xr2:uid="{D194CBB7-18DA-440A-A6D7-06C22280DEE3}"/>
  </bookViews>
  <sheets>
    <sheet name="Ausgaben" sheetId="5" r:id="rId1"/>
    <sheet name="Einnahme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5" l="1"/>
</calcChain>
</file>

<file path=xl/sharedStrings.xml><?xml version="1.0" encoding="utf-8"?>
<sst xmlns="http://schemas.openxmlformats.org/spreadsheetml/2006/main" count="104" uniqueCount="73">
  <si>
    <t>Bezeichnung</t>
  </si>
  <si>
    <t>Datum</t>
  </si>
  <si>
    <t>Betrag</t>
  </si>
  <si>
    <t>Rechnung Film Hotel Sinistra</t>
  </si>
  <si>
    <t>Firmennamen</t>
  </si>
  <si>
    <t>DCM Film Dirstribution (Schweiz) GmbH</t>
  </si>
  <si>
    <t>Adresse</t>
  </si>
  <si>
    <t>Kreuzstrasse 2, 8008 Zürich</t>
  </si>
  <si>
    <t>Referenz</t>
  </si>
  <si>
    <t>96 57660 00000 00000 00301 13140</t>
  </si>
  <si>
    <t>Rechnungsnummer</t>
  </si>
  <si>
    <t>03011314</t>
  </si>
  <si>
    <t>03011315</t>
  </si>
  <si>
    <t>Rechnung Film Adios Buenos Aires</t>
  </si>
  <si>
    <t>Xenix Filmdistribution GmbH</t>
  </si>
  <si>
    <t>Weberstrasse 21, 8004 Zürich</t>
  </si>
  <si>
    <t>Zweifel Einkauf Kiosk</t>
  </si>
  <si>
    <t>Zweifel Pomy-Chips AG</t>
  </si>
  <si>
    <t>Regensdorferstrasse 20, 8049 Zürich</t>
  </si>
  <si>
    <t>91 59710 00000 56775 52769 62570</t>
  </si>
  <si>
    <t>Zweifel Gutschrift Kiosk-Retouren</t>
  </si>
  <si>
    <t>Rechnung Filmvermietung Ein Schotte macht noch keinen Sommer</t>
  </si>
  <si>
    <t>Tobis Film GmbH</t>
  </si>
  <si>
    <t>Kurfürsterndamm 68, 10707 Berlin</t>
  </si>
  <si>
    <t>548/2023</t>
  </si>
  <si>
    <t>Trigon Magazin</t>
  </si>
  <si>
    <t>Trigon-film</t>
  </si>
  <si>
    <t>Limmatauweg 9, 5408 Ennetbaden</t>
  </si>
  <si>
    <t>00 00000 00000 00000 05606 32169</t>
  </si>
  <si>
    <t>Projektor-Reparatur</t>
  </si>
  <si>
    <t>Audio-Ciné AG</t>
  </si>
  <si>
    <t>Räffelstrasse 25, 8045 Zürich</t>
  </si>
  <si>
    <t>94 68501 10901 04140 00060 17683</t>
  </si>
  <si>
    <t>601768</t>
  </si>
  <si>
    <t>94 68501 10901 01910 00060 17670</t>
  </si>
  <si>
    <t>601767</t>
  </si>
  <si>
    <t>1191937</t>
  </si>
  <si>
    <t>Schüwo AG</t>
  </si>
  <si>
    <t>Schützenmattweg 32, 5610 Wohlen AG</t>
  </si>
  <si>
    <t>Wynentaler Blatt</t>
  </si>
  <si>
    <t>Zwingstrasse6, 5737 Menziken</t>
  </si>
  <si>
    <t>2338760</t>
  </si>
  <si>
    <t>Werbeeinnahmen für den Monat November</t>
  </si>
  <si>
    <t>231074TS</t>
  </si>
  <si>
    <t>Rämistrasse 6, 8001 Zürich</t>
  </si>
  <si>
    <t>TopPharm Homberg Apotheke</t>
  </si>
  <si>
    <t>Aarauerstrasse10, 5712 Beinwil am See</t>
  </si>
  <si>
    <t>Sandra Filliger</t>
  </si>
  <si>
    <t>Broseweg 1, 5616 Meisterschwande</t>
  </si>
  <si>
    <t>Kinoklub-Anwerbung</t>
  </si>
  <si>
    <t>Nadia Wagner</t>
  </si>
  <si>
    <t>Wilifeld 4, 5708 Birrwil</t>
  </si>
  <si>
    <t>Gitziberghof - Glace 45x Rahmglace a 2.30 CHF</t>
  </si>
  <si>
    <t>Demeter-Milchprodukte Gitziberghof</t>
  </si>
  <si>
    <t>Gitziberghof, 4655 Rohr bei Olten</t>
  </si>
  <si>
    <t>Kinoförderer</t>
  </si>
  <si>
    <t>Kino-Miete</t>
  </si>
  <si>
    <t>Theater am Bahnhof AG</t>
  </si>
  <si>
    <t>Tunaustrasse 5, 573 Reinach</t>
  </si>
  <si>
    <t>Kategorie</t>
  </si>
  <si>
    <t>Vermietung</t>
  </si>
  <si>
    <t>Werbung</t>
  </si>
  <si>
    <t>Film</t>
  </si>
  <si>
    <t>Kiosk</t>
  </si>
  <si>
    <t>Sonstige Ausgaben</t>
  </si>
  <si>
    <t>Sonstige Einnahmen</t>
  </si>
  <si>
    <t>Weischer Cinema Schweiz GmbH</t>
  </si>
  <si>
    <t>Projektbeitrag Stiftung Lebensraum Aargau</t>
  </si>
  <si>
    <t>Getränke Einkauf Schüwo</t>
  </si>
  <si>
    <t>Vermietung Homberg Apotheke</t>
  </si>
  <si>
    <t>Vermietung Geburtstag Filliger</t>
  </si>
  <si>
    <t>Spieldatum</t>
  </si>
  <si>
    <t>Werbung Zeitungsinserat Wynentaler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</si>
</sst>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dd/mm/yy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165" fontId="0" fillId="2" borderId="2" xfId="0" applyNumberFormat="1" applyFill="1" applyBorder="1"/>
    <xf numFmtId="164" fontId="0" fillId="2" borderId="2" xfId="0" applyNumberFormat="1" applyFill="1" applyBorder="1"/>
  </cellXfs>
  <cellStyles count="1">
    <cellStyle name="Normal" xfId="0" builtinId="0"/>
  </cellStyles>
  <dxfs count="5">
    <dxf>
      <numFmt numFmtId="164" formatCode="&quot;CHF&quot;\ #,##0.00"/>
    </dxf>
    <dxf>
      <numFmt numFmtId="165" formatCode="dd/mm/yyyy;@"/>
    </dxf>
    <dxf>
      <numFmt numFmtId="30" formatCode="@"/>
    </dxf>
    <dxf>
      <numFmt numFmtId="164" formatCode="&quot;CHF&quot;\ #,##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CE9D5D-00D4-4490-AE11-80617FB82945}" name="Table16" displayName="Table16" ref="A1:I14" totalsRowShown="0">
  <autoFilter ref="A1:I14" xr:uid="{DECE9D5D-00D4-4490-AE11-80617FB82945}"/>
  <tableColumns count="9">
    <tableColumn id="9" xr3:uid="{7720D0EA-5763-4F4F-82DA-8D34884933A7}" name="Kategorie"/>
    <tableColumn id="1" xr3:uid="{CADC5726-010C-420F-B3D1-E5B1B323B7D4}" name="Bezeichnung"/>
    <tableColumn id="2" xr3:uid="{48234371-EC10-4470-8D2A-22FC4E54CF28}" name="Datum" dataDxfId="4"/>
    <tableColumn id="3" xr3:uid="{90883362-F5C5-4472-9591-164F8C364C6F}" name="Betrag" dataDxfId="3"/>
    <tableColumn id="4" xr3:uid="{0C538012-5D92-4E64-B81F-85CAF66FE963}" name="Firmennamen"/>
    <tableColumn id="5" xr3:uid="{528DBE91-75A0-4B49-8AC8-06D027A50035}" name="Adresse"/>
    <tableColumn id="6" xr3:uid="{4B5E1481-D849-49CA-8C98-0F7393B356B7}" name="Referenz"/>
    <tableColumn id="7" xr3:uid="{64D50181-342C-4387-875F-8ADB060C0EDC}" name="Rechnungsnummer" dataDxfId="2"/>
    <tableColumn id="8" xr3:uid="{12477251-A7BF-41F7-9734-91E55C44981E}" name="Spieldatu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5BE82C-25E7-42D8-B99F-BB1A7DC4B1DC}" name="Table3" displayName="Table3" ref="A1:G7" totalsRowShown="0">
  <autoFilter ref="A1:G7" xr:uid="{895BE82C-25E7-42D8-B99F-BB1A7DC4B1DC}"/>
  <tableColumns count="7">
    <tableColumn id="1" xr3:uid="{3D23B81F-00E6-4787-9893-D2AE611E1A32}" name="Kategorie"/>
    <tableColumn id="2" xr3:uid="{4A3D2615-9D9C-4A35-9563-6454B477091D}" name="Bezeichnung"/>
    <tableColumn id="5" xr3:uid="{CCC1A9CA-28D8-4BE0-BEDE-BE707C85139A}" name="Datum" dataDxfId="1"/>
    <tableColumn id="4" xr3:uid="{DEF99A8A-2830-4960-A91D-1A789B2E195A}" name="Betrag" dataDxfId="0"/>
    <tableColumn id="7" xr3:uid="{EC0FDCA3-B34E-4378-9B61-6671AF218B0B}" name="Firmennamen"/>
    <tableColumn id="8" xr3:uid="{359B982D-E085-4831-8FE0-859B1B4314AD}" name="Adresse"/>
    <tableColumn id="10" xr3:uid="{02367AEA-A5FC-4D0B-90AF-F9D0D56EB4A0}" name="Rechnungsnumme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4BE7-BB11-4664-AEC1-AB301D6C9797}">
  <dimension ref="A1:I14"/>
  <sheetViews>
    <sheetView tabSelected="1" workbookViewId="0">
      <selection activeCell="B20" sqref="B20"/>
    </sheetView>
  </sheetViews>
  <sheetFormatPr defaultRowHeight="15" x14ac:dyDescent="0.25"/>
  <cols>
    <col min="1" max="1" width="16.140625" bestFit="1" customWidth="1"/>
    <col min="2" max="2" width="55.5703125" bestFit="1" customWidth="1"/>
    <col min="3" max="3" width="18.140625" bestFit="1" customWidth="1"/>
    <col min="4" max="4" width="12.7109375" bestFit="1" customWidth="1"/>
    <col min="5" max="5" width="33.28515625" bestFit="1" customWidth="1"/>
    <col min="6" max="6" width="32.85546875" bestFit="1" customWidth="1"/>
    <col min="7" max="7" width="30.7109375" bestFit="1" customWidth="1"/>
    <col min="8" max="8" width="19.85546875" bestFit="1" customWidth="1"/>
    <col min="9" max="9" width="12.85546875" bestFit="1" customWidth="1"/>
  </cols>
  <sheetData>
    <row r="1" spans="1:9" x14ac:dyDescent="0.25">
      <c r="A1" t="s">
        <v>59</v>
      </c>
      <c r="B1" t="s">
        <v>0</v>
      </c>
      <c r="C1" t="s">
        <v>1</v>
      </c>
      <c r="D1" s="4" t="s">
        <v>2</v>
      </c>
      <c r="E1" t="s">
        <v>4</v>
      </c>
      <c r="F1" t="s">
        <v>6</v>
      </c>
      <c r="G1" t="s">
        <v>8</v>
      </c>
      <c r="H1" s="2" t="s">
        <v>10</v>
      </c>
      <c r="I1" t="s">
        <v>71</v>
      </c>
    </row>
    <row r="2" spans="1:9" x14ac:dyDescent="0.25">
      <c r="A2" t="s">
        <v>62</v>
      </c>
      <c r="B2" t="s">
        <v>13</v>
      </c>
      <c r="C2" s="1">
        <v>44908</v>
      </c>
      <c r="D2" s="4">
        <v>211.1</v>
      </c>
      <c r="E2" t="s">
        <v>14</v>
      </c>
      <c r="F2" t="s">
        <v>15</v>
      </c>
      <c r="H2" s="2">
        <v>45044</v>
      </c>
      <c r="I2" s="1">
        <v>45262</v>
      </c>
    </row>
    <row r="3" spans="1:9" x14ac:dyDescent="0.25">
      <c r="A3" t="s">
        <v>63</v>
      </c>
      <c r="B3" t="s">
        <v>16</v>
      </c>
      <c r="C3" s="1">
        <v>45240</v>
      </c>
      <c r="D3" s="4">
        <v>180.3</v>
      </c>
      <c r="E3" t="s">
        <v>17</v>
      </c>
      <c r="F3" t="s">
        <v>18</v>
      </c>
      <c r="G3" t="s">
        <v>19</v>
      </c>
      <c r="H3" s="2">
        <v>27696257</v>
      </c>
    </row>
    <row r="4" spans="1:9" x14ac:dyDescent="0.25">
      <c r="A4" t="s">
        <v>63</v>
      </c>
      <c r="B4" t="s">
        <v>68</v>
      </c>
      <c r="C4" s="1">
        <v>45243</v>
      </c>
      <c r="D4" s="4">
        <v>422.6</v>
      </c>
      <c r="E4" t="s">
        <v>37</v>
      </c>
      <c r="F4" t="s">
        <v>38</v>
      </c>
      <c r="H4" s="2" t="s">
        <v>36</v>
      </c>
    </row>
    <row r="5" spans="1:9" x14ac:dyDescent="0.25">
      <c r="A5" t="s">
        <v>63</v>
      </c>
      <c r="B5" t="s">
        <v>52</v>
      </c>
      <c r="C5" s="1">
        <v>45231</v>
      </c>
      <c r="D5" s="4">
        <f>45*2.3</f>
        <v>103.49999999999999</v>
      </c>
      <c r="E5" t="s">
        <v>53</v>
      </c>
      <c r="F5" t="s">
        <v>54</v>
      </c>
      <c r="H5" s="2"/>
    </row>
    <row r="6" spans="1:9" x14ac:dyDescent="0.25">
      <c r="A6" t="s">
        <v>64</v>
      </c>
      <c r="B6" t="s">
        <v>49</v>
      </c>
      <c r="C6" s="1">
        <v>45153</v>
      </c>
      <c r="D6" s="4">
        <v>609.79999999999995</v>
      </c>
      <c r="E6" t="s">
        <v>50</v>
      </c>
      <c r="F6" t="s">
        <v>51</v>
      </c>
      <c r="H6" s="2"/>
    </row>
    <row r="7" spans="1:9" x14ac:dyDescent="0.25">
      <c r="A7" t="s">
        <v>64</v>
      </c>
      <c r="B7" t="s">
        <v>29</v>
      </c>
      <c r="C7" s="1">
        <v>45180</v>
      </c>
      <c r="D7" s="4">
        <v>3752.6</v>
      </c>
      <c r="E7" t="s">
        <v>30</v>
      </c>
      <c r="F7" t="s">
        <v>31</v>
      </c>
      <c r="G7" t="s">
        <v>32</v>
      </c>
      <c r="H7" s="2" t="s">
        <v>33</v>
      </c>
    </row>
    <row r="8" spans="1:9" x14ac:dyDescent="0.25">
      <c r="A8" t="s">
        <v>64</v>
      </c>
      <c r="B8" t="s">
        <v>29</v>
      </c>
      <c r="C8" s="1">
        <v>45180</v>
      </c>
      <c r="D8" s="4">
        <v>542.4</v>
      </c>
      <c r="E8" t="s">
        <v>30</v>
      </c>
      <c r="F8" t="s">
        <v>31</v>
      </c>
      <c r="G8" t="s">
        <v>34</v>
      </c>
      <c r="H8" s="2" t="s">
        <v>35</v>
      </c>
    </row>
    <row r="9" spans="1:9" x14ac:dyDescent="0.25">
      <c r="A9" t="s">
        <v>64</v>
      </c>
      <c r="B9" t="s">
        <v>56</v>
      </c>
      <c r="C9" s="1">
        <v>45291</v>
      </c>
      <c r="D9" s="4">
        <v>12000</v>
      </c>
      <c r="E9" t="s">
        <v>57</v>
      </c>
      <c r="F9" t="s">
        <v>58</v>
      </c>
      <c r="H9" s="2"/>
    </row>
    <row r="10" spans="1:9" x14ac:dyDescent="0.25">
      <c r="A10" t="s">
        <v>64</v>
      </c>
      <c r="B10" t="s">
        <v>3</v>
      </c>
      <c r="C10" s="1">
        <v>44914</v>
      </c>
      <c r="D10" s="4">
        <v>176.65</v>
      </c>
      <c r="E10" t="s">
        <v>5</v>
      </c>
      <c r="F10" t="s">
        <v>7</v>
      </c>
      <c r="G10" t="s">
        <v>9</v>
      </c>
      <c r="H10" s="3" t="s">
        <v>11</v>
      </c>
      <c r="I10" s="1">
        <v>44905</v>
      </c>
    </row>
    <row r="11" spans="1:9" x14ac:dyDescent="0.25">
      <c r="A11" t="s">
        <v>64</v>
      </c>
      <c r="B11" t="s">
        <v>3</v>
      </c>
      <c r="C11" s="1">
        <v>44914</v>
      </c>
      <c r="D11" s="4">
        <v>112.7</v>
      </c>
      <c r="E11" t="s">
        <v>5</v>
      </c>
      <c r="F11" t="s">
        <v>7</v>
      </c>
      <c r="G11" t="s">
        <v>9</v>
      </c>
      <c r="H11" s="3" t="s">
        <v>12</v>
      </c>
      <c r="I11" s="1">
        <v>44912</v>
      </c>
    </row>
    <row r="12" spans="1:9" x14ac:dyDescent="0.25">
      <c r="A12" t="s">
        <v>60</v>
      </c>
      <c r="B12" t="s">
        <v>21</v>
      </c>
      <c r="C12" s="1">
        <v>45240</v>
      </c>
      <c r="D12" s="4">
        <v>155</v>
      </c>
      <c r="E12" t="s">
        <v>22</v>
      </c>
      <c r="F12" t="s">
        <v>23</v>
      </c>
      <c r="H12" s="2" t="s">
        <v>24</v>
      </c>
      <c r="I12" s="1">
        <v>45248</v>
      </c>
    </row>
    <row r="13" spans="1:9" x14ac:dyDescent="0.25">
      <c r="A13" t="s">
        <v>61</v>
      </c>
      <c r="B13" t="s">
        <v>25</v>
      </c>
      <c r="C13" s="1">
        <v>45107</v>
      </c>
      <c r="D13" s="4">
        <v>20</v>
      </c>
      <c r="E13" t="s">
        <v>26</v>
      </c>
      <c r="F13" t="s">
        <v>27</v>
      </c>
      <c r="G13" t="s">
        <v>28</v>
      </c>
      <c r="H13" s="2">
        <v>63216</v>
      </c>
    </row>
    <row r="14" spans="1:9" x14ac:dyDescent="0.25">
      <c r="A14" t="s">
        <v>61</v>
      </c>
      <c r="B14" t="s">
        <v>72</v>
      </c>
      <c r="C14" s="1">
        <v>45244</v>
      </c>
      <c r="D14" s="4">
        <v>153.69999999999999</v>
      </c>
      <c r="E14" t="s">
        <v>39</v>
      </c>
      <c r="F14" t="s">
        <v>40</v>
      </c>
      <c r="H14" s="2" t="s">
        <v>41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045E-24F3-4DFF-AD02-E9648BA6850D}">
  <dimension ref="A1:G7"/>
  <sheetViews>
    <sheetView workbookViewId="0">
      <selection activeCell="D11" sqref="D11"/>
    </sheetView>
  </sheetViews>
  <sheetFormatPr defaultRowHeight="15" x14ac:dyDescent="0.25"/>
  <cols>
    <col min="1" max="1" width="17.42578125" bestFit="1" customWidth="1"/>
    <col min="2" max="2" width="37.28515625" bestFit="1" customWidth="1"/>
    <col min="3" max="3" width="15.5703125" style="5" customWidth="1"/>
    <col min="4" max="4" width="13.140625" style="4" bestFit="1" customWidth="1"/>
    <col min="5" max="5" width="40" bestFit="1" customWidth="1"/>
    <col min="6" max="6" width="36" bestFit="1" customWidth="1"/>
    <col min="7" max="7" width="42.5703125" customWidth="1"/>
  </cols>
  <sheetData>
    <row r="1" spans="1:7" x14ac:dyDescent="0.25">
      <c r="A1" t="s">
        <v>59</v>
      </c>
      <c r="B1" t="s">
        <v>0</v>
      </c>
      <c r="C1" s="5" t="s">
        <v>1</v>
      </c>
      <c r="D1" s="4" t="s">
        <v>2</v>
      </c>
      <c r="E1" t="s">
        <v>4</v>
      </c>
      <c r="F1" t="s">
        <v>6</v>
      </c>
      <c r="G1" s="2" t="s">
        <v>10</v>
      </c>
    </row>
    <row r="2" spans="1:7" x14ac:dyDescent="0.25">
      <c r="A2" t="s">
        <v>61</v>
      </c>
      <c r="B2" t="s">
        <v>42</v>
      </c>
      <c r="C2" s="5">
        <v>45260</v>
      </c>
      <c r="D2" s="4">
        <v>58.58</v>
      </c>
      <c r="E2" t="s">
        <v>66</v>
      </c>
      <c r="F2" t="s">
        <v>44</v>
      </c>
      <c r="G2" t="s">
        <v>43</v>
      </c>
    </row>
    <row r="3" spans="1:7" x14ac:dyDescent="0.25">
      <c r="A3" t="s">
        <v>60</v>
      </c>
      <c r="B3" t="s">
        <v>69</v>
      </c>
      <c r="C3" s="5">
        <v>45248</v>
      </c>
      <c r="D3" s="4">
        <v>800</v>
      </c>
      <c r="E3" t="s">
        <v>45</v>
      </c>
      <c r="F3" t="s">
        <v>46</v>
      </c>
    </row>
    <row r="4" spans="1:7" x14ac:dyDescent="0.25">
      <c r="A4" t="s">
        <v>60</v>
      </c>
      <c r="B4" t="s">
        <v>70</v>
      </c>
      <c r="C4" s="5">
        <v>45255</v>
      </c>
      <c r="D4" s="4">
        <v>250</v>
      </c>
      <c r="E4" t="s">
        <v>47</v>
      </c>
      <c r="F4" t="s">
        <v>48</v>
      </c>
      <c r="G4" s="2"/>
    </row>
    <row r="5" spans="1:7" x14ac:dyDescent="0.25">
      <c r="A5" t="s">
        <v>65</v>
      </c>
      <c r="B5" t="s">
        <v>55</v>
      </c>
      <c r="C5" s="5">
        <v>45265</v>
      </c>
      <c r="D5" s="4">
        <v>14380</v>
      </c>
      <c r="E5" t="s">
        <v>55</v>
      </c>
    </row>
    <row r="6" spans="1:7" x14ac:dyDescent="0.25">
      <c r="A6" t="s">
        <v>65</v>
      </c>
      <c r="B6" t="s">
        <v>67</v>
      </c>
      <c r="C6" s="5">
        <v>45265</v>
      </c>
      <c r="D6" s="4">
        <v>10000</v>
      </c>
      <c r="E6" t="s">
        <v>67</v>
      </c>
    </row>
    <row r="7" spans="1:7" x14ac:dyDescent="0.25">
      <c r="A7" s="6" t="s">
        <v>63</v>
      </c>
      <c r="B7" s="7" t="s">
        <v>20</v>
      </c>
      <c r="C7" s="8">
        <v>45268</v>
      </c>
      <c r="D7" s="9">
        <v>54.48</v>
      </c>
      <c r="E7" s="7" t="s">
        <v>17</v>
      </c>
      <c r="F7" s="7" t="s">
        <v>18</v>
      </c>
      <c r="G7" s="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Ausgaben</vt:lpstr>
      <vt:lpstr>Einnahmen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Nadia Wagner</cp:lastModifiedBy>
  <dcterms:created xsi:type="dcterms:W3CDTF">2023-12-18T15:56:48Z</dcterms:created>
  <dcterms:modified xsi:type="dcterms:W3CDTF">2023-12-19T11:48:23Z</dcterms:modified>
</cp:coreProperties>
</file>