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98209723-F066-43AF-9859-E2197C6F4C53}" xr6:coauthVersionLast="47" xr6:coauthVersionMax="47" xr10:uidLastSave="{00000000-0000-0000-0000-000000000000}"/>
  <bookViews>
    <workbookView xWindow="6660" yWindow="4995" windowWidth="29475" windowHeight="15345" xr2:uid="{B11F654B-1788-4E85-B872-7BAC8A50C723}"/>
  </bookViews>
  <sheets>
    <sheet name="KinoKiosk Angebot 2023" sheetId="1" r:id="rId1"/>
    <sheet name="Theater B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  <c r="I2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3" i="1"/>
  <c r="G24" i="1"/>
  <c r="G25" i="1"/>
  <c r="G26" i="1"/>
  <c r="G27" i="1"/>
  <c r="G28" i="1"/>
  <c r="G29" i="1"/>
  <c r="G30" i="1"/>
  <c r="G31" i="1"/>
  <c r="G32" i="1"/>
  <c r="G33" i="1"/>
  <c r="I20" i="1" l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1" i="1"/>
  <c r="I23" i="1"/>
  <c r="I24" i="1"/>
  <c r="I25" i="1"/>
  <c r="I26" i="1"/>
  <c r="I27" i="1"/>
  <c r="I28" i="1"/>
  <c r="I29" i="1"/>
  <c r="I30" i="1"/>
  <c r="I31" i="1"/>
  <c r="I32" i="1"/>
  <c r="I33" i="1"/>
  <c r="G2" i="1"/>
</calcChain>
</file>

<file path=xl/sharedStrings.xml><?xml version="1.0" encoding="utf-8"?>
<sst xmlns="http://schemas.openxmlformats.org/spreadsheetml/2006/main" count="147" uniqueCount="85">
  <si>
    <t>Schüwo</t>
  </si>
  <si>
    <t>Rotwein</t>
  </si>
  <si>
    <t>Weisswein</t>
  </si>
  <si>
    <t>Kaffee/Espresso</t>
  </si>
  <si>
    <t xml:space="preserve">Tee </t>
  </si>
  <si>
    <t>Fever-Tree Tonic Water</t>
  </si>
  <si>
    <t>Fever-Tree Bitter Lemon</t>
  </si>
  <si>
    <t>Mineralwasser mit</t>
  </si>
  <si>
    <t>Mineralwasser ohne</t>
  </si>
  <si>
    <t>Sirup</t>
  </si>
  <si>
    <t>Coca Cola</t>
  </si>
  <si>
    <t>Coca Cola Zero</t>
  </si>
  <si>
    <t>Rivella Rot</t>
  </si>
  <si>
    <t>Popcorn Salz</t>
  </si>
  <si>
    <t>Zweifel</t>
  </si>
  <si>
    <t>Schleckbecher Bunter Mix</t>
  </si>
  <si>
    <t>M&amp;Ms</t>
  </si>
  <si>
    <t>Maltesers</t>
  </si>
  <si>
    <t>Zweifel Paprika Chips</t>
  </si>
  <si>
    <t>Zweifel Natur Chips</t>
  </si>
  <si>
    <t>Gitziberghof</t>
  </si>
  <si>
    <t>Artikel</t>
  </si>
  <si>
    <t>Lieferant</t>
  </si>
  <si>
    <t>Gewinn</t>
  </si>
  <si>
    <t>Glalcé Schoggi</t>
  </si>
  <si>
    <t>Glalcé Mocca</t>
  </si>
  <si>
    <t>Glalcé Mango</t>
  </si>
  <si>
    <t>Glalcé Erdbeere</t>
  </si>
  <si>
    <t>Glalcé Caramel</t>
  </si>
  <si>
    <t>Gazosa Orange</t>
  </si>
  <si>
    <t>Gazosa Zitrone</t>
  </si>
  <si>
    <t>Gazosa Grapefruit</t>
  </si>
  <si>
    <t>Eistee</t>
  </si>
  <si>
    <t>Campari</t>
  </si>
  <si>
    <t>Gin Tonic</t>
  </si>
  <si>
    <t>Gazosa</t>
  </si>
  <si>
    <t>Cola</t>
  </si>
  <si>
    <t>Mineral</t>
  </si>
  <si>
    <t>Kaffee</t>
  </si>
  <si>
    <t>Bier</t>
  </si>
  <si>
    <t>Apero Spritz</t>
  </si>
  <si>
    <t>Gespritzer Weisswein</t>
  </si>
  <si>
    <t>Hugo</t>
  </si>
  <si>
    <t>Whiskey Cola</t>
  </si>
  <si>
    <t>Wein</t>
  </si>
  <si>
    <t>Getränk</t>
  </si>
  <si>
    <t>Preis</t>
  </si>
  <si>
    <t>Preis alt</t>
  </si>
  <si>
    <t>30g</t>
  </si>
  <si>
    <t>Popcorn Sweet&amp;Salty</t>
  </si>
  <si>
    <t>Einkaufspreis gesamt</t>
  </si>
  <si>
    <t>Quöllfrisch</t>
  </si>
  <si>
    <t>Quöllfrisch Leermond</t>
  </si>
  <si>
    <t>Zweifel Peanuts Salted</t>
  </si>
  <si>
    <t>Migros</t>
  </si>
  <si>
    <t>MIgros</t>
  </si>
  <si>
    <t>?</t>
  </si>
  <si>
    <t>Menge</t>
  </si>
  <si>
    <t>33cl</t>
  </si>
  <si>
    <t>20cl</t>
  </si>
  <si>
    <t>47cl</t>
  </si>
  <si>
    <t>35cl</t>
  </si>
  <si>
    <t>200g</t>
  </si>
  <si>
    <t>45g</t>
  </si>
  <si>
    <t>37g</t>
  </si>
  <si>
    <t>50g</t>
  </si>
  <si>
    <t>90g</t>
  </si>
  <si>
    <t>100g</t>
  </si>
  <si>
    <t>120ml</t>
  </si>
  <si>
    <t>Artikelname Kassensystem</t>
  </si>
  <si>
    <t>Bier Alkoholfrei</t>
  </si>
  <si>
    <t>Kaffee, Espresso</t>
  </si>
  <si>
    <t>Tee</t>
  </si>
  <si>
    <t>CocaCola</t>
  </si>
  <si>
    <t>CocaCola Zero</t>
  </si>
  <si>
    <t>Popcorn frisch</t>
  </si>
  <si>
    <t>Popcorn Sweet &amp; Salty</t>
  </si>
  <si>
    <t>Schoggi</t>
  </si>
  <si>
    <t>Mocca</t>
  </si>
  <si>
    <t>Mango</t>
  </si>
  <si>
    <t>Erdbeere</t>
  </si>
  <si>
    <t>Caramel</t>
  </si>
  <si>
    <t>Anzahl Bestellung November 2023</t>
  </si>
  <si>
    <t>Verkaufs-preis</t>
  </si>
  <si>
    <t>Einkaufs- 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</si>
</sst>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2" xfId="0" applyNumberFormat="1" applyBorder="1"/>
    <xf numFmtId="164" fontId="0" fillId="0" borderId="0" xfId="0" applyNumberFormat="1"/>
    <xf numFmtId="0" fontId="1" fillId="0" borderId="0" xfId="0" applyFont="1"/>
    <xf numFmtId="0" fontId="0" fillId="0" borderId="4" xfId="0" applyBorder="1"/>
    <xf numFmtId="164" fontId="0" fillId="0" borderId="1" xfId="0" quotePrefix="1" applyNumberFormat="1" applyBorder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0">
    <dxf>
      <numFmt numFmtId="164" formatCode="&quot;CHF&quot;\ #,##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CHF&quot;\ #,##0.00"/>
    </dxf>
    <dxf>
      <numFmt numFmtId="164" formatCode="&quot;CHF&quot;\ #,##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CHF&quot;\ #,##0.00"/>
    </dxf>
    <dxf>
      <numFmt numFmtId="164" formatCode="&quot;CHF&quot;\ #,##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CHF&quot;\ #,##0.00"/>
    </dxf>
    <dxf>
      <numFmt numFmtId="164" formatCode="&quot;CHF&quot;\ #,##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CHF&quot;\ #,##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CHF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C96DA-BD94-48CE-B13B-7B1D665A1F1C}" name="Table1" displayName="Table1" ref="A1:I33" headerRowDxfId="19" totalsRowDxfId="18">
  <autoFilter ref="A1:I33" xr:uid="{920C96DA-BD94-48CE-B13B-7B1D665A1F1C}"/>
  <tableColumns count="9">
    <tableColumn id="1" xr3:uid="{E8635A23-EB85-4436-9D20-6BDBA55F1730}" name="Artikel" totalsRowLabel="Total" dataDxfId="17" totalsRowDxfId="16"/>
    <tableColumn id="4" xr3:uid="{3577DE02-0CD1-4A73-82D1-7EE95A59F5D7}" name="Artikelname Kassensystem" dataDxfId="15" totalsRowDxfId="14"/>
    <tableColumn id="2" xr3:uid="{76440182-93E9-4612-87D8-CE2EBC73BDDF}" name="Verkaufs-preis" totalsRowFunction="sum" dataDxfId="0" totalsRowDxfId="13"/>
    <tableColumn id="8" xr3:uid="{B2930651-661A-4264-8410-185C3D54A8C7}" name="Menge" dataDxfId="12" totalsRowDxfId="11"/>
    <tableColumn id="6" xr3:uid="{AC0A2B1B-F4FB-4E77-BAD2-DD5CBF1419AB}" name="Einkaufs- preis" totalsRowFunction="sum" dataDxfId="10" totalsRowDxfId="9"/>
    <tableColumn id="3" xr3:uid="{35E0FA36-7D3F-4BDD-9461-90D996CC4D33}" name="Lieferant" dataDxfId="8" totalsRowDxfId="7"/>
    <tableColumn id="7" xr3:uid="{506E2FE9-BDDF-4C71-B77C-D5359CF307ED}" name="Gewinn" totalsRowFunction="sum" dataDxfId="6" totalsRowDxfId="5">
      <calculatedColumnFormula>Table1[[#This Row],[Verkaufs-preis]]-Table1[[#This Row],[Einkaufs- preis]]</calculatedColumnFormula>
    </tableColumn>
    <tableColumn id="10" xr3:uid="{1164AC8E-A4BE-4CBA-B422-27C4A81D46E1}" name="Anzahl Bestellung November 2023" dataDxfId="4" totalsRowDxfId="3"/>
    <tableColumn id="11" xr3:uid="{2DB050A1-5923-496C-9705-265C74DA448E}" name="Einkaufspreis gesamt" totalsRowFunction="sum" dataDxfId="2" totalsRowDxfId="1">
      <calculatedColumnFormula>Table1[[#This Row],[Anzahl Bestellung November 2023]]*Table1[[#This Row],[Einkaufs- preis]]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CB00EF-10E8-41AE-8833-34C494F4A79D}" name="Table2" displayName="Table2" ref="A1:C13" totalsRowShown="0">
  <autoFilter ref="A1:C13" xr:uid="{72CB00EF-10E8-41AE-8833-34C494F4A79D}"/>
  <tableColumns count="3">
    <tableColumn id="1" xr3:uid="{13AABF72-04A9-4F5D-B788-824B43C06F21}" name="Getränk"/>
    <tableColumn id="2" xr3:uid="{5407815B-DC16-417D-A8B1-134E20E0D9EC}" name="Preis"/>
    <tableColumn id="3" xr3:uid="{8A1241EB-4EA9-4825-86AB-CF7104EBA61B}" name="Preis al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428D-B810-4F63-BFBD-79DB0D9DB708}">
  <dimension ref="A1:I34"/>
  <sheetViews>
    <sheetView tabSelected="1" zoomScale="85" workbookViewId="0">
      <selection activeCell="E14" sqref="E14"/>
    </sheetView>
  </sheetViews>
  <sheetFormatPr defaultRowHeight="15" x14ac:dyDescent="0.25"/>
  <cols>
    <col min="1" max="2" width="33.85546875" customWidth="1"/>
    <col min="3" max="3" width="11.28515625" style="8" bestFit="1" customWidth="1"/>
    <col min="4" max="4" width="9.7109375" bestFit="1" customWidth="1"/>
    <col min="5" max="5" width="32.5703125" style="8" customWidth="1"/>
    <col min="6" max="6" width="11.42578125" bestFit="1" customWidth="1"/>
    <col min="7" max="7" width="23.28515625" style="8" customWidth="1"/>
    <col min="8" max="8" width="17.42578125" customWidth="1"/>
    <col min="9" max="9" width="13" style="8" customWidth="1"/>
  </cols>
  <sheetData>
    <row r="1" spans="1:9" s="15" customFormat="1" ht="35.450000000000003" customHeight="1" x14ac:dyDescent="0.25">
      <c r="A1" s="12" t="s">
        <v>21</v>
      </c>
      <c r="B1" s="12" t="s">
        <v>69</v>
      </c>
      <c r="C1" s="13" t="s">
        <v>83</v>
      </c>
      <c r="D1" s="14" t="s">
        <v>57</v>
      </c>
      <c r="E1" s="13" t="s">
        <v>84</v>
      </c>
      <c r="F1" s="12" t="s">
        <v>22</v>
      </c>
      <c r="G1" s="13" t="s">
        <v>23</v>
      </c>
      <c r="H1" s="12" t="s">
        <v>82</v>
      </c>
      <c r="I1" s="13" t="s">
        <v>50</v>
      </c>
    </row>
    <row r="2" spans="1:9" x14ac:dyDescent="0.25">
      <c r="A2" s="1" t="s">
        <v>51</v>
      </c>
      <c r="B2" s="1" t="s">
        <v>39</v>
      </c>
      <c r="C2" s="5">
        <v>5</v>
      </c>
      <c r="D2" s="3" t="s">
        <v>58</v>
      </c>
      <c r="E2" s="5">
        <v>1.88</v>
      </c>
      <c r="F2" s="1" t="s">
        <v>0</v>
      </c>
      <c r="G2" s="5">
        <f>Table1[[#This Row],[Verkaufs-preis]]-Table1[[#This Row],[Einkaufs- preis]]</f>
        <v>3.12</v>
      </c>
      <c r="H2" s="1">
        <v>30</v>
      </c>
      <c r="I2" s="5">
        <f>Table1[[#This Row],[Anzahl Bestellung November 2023]]*Table1[[#This Row],[Einkaufs- preis]]</f>
        <v>56.4</v>
      </c>
    </row>
    <row r="3" spans="1:9" x14ac:dyDescent="0.25">
      <c r="A3" s="1" t="s">
        <v>52</v>
      </c>
      <c r="B3" s="1" t="s">
        <v>70</v>
      </c>
      <c r="C3" s="5">
        <v>5</v>
      </c>
      <c r="D3" s="3" t="s">
        <v>58</v>
      </c>
      <c r="E3" s="5">
        <v>1.87</v>
      </c>
      <c r="F3" s="1" t="s">
        <v>0</v>
      </c>
      <c r="G3" s="5">
        <f>Table1[[#This Row],[Verkaufs-preis]]-Table1[[#This Row],[Einkaufs- preis]]</f>
        <v>3.13</v>
      </c>
      <c r="H3" s="1">
        <v>15</v>
      </c>
      <c r="I3" s="5">
        <f>Table1[[#This Row],[Anzahl Bestellung November 2023]]*Table1[[#This Row],[Einkaufs- preis]]</f>
        <v>28.05</v>
      </c>
    </row>
    <row r="4" spans="1:9" x14ac:dyDescent="0.25">
      <c r="A4" s="1" t="s">
        <v>1</v>
      </c>
      <c r="B4" s="1" t="s">
        <v>1</v>
      </c>
      <c r="C4" s="5">
        <v>7</v>
      </c>
      <c r="D4" s="1"/>
      <c r="E4" s="5">
        <v>1.5</v>
      </c>
      <c r="F4" s="1" t="s">
        <v>0</v>
      </c>
      <c r="G4" s="5">
        <f>Table1[[#This Row],[Verkaufs-preis]]-Table1[[#This Row],[Einkaufs- preis]]</f>
        <v>5.5</v>
      </c>
      <c r="H4" s="1">
        <v>0</v>
      </c>
      <c r="I4" s="5">
        <f>Table1[[#This Row],[Anzahl Bestellung November 2023]]*Table1[[#This Row],[Einkaufs- preis]]</f>
        <v>0</v>
      </c>
    </row>
    <row r="5" spans="1:9" x14ac:dyDescent="0.25">
      <c r="A5" s="1" t="s">
        <v>2</v>
      </c>
      <c r="B5" s="1" t="s">
        <v>2</v>
      </c>
      <c r="C5" s="5">
        <v>7</v>
      </c>
      <c r="D5" s="1"/>
      <c r="E5" s="5">
        <v>1.4</v>
      </c>
      <c r="F5" s="1" t="s">
        <v>0</v>
      </c>
      <c r="G5" s="5">
        <f>Table1[[#This Row],[Verkaufs-preis]]-Table1[[#This Row],[Einkaufs- preis]]</f>
        <v>5.6</v>
      </c>
      <c r="H5" s="1">
        <v>0</v>
      </c>
      <c r="I5" s="5">
        <f>Table1[[#This Row],[Anzahl Bestellung November 2023]]*Table1[[#This Row],[Einkaufs- preis]]</f>
        <v>0</v>
      </c>
    </row>
    <row r="6" spans="1:9" x14ac:dyDescent="0.25">
      <c r="A6" s="1" t="s">
        <v>3</v>
      </c>
      <c r="B6" s="1" t="s">
        <v>71</v>
      </c>
      <c r="C6" s="5">
        <v>4</v>
      </c>
      <c r="D6" s="1"/>
      <c r="E6" s="5">
        <v>0.15</v>
      </c>
      <c r="F6" s="1" t="s">
        <v>54</v>
      </c>
      <c r="G6" s="5">
        <f>Table1[[#This Row],[Verkaufs-preis]]-Table1[[#This Row],[Einkaufs- preis]]</f>
        <v>3.85</v>
      </c>
      <c r="H6" s="1">
        <v>0</v>
      </c>
      <c r="I6" s="5">
        <f>Table1[[#This Row],[Anzahl Bestellung November 2023]]*Table1[[#This Row],[Einkaufs- preis]]</f>
        <v>0</v>
      </c>
    </row>
    <row r="7" spans="1:9" x14ac:dyDescent="0.25">
      <c r="A7" s="1" t="s">
        <v>4</v>
      </c>
      <c r="B7" s="1" t="s">
        <v>72</v>
      </c>
      <c r="C7" s="5">
        <v>4</v>
      </c>
      <c r="D7" s="1"/>
      <c r="E7" s="11">
        <v>0.5</v>
      </c>
      <c r="F7" s="1" t="s">
        <v>55</v>
      </c>
      <c r="G7" s="5">
        <f>Table1[[#This Row],[Verkaufs-preis]]-Table1[[#This Row],[Einkaufs- preis]]</f>
        <v>3.5</v>
      </c>
      <c r="H7" s="2">
        <v>0</v>
      </c>
      <c r="I7" s="11">
        <f>Table1[[#This Row],[Anzahl Bestellung November 2023]]*Table1[[#This Row],[Einkaufs- preis]]</f>
        <v>0</v>
      </c>
    </row>
    <row r="8" spans="1:9" x14ac:dyDescent="0.25">
      <c r="A8" s="1" t="s">
        <v>5</v>
      </c>
      <c r="B8" s="1" t="s">
        <v>5</v>
      </c>
      <c r="C8" s="5">
        <v>4.5</v>
      </c>
      <c r="D8" s="1" t="s">
        <v>59</v>
      </c>
      <c r="E8" s="5">
        <v>1.55</v>
      </c>
      <c r="F8" s="1" t="s">
        <v>0</v>
      </c>
      <c r="G8" s="5">
        <f>Table1[[#This Row],[Verkaufs-preis]]-Table1[[#This Row],[Einkaufs- preis]]</f>
        <v>2.95</v>
      </c>
      <c r="H8" s="1">
        <v>15</v>
      </c>
      <c r="I8" s="5">
        <f>Table1[[#This Row],[Anzahl Bestellung November 2023]]*Table1[[#This Row],[Einkaufs- preis]]</f>
        <v>23.25</v>
      </c>
    </row>
    <row r="9" spans="1:9" x14ac:dyDescent="0.25">
      <c r="A9" s="1" t="s">
        <v>6</v>
      </c>
      <c r="B9" s="1" t="s">
        <v>6</v>
      </c>
      <c r="C9" s="5">
        <v>4.5</v>
      </c>
      <c r="D9" s="1" t="s">
        <v>59</v>
      </c>
      <c r="E9" s="5">
        <v>1.55</v>
      </c>
      <c r="F9" s="1" t="s">
        <v>0</v>
      </c>
      <c r="G9" s="5">
        <f>Table1[[#This Row],[Verkaufs-preis]]-Table1[[#This Row],[Einkaufs- preis]]</f>
        <v>2.95</v>
      </c>
      <c r="H9" s="1">
        <v>15</v>
      </c>
      <c r="I9" s="5">
        <f>Table1[[#This Row],[Anzahl Bestellung November 2023]]*Table1[[#This Row],[Einkaufs- preis]]</f>
        <v>23.25</v>
      </c>
    </row>
    <row r="10" spans="1:9" x14ac:dyDescent="0.25">
      <c r="A10" s="1" t="s">
        <v>7</v>
      </c>
      <c r="B10" s="1" t="s">
        <v>7</v>
      </c>
      <c r="C10" s="5">
        <v>4</v>
      </c>
      <c r="D10" s="1" t="s">
        <v>60</v>
      </c>
      <c r="E10" s="5">
        <v>0.97</v>
      </c>
      <c r="F10" s="1" t="s">
        <v>0</v>
      </c>
      <c r="G10" s="5">
        <f>Table1[[#This Row],[Verkaufs-preis]]-Table1[[#This Row],[Einkaufs- preis]]</f>
        <v>3.0300000000000002</v>
      </c>
      <c r="H10" s="1">
        <v>20</v>
      </c>
      <c r="I10" s="5">
        <f>Table1[[#This Row],[Anzahl Bestellung November 2023]]*Table1[[#This Row],[Einkaufs- preis]]</f>
        <v>19.399999999999999</v>
      </c>
    </row>
    <row r="11" spans="1:9" x14ac:dyDescent="0.25">
      <c r="A11" s="1" t="s">
        <v>8</v>
      </c>
      <c r="B11" s="1" t="s">
        <v>8</v>
      </c>
      <c r="C11" s="5">
        <v>4</v>
      </c>
      <c r="D11" s="1" t="s">
        <v>60</v>
      </c>
      <c r="E11" s="5">
        <v>0.97</v>
      </c>
      <c r="F11" s="1" t="s">
        <v>0</v>
      </c>
      <c r="G11" s="5">
        <f>Table1[[#This Row],[Verkaufs-preis]]-Table1[[#This Row],[Einkaufs- preis]]</f>
        <v>3.0300000000000002</v>
      </c>
      <c r="H11" s="1">
        <v>20</v>
      </c>
      <c r="I11" s="5">
        <f>Table1[[#This Row],[Anzahl Bestellung November 2023]]*Table1[[#This Row],[Einkaufs- preis]]</f>
        <v>19.399999999999999</v>
      </c>
    </row>
    <row r="12" spans="1:9" x14ac:dyDescent="0.25">
      <c r="A12" s="1" t="s">
        <v>9</v>
      </c>
      <c r="B12" s="1" t="s">
        <v>9</v>
      </c>
      <c r="C12" s="5">
        <v>2</v>
      </c>
      <c r="D12" s="1"/>
      <c r="E12" s="11">
        <v>0.3</v>
      </c>
      <c r="F12" s="1" t="s">
        <v>56</v>
      </c>
      <c r="G12" s="5">
        <f>Table1[[#This Row],[Verkaufs-preis]]-Table1[[#This Row],[Einkaufs- preis]]</f>
        <v>1.7</v>
      </c>
      <c r="H12" s="2">
        <v>0</v>
      </c>
      <c r="I12" s="11">
        <f>Table1[[#This Row],[Anzahl Bestellung November 2023]]*Table1[[#This Row],[Einkaufs- preis]]</f>
        <v>0</v>
      </c>
    </row>
    <row r="13" spans="1:9" x14ac:dyDescent="0.25">
      <c r="A13" s="1" t="s">
        <v>10</v>
      </c>
      <c r="B13" s="1" t="s">
        <v>73</v>
      </c>
      <c r="C13" s="5">
        <v>5</v>
      </c>
      <c r="D13" s="1" t="s">
        <v>58</v>
      </c>
      <c r="E13" s="5">
        <v>1.1499999999999999</v>
      </c>
      <c r="F13" s="1" t="s">
        <v>0</v>
      </c>
      <c r="G13" s="5">
        <f>Table1[[#This Row],[Verkaufs-preis]]-Table1[[#This Row],[Einkaufs- preis]]</f>
        <v>3.85</v>
      </c>
      <c r="H13" s="1">
        <v>20</v>
      </c>
      <c r="I13" s="5">
        <f>Table1[[#This Row],[Anzahl Bestellung November 2023]]*Table1[[#This Row],[Einkaufs- preis]]</f>
        <v>23</v>
      </c>
    </row>
    <row r="14" spans="1:9" x14ac:dyDescent="0.25">
      <c r="A14" s="1" t="s">
        <v>11</v>
      </c>
      <c r="B14" s="1" t="s">
        <v>74</v>
      </c>
      <c r="C14" s="5">
        <v>5</v>
      </c>
      <c r="D14" s="1" t="s">
        <v>58</v>
      </c>
      <c r="E14" s="5">
        <v>1.1499999999999999</v>
      </c>
      <c r="F14" s="1" t="s">
        <v>0</v>
      </c>
      <c r="G14" s="5">
        <f>Table1[[#This Row],[Verkaufs-preis]]-Table1[[#This Row],[Einkaufs- preis]]</f>
        <v>3.85</v>
      </c>
      <c r="H14" s="1">
        <v>20</v>
      </c>
      <c r="I14" s="5">
        <f>Table1[[#This Row],[Anzahl Bestellung November 2023]]*Table1[[#This Row],[Einkaufs- preis]]</f>
        <v>23</v>
      </c>
    </row>
    <row r="15" spans="1:9" x14ac:dyDescent="0.25">
      <c r="A15" s="1" t="s">
        <v>29</v>
      </c>
      <c r="B15" s="1" t="s">
        <v>29</v>
      </c>
      <c r="C15" s="5">
        <v>6</v>
      </c>
      <c r="D15" s="1" t="s">
        <v>61</v>
      </c>
      <c r="E15" s="5">
        <v>1.44</v>
      </c>
      <c r="F15" s="1" t="s">
        <v>0</v>
      </c>
      <c r="G15" s="5">
        <f>Table1[[#This Row],[Verkaufs-preis]]-Table1[[#This Row],[Einkaufs- preis]]</f>
        <v>4.5600000000000005</v>
      </c>
      <c r="H15" s="1">
        <v>20</v>
      </c>
      <c r="I15" s="5">
        <f>Table1[[#This Row],[Anzahl Bestellung November 2023]]*Table1[[#This Row],[Einkaufs- preis]]</f>
        <v>28.799999999999997</v>
      </c>
    </row>
    <row r="16" spans="1:9" x14ac:dyDescent="0.25">
      <c r="A16" s="1" t="s">
        <v>12</v>
      </c>
      <c r="B16" s="1" t="s">
        <v>12</v>
      </c>
      <c r="C16" s="5">
        <v>5</v>
      </c>
      <c r="D16" s="1" t="s">
        <v>58</v>
      </c>
      <c r="E16" s="5">
        <v>1.1200000000000001</v>
      </c>
      <c r="F16" s="1" t="s">
        <v>0</v>
      </c>
      <c r="G16" s="5">
        <f>Table1[[#This Row],[Verkaufs-preis]]-Table1[[#This Row],[Einkaufs- preis]]</f>
        <v>3.88</v>
      </c>
      <c r="H16" s="1">
        <v>20</v>
      </c>
      <c r="I16" s="5">
        <f>Table1[[#This Row],[Anzahl Bestellung November 2023]]*Table1[[#This Row],[Einkaufs- preis]]</f>
        <v>22.400000000000002</v>
      </c>
    </row>
    <row r="17" spans="1:9" x14ac:dyDescent="0.25">
      <c r="A17" s="1" t="s">
        <v>30</v>
      </c>
      <c r="B17" s="1" t="s">
        <v>30</v>
      </c>
      <c r="C17" s="5">
        <v>6</v>
      </c>
      <c r="D17" s="1" t="s">
        <v>61</v>
      </c>
      <c r="E17" s="5">
        <v>1.44</v>
      </c>
      <c r="F17" s="1" t="s">
        <v>0</v>
      </c>
      <c r="G17" s="5">
        <f>Table1[[#This Row],[Verkaufs-preis]]-Table1[[#This Row],[Einkaufs- preis]]</f>
        <v>4.5600000000000005</v>
      </c>
      <c r="H17" s="1">
        <v>20</v>
      </c>
      <c r="I17" s="5">
        <f>Table1[[#This Row],[Anzahl Bestellung November 2023]]*Table1[[#This Row],[Einkaufs- preis]]</f>
        <v>28.799999999999997</v>
      </c>
    </row>
    <row r="18" spans="1:9" x14ac:dyDescent="0.25">
      <c r="A18" s="1" t="s">
        <v>31</v>
      </c>
      <c r="B18" s="1" t="s">
        <v>31</v>
      </c>
      <c r="C18" s="5">
        <v>6</v>
      </c>
      <c r="D18" s="1" t="s">
        <v>61</v>
      </c>
      <c r="E18" s="5">
        <v>1.44</v>
      </c>
      <c r="F18" s="1" t="s">
        <v>0</v>
      </c>
      <c r="G18" s="5">
        <f>Table1[[#This Row],[Verkaufs-preis]]-Table1[[#This Row],[Einkaufs- preis]]</f>
        <v>4.5600000000000005</v>
      </c>
      <c r="H18" s="1">
        <v>20</v>
      </c>
      <c r="I18" s="5">
        <f>Table1[[#This Row],[Anzahl Bestellung November 2023]]*Table1[[#This Row],[Einkaufs- preis]]</f>
        <v>28.799999999999997</v>
      </c>
    </row>
    <row r="19" spans="1:9" x14ac:dyDescent="0.25">
      <c r="A19" s="4" t="s">
        <v>32</v>
      </c>
      <c r="B19" s="4" t="s">
        <v>32</v>
      </c>
      <c r="C19" s="6">
        <v>5</v>
      </c>
      <c r="D19" s="1" t="s">
        <v>58</v>
      </c>
      <c r="E19" s="6">
        <v>1.03</v>
      </c>
      <c r="F19" s="4" t="s">
        <v>0</v>
      </c>
      <c r="G19" s="6">
        <f>Table1[[#This Row],[Verkaufs-preis]]-Table1[[#This Row],[Einkaufs- preis]]</f>
        <v>3.9699999999999998</v>
      </c>
      <c r="H19" s="4">
        <v>20</v>
      </c>
      <c r="I19" s="6">
        <f>Table1[[#This Row],[Anzahl Bestellung November 2023]]*Table1[[#This Row],[Einkaufs- preis]]</f>
        <v>20.6</v>
      </c>
    </row>
    <row r="20" spans="1:9" x14ac:dyDescent="0.25">
      <c r="A20" s="3" t="s">
        <v>13</v>
      </c>
      <c r="B20" s="3" t="s">
        <v>13</v>
      </c>
      <c r="C20" s="7">
        <v>5</v>
      </c>
      <c r="D20" s="1" t="s">
        <v>66</v>
      </c>
      <c r="E20" s="7">
        <v>1.95</v>
      </c>
      <c r="F20" s="3" t="s">
        <v>14</v>
      </c>
      <c r="G20" s="5">
        <f>Table1[[#This Row],[Verkaufs-preis]]-Table1[[#This Row],[Einkaufs- preis]]</f>
        <v>3.05</v>
      </c>
      <c r="H20" s="3">
        <v>14</v>
      </c>
      <c r="I20" s="7">
        <f>Table1[[#This Row],[Anzahl Bestellung November 2023]]*Table1[[#This Row],[Einkaufs- preis]]</f>
        <v>27.3</v>
      </c>
    </row>
    <row r="21" spans="1:9" x14ac:dyDescent="0.25">
      <c r="A21" s="1" t="s">
        <v>49</v>
      </c>
      <c r="B21" s="1" t="s">
        <v>76</v>
      </c>
      <c r="C21" s="5">
        <v>5</v>
      </c>
      <c r="D21" s="1" t="s">
        <v>67</v>
      </c>
      <c r="E21" s="5">
        <v>2.2000000000000002</v>
      </c>
      <c r="F21" s="1" t="s">
        <v>14</v>
      </c>
      <c r="G21" s="5">
        <f>Table1[[#This Row],[Verkaufs-preis]]-Table1[[#This Row],[Einkaufs- preis]]</f>
        <v>2.8</v>
      </c>
      <c r="H21" s="1">
        <v>10</v>
      </c>
      <c r="I21" s="5">
        <f>Table1[[#This Row],[Anzahl Bestellung November 2023]]*Table1[[#This Row],[Einkaufs- preis]]</f>
        <v>22</v>
      </c>
    </row>
    <row r="22" spans="1:9" x14ac:dyDescent="0.25">
      <c r="A22" s="1" t="s">
        <v>75</v>
      </c>
      <c r="B22" s="1" t="s">
        <v>75</v>
      </c>
      <c r="C22" s="5">
        <v>5</v>
      </c>
      <c r="D22" s="5" t="s">
        <v>56</v>
      </c>
      <c r="E22" s="5">
        <v>0.4</v>
      </c>
      <c r="F22" s="1" t="s">
        <v>55</v>
      </c>
      <c r="G22" s="5">
        <f>Table1[[#This Row],[Verkaufs-preis]]-Table1[[#This Row],[Einkaufs- preis]]</f>
        <v>4.5999999999999996</v>
      </c>
      <c r="H22" s="1">
        <v>0</v>
      </c>
      <c r="I22" s="5">
        <f>Table1[[#This Row],[Anzahl Bestellung November 2023]]*Table1[[#This Row],[Einkaufs- preis]]</f>
        <v>0</v>
      </c>
    </row>
    <row r="23" spans="1:9" x14ac:dyDescent="0.25">
      <c r="A23" s="3" t="s">
        <v>15</v>
      </c>
      <c r="B23" s="3" t="s">
        <v>15</v>
      </c>
      <c r="C23" s="7">
        <v>5</v>
      </c>
      <c r="D23" s="1" t="s">
        <v>62</v>
      </c>
      <c r="E23" s="7">
        <v>4.17</v>
      </c>
      <c r="F23" s="3" t="s">
        <v>14</v>
      </c>
      <c r="G23" s="5">
        <f>Table1[[#This Row],[Verkaufs-preis]]-Table1[[#This Row],[Einkaufs- preis]]</f>
        <v>0.83000000000000007</v>
      </c>
      <c r="H23" s="3">
        <v>12</v>
      </c>
      <c r="I23" s="7">
        <f>Table1[[#This Row],[Anzahl Bestellung November 2023]]*Table1[[#This Row],[Einkaufs- preis]]</f>
        <v>50.04</v>
      </c>
    </row>
    <row r="24" spans="1:9" x14ac:dyDescent="0.25">
      <c r="A24" s="1" t="s">
        <v>16</v>
      </c>
      <c r="B24" s="1" t="s">
        <v>16</v>
      </c>
      <c r="C24" s="5">
        <v>3</v>
      </c>
      <c r="D24" s="1" t="s">
        <v>63</v>
      </c>
      <c r="E24" s="5">
        <v>1.06</v>
      </c>
      <c r="F24" s="1" t="s">
        <v>14</v>
      </c>
      <c r="G24" s="5">
        <f>Table1[[#This Row],[Verkaufs-preis]]-Table1[[#This Row],[Einkaufs- preis]]</f>
        <v>1.94</v>
      </c>
      <c r="H24" s="1">
        <v>24</v>
      </c>
      <c r="I24" s="5">
        <f>Table1[[#This Row],[Anzahl Bestellung November 2023]]*Table1[[#This Row],[Einkaufs- preis]]</f>
        <v>25.44</v>
      </c>
    </row>
    <row r="25" spans="1:9" x14ac:dyDescent="0.25">
      <c r="A25" s="1" t="s">
        <v>17</v>
      </c>
      <c r="B25" s="1" t="s">
        <v>17</v>
      </c>
      <c r="C25" s="5">
        <v>3</v>
      </c>
      <c r="D25" s="1" t="s">
        <v>64</v>
      </c>
      <c r="E25" s="5">
        <v>1.06</v>
      </c>
      <c r="F25" s="1" t="s">
        <v>14</v>
      </c>
      <c r="G25" s="5">
        <f>Table1[[#This Row],[Verkaufs-preis]]-Table1[[#This Row],[Einkaufs- preis]]</f>
        <v>1.94</v>
      </c>
      <c r="H25" s="1">
        <v>25</v>
      </c>
      <c r="I25" s="5">
        <f>Table1[[#This Row],[Anzahl Bestellung November 2023]]*Table1[[#This Row],[Einkaufs- preis]]</f>
        <v>26.5</v>
      </c>
    </row>
    <row r="26" spans="1:9" x14ac:dyDescent="0.25">
      <c r="A26" s="1" t="s">
        <v>18</v>
      </c>
      <c r="B26" s="1" t="s">
        <v>18</v>
      </c>
      <c r="C26" s="5">
        <v>3</v>
      </c>
      <c r="D26" s="1" t="s">
        <v>48</v>
      </c>
      <c r="E26" s="5">
        <v>1.06</v>
      </c>
      <c r="F26" s="1" t="s">
        <v>14</v>
      </c>
      <c r="G26" s="5">
        <f>Table1[[#This Row],[Verkaufs-preis]]-Table1[[#This Row],[Einkaufs- preis]]</f>
        <v>1.94</v>
      </c>
      <c r="H26" s="1">
        <v>20</v>
      </c>
      <c r="I26" s="5">
        <f>Table1[[#This Row],[Anzahl Bestellung November 2023]]*Table1[[#This Row],[Einkaufs- preis]]</f>
        <v>21.200000000000003</v>
      </c>
    </row>
    <row r="27" spans="1:9" x14ac:dyDescent="0.25">
      <c r="A27" s="1" t="s">
        <v>19</v>
      </c>
      <c r="B27" s="1" t="s">
        <v>19</v>
      </c>
      <c r="C27" s="5">
        <v>3</v>
      </c>
      <c r="D27" s="1" t="s">
        <v>48</v>
      </c>
      <c r="E27" s="5">
        <v>1.06</v>
      </c>
      <c r="F27" s="1" t="s">
        <v>14</v>
      </c>
      <c r="G27" s="5">
        <f>Table1[[#This Row],[Verkaufs-preis]]-Table1[[#This Row],[Einkaufs- preis]]</f>
        <v>1.94</v>
      </c>
      <c r="H27" s="1">
        <v>20</v>
      </c>
      <c r="I27" s="5">
        <f>Table1[[#This Row],[Anzahl Bestellung November 2023]]*Table1[[#This Row],[Einkaufs- preis]]</f>
        <v>21.200000000000003</v>
      </c>
    </row>
    <row r="28" spans="1:9" x14ac:dyDescent="0.25">
      <c r="A28" s="10" t="s">
        <v>53</v>
      </c>
      <c r="B28" s="10" t="s">
        <v>53</v>
      </c>
      <c r="C28" s="6">
        <v>3</v>
      </c>
      <c r="D28" s="1" t="s">
        <v>65</v>
      </c>
      <c r="E28" s="6">
        <v>0.99</v>
      </c>
      <c r="F28" s="4" t="s">
        <v>14</v>
      </c>
      <c r="G28" s="6">
        <f>Table1[[#This Row],[Verkaufs-preis]]-Table1[[#This Row],[Einkaufs- preis]]</f>
        <v>2.0099999999999998</v>
      </c>
      <c r="H28" s="4">
        <v>18</v>
      </c>
      <c r="I28" s="6">
        <f>Table1[[#This Row],[Anzahl Bestellung November 2023]]*Table1[[#This Row],[Einkaufs- preis]]</f>
        <v>17.82</v>
      </c>
    </row>
    <row r="29" spans="1:9" x14ac:dyDescent="0.25">
      <c r="A29" s="1" t="s">
        <v>24</v>
      </c>
      <c r="B29" s="1" t="s">
        <v>77</v>
      </c>
      <c r="C29" s="5">
        <v>4</v>
      </c>
      <c r="D29" s="1" t="s">
        <v>68</v>
      </c>
      <c r="E29" s="5">
        <v>2.2999999999999998</v>
      </c>
      <c r="F29" s="1" t="s">
        <v>20</v>
      </c>
      <c r="G29" s="5">
        <f>Table1[[#This Row],[Verkaufs-preis]]-Table1[[#This Row],[Einkaufs- preis]]</f>
        <v>1.7000000000000002</v>
      </c>
      <c r="H29" s="1">
        <v>5</v>
      </c>
      <c r="I29" s="5">
        <f>Table1[[#This Row],[Anzahl Bestellung November 2023]]*Table1[[#This Row],[Einkaufs- preis]]</f>
        <v>11.5</v>
      </c>
    </row>
    <row r="30" spans="1:9" x14ac:dyDescent="0.25">
      <c r="A30" s="1" t="s">
        <v>25</v>
      </c>
      <c r="B30" s="1" t="s">
        <v>78</v>
      </c>
      <c r="C30" s="5">
        <v>4</v>
      </c>
      <c r="D30" s="1" t="s">
        <v>68</v>
      </c>
      <c r="E30" s="5">
        <v>2.2999999999999998</v>
      </c>
      <c r="F30" s="1" t="s">
        <v>20</v>
      </c>
      <c r="G30" s="5">
        <f>Table1[[#This Row],[Verkaufs-preis]]-Table1[[#This Row],[Einkaufs- preis]]</f>
        <v>1.7000000000000002</v>
      </c>
      <c r="H30" s="1">
        <v>5</v>
      </c>
      <c r="I30" s="5">
        <f>Table1[[#This Row],[Anzahl Bestellung November 2023]]*Table1[[#This Row],[Einkaufs- preis]]</f>
        <v>11.5</v>
      </c>
    </row>
    <row r="31" spans="1:9" x14ac:dyDescent="0.25">
      <c r="A31" s="1" t="s">
        <v>26</v>
      </c>
      <c r="B31" s="1" t="s">
        <v>79</v>
      </c>
      <c r="C31" s="5">
        <v>4</v>
      </c>
      <c r="D31" s="1" t="s">
        <v>68</v>
      </c>
      <c r="E31" s="5">
        <v>2.2999999999999998</v>
      </c>
      <c r="F31" s="1" t="s">
        <v>20</v>
      </c>
      <c r="G31" s="5">
        <f>Table1[[#This Row],[Verkaufs-preis]]-Table1[[#This Row],[Einkaufs- preis]]</f>
        <v>1.7000000000000002</v>
      </c>
      <c r="H31" s="1">
        <v>5</v>
      </c>
      <c r="I31" s="5">
        <f>Table1[[#This Row],[Anzahl Bestellung November 2023]]*Table1[[#This Row],[Einkaufs- preis]]</f>
        <v>11.5</v>
      </c>
    </row>
    <row r="32" spans="1:9" x14ac:dyDescent="0.25">
      <c r="A32" s="1" t="s">
        <v>27</v>
      </c>
      <c r="B32" s="1" t="s">
        <v>80</v>
      </c>
      <c r="C32" s="5">
        <v>4</v>
      </c>
      <c r="D32" s="1" t="s">
        <v>68</v>
      </c>
      <c r="E32" s="5">
        <v>2.2999999999999998</v>
      </c>
      <c r="F32" s="1" t="s">
        <v>20</v>
      </c>
      <c r="G32" s="5">
        <f>Table1[[#This Row],[Verkaufs-preis]]-Table1[[#This Row],[Einkaufs- preis]]</f>
        <v>1.7000000000000002</v>
      </c>
      <c r="H32" s="1">
        <v>5</v>
      </c>
      <c r="I32" s="5">
        <f>Table1[[#This Row],[Anzahl Bestellung November 2023]]*Table1[[#This Row],[Einkaufs- preis]]</f>
        <v>11.5</v>
      </c>
    </row>
    <row r="33" spans="1:9" x14ac:dyDescent="0.25">
      <c r="A33" s="1" t="s">
        <v>28</v>
      </c>
      <c r="B33" s="1" t="s">
        <v>81</v>
      </c>
      <c r="C33" s="5">
        <v>4</v>
      </c>
      <c r="D33" s="1" t="s">
        <v>68</v>
      </c>
      <c r="E33" s="5">
        <v>2.2999999999999998</v>
      </c>
      <c r="F33" s="1" t="s">
        <v>20</v>
      </c>
      <c r="G33" s="5">
        <f>Table1[[#This Row],[Verkaufs-preis]]-Table1[[#This Row],[Einkaufs- preis]]</f>
        <v>1.7000000000000002</v>
      </c>
      <c r="H33" s="1">
        <v>5</v>
      </c>
      <c r="I33" s="5">
        <f>Table1[[#This Row],[Anzahl Bestellung November 2023]]*Table1[[#This Row],[Einkaufs- preis]]</f>
        <v>11.5</v>
      </c>
    </row>
    <row r="34" spans="1:9" s="9" customFormat="1" x14ac:dyDescent="0.25">
      <c r="A34"/>
      <c r="B34"/>
      <c r="C34" s="8"/>
      <c r="D34"/>
      <c r="E34" s="8"/>
      <c r="F34"/>
      <c r="G34" s="8"/>
      <c r="H34"/>
      <c r="I34" s="8"/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83F7-C2A7-4618-8D69-650AF98B84B2}">
  <dimension ref="A1:C13"/>
  <sheetViews>
    <sheetView workbookViewId="0">
      <selection activeCell="E10" sqref="E10"/>
    </sheetView>
  </sheetViews>
  <sheetFormatPr defaultRowHeight="15" x14ac:dyDescent="0.25"/>
  <cols>
    <col min="1" max="1" width="18.5703125" bestFit="1" customWidth="1"/>
    <col min="2" max="2" width="7.28515625" bestFit="1" customWidth="1"/>
    <col min="3" max="3" width="9.7109375" bestFit="1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 t="s">
        <v>44</v>
      </c>
      <c r="B2">
        <v>9</v>
      </c>
      <c r="C2">
        <v>7</v>
      </c>
    </row>
    <row r="3" spans="1:3" x14ac:dyDescent="0.25">
      <c r="A3" t="s">
        <v>33</v>
      </c>
      <c r="B3">
        <v>10</v>
      </c>
    </row>
    <row r="4" spans="1:3" x14ac:dyDescent="0.25">
      <c r="A4" t="s">
        <v>34</v>
      </c>
      <c r="B4">
        <v>12</v>
      </c>
    </row>
    <row r="5" spans="1:3" x14ac:dyDescent="0.25">
      <c r="A5" t="s">
        <v>35</v>
      </c>
      <c r="B5">
        <v>6</v>
      </c>
    </row>
    <row r="6" spans="1:3" x14ac:dyDescent="0.25">
      <c r="A6" t="s">
        <v>36</v>
      </c>
      <c r="B6">
        <v>5</v>
      </c>
    </row>
    <row r="7" spans="1:3" x14ac:dyDescent="0.25">
      <c r="A7" t="s">
        <v>37</v>
      </c>
      <c r="B7">
        <v>4</v>
      </c>
    </row>
    <row r="8" spans="1:3" x14ac:dyDescent="0.25">
      <c r="A8" t="s">
        <v>38</v>
      </c>
      <c r="B8">
        <v>5</v>
      </c>
    </row>
    <row r="9" spans="1:3" x14ac:dyDescent="0.25">
      <c r="A9" t="s">
        <v>39</v>
      </c>
      <c r="B9">
        <v>5</v>
      </c>
    </row>
    <row r="10" spans="1:3" x14ac:dyDescent="0.25">
      <c r="A10" t="s">
        <v>40</v>
      </c>
      <c r="B10">
        <v>10</v>
      </c>
    </row>
    <row r="11" spans="1:3" x14ac:dyDescent="0.25">
      <c r="A11" t="s">
        <v>41</v>
      </c>
      <c r="B11">
        <v>8</v>
      </c>
    </row>
    <row r="12" spans="1:3" x14ac:dyDescent="0.25">
      <c r="A12" t="s">
        <v>42</v>
      </c>
      <c r="B12">
        <v>10</v>
      </c>
    </row>
    <row r="13" spans="1:3" x14ac:dyDescent="0.25">
      <c r="A13" t="s">
        <v>43</v>
      </c>
      <c r="B13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KinoKiosk Angebot 2023</vt:lpstr>
      <vt:lpstr>Theater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cp:lastPrinted>2023-10-12T12:08:52Z</cp:lastPrinted>
  <dcterms:created xsi:type="dcterms:W3CDTF">2023-10-12T11:35:16Z</dcterms:created>
  <dcterms:modified xsi:type="dcterms:W3CDTF">2023-12-19T18:37:43Z</dcterms:modified>
</cp:coreProperties>
</file>