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F:\"/>
    </mc:Choice>
  </mc:AlternateContent>
  <xr:revisionPtr revIDLastSave="0" documentId="13_ncr:1_{F8656E14-D698-426A-87FD-9209166F56F5}" xr6:coauthVersionLast="47" xr6:coauthVersionMax="47" xr10:uidLastSave="{00000000-0000-0000-0000-000000000000}"/>
  <bookViews>
    <workbookView minimized="1" xWindow="31920" yWindow="3870" windowWidth="21600" windowHeight="12645" firstSheet="9" activeTab="14" xr2:uid="{3D81CEEA-9A06-463B-B11C-55644D8BB10C}"/>
  </bookViews>
  <sheets>
    <sheet name="安装前" sheetId="2" r:id="rId1"/>
    <sheet name="Orcl 安装手顺" sheetId="1" r:id="rId2"/>
    <sheet name="PostGre" sheetId="4" r:id="rId3"/>
    <sheet name="C#测试连接" sheetId="6" r:id="rId4"/>
    <sheet name="SQL" sheetId="3" r:id="rId5"/>
    <sheet name="単体テスト仕様書" sheetId="5" r:id="rId6"/>
    <sheet name="Sheet2" sheetId="7" r:id="rId7"/>
    <sheet name="事务回滚" sheetId="8" r:id="rId8"/>
    <sheet name="Oracle table create" sheetId="9" r:id="rId9"/>
    <sheet name="postgre table create" sheetId="10" r:id="rId10"/>
    <sheet name="postgre table 数据处理" sheetId="11" r:id="rId11"/>
    <sheet name="testdb" sheetId="12" r:id="rId12"/>
    <sheet name="向Oracle表中处理数据" sheetId="13" r:id="rId13"/>
    <sheet name="开发多表连接" sheetId="14" r:id="rId14"/>
    <sheet name="TNKSJG102" sheetId="15" r:id="rId15"/>
    <sheet name="TNKSJG102_別紙" sheetId="16" r:id="rId16"/>
  </sheets>
  <externalReferences>
    <externalReference r:id="rId17"/>
  </externalReferences>
  <definedNames>
    <definedName name="_xlnm._FilterDatabase" localSheetId="14" hidden="1">TNKSJG102!$B$18:$R$18</definedName>
    <definedName name="_xlnm.Print_Area" localSheetId="14">TNKSJG102!$B$1:$Q$135</definedName>
    <definedName name="_xlnm.Print_Area" localSheetId="15">TNKSJG102_別紙!$A$1:$IW$28</definedName>
    <definedName name="_xlnm.Print_Titles" localSheetId="14">TNKSJG102!$17:$18</definedName>
    <definedName name="Z_49DE9501_D735_4CE0_8FEF_42D6447F5239_.wvu.FilterData" localSheetId="14" hidden="1">TNKSJG102!$I$18:$M$135</definedName>
    <definedName name="Z_49DE9501_D735_4CE0_8FEF_42D6447F5239_.wvu.PrintArea" localSheetId="14" hidden="1">TNKSJG102!$A$1:$R$135</definedName>
    <definedName name="Z_49DE9501_D735_4CE0_8FEF_42D6447F5239_.wvu.PrintTitles" localSheetId="14" hidden="1">TNKSJG102!$17:$18</definedName>
    <definedName name="Z_4D16ED22_3BCA_4C88_A177_D5909A951C9D_.wvu.FilterData" localSheetId="14" hidden="1">TNKSJG102!$B$17:$Q$18</definedName>
    <definedName name="Z_4D16ED22_3BCA_4C88_A177_D5909A951C9D_.wvu.PrintArea" localSheetId="14" hidden="1">TNKSJG102!$A$1:$R$135</definedName>
    <definedName name="Z_4D16ED22_3BCA_4C88_A177_D5909A951C9D_.wvu.PrintTitles" localSheetId="14" hidden="1">TNKSJG102!$17:$18</definedName>
    <definedName name="Z_7B48784D_FCBE_41A2_BE50_DD98B659CE6D_.wvu.FilterData" localSheetId="14" hidden="1">TNKSJG102!$B$17:$Q$135</definedName>
    <definedName name="Z_7B48784D_FCBE_41A2_BE50_DD98B659CE6D_.wvu.PrintArea" localSheetId="14" hidden="1">TNKSJG102!$B$1:$Q$135</definedName>
    <definedName name="Z_7B48784D_FCBE_41A2_BE50_DD98B659CE6D_.wvu.PrintTitles" localSheetId="14" hidden="1">TNKSJG102!$17:$18</definedName>
    <definedName name="Z_D4D78EE3_C8CD_4638_858E_FB7B825896F8_.wvu.FilterData" localSheetId="14" hidden="1">TNKSJG102!$B$17:$Q$135</definedName>
    <definedName name="Z_D4D78EE3_C8CD_4638_858E_FB7B825896F8_.wvu.PrintArea" localSheetId="14" hidden="1">TNKSJG102!$B$1:$Q$135</definedName>
    <definedName name="Z_D4D78EE3_C8CD_4638_858E_FB7B825896F8_.wvu.PrintTitles" localSheetId="14" hidden="1">TNKSJG102!$17:$18</definedName>
    <definedName name="判定">[1]wk!$A$2:$A$4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3" i="15" l="1"/>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K4" i="15" s="1"/>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N15" i="15"/>
  <c r="Q14" i="15"/>
  <c r="N14" i="15"/>
  <c r="N13" i="15"/>
  <c r="Q12" i="15"/>
  <c r="N12" i="15"/>
  <c r="Q10" i="15"/>
  <c r="K10" i="15"/>
  <c r="N9" i="15"/>
  <c r="N8" i="15"/>
  <c r="N7" i="15"/>
  <c r="N6" i="15"/>
  <c r="N5" i="15"/>
  <c r="N4" i="15"/>
  <c r="P4" i="15" l="1"/>
  <c r="A72" i="14" l="1"/>
  <c r="A85" i="14"/>
  <c r="A100" i="14"/>
  <c r="A122" i="14"/>
  <c r="A155" i="14"/>
  <c r="A167" i="14"/>
</calcChain>
</file>

<file path=xl/sharedStrings.xml><?xml version="1.0" encoding="utf-8"?>
<sst xmlns="http://schemas.openxmlformats.org/spreadsheetml/2006/main" count="1168" uniqueCount="769">
  <si>
    <t>https://jingyan.baidu.com/article/1e5468f97cbe72094861b714.html</t>
  </si>
  <si>
    <r>
      <t>win11怎么关闭</t>
    </r>
    <r>
      <rPr>
        <sz val="12"/>
        <color theme="1"/>
        <rFont val="游ゴシック"/>
        <family val="2"/>
        <scheme val="minor"/>
      </rPr>
      <t>防火</t>
    </r>
    <r>
      <rPr>
        <sz val="12"/>
        <color theme="1"/>
        <rFont val="游ゴシック"/>
        <family val="2"/>
        <charset val="128"/>
        <scheme val="minor"/>
      </rPr>
      <t>墙</t>
    </r>
  </si>
  <si>
    <t>https://www.oracle.com/tools/downloads/sqldev-downloads-2311.html</t>
    <phoneticPr fontId="1"/>
  </si>
  <si>
    <t>sqldev</t>
  </si>
  <si>
    <t>https://www.oracle.com/in/database/technologies/oracle19c-windows-downloads.html</t>
  </si>
  <si>
    <t>Oracle Database 19c (19.3) for Microsoft Windows x64 (64-bit)</t>
  </si>
  <si>
    <t>CREATE table Player(</t>
  </si>
  <si>
    <t>playID int,</t>
  </si>
  <si>
    <t>FirstName VARCHAR(255),</t>
  </si>
  <si>
    <t>LastName VARCHAR(255),</t>
  </si>
  <si>
    <t>Hobby VARCHAR(255)</t>
  </si>
  <si>
    <t>);</t>
  </si>
  <si>
    <t>INSERT INTO Player (playID,FirstName,LastName,Hobby) VALUES (1,'sato','yosi','ball');</t>
  </si>
  <si>
    <t>INSERT INTO Player (playID,FirstName,LastName,Hobby) VALUES (2,'yoto','zhang','sleep');</t>
  </si>
  <si>
    <t>INSERT INTO Player (playID,FirstName,LastName,Hobby) VALUES (3,'hanako','wang','swimming');</t>
  </si>
  <si>
    <t>INSERT INTO Player (playID,FirstName,LastName,Hobby) VALUES (4,'kass','zasi','pingpang');</t>
  </si>
  <si>
    <t>select * from player;</t>
  </si>
  <si>
    <t>testdb</t>
  </si>
  <si>
    <t>sys@//localhost:1521/orcl</t>
    <phoneticPr fontId="1"/>
  </si>
  <si>
    <t>https://www.youtube.com/watch?v=GUpvXMHqe2U&amp;ab_channel=GeekyScript&amp;sttick=0</t>
  </si>
  <si>
    <t>https://www.bilibili.com/video/BV14W411u7wT/?spm_id_from=333.788.videopod.episodes&amp;vd_source=50f7d7cf3bffcc60035183542a0af367&amp;p=3</t>
  </si>
  <si>
    <t>教学视频</t>
    <phoneticPr fontId="1"/>
  </si>
  <si>
    <t>安装视频连接</t>
    <phoneticPr fontId="1"/>
  </si>
  <si>
    <t>以下は、指定されたSQL文に基づく詳細テストケースの設計をMarkdown形式で出力したものです。</t>
  </si>
  <si>
    <t>```markdown</t>
  </si>
  <si>
    <t># SQL文テストケース仕様書</t>
  </si>
  <si>
    <t>## テストケース概要</t>
  </si>
  <si>
    <t>このテストケースは、以下のSQL文の動作を検証するために設計されています。このSQL文は、`sys2_data`テーブルと`PRODUCT_ITEM_INFO_HTTP3`テーブルから最新の生産データを取得し、関連情報を結合して出力します。</t>
  </si>
  <si>
    <t>## テスト対象SQL文</t>
  </si>
  <si>
    <t>```sql</t>
  </si>
  <si>
    <t>WITH sys AS (</t>
  </si>
  <si>
    <t xml:space="preserve">    SELECT</t>
  </si>
  <si>
    <t xml:space="preserve">          ptime</t>
  </si>
  <si>
    <t xml:space="preserve">        , "生産時間"</t>
  </si>
  <si>
    <t xml:space="preserve">        , "生産中停止"</t>
  </si>
  <si>
    <t xml:space="preserve">        , "段取調整ロス"</t>
  </si>
  <si>
    <t xml:space="preserve">        , "速度低下ロス"</t>
  </si>
  <si>
    <t xml:space="preserve">        , "チョコ停ロス"</t>
  </si>
  <si>
    <t xml:space="preserve">        , "故障ロス"</t>
  </si>
  <si>
    <t xml:space="preserve">        , "刃具交換ロス"</t>
  </si>
  <si>
    <t xml:space="preserve">        , "不良手直しロス"</t>
  </si>
  <si>
    <t xml:space="preserve">        , "立上りロス"</t>
  </si>
  <si>
    <t xml:space="preserve">        , "sdロス"</t>
  </si>
  <si>
    <t xml:space="preserve">        , "生産数"</t>
  </si>
  <si>
    <t xml:space="preserve">        , "規定数"</t>
  </si>
  <si>
    <t xml:space="preserve">        , "生産速度"</t>
  </si>
  <si>
    <t xml:space="preserve">        , "注番1"</t>
  </si>
  <si>
    <t xml:space="preserve">        , "注番2"</t>
  </si>
  <si>
    <t xml:space="preserve">        , "注番3"</t>
  </si>
  <si>
    <t xml:space="preserve">    FROM</t>
  </si>
  <si>
    <t xml:space="preserve">        sys2_data</t>
  </si>
  <si>
    <t xml:space="preserve">    ORDER BY </t>
  </si>
  <si>
    <t xml:space="preserve">        ptime </t>
  </si>
  <si>
    <t xml:space="preserve">    DESC </t>
  </si>
  <si>
    <t xml:space="preserve">    LIMIT 1</t>
  </si>
  <si>
    <t>),</t>
  </si>
  <si>
    <t>pih AS (</t>
  </si>
  <si>
    <t xml:space="preserve">          piih.ptime</t>
  </si>
  <si>
    <t xml:space="preserve">        , piih.sgyshj_no</t>
  </si>
  <si>
    <t xml:space="preserve">        , piih.jch_no</t>
  </si>
  <si>
    <t xml:space="preserve">        PRODUCT_ITEM_INFO_HTTP3 piih</t>
  </si>
  <si>
    <t xml:space="preserve">    INNER JOIN </t>
  </si>
  <si>
    <t xml:space="preserve">        (SELECT * FROM sys2_data ORDER BY ptime DESC LIMIT 1) sys2</t>
  </si>
  <si>
    <t xml:space="preserve">    ON </t>
  </si>
  <si>
    <t xml:space="preserve">        sys2."注番1" = piih.jch_no</t>
  </si>
  <si>
    <t>)</t>
  </si>
  <si>
    <t>SELECT</t>
  </si>
  <si>
    <t xml:space="preserve">      sys.ptime</t>
  </si>
  <si>
    <t xml:space="preserve">    , sys."生産時間"</t>
  </si>
  <si>
    <t xml:space="preserve">    , sys."生産中停止"</t>
  </si>
  <si>
    <t xml:space="preserve">    , sys."段取調整ロス"</t>
  </si>
  <si>
    <t xml:space="preserve">    , sys."速度低下ロス"</t>
  </si>
  <si>
    <t xml:space="preserve">    , sys."チョコ停ロス"</t>
  </si>
  <si>
    <t xml:space="preserve">    , sys."故障ロス"</t>
  </si>
  <si>
    <t xml:space="preserve">    , sys."刃具交換ロス"</t>
  </si>
  <si>
    <t xml:space="preserve">    , sys."不良手直しロス"</t>
  </si>
  <si>
    <t xml:space="preserve">    , sys."立上りロス"</t>
  </si>
  <si>
    <t xml:space="preserve">    , sys."sdロス"</t>
  </si>
  <si>
    <t xml:space="preserve">    , sys."生産数"</t>
  </si>
  <si>
    <t xml:space="preserve">    , sys."規定数"</t>
  </si>
  <si>
    <t xml:space="preserve">    , sys."生産速度"</t>
  </si>
  <si>
    <t xml:space="preserve">    , sys."注番1"</t>
  </si>
  <si>
    <t xml:space="preserve">    , sys."注番2"</t>
  </si>
  <si>
    <t xml:space="preserve">    , sys."注番3"</t>
  </si>
  <si>
    <t xml:space="preserve">    , pih.ptime as ptime2</t>
  </si>
  <si>
    <t xml:space="preserve">    , pih.sgyshj_no</t>
  </si>
  <si>
    <t xml:space="preserve">    , pih.jch_no</t>
  </si>
  <si>
    <t xml:space="preserve">    , @serverName as serverName</t>
  </si>
  <si>
    <t>FROM</t>
  </si>
  <si>
    <t xml:space="preserve">    sys</t>
  </si>
  <si>
    <t xml:space="preserve">    INNER JOIN</t>
  </si>
  <si>
    <t xml:space="preserve">    pih</t>
  </si>
  <si>
    <t xml:space="preserve">    ON sys."注番1" = pih.jch_no</t>
  </si>
  <si>
    <t xml:space="preserve">        pih.ptime </t>
  </si>
  <si>
    <t xml:space="preserve">    LIMIT 1;</t>
  </si>
  <si>
    <t>```</t>
  </si>
  <si>
    <t>## テストケース</t>
  </si>
  <si>
    <t>### テストケース1: 最新の生産データ取得</t>
  </si>
  <si>
    <t>- **目的**: `sys2_data`テーブルから最新の生産データを正しく取得できるか確認する。</t>
  </si>
  <si>
    <t>- **前提条件**: `sys2_data`テーブルに最新の生産データが存在すること。</t>
  </si>
  <si>
    <t>- **実行手順**:</t>
  </si>
  <si>
    <t xml:space="preserve">  1. `sys2_data`テーブルに以下のデータを挿入する。</t>
  </si>
  <si>
    <t xml:space="preserve">     - `ptime`: '2025-04-25 10:00:00'</t>
  </si>
  <si>
    <t xml:space="preserve">     - `生産時間`: 120</t>
  </si>
  <si>
    <t xml:space="preserve">     - `生産中停止`: 10</t>
  </si>
  <si>
    <t xml:space="preserve">     - `段取調整ロス`: 5</t>
  </si>
  <si>
    <t xml:space="preserve">     - `速度低下ロス`: 3</t>
  </si>
  <si>
    <t xml:space="preserve">     - `チョコ停ロス`: 2</t>
  </si>
  <si>
    <t xml:space="preserve">     - `故障ロス`: 1</t>
  </si>
  <si>
    <t xml:space="preserve">     - `刃具交換ロス`: 0</t>
  </si>
  <si>
    <t xml:space="preserve">     - `不良手直しロス`: 0</t>
  </si>
  <si>
    <t xml:space="preserve">     - `立上りロス`: 0</t>
  </si>
  <si>
    <t xml:space="preserve">     - `sdロス`: 0</t>
  </si>
  <si>
    <t xml:space="preserve">     - `生産数`: 100</t>
  </si>
  <si>
    <t xml:space="preserve">     - `規定数`: 120</t>
  </si>
  <si>
    <t xml:space="preserve">     - `生産速度`: 80</t>
  </si>
  <si>
    <t xml:space="preserve">     - `注番1`: 'A001'</t>
  </si>
  <si>
    <t xml:space="preserve">     - `注番2`: 'A002'</t>
  </si>
  <si>
    <t xml:space="preserve">     - `注番3`: 'A003'</t>
  </si>
  <si>
    <t xml:space="preserve">  2. SQL文を実行する。</t>
  </si>
  <si>
    <t>- **期待結果**:</t>
  </si>
  <si>
    <t xml:space="preserve">  - `sys`サブクエリから取得したデータが正しく返されること。</t>
  </si>
  <si>
    <t xml:space="preserve">  - `ptime`が '2025-04-25 10:00:00' であること。</t>
  </si>
  <si>
    <t>### テストケース2: 注番による結合確認</t>
  </si>
  <si>
    <t>- **目的**: `PRODUCT_ITEM_INFO_HTTP3`テーブルと`sys2_data`テーブルの結合が正しく行われるか確認する。</t>
  </si>
  <si>
    <t>- **前提条件**: `PRODUCT_ITEM_INFO_HTTP3`テーブルに以下のデータが存在する。</t>
  </si>
  <si>
    <t xml:space="preserve">  - `ptime`: '2025-04-25 10:00:00'</t>
  </si>
  <si>
    <t xml:space="preserve">  - `sgyshj_no`: 'SGY001'</t>
  </si>
  <si>
    <t xml:space="preserve">  - `jch_no`: 'A001'</t>
  </si>
  <si>
    <t xml:space="preserve">  1. 上記のデータを`PRODUCT_ITEM_INFO_HTTP3`テーブルに挿入する。</t>
  </si>
  <si>
    <t xml:space="preserve">  - `pih`サブクエリから取得したデータが正しく返されること。</t>
  </si>
  <si>
    <t xml:space="preserve">  - `sgyshj_no`が 'SGY001' であること。</t>
  </si>
  <si>
    <t xml:space="preserve">  - `jch_no`が 'A001' であること。</t>
  </si>
  <si>
    <t>### テストケース3: サーバー名の確認</t>
  </si>
  <si>
    <t>- **目的**: SQL文が正しくサーバー名を返すか確認する。</t>
  </si>
  <si>
    <t>- **前提条件**: サーバー名が設定されていること。</t>
  </si>
  <si>
    <t xml:space="preserve">  1. SQL文を実行する。</t>
  </si>
  <si>
    <t xml:space="preserve">  - `serverName`が正しく返されること。</t>
  </si>
  <si>
    <t>## 結論</t>
  </si>
  <si>
    <t>これらのテストケースを実行することで、SQL文が期待通りに動作することを確認できます。テスト結果は、データベースの状態や実行環境に依存するため、適切なテストデータを準備することが重要です。</t>
  </si>
  <si>
    <t xml:space="preserve">``` </t>
  </si>
  <si>
    <t>この仕様書は、SQL文の動作を検証するための具体的なテストケースを提供します。各テストケースは、目的、前提条件、実行手順、期待結果を明確に示しています。</t>
  </si>
  <si>
    <t>[3] https://techblog.infcurion.com/entry/auto-test-cucumber</t>
  </si>
  <si>
    <t>[6] https://docs.oracle.com/cd/E96517_01/tgsql/sql-test-case-builder.html</t>
  </si>
  <si>
    <t>[8] https://docs.oracle.com/cd/G11854_01/tgsql/gathering-sts-data.html</t>
  </si>
  <si>
    <t>[9] https://tech.contracts.co.jp/entry/2020/12/01/095137</t>
  </si>
  <si>
    <t>[10] https://kaizen-navi.biz/production-control/16-major-losses-that-can-impede-efficiency-improvement</t>
  </si>
  <si>
    <t>[11] https://www.kaizen-japan.work/16dai-rosu-rosu-ni-tuite-kaisetu/</t>
  </si>
  <si>
    <t>[12] https://jss1.jp/column/column_441/</t>
  </si>
  <si>
    <t>[13] https://kaminashi.jp/media/total-productive-maintenance</t>
  </si>
  <si>
    <t>[14] https://www.yokoyan.net/entry/2021/10/27/080000</t>
  </si>
  <si>
    <t>[15] https://takuminotie.com/blog/tpm/tpm%E3%80%80%E7%94%9F%E7%94%A3%E5%8A%B9%E7%8E%87%E3%81%AE%E8%80%83%E3%81%88%E6%96%B9/</t>
  </si>
  <si>
    <t>[16] https://zenn.dev/manase/scraps/4b7415c3365857</t>
  </si>
  <si>
    <t>[17] https://engineering.mercari.com/blog/entry/20231023-mmtf2023-day2-6/</t>
  </si>
  <si>
    <t>[18] https://tpmonline.jp/kaizen-know-how/loss-kaizen/losskaizen02/</t>
  </si>
  <si>
    <t>[19] https://naosim.hatenablog.jp/entry/2018/05/30/071449</t>
  </si>
  <si>
    <t>[20] https://aoigk.co.jp/column/performance-uptime/</t>
  </si>
  <si>
    <t>[21] https://www.ios-net.co.jp/blog/20240612-2786/</t>
  </si>
  <si>
    <t>[22] https://note.com/kazami_21/n/n79280c75591b</t>
  </si>
  <si>
    <t>[23] https://www.intellilink.co.jp/column/oracleletter/2017/011000.aspx</t>
  </si>
  <si>
    <t>[24] https://www.ashisuto.co.jp/db_blog/article/20160921_testcase_builder.html</t>
  </si>
  <si>
    <t>[25] https://fkubota.hatenablog.com/entry/test_driven_sql</t>
  </si>
  <si>
    <t>[26] https://yattom.hatenablog.com/entry/20090303/p1</t>
  </si>
  <si>
    <t>[27] https://qiita.com/cross_hino/items/87821842111456b89ab9</t>
  </si>
  <si>
    <t>[28] https://service.valtes.co.jp/s-test/blog/testdata_vol8/</t>
  </si>
  <si>
    <t>[7] https://qiita.com/__xxWaKoUxx__/items/5909704f0e80b1e25d51</t>
    <phoneticPr fontId="1"/>
  </si>
  <si>
    <t>[1] https://qiita.com/madilloar/items/df9c579caae3aa380b52</t>
    <phoneticPr fontId="1"/>
  </si>
  <si>
    <t>[2] https://naosim.hatenablog.jp/entry/2018/06/06/064642</t>
    <phoneticPr fontId="1"/>
  </si>
  <si>
    <t>[4] https://www.salvis.com/blog/2020/08/28/formatting-sql-code-blocks-in-markdown-files/</t>
    <phoneticPr fontId="1"/>
  </si>
  <si>
    <t>[5] https://evort.jp/article/oee</t>
    <phoneticPr fontId="1"/>
  </si>
  <si>
    <t>https://qiita.com/wb773/items/c2fd0e1e0349a41b5844</t>
  </si>
  <si>
    <t>postgres=# \q</t>
  </si>
  <si>
    <t>PS C:\Users\81702&gt; psql -V</t>
  </si>
  <si>
    <t>psql (PostgreSQL) 13.20</t>
  </si>
  <si>
    <t>PS C:\Users\81702&gt; psql -U postgres -d postgres</t>
  </si>
  <si>
    <t>ユーザ postgres のパスワード:</t>
  </si>
  <si>
    <t>psql (13.20)</t>
  </si>
  <si>
    <t>helpでヘルプを表示します。</t>
  </si>
  <si>
    <t>postgres=#</t>
  </si>
  <si>
    <t>A5M2　インストール</t>
    <phoneticPr fontId="1"/>
  </si>
  <si>
    <t>https://www.vector.co.jp/download/file/winnt/business/fh776697.html</t>
  </si>
  <si>
    <t>using System;</t>
  </si>
  <si>
    <t>using System.Collections.Generic;</t>
  </si>
  <si>
    <t>using System.Linq;</t>
  </si>
  <si>
    <t>using System.Text;</t>
  </si>
  <si>
    <t>using System.Threading.Tasks;</t>
  </si>
  <si>
    <t>using Npgsql;</t>
  </si>
  <si>
    <t>using Oracle.ManagedDataAccess.Client;</t>
  </si>
  <si>
    <t>namespace OracleConnectDemo</t>
  </si>
  <si>
    <t>{</t>
  </si>
  <si>
    <t xml:space="preserve">    internal class Program</t>
  </si>
  <si>
    <t xml:space="preserve">    {</t>
  </si>
  <si>
    <t xml:space="preserve">        static void Main(string[] args)</t>
  </si>
  <si>
    <t xml:space="preserve">        {</t>
  </si>
  <si>
    <t xml:space="preserve">            // Oracleデータベースへの接続文字列を指定します。</t>
  </si>
  <si>
    <t xml:space="preserve">            string connectionString =</t>
  </si>
  <si>
    <t xml:space="preserve">                "User Id=sys;Password=123456;Data Source=localhost:1521/orcl;DBA Privilege=SYSDBA";</t>
  </si>
  <si>
    <t xml:space="preserve">            // PostgreSQLデータベースへの接続文字列を指定します。</t>
  </si>
  <si>
    <t xml:space="preserve">            string postgresConnectionString =</t>
  </si>
  <si>
    <t xml:space="preserve">                "Host=localhost;Username=postgres;Password=123456;Database=postgres;SSL Mode=Prefer";</t>
  </si>
  <si>
    <t xml:space="preserve">            // Oracleデータベースに接続</t>
  </si>
  <si>
    <t xml:space="preserve">            using (OracleConnection conn = new OracleConnection(connectionString))</t>
  </si>
  <si>
    <t xml:space="preserve">            {</t>
  </si>
  <si>
    <t xml:space="preserve">                try</t>
  </si>
  <si>
    <t xml:space="preserve">                {</t>
  </si>
  <si>
    <t xml:space="preserve">                    conn.Open();</t>
  </si>
  <si>
    <t xml:space="preserve">                    Console.WriteLine("Oracleデータベース接続成功！");</t>
  </si>
  <si>
    <t xml:space="preserve">                }</t>
  </si>
  <si>
    <t xml:space="preserve">                catch (Exception ex)</t>
  </si>
  <si>
    <t xml:space="preserve">                    Console.WriteLine("接続に失敗しました: " + ex.Message);</t>
  </si>
  <si>
    <t xml:space="preserve">            }</t>
  </si>
  <si>
    <t xml:space="preserve">            // PostgreSQLデータベースに接続</t>
  </si>
  <si>
    <t xml:space="preserve">            using (NpgsqlConnection postconn = new NpgsqlConnection(postgresConnectionString))</t>
  </si>
  <si>
    <t xml:space="preserve">                    postconn.Open();</t>
  </si>
  <si>
    <t xml:space="preserve">                    Console.WriteLine("PostgreSQLデータベース接続成功！");</t>
  </si>
  <si>
    <t xml:space="preserve">                    Console.WriteLine(ex.ToString());</t>
  </si>
  <si>
    <t xml:space="preserve">                    Console.WriteLine($"InvalidCastException: {ex.Message}");</t>
  </si>
  <si>
    <t xml:space="preserve">                    Console.WriteLine($"Error Code: {ex.HResult}");</t>
  </si>
  <si>
    <t xml:space="preserve">                    Console.WriteLine($"Stack Trace: {ex.StackTrace}");</t>
  </si>
  <si>
    <t xml:space="preserve">                    Console.WriteLine($"Source: {ex.Source}");</t>
  </si>
  <si>
    <t xml:space="preserve">                    Console.WriteLine($"Target Site: {ex.TargetSite}");</t>
  </si>
  <si>
    <t xml:space="preserve">            Console.ReadLine();</t>
  </si>
  <si>
    <t xml:space="preserve">        }</t>
  </si>
  <si>
    <t xml:space="preserve">    }</t>
  </si>
  <si>
    <t>}</t>
  </si>
  <si>
    <t>--1  NpgsqlConnection</t>
  </si>
  <si>
    <r>
      <t xml:space="preserve">        </t>
    </r>
    <r>
      <rPr>
        <sz val="10"/>
        <color rgb="FF808080"/>
        <rFont val="Consolas"/>
        <family val="3"/>
      </rPr>
      <t>,</t>
    </r>
    <r>
      <rPr>
        <sz val="10"/>
        <color theme="1"/>
        <rFont val="Consolas"/>
        <family val="3"/>
      </rPr>
      <t xml:space="preserve"> ""生産時間""</t>
    </r>
  </si>
  <si>
    <r>
      <t xml:space="preserve">        </t>
    </r>
    <r>
      <rPr>
        <sz val="10"/>
        <color rgb="FF808080"/>
        <rFont val="Consolas"/>
        <family val="3"/>
      </rPr>
      <t>,</t>
    </r>
    <r>
      <rPr>
        <sz val="10"/>
        <color theme="1"/>
        <rFont val="Consolas"/>
        <family val="3"/>
      </rPr>
      <t xml:space="preserve"> ""生産中停止""</t>
    </r>
  </si>
  <si>
    <r>
      <t xml:space="preserve">        </t>
    </r>
    <r>
      <rPr>
        <sz val="10"/>
        <color rgb="FF808080"/>
        <rFont val="Consolas"/>
        <family val="3"/>
      </rPr>
      <t>,</t>
    </r>
    <r>
      <rPr>
        <sz val="10"/>
        <color theme="1"/>
        <rFont val="Consolas"/>
        <family val="3"/>
      </rPr>
      <t xml:space="preserve"> ""段取調整ロス""</t>
    </r>
  </si>
  <si>
    <r>
      <t xml:space="preserve">        </t>
    </r>
    <r>
      <rPr>
        <sz val="10"/>
        <color rgb="FF808080"/>
        <rFont val="Consolas"/>
        <family val="3"/>
      </rPr>
      <t>,</t>
    </r>
    <r>
      <rPr>
        <sz val="10"/>
        <color theme="1"/>
        <rFont val="Consolas"/>
        <family val="3"/>
      </rPr>
      <t xml:space="preserve"> ""速度低下ロス""</t>
    </r>
  </si>
  <si>
    <r>
      <t xml:space="preserve">        </t>
    </r>
    <r>
      <rPr>
        <sz val="10"/>
        <color rgb="FF808080"/>
        <rFont val="Consolas"/>
        <family val="3"/>
      </rPr>
      <t>,</t>
    </r>
    <r>
      <rPr>
        <sz val="10"/>
        <color theme="1"/>
        <rFont val="Consolas"/>
        <family val="3"/>
      </rPr>
      <t xml:space="preserve"> ""チョコ停ロス""</t>
    </r>
  </si>
  <si>
    <r>
      <t xml:space="preserve">        </t>
    </r>
    <r>
      <rPr>
        <sz val="10"/>
        <color rgb="FF808080"/>
        <rFont val="Consolas"/>
        <family val="3"/>
      </rPr>
      <t>,</t>
    </r>
    <r>
      <rPr>
        <sz val="10"/>
        <color theme="1"/>
        <rFont val="Consolas"/>
        <family val="3"/>
      </rPr>
      <t xml:space="preserve"> ""故障ロス""</t>
    </r>
  </si>
  <si>
    <r>
      <t xml:space="preserve">        </t>
    </r>
    <r>
      <rPr>
        <sz val="10"/>
        <color rgb="FF808080"/>
        <rFont val="Consolas"/>
        <family val="3"/>
      </rPr>
      <t>,</t>
    </r>
    <r>
      <rPr>
        <sz val="10"/>
        <color theme="1"/>
        <rFont val="Consolas"/>
        <family val="3"/>
      </rPr>
      <t xml:space="preserve"> ""刃具交換ロス""</t>
    </r>
  </si>
  <si>
    <r>
      <t xml:space="preserve">        </t>
    </r>
    <r>
      <rPr>
        <sz val="10"/>
        <color rgb="FF808080"/>
        <rFont val="Consolas"/>
        <family val="3"/>
      </rPr>
      <t>,</t>
    </r>
    <r>
      <rPr>
        <sz val="10"/>
        <color theme="1"/>
        <rFont val="Consolas"/>
        <family val="3"/>
      </rPr>
      <t xml:space="preserve"> ""不良手直しロス""</t>
    </r>
  </si>
  <si>
    <r>
      <t xml:space="preserve">        </t>
    </r>
    <r>
      <rPr>
        <sz val="10"/>
        <color rgb="FF808080"/>
        <rFont val="Consolas"/>
        <family val="3"/>
      </rPr>
      <t>,</t>
    </r>
    <r>
      <rPr>
        <sz val="10"/>
        <color theme="1"/>
        <rFont val="Consolas"/>
        <family val="3"/>
      </rPr>
      <t xml:space="preserve"> ""立上りロス""</t>
    </r>
  </si>
  <si>
    <r>
      <t xml:space="preserve">        </t>
    </r>
    <r>
      <rPr>
        <sz val="10"/>
        <color rgb="FF808080"/>
        <rFont val="Consolas"/>
        <family val="3"/>
      </rPr>
      <t>,</t>
    </r>
    <r>
      <rPr>
        <sz val="10"/>
        <color theme="1"/>
        <rFont val="Consolas"/>
        <family val="3"/>
      </rPr>
      <t xml:space="preserve"> ""sdロス""</t>
    </r>
  </si>
  <si>
    <r>
      <t xml:space="preserve">        </t>
    </r>
    <r>
      <rPr>
        <sz val="10"/>
        <color rgb="FF808080"/>
        <rFont val="Consolas"/>
        <family val="3"/>
      </rPr>
      <t>,</t>
    </r>
    <r>
      <rPr>
        <sz val="10"/>
        <color theme="1"/>
        <rFont val="Consolas"/>
        <family val="3"/>
      </rPr>
      <t xml:space="preserve"> ""生産数""</t>
    </r>
  </si>
  <si>
    <r>
      <t xml:space="preserve">        </t>
    </r>
    <r>
      <rPr>
        <sz val="10"/>
        <color rgb="FF808080"/>
        <rFont val="Consolas"/>
        <family val="3"/>
      </rPr>
      <t>,</t>
    </r>
    <r>
      <rPr>
        <sz val="10"/>
        <color theme="1"/>
        <rFont val="Consolas"/>
        <family val="3"/>
      </rPr>
      <t xml:space="preserve"> ""規定数""</t>
    </r>
  </si>
  <si>
    <r>
      <t xml:space="preserve">        </t>
    </r>
    <r>
      <rPr>
        <sz val="10"/>
        <color rgb="FF808080"/>
        <rFont val="Consolas"/>
        <family val="3"/>
      </rPr>
      <t>,</t>
    </r>
    <r>
      <rPr>
        <sz val="10"/>
        <color theme="1"/>
        <rFont val="Consolas"/>
        <family val="3"/>
      </rPr>
      <t xml:space="preserve"> ""生産速度""</t>
    </r>
  </si>
  <si>
    <r>
      <t xml:space="preserve">        </t>
    </r>
    <r>
      <rPr>
        <sz val="10"/>
        <color rgb="FF808080"/>
        <rFont val="Consolas"/>
        <family val="3"/>
      </rPr>
      <t>,</t>
    </r>
    <r>
      <rPr>
        <sz val="10"/>
        <color theme="1"/>
        <rFont val="Consolas"/>
        <family val="3"/>
      </rPr>
      <t xml:space="preserve"> ""注番1""</t>
    </r>
  </si>
  <si>
    <r>
      <t xml:space="preserve">        </t>
    </r>
    <r>
      <rPr>
        <sz val="10"/>
        <color rgb="FF808080"/>
        <rFont val="Consolas"/>
        <family val="3"/>
      </rPr>
      <t>,</t>
    </r>
    <r>
      <rPr>
        <sz val="10"/>
        <color theme="1"/>
        <rFont val="Consolas"/>
        <family val="3"/>
      </rPr>
      <t xml:space="preserve"> ""注番2""</t>
    </r>
  </si>
  <si>
    <r>
      <t xml:space="preserve">        </t>
    </r>
    <r>
      <rPr>
        <sz val="10"/>
        <color rgb="FF808080"/>
        <rFont val="Consolas"/>
        <family val="3"/>
      </rPr>
      <t>,</t>
    </r>
    <r>
      <rPr>
        <sz val="10"/>
        <color theme="1"/>
        <rFont val="Consolas"/>
        <family val="3"/>
      </rPr>
      <t xml:space="preserve"> ""注番3""</t>
    </r>
  </si>
  <si>
    <r>
      <t xml:space="preserve">    </t>
    </r>
    <r>
      <rPr>
        <sz val="10"/>
        <color rgb="FF0080FF"/>
        <rFont val="Consolas"/>
        <family val="3"/>
      </rPr>
      <t>FROM</t>
    </r>
  </si>
  <si>
    <r>
      <t xml:space="preserve">    </t>
    </r>
    <r>
      <rPr>
        <sz val="10"/>
        <color rgb="FF0080FF"/>
        <rFont val="Consolas"/>
        <family val="3"/>
      </rPr>
      <t>ORDER</t>
    </r>
    <r>
      <rPr>
        <sz val="10"/>
        <color theme="1"/>
        <rFont val="Consolas"/>
        <family val="3"/>
      </rPr>
      <t xml:space="preserve"> </t>
    </r>
    <r>
      <rPr>
        <sz val="10"/>
        <color rgb="FF0080FF"/>
        <rFont val="Consolas"/>
        <family val="3"/>
      </rPr>
      <t>BY</t>
    </r>
    <r>
      <rPr>
        <sz val="10"/>
        <color theme="1"/>
        <rFont val="Consolas"/>
        <family val="3"/>
      </rPr>
      <t xml:space="preserve"> </t>
    </r>
  </si>
  <si>
    <r>
      <t xml:space="preserve">    </t>
    </r>
    <r>
      <rPr>
        <sz val="10"/>
        <color rgb="FF0080FF"/>
        <rFont val="Consolas"/>
        <family val="3"/>
      </rPr>
      <t>DESC</t>
    </r>
    <r>
      <rPr>
        <sz val="10"/>
        <color theme="1"/>
        <rFont val="Consolas"/>
        <family val="3"/>
      </rPr>
      <t xml:space="preserve"> </t>
    </r>
  </si>
  <si>
    <r>
      <t xml:space="preserve">    </t>
    </r>
    <r>
      <rPr>
        <sz val="10"/>
        <color rgb="FF0080FF"/>
        <rFont val="Consolas"/>
        <family val="3"/>
      </rPr>
      <t>LIMIT</t>
    </r>
    <r>
      <rPr>
        <sz val="10"/>
        <color theme="1"/>
        <rFont val="Consolas"/>
        <family val="3"/>
      </rPr>
      <t xml:space="preserve"> </t>
    </r>
    <r>
      <rPr>
        <sz val="10"/>
        <color rgb="FFFF2800"/>
        <rFont val="Consolas"/>
        <family val="3"/>
      </rPr>
      <t>1</t>
    </r>
  </si>
  <si>
    <r>
      <t>,</t>
    </r>
    <r>
      <rPr>
        <sz val="10"/>
        <color theme="1"/>
        <rFont val="Consolas"/>
        <family val="3"/>
      </rPr>
      <t xml:space="preserve">pih </t>
    </r>
    <r>
      <rPr>
        <sz val="10"/>
        <color rgb="FF0080FF"/>
        <rFont val="Consolas"/>
        <family val="3"/>
      </rPr>
      <t>AS</t>
    </r>
    <r>
      <rPr>
        <sz val="10"/>
        <color theme="1"/>
        <rFont val="Consolas"/>
        <family val="3"/>
      </rPr>
      <t xml:space="preserve"> </t>
    </r>
    <r>
      <rPr>
        <sz val="10"/>
        <color rgb="FF808080"/>
        <rFont val="Consolas"/>
        <family val="3"/>
      </rPr>
      <t>(</t>
    </r>
  </si>
  <si>
    <r>
      <t xml:space="preserve">    </t>
    </r>
    <r>
      <rPr>
        <sz val="10"/>
        <color rgb="FF0080FF"/>
        <rFont val="Consolas"/>
        <family val="3"/>
      </rPr>
      <t>SELECT</t>
    </r>
  </si>
  <si>
    <r>
      <t xml:space="preserve">          piih</t>
    </r>
    <r>
      <rPr>
        <sz val="10"/>
        <color rgb="FF808080"/>
        <rFont val="Consolas"/>
        <family val="3"/>
      </rPr>
      <t>.</t>
    </r>
    <r>
      <rPr>
        <sz val="10"/>
        <color theme="1"/>
        <rFont val="Consolas"/>
        <family val="3"/>
      </rPr>
      <t>ptime</t>
    </r>
  </si>
  <si>
    <r>
      <t xml:space="preserve">        </t>
    </r>
    <r>
      <rPr>
        <sz val="10"/>
        <color rgb="FF808080"/>
        <rFont val="Consolas"/>
        <family val="3"/>
      </rPr>
      <t>,</t>
    </r>
    <r>
      <rPr>
        <sz val="10"/>
        <color theme="1"/>
        <rFont val="Consolas"/>
        <family val="3"/>
      </rPr>
      <t xml:space="preserve"> piih</t>
    </r>
    <r>
      <rPr>
        <sz val="10"/>
        <color rgb="FF808080"/>
        <rFont val="Consolas"/>
        <family val="3"/>
      </rPr>
      <t>.</t>
    </r>
    <r>
      <rPr>
        <sz val="10"/>
        <color theme="1"/>
        <rFont val="Consolas"/>
        <family val="3"/>
      </rPr>
      <t>sgyshj_no</t>
    </r>
  </si>
  <si>
    <r>
      <t xml:space="preserve">        </t>
    </r>
    <r>
      <rPr>
        <sz val="10"/>
        <color rgb="FF808080"/>
        <rFont val="Consolas"/>
        <family val="3"/>
      </rPr>
      <t>,</t>
    </r>
    <r>
      <rPr>
        <sz val="10"/>
        <color theme="1"/>
        <rFont val="Consolas"/>
        <family val="3"/>
      </rPr>
      <t xml:space="preserve"> piih</t>
    </r>
    <r>
      <rPr>
        <sz val="10"/>
        <color rgb="FF808080"/>
        <rFont val="Consolas"/>
        <family val="3"/>
      </rPr>
      <t>.</t>
    </r>
    <r>
      <rPr>
        <sz val="10"/>
        <color theme="1"/>
        <rFont val="Consolas"/>
        <family val="3"/>
      </rPr>
      <t>jch_no</t>
    </r>
  </si>
  <si>
    <r>
      <t xml:space="preserve">    </t>
    </r>
    <r>
      <rPr>
        <sz val="10"/>
        <color rgb="FF0080FF"/>
        <rFont val="Consolas"/>
        <family val="3"/>
      </rPr>
      <t>INNER</t>
    </r>
    <r>
      <rPr>
        <sz val="10"/>
        <color theme="1"/>
        <rFont val="Consolas"/>
        <family val="3"/>
      </rPr>
      <t xml:space="preserve"> </t>
    </r>
    <r>
      <rPr>
        <sz val="10"/>
        <color rgb="FF0080FF"/>
        <rFont val="Consolas"/>
        <family val="3"/>
      </rPr>
      <t>JOIN</t>
    </r>
    <r>
      <rPr>
        <sz val="10"/>
        <color theme="1"/>
        <rFont val="Consolas"/>
        <family val="3"/>
      </rPr>
      <t xml:space="preserve"> </t>
    </r>
  </si>
  <si>
    <r>
      <t xml:space="preserve">        </t>
    </r>
    <r>
      <rPr>
        <sz val="10"/>
        <color rgb="FF808080"/>
        <rFont val="Consolas"/>
        <family val="3"/>
      </rPr>
      <t>(</t>
    </r>
    <r>
      <rPr>
        <sz val="10"/>
        <color rgb="FF0080FF"/>
        <rFont val="Consolas"/>
        <family val="3"/>
      </rP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sys2_data </t>
    </r>
    <r>
      <rPr>
        <sz val="10"/>
        <color rgb="FF0080FF"/>
        <rFont val="Consolas"/>
        <family val="3"/>
      </rPr>
      <t>ORDER</t>
    </r>
    <r>
      <rPr>
        <sz val="10"/>
        <color theme="1"/>
        <rFont val="Consolas"/>
        <family val="3"/>
      </rPr>
      <t xml:space="preserve"> </t>
    </r>
    <r>
      <rPr>
        <sz val="10"/>
        <color rgb="FF0080FF"/>
        <rFont val="Consolas"/>
        <family val="3"/>
      </rPr>
      <t>BY</t>
    </r>
    <r>
      <rPr>
        <sz val="10"/>
        <color theme="1"/>
        <rFont val="Consolas"/>
        <family val="3"/>
      </rPr>
      <t xml:space="preserve"> ptime </t>
    </r>
    <r>
      <rPr>
        <sz val="10"/>
        <color rgb="FF0080FF"/>
        <rFont val="Consolas"/>
        <family val="3"/>
      </rPr>
      <t>DESC</t>
    </r>
    <r>
      <rPr>
        <sz val="10"/>
        <color theme="1"/>
        <rFont val="Consolas"/>
        <family val="3"/>
      </rPr>
      <t xml:space="preserve"> </t>
    </r>
    <r>
      <rPr>
        <sz val="10"/>
        <color rgb="FF0080FF"/>
        <rFont val="Consolas"/>
        <family val="3"/>
      </rPr>
      <t>LIMIT</t>
    </r>
    <r>
      <rPr>
        <sz val="10"/>
        <color theme="1"/>
        <rFont val="Consolas"/>
        <family val="3"/>
      </rPr>
      <t xml:space="preserve"> </t>
    </r>
    <r>
      <rPr>
        <sz val="10"/>
        <color rgb="FFFF2800"/>
        <rFont val="Consolas"/>
        <family val="3"/>
      </rPr>
      <t>1</t>
    </r>
    <r>
      <rPr>
        <sz val="10"/>
        <color rgb="FF808080"/>
        <rFont val="Consolas"/>
        <family val="3"/>
      </rPr>
      <t>)</t>
    </r>
    <r>
      <rPr>
        <sz val="10"/>
        <color theme="1"/>
        <rFont val="Consolas"/>
        <family val="3"/>
      </rPr>
      <t xml:space="preserve"> sys2</t>
    </r>
  </si>
  <si>
    <r>
      <t xml:space="preserve">    </t>
    </r>
    <r>
      <rPr>
        <sz val="10"/>
        <color rgb="FF0080FF"/>
        <rFont val="Consolas"/>
        <family val="3"/>
      </rPr>
      <t>ON</t>
    </r>
    <r>
      <rPr>
        <sz val="10"/>
        <color theme="1"/>
        <rFont val="Consolas"/>
        <family val="3"/>
      </rPr>
      <t xml:space="preserve"> </t>
    </r>
  </si>
  <si>
    <r>
      <t xml:space="preserve">        sys2</t>
    </r>
    <r>
      <rPr>
        <sz val="10"/>
        <color rgb="FF808080"/>
        <rFont val="Consolas"/>
        <family val="3"/>
      </rPr>
      <t>.</t>
    </r>
    <r>
      <rPr>
        <sz val="10"/>
        <color theme="1"/>
        <rFont val="Consolas"/>
        <family val="3"/>
      </rPr>
      <t xml:space="preserve">""注番1"" </t>
    </r>
    <r>
      <rPr>
        <sz val="10"/>
        <color rgb="FF808080"/>
        <rFont val="Consolas"/>
        <family val="3"/>
      </rPr>
      <t>=</t>
    </r>
    <r>
      <rPr>
        <sz val="10"/>
        <color theme="1"/>
        <rFont val="Consolas"/>
        <family val="3"/>
      </rPr>
      <t xml:space="preserve"> piih</t>
    </r>
    <r>
      <rPr>
        <sz val="10"/>
        <color rgb="FF808080"/>
        <rFont val="Consolas"/>
        <family val="3"/>
      </rPr>
      <t>.</t>
    </r>
    <r>
      <rPr>
        <sz val="10"/>
        <color theme="1"/>
        <rFont val="Consolas"/>
        <family val="3"/>
      </rPr>
      <t>jch_no</t>
    </r>
  </si>
  <si>
    <r>
      <t xml:space="preserve">      sys</t>
    </r>
    <r>
      <rPr>
        <sz val="10"/>
        <color rgb="FF808080"/>
        <rFont val="Consolas"/>
        <family val="3"/>
      </rPr>
      <t>.</t>
    </r>
    <r>
      <rPr>
        <sz val="10"/>
        <color theme="1"/>
        <rFont val="Consolas"/>
        <family val="3"/>
      </rPr>
      <t>ptime</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</si>
  <si>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""生産時間""</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</si>
  <si>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""生産中停止""</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</si>
  <si>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""段取調整ロス""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</si>
  <si>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""速度低下ロス""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</si>
  <si>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""チョコ停ロス""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</si>
  <si>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""故障ロス""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</si>
  <si>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""刃具交換ロス""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</si>
  <si>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""不良手直しロス""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</si>
  <si>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""立上りロス""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</si>
  <si>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""sdロス""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</si>
  <si>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""生産数""</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</si>
  <si>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""規定数""</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</si>
  <si>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""生産速度""</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</si>
  <si>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""注番1""</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</si>
  <si>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""注番2""</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</si>
  <si>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""注番3""</t>
    </r>
  </si>
  <si>
    <r>
      <t xml:space="preserve">    </t>
    </r>
    <r>
      <rPr>
        <sz val="10"/>
        <color rgb="FF808080"/>
        <rFont val="Consolas"/>
        <family val="3"/>
      </rPr>
      <t>,</t>
    </r>
    <r>
      <rPr>
        <sz val="10"/>
        <color theme="1"/>
        <rFont val="Consolas"/>
        <family val="3"/>
      </rPr>
      <t xml:space="preserve"> pih</t>
    </r>
    <r>
      <rPr>
        <sz val="10"/>
        <color rgb="FF808080"/>
        <rFont val="Consolas"/>
        <family val="3"/>
      </rPr>
      <t>.</t>
    </r>
    <r>
      <rPr>
        <sz val="10"/>
        <color theme="1"/>
        <rFont val="Consolas"/>
        <family val="3"/>
      </rPr>
      <t xml:space="preserve">ptime </t>
    </r>
    <r>
      <rPr>
        <sz val="10"/>
        <color rgb="FF0080FF"/>
        <rFont val="Consolas"/>
        <family val="3"/>
      </rPr>
      <t>as</t>
    </r>
    <r>
      <rPr>
        <sz val="10"/>
        <color theme="1"/>
        <rFont val="Consolas"/>
        <family val="3"/>
      </rPr>
      <t xml:space="preserve"> ptime2</t>
    </r>
  </si>
  <si>
    <r>
      <t xml:space="preserve">    </t>
    </r>
    <r>
      <rPr>
        <sz val="10"/>
        <color rgb="FF808080"/>
        <rFont val="Consolas"/>
        <family val="3"/>
      </rPr>
      <t>,</t>
    </r>
    <r>
      <rPr>
        <sz val="10"/>
        <color theme="1"/>
        <rFont val="Consolas"/>
        <family val="3"/>
      </rPr>
      <t xml:space="preserve"> pih</t>
    </r>
    <r>
      <rPr>
        <sz val="10"/>
        <color rgb="FF808080"/>
        <rFont val="Consolas"/>
        <family val="3"/>
      </rPr>
      <t>.</t>
    </r>
    <r>
      <rPr>
        <sz val="10"/>
        <color theme="1"/>
        <rFont val="Consolas"/>
        <family val="3"/>
      </rPr>
      <t>sgyshj_no</t>
    </r>
  </si>
  <si>
    <r>
      <t xml:space="preserve">    </t>
    </r>
    <r>
      <rPr>
        <sz val="10"/>
        <color rgb="FF808080"/>
        <rFont val="Consolas"/>
        <family val="3"/>
      </rPr>
      <t>,</t>
    </r>
    <r>
      <rPr>
        <sz val="10"/>
        <color theme="1"/>
        <rFont val="Consolas"/>
        <family val="3"/>
      </rPr>
      <t xml:space="preserve"> pih</t>
    </r>
    <r>
      <rPr>
        <sz val="10"/>
        <color rgb="FF808080"/>
        <rFont val="Consolas"/>
        <family val="3"/>
      </rPr>
      <t>.</t>
    </r>
    <r>
      <rPr>
        <sz val="10"/>
        <color theme="1"/>
        <rFont val="Consolas"/>
        <family val="3"/>
      </rPr>
      <t>jch_no</t>
    </r>
  </si>
  <si>
    <r>
      <t xml:space="preserve">    </t>
    </r>
    <r>
      <rPr>
        <sz val="10"/>
        <color rgb="FF35A16B"/>
        <rFont val="Consolas"/>
        <family val="3"/>
      </rPr>
      <t>--, @serverName as serverName</t>
    </r>
  </si>
  <si>
    <r>
      <t xml:space="preserve">    </t>
    </r>
    <r>
      <rPr>
        <sz val="10"/>
        <color rgb="FF0080FF"/>
        <rFont val="Consolas"/>
        <family val="3"/>
      </rPr>
      <t>INNER</t>
    </r>
    <r>
      <rPr>
        <sz val="10"/>
        <color theme="1"/>
        <rFont val="Consolas"/>
        <family val="3"/>
      </rPr>
      <t xml:space="preserve"> </t>
    </r>
    <r>
      <rPr>
        <sz val="10"/>
        <color rgb="FF0080FF"/>
        <rFont val="Consolas"/>
        <family val="3"/>
      </rPr>
      <t>JOIN</t>
    </r>
  </si>
  <si>
    <r>
      <t xml:space="preserve">    </t>
    </r>
    <r>
      <rPr>
        <sz val="10"/>
        <color rgb="FF0080FF"/>
        <rFont val="Consolas"/>
        <family val="3"/>
      </rPr>
      <t>ON</t>
    </r>
    <r>
      <rPr>
        <sz val="10"/>
        <color theme="1"/>
        <rFont val="Consolas"/>
        <family val="3"/>
      </rPr>
      <t xml:space="preserve"> sys</t>
    </r>
    <r>
      <rPr>
        <sz val="10"/>
        <color rgb="FF808080"/>
        <rFont val="Consolas"/>
        <family val="3"/>
      </rPr>
      <t>.</t>
    </r>
    <r>
      <rPr>
        <sz val="10"/>
        <color theme="1"/>
        <rFont val="Consolas"/>
        <family val="3"/>
      </rPr>
      <t xml:space="preserve">""注番1"" </t>
    </r>
    <r>
      <rPr>
        <sz val="10"/>
        <color rgb="FF808080"/>
        <rFont val="Consolas"/>
        <family val="3"/>
      </rPr>
      <t>=</t>
    </r>
    <r>
      <rPr>
        <sz val="10"/>
        <color theme="1"/>
        <rFont val="Consolas"/>
        <family val="3"/>
      </rPr>
      <t xml:space="preserve"> pih</t>
    </r>
    <r>
      <rPr>
        <sz val="10"/>
        <color rgb="FF808080"/>
        <rFont val="Consolas"/>
        <family val="3"/>
      </rPr>
      <t>.</t>
    </r>
    <r>
      <rPr>
        <sz val="10"/>
        <color theme="1"/>
        <rFont val="Consolas"/>
        <family val="3"/>
      </rPr>
      <t>jch_no</t>
    </r>
  </si>
  <si>
    <r>
      <t xml:space="preserve">        pih</t>
    </r>
    <r>
      <rPr>
        <sz val="10"/>
        <color rgb="FF808080"/>
        <rFont val="Consolas"/>
        <family val="3"/>
      </rPr>
      <t>.</t>
    </r>
    <r>
      <rPr>
        <sz val="10"/>
        <color theme="1"/>
        <rFont val="Consolas"/>
        <family val="3"/>
      </rPr>
      <t xml:space="preserve">ptime </t>
    </r>
  </si>
  <si>
    <t xml:space="preserve">    </t>
  </si>
  <si>
    <r>
      <t xml:space="preserve">    </t>
    </r>
    <r>
      <rPr>
        <sz val="10"/>
        <color rgb="FF0080FF"/>
        <rFont val="Consolas"/>
        <family val="3"/>
      </rPr>
      <t>SELECT</t>
    </r>
    <r>
      <rPr>
        <sz val="10"/>
        <color theme="1"/>
        <rFont val="Consolas"/>
        <family val="3"/>
      </rPr>
      <t xml:space="preserve"> </t>
    </r>
    <r>
      <rPr>
        <sz val="10"/>
        <color rgb="FF0080FF"/>
        <rFont val="Consolas"/>
        <family val="3"/>
      </rPr>
      <t>DISTINCT</t>
    </r>
    <r>
      <rPr>
        <sz val="10"/>
        <color theme="1"/>
        <rFont val="Consolas"/>
        <family val="3"/>
      </rPr>
      <t xml:space="preserve"> </t>
    </r>
  </si>
  <si>
    <r>
      <t xml:space="preserve">      WIT</t>
    </r>
    <r>
      <rPr>
        <sz val="10"/>
        <color rgb="FF808080"/>
        <rFont val="Consolas"/>
        <family val="3"/>
      </rPr>
      <t>.</t>
    </r>
    <r>
      <rPr>
        <sz val="10"/>
        <color theme="1"/>
        <rFont val="Consolas"/>
        <family val="3"/>
      </rPr>
      <t xml:space="preserve">PROCORDER_CODE </t>
    </r>
  </si>
  <si>
    <r>
      <t xml:space="preserve">    </t>
    </r>
    <r>
      <rPr>
        <sz val="10"/>
        <color rgb="FF808080"/>
        <rFont val="Consolas"/>
        <family val="3"/>
      </rPr>
      <t>,</t>
    </r>
    <r>
      <rPr>
        <sz val="10"/>
        <color theme="1"/>
        <rFont val="Consolas"/>
        <family val="3"/>
      </rPr>
      <t xml:space="preserve"> WIT</t>
    </r>
    <r>
      <rPr>
        <sz val="10"/>
        <color rgb="FF808080"/>
        <rFont val="Consolas"/>
        <family val="3"/>
      </rPr>
      <t>.</t>
    </r>
    <r>
      <rPr>
        <sz val="10"/>
        <color theme="1"/>
        <rFont val="Consolas"/>
        <family val="3"/>
      </rPr>
      <t>WORK_PROCESS_CODE</t>
    </r>
  </si>
  <si>
    <r>
      <t xml:space="preserve">    </t>
    </r>
    <r>
      <rPr>
        <sz val="10"/>
        <color rgb="FF808080"/>
        <rFont val="Consolas"/>
        <family val="3"/>
      </rPr>
      <t>,</t>
    </r>
    <r>
      <rPr>
        <sz val="10"/>
        <color theme="1"/>
        <rFont val="Consolas"/>
        <family val="3"/>
      </rPr>
      <t xml:space="preserve"> WIT</t>
    </r>
    <r>
      <rPr>
        <sz val="10"/>
        <color rgb="FF808080"/>
        <rFont val="Consolas"/>
        <family val="3"/>
      </rPr>
      <t>.</t>
    </r>
    <r>
      <rPr>
        <sz val="10"/>
        <color theme="1"/>
        <rFont val="Consolas"/>
        <family val="3"/>
      </rPr>
      <t>WORK_PROCESS_NAME</t>
    </r>
  </si>
  <si>
    <r>
      <t xml:space="preserve">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PTIME</t>
    </r>
  </si>
  <si>
    <r>
      <t xml:space="preserve">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RESOUCE_CODE</t>
    </r>
  </si>
  <si>
    <r>
      <t>FROM</t>
    </r>
    <r>
      <rPr>
        <sz val="10"/>
        <color theme="1"/>
        <rFont val="Consolas"/>
        <family val="3"/>
      </rPr>
      <t xml:space="preserve"> </t>
    </r>
  </si>
  <si>
    <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WORK_INSTRUCTION WIT</t>
    </r>
  </si>
  <si>
    <r>
      <t xml:space="preserve">    </t>
    </r>
    <r>
      <rPr>
        <sz val="10"/>
        <color rgb="FF0080FF"/>
        <rFont val="Consolas"/>
        <family val="3"/>
      </rPr>
      <t>INNER</t>
    </r>
    <r>
      <rPr>
        <sz val="10"/>
        <color theme="1"/>
        <rFont val="Consolas"/>
        <family val="3"/>
      </rPr>
      <t xml:space="preserve"> </t>
    </r>
    <r>
      <rPr>
        <sz val="10"/>
        <color rgb="FF0080FF"/>
        <rFont val="Consolas"/>
        <family val="3"/>
      </rPr>
      <t>JOIN</t>
    </r>
    <r>
      <rPr>
        <sz val="10"/>
        <color theme="1"/>
        <rFont val="Consolas"/>
        <family val="3"/>
      </rPr>
      <t xml:space="preserve"> </t>
    </r>
    <r>
      <rPr>
        <sz val="10"/>
        <color rgb="FF808080"/>
        <rFont val="Consolas"/>
        <family val="3"/>
      </rPr>
      <t>(</t>
    </r>
    <r>
      <rPr>
        <sz val="10"/>
        <color rgb="FF0080FF"/>
        <rFont val="Consolas"/>
        <family val="3"/>
      </rPr>
      <t>SELECT</t>
    </r>
    <r>
      <rPr>
        <sz val="10"/>
        <color theme="1"/>
        <rFont val="Consolas"/>
        <family val="3"/>
      </rPr>
      <t xml:space="preserve"> MAX</t>
    </r>
    <r>
      <rPr>
        <sz val="10"/>
        <color rgb="FF808080"/>
        <rFont val="Consolas"/>
        <family val="3"/>
      </rPr>
      <t>(</t>
    </r>
    <r>
      <rPr>
        <sz val="10"/>
        <color theme="1"/>
        <rFont val="Consolas"/>
        <family val="3"/>
      </rPr>
      <t>PTIME</t>
    </r>
    <r>
      <rPr>
        <sz val="10"/>
        <color rgb="FF808080"/>
        <rFont val="Consolas"/>
        <family val="3"/>
      </rPr>
      <t>)</t>
    </r>
    <r>
      <rPr>
        <sz val="10"/>
        <color theme="1"/>
        <rFont val="Consolas"/>
        <family val="3"/>
      </rPr>
      <t xml:space="preserve"> </t>
    </r>
    <r>
      <rPr>
        <sz val="10"/>
        <color rgb="FF0080FF"/>
        <rFont val="Consolas"/>
        <family val="3"/>
      </rPr>
      <t>AS</t>
    </r>
    <r>
      <rPr>
        <sz val="10"/>
        <color theme="1"/>
        <rFont val="Consolas"/>
        <family val="3"/>
      </rPr>
      <t xml:space="preserve"> PTIME</t>
    </r>
    <r>
      <rPr>
        <sz val="10"/>
        <color rgb="FF808080"/>
        <rFont val="Consolas"/>
        <family val="3"/>
      </rPr>
      <t>,</t>
    </r>
    <r>
      <rPr>
        <sz val="10"/>
        <color theme="1"/>
        <rFont val="Consolas"/>
        <family val="3"/>
      </rPr>
      <t>RESOUCE_CODE</t>
    </r>
    <r>
      <rPr>
        <sz val="10"/>
        <color rgb="FF808080"/>
        <rFont val="Consolas"/>
        <family val="3"/>
      </rPr>
      <t>,</t>
    </r>
    <r>
      <rPr>
        <sz val="10"/>
        <color theme="1"/>
        <rFont val="Consolas"/>
        <family val="3"/>
      </rPr>
      <t xml:space="preserve">SGYSHJ_NO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 xml:space="preserve">SCADA_DATA_SNAPSHOT </t>
    </r>
    <r>
      <rPr>
        <sz val="10"/>
        <color rgb="FF0080FF"/>
        <rFont val="Consolas"/>
        <family val="3"/>
      </rPr>
      <t>GROUP</t>
    </r>
    <r>
      <rPr>
        <sz val="10"/>
        <color theme="1"/>
        <rFont val="Consolas"/>
        <family val="3"/>
      </rPr>
      <t xml:space="preserve"> </t>
    </r>
    <r>
      <rPr>
        <sz val="10"/>
        <color rgb="FF0080FF"/>
        <rFont val="Consolas"/>
        <family val="3"/>
      </rPr>
      <t>BY</t>
    </r>
    <r>
      <rPr>
        <sz val="10"/>
        <color theme="1"/>
        <rFont val="Consolas"/>
        <family val="3"/>
      </rPr>
      <t xml:space="preserve"> RESOUCE_CODE</t>
    </r>
    <r>
      <rPr>
        <sz val="10"/>
        <color rgb="FF808080"/>
        <rFont val="Consolas"/>
        <family val="3"/>
      </rPr>
      <t>,</t>
    </r>
    <r>
      <rPr>
        <sz val="10"/>
        <color theme="1"/>
        <rFont val="Consolas"/>
        <family val="3"/>
      </rPr>
      <t>SGYSHJ_NO</t>
    </r>
    <r>
      <rPr>
        <sz val="10"/>
        <color rgb="FF808080"/>
        <rFont val="Consolas"/>
        <family val="3"/>
      </rPr>
      <t>)</t>
    </r>
    <r>
      <rPr>
        <sz val="10"/>
        <color theme="1"/>
        <rFont val="Consolas"/>
        <family val="3"/>
      </rPr>
      <t xml:space="preserve"> SDS</t>
    </r>
  </si>
  <si>
    <r>
      <t xml:space="preserve">    </t>
    </r>
    <r>
      <rPr>
        <sz val="10"/>
        <color rgb="FF0080FF"/>
        <rFont val="Consolas"/>
        <family val="3"/>
      </rPr>
      <t>ON</t>
    </r>
    <r>
      <rPr>
        <sz val="10"/>
        <color theme="1"/>
        <rFont val="Consolas"/>
        <family val="3"/>
      </rPr>
      <t xml:space="preserve"> WIT</t>
    </r>
    <r>
      <rPr>
        <sz val="10"/>
        <color rgb="FF808080"/>
        <rFont val="Consolas"/>
        <family val="3"/>
      </rPr>
      <t>.</t>
    </r>
    <r>
      <rPr>
        <sz val="10"/>
        <color theme="1"/>
        <rFont val="Consolas"/>
        <family val="3"/>
      </rPr>
      <t xml:space="preserve">WORK_ORDER_NUMBER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SGYSHJ_NO</t>
    </r>
  </si>
  <si>
    <r>
      <t xml:space="preserve">    </t>
    </r>
    <r>
      <rPr>
        <sz val="10"/>
        <color rgb="FF0080FF"/>
        <rFont val="Consolas"/>
        <family val="3"/>
      </rPr>
      <t>SELECT</t>
    </r>
    <r>
      <rPr>
        <sz val="10"/>
        <color theme="1"/>
        <rFont val="Consolas"/>
        <family val="3"/>
      </rPr>
      <t xml:space="preserve"> </t>
    </r>
    <r>
      <rPr>
        <sz val="10"/>
        <color rgb="FF0080FF"/>
        <rFont val="Consolas"/>
        <family val="3"/>
      </rPr>
      <t>DISTINCT</t>
    </r>
  </si>
  <si>
    <r>
      <t xml:space="preserve">      sds</t>
    </r>
    <r>
      <rPr>
        <sz val="10"/>
        <color rgb="FF808080"/>
        <rFont val="Consolas"/>
        <family val="3"/>
      </rPr>
      <t>.</t>
    </r>
    <r>
      <rPr>
        <sz val="10"/>
        <color theme="1"/>
        <rFont val="Consolas"/>
        <family val="3"/>
      </rPr>
      <t>PROCORDER_CODE</t>
    </r>
  </si>
  <si>
    <r>
      <t xml:space="preserve">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INSTRUCT_CODE</t>
    </r>
  </si>
  <si>
    <r>
      <t xml:space="preserve">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RESOUCE_CODE</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</si>
  <si>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 xml:space="preserve">StartTime </t>
    </r>
    <r>
      <rPr>
        <sz val="10"/>
        <color rgb="FF0080FF"/>
        <rFont val="Consolas"/>
        <family val="3"/>
      </rPr>
      <t>AS</t>
    </r>
    <r>
      <rPr>
        <sz val="10"/>
        <color theme="1"/>
        <rFont val="Consolas"/>
        <family val="3"/>
      </rPr>
      <t xml:space="preserve"> NewCollection</t>
    </r>
  </si>
  <si>
    <r>
      <t xml:space="preserve">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ORDER_CHANGE_FLAG</t>
    </r>
  </si>
  <si>
    <r>
      <t xml:space="preserve">    </t>
    </r>
    <r>
      <rPr>
        <sz val="10"/>
        <color rgb="FF808080"/>
        <rFont val="Consolas"/>
        <family val="3"/>
      </rPr>
      <t>,</t>
    </r>
    <r>
      <rPr>
        <sz val="10"/>
        <color theme="1"/>
        <rFont val="Consolas"/>
        <family val="3"/>
      </rPr>
      <t xml:space="preserve"> sds</t>
    </r>
    <r>
      <rPr>
        <sz val="10"/>
        <color rgb="FF808080"/>
        <rFont val="Consolas"/>
        <family val="3"/>
      </rPr>
      <t>.</t>
    </r>
    <r>
      <rPr>
        <sz val="10"/>
        <color theme="1"/>
        <rFont val="Consolas"/>
        <family val="3"/>
      </rPr>
      <t>PTIME</t>
    </r>
  </si>
  <si>
    <r>
      <t xml:space="preserve">    </t>
    </r>
    <r>
      <rPr>
        <sz val="10"/>
        <color rgb="FF808080"/>
        <rFont val="Consolas"/>
        <family val="3"/>
      </rPr>
      <t>,</t>
    </r>
    <r>
      <rPr>
        <sz val="10"/>
        <color theme="1"/>
        <rFont val="Consolas"/>
        <family val="3"/>
      </rPr>
      <t xml:space="preserve"> opr</t>
    </r>
    <r>
      <rPr>
        <sz val="10"/>
        <color rgb="FF808080"/>
        <rFont val="Consolas"/>
        <family val="3"/>
      </rPr>
      <t>.</t>
    </r>
    <r>
      <rPr>
        <sz val="10"/>
        <color theme="1"/>
        <rFont val="Consolas"/>
        <family val="3"/>
      </rPr>
      <t>PRIMARY_RESOURCE</t>
    </r>
  </si>
  <si>
    <r>
      <t xml:space="preserve">    </t>
    </r>
    <r>
      <rPr>
        <sz val="10"/>
        <color rgb="FF808080"/>
        <rFont val="Consolas"/>
        <family val="3"/>
      </rPr>
      <t>(</t>
    </r>
    <r>
      <rPr>
        <sz val="10"/>
        <color rgb="FF0080FF"/>
        <rFont val="Consolas"/>
        <family val="3"/>
      </rP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 xml:space="preserve">SCADA_DATA_SNAPSHOT </t>
    </r>
    <r>
      <rPr>
        <sz val="10"/>
        <color rgb="FF0080FF"/>
        <rFont val="Consolas"/>
        <family val="3"/>
      </rPr>
      <t>WHERE</t>
    </r>
    <r>
      <rPr>
        <sz val="10"/>
        <color theme="1"/>
        <rFont val="Consolas"/>
        <family val="3"/>
      </rPr>
      <t xml:space="preserve"> PROCORDER_CODE </t>
    </r>
    <r>
      <rPr>
        <sz val="10"/>
        <color rgb="FF0080FF"/>
        <rFont val="Consolas"/>
        <family val="3"/>
      </rPr>
      <t>IS</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AND</t>
    </r>
    <r>
      <rPr>
        <sz val="10"/>
        <color theme="1"/>
        <rFont val="Consolas"/>
        <family val="3"/>
      </rPr>
      <t xml:space="preserve"> </t>
    </r>
    <r>
      <rPr>
        <sz val="10"/>
        <color rgb="FF808080"/>
        <rFont val="Consolas"/>
        <family val="3"/>
      </rPr>
      <t>(</t>
    </r>
    <r>
      <rPr>
        <sz val="10"/>
        <color theme="1"/>
        <rFont val="Consolas"/>
        <family val="3"/>
      </rPr>
      <t xml:space="preserve">ORDER_CHANGE_FLAG </t>
    </r>
    <r>
      <rPr>
        <sz val="10"/>
        <color rgb="FF0080FF"/>
        <rFont val="Consolas"/>
        <family val="3"/>
      </rPr>
      <t>IS</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OR</t>
    </r>
    <r>
      <rPr>
        <sz val="10"/>
        <color theme="1"/>
        <rFont val="Consolas"/>
        <family val="3"/>
      </rPr>
      <t xml:space="preserve"> ORDER_CHANGE_FLAG </t>
    </r>
    <r>
      <rPr>
        <sz val="10"/>
        <color rgb="FF0080FF"/>
        <rFont val="Consolas"/>
        <family val="3"/>
      </rPr>
      <t>IN</t>
    </r>
    <r>
      <rPr>
        <sz val="10"/>
        <color theme="1"/>
        <rFont val="Consolas"/>
        <family val="3"/>
      </rPr>
      <t xml:space="preserve"> </t>
    </r>
    <r>
      <rPr>
        <sz val="10"/>
        <color rgb="FF808080"/>
        <rFont val="Consolas"/>
        <family val="3"/>
      </rPr>
      <t>(</t>
    </r>
    <r>
      <rPr>
        <sz val="10"/>
        <color rgb="FFFF2800"/>
        <rFont val="Consolas"/>
        <family val="3"/>
      </rPr>
      <t>'0'</t>
    </r>
    <r>
      <rPr>
        <sz val="10"/>
        <color rgb="FF808080"/>
        <rFont val="Consolas"/>
        <family val="3"/>
      </rPr>
      <t>,</t>
    </r>
    <r>
      <rPr>
        <sz val="10"/>
        <color theme="1"/>
        <rFont val="Consolas"/>
        <family val="3"/>
      </rPr>
      <t xml:space="preserve"> </t>
    </r>
    <r>
      <rPr>
        <sz val="10"/>
        <color rgb="FFFF2800"/>
        <rFont val="Consolas"/>
        <family val="3"/>
      </rPr>
      <t>'1'</t>
    </r>
    <r>
      <rPr>
        <sz val="10"/>
        <color rgb="FF808080"/>
        <rFont val="Consolas"/>
        <family val="3"/>
      </rPr>
      <t>))</t>
    </r>
    <r>
      <rPr>
        <sz val="10"/>
        <color theme="1"/>
        <rFont val="Consolas"/>
        <family val="3"/>
      </rPr>
      <t xml:space="preserve"> </t>
    </r>
    <r>
      <rPr>
        <sz val="10"/>
        <color rgb="FF0080FF"/>
        <rFont val="Consolas"/>
        <family val="3"/>
      </rPr>
      <t>AND</t>
    </r>
    <r>
      <rPr>
        <sz val="10"/>
        <color theme="1"/>
        <rFont val="Consolas"/>
        <family val="3"/>
      </rPr>
      <t xml:space="preserve"> PTIME </t>
    </r>
    <r>
      <rPr>
        <sz val="10"/>
        <color rgb="FF808080"/>
        <rFont val="Consolas"/>
        <family val="3"/>
      </rPr>
      <t>&gt;=</t>
    </r>
    <r>
      <rPr>
        <sz val="10"/>
        <color theme="1"/>
        <rFont val="Consolas"/>
        <family val="3"/>
      </rPr>
      <t xml:space="preserve"> </t>
    </r>
    <r>
      <rPr>
        <sz val="10"/>
        <color rgb="FF808080"/>
        <rFont val="Consolas"/>
        <family val="3"/>
      </rPr>
      <t>:</t>
    </r>
    <r>
      <rPr>
        <sz val="10"/>
        <color theme="1"/>
        <rFont val="Consolas"/>
        <family val="3"/>
      </rPr>
      <t>StartTime</t>
    </r>
    <r>
      <rPr>
        <sz val="10"/>
        <color rgb="FF808080"/>
        <rFont val="Consolas"/>
        <family val="3"/>
      </rPr>
      <t>)</t>
    </r>
    <r>
      <rPr>
        <sz val="10"/>
        <color theme="1"/>
        <rFont val="Consolas"/>
        <family val="3"/>
      </rPr>
      <t xml:space="preserve"> sds</t>
    </r>
  </si>
  <si>
    <r>
      <t xml:space="preserve">    </t>
    </r>
    <r>
      <rPr>
        <sz val="10"/>
        <color rgb="FF0080FF"/>
        <rFont val="Consolas"/>
        <family val="3"/>
      </rPr>
      <t>LEFT</t>
    </r>
    <r>
      <rPr>
        <sz val="10"/>
        <color theme="1"/>
        <rFont val="Consolas"/>
        <family val="3"/>
      </rPr>
      <t xml:space="preserve"> </t>
    </r>
    <r>
      <rPr>
        <sz val="10"/>
        <color rgb="FF0080FF"/>
        <rFont val="Consolas"/>
        <family val="3"/>
      </rPr>
      <t>JOIN</t>
    </r>
  </si>
  <si>
    <r>
      <t xml:space="preserve">    </t>
    </r>
    <r>
      <rPr>
        <sz val="10"/>
        <color rgb="FF808080"/>
        <rFont val="Consolas"/>
        <family val="3"/>
      </rPr>
      <t>{</t>
    </r>
    <r>
      <rPr>
        <sz val="10"/>
        <color theme="1"/>
        <rFont val="Consolas"/>
        <family val="3"/>
      </rPr>
      <t>SchemaName</t>
    </r>
    <r>
      <rPr>
        <sz val="10"/>
        <color rgb="FF808080"/>
        <rFont val="Consolas"/>
        <family val="3"/>
      </rPr>
      <t>}.</t>
    </r>
    <r>
      <rPr>
        <sz val="10"/>
        <color rgb="FF0080FF"/>
        <rFont val="Consolas"/>
        <family val="3"/>
      </rPr>
      <t>OPERATION</t>
    </r>
    <r>
      <rPr>
        <sz val="10"/>
        <color theme="1"/>
        <rFont val="Consolas"/>
        <family val="3"/>
      </rPr>
      <t xml:space="preserve"> opr</t>
    </r>
  </si>
  <si>
    <r>
      <t xml:space="preserve">    </t>
    </r>
    <r>
      <rPr>
        <sz val="10"/>
        <color rgb="FF0080FF"/>
        <rFont val="Consolas"/>
        <family val="3"/>
      </rPr>
      <t>ON</t>
    </r>
    <r>
      <rPr>
        <sz val="10"/>
        <color theme="1"/>
        <rFont val="Consolas"/>
        <family val="3"/>
      </rPr>
      <t xml:space="preserve"> sds</t>
    </r>
    <r>
      <rPr>
        <sz val="10"/>
        <color rgb="FF808080"/>
        <rFont val="Consolas"/>
        <family val="3"/>
      </rPr>
      <t>.</t>
    </r>
    <r>
      <rPr>
        <sz val="10"/>
        <color theme="1"/>
        <rFont val="Consolas"/>
        <family val="3"/>
      </rPr>
      <t xml:space="preserve">PROCORDER_CODE </t>
    </r>
    <r>
      <rPr>
        <sz val="10"/>
        <color rgb="FF808080"/>
        <rFont val="Consolas"/>
        <family val="3"/>
      </rPr>
      <t>=</t>
    </r>
    <r>
      <rPr>
        <sz val="10"/>
        <color theme="1"/>
        <rFont val="Consolas"/>
        <family val="3"/>
      </rPr>
      <t xml:space="preserve"> opr</t>
    </r>
    <r>
      <rPr>
        <sz val="10"/>
        <color rgb="FF808080"/>
        <rFont val="Consolas"/>
        <family val="3"/>
      </rPr>
      <t>.</t>
    </r>
    <r>
      <rPr>
        <sz val="10"/>
        <color theme="1"/>
        <rFont val="Consolas"/>
        <family val="3"/>
      </rPr>
      <t>CODE</t>
    </r>
  </si>
  <si>
    <r>
      <t xml:space="preserve">    SDS2</t>
    </r>
    <r>
      <rPr>
        <sz val="10"/>
        <color rgb="FF808080"/>
        <rFont val="Consolas"/>
        <family val="3"/>
      </rPr>
      <t>.</t>
    </r>
    <r>
      <rPr>
        <sz val="10"/>
        <color theme="1"/>
        <rFont val="Consolas"/>
        <family val="3"/>
      </rPr>
      <t>PTIME</t>
    </r>
    <r>
      <rPr>
        <sz val="10"/>
        <color rgb="FF808080"/>
        <rFont val="Consolas"/>
        <family val="3"/>
      </rPr>
      <t>,</t>
    </r>
  </si>
  <si>
    <r>
      <t xml:space="preserve">    SDS1</t>
    </r>
    <r>
      <rPr>
        <sz val="10"/>
        <color rgb="FF808080"/>
        <rFont val="Consolas"/>
        <family val="3"/>
      </rPr>
      <t>.</t>
    </r>
    <r>
      <rPr>
        <sz val="10"/>
        <color theme="1"/>
        <rFont val="Consolas"/>
        <family val="3"/>
      </rPr>
      <t>PROCORDER_CODE</t>
    </r>
  </si>
  <si>
    <r>
      <t xml:space="preserve">    </t>
    </r>
    <r>
      <rPr>
        <sz val="10"/>
        <color rgb="FF808080"/>
        <rFont val="Consolas"/>
        <family val="3"/>
      </rPr>
      <t>(</t>
    </r>
    <r>
      <rPr>
        <sz val="10"/>
        <color rgb="FF0080FF"/>
        <rFont val="Consolas"/>
        <family val="3"/>
      </rP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 xml:space="preserve">SCADA_DATA_SNAPSHOT </t>
    </r>
    <r>
      <rPr>
        <sz val="10"/>
        <color rgb="FF0080FF"/>
        <rFont val="Consolas"/>
        <family val="3"/>
      </rPr>
      <t>WHERE</t>
    </r>
    <r>
      <rPr>
        <sz val="10"/>
        <color theme="1"/>
        <rFont val="Consolas"/>
        <family val="3"/>
      </rPr>
      <t xml:space="preserve"> </t>
    </r>
    <r>
      <rPr>
        <sz val="10"/>
        <color rgb="FF808080"/>
        <rFont val="Consolas"/>
        <family val="3"/>
      </rPr>
      <t>(</t>
    </r>
    <r>
      <rPr>
        <sz val="10"/>
        <color theme="1"/>
        <rFont val="Consolas"/>
        <family val="3"/>
      </rPr>
      <t xml:space="preserve">ORDER_CHANGE_FLAG </t>
    </r>
    <r>
      <rPr>
        <sz val="10"/>
        <color rgb="FF0080FF"/>
        <rFont val="Consolas"/>
        <family val="3"/>
      </rPr>
      <t>IS</t>
    </r>
    <r>
      <rPr>
        <sz val="10"/>
        <color theme="1"/>
        <rFont val="Consolas"/>
        <family val="3"/>
      </rPr>
      <t xml:space="preserve"> </t>
    </r>
    <r>
      <rPr>
        <sz val="10"/>
        <color rgb="FF0080FF"/>
        <rFont val="Consolas"/>
        <family val="3"/>
      </rPr>
      <t>NULL</t>
    </r>
    <r>
      <rPr>
        <sz val="10"/>
        <color theme="1"/>
        <rFont val="Consolas"/>
        <family val="3"/>
      </rPr>
      <t xml:space="preserve"> </t>
    </r>
    <r>
      <rPr>
        <sz val="10"/>
        <color rgb="FF0080FF"/>
        <rFont val="Consolas"/>
        <family val="3"/>
      </rPr>
      <t>OR</t>
    </r>
    <r>
      <rPr>
        <sz val="10"/>
        <color theme="1"/>
        <rFont val="Consolas"/>
        <family val="3"/>
      </rPr>
      <t xml:space="preserve"> ORDER_CHANGE_FLAG </t>
    </r>
    <r>
      <rPr>
        <sz val="10"/>
        <color rgb="FF0080FF"/>
        <rFont val="Consolas"/>
        <family val="3"/>
      </rPr>
      <t>IN</t>
    </r>
    <r>
      <rPr>
        <sz val="10"/>
        <color theme="1"/>
        <rFont val="Consolas"/>
        <family val="3"/>
      </rPr>
      <t xml:space="preserve"> </t>
    </r>
    <r>
      <rPr>
        <sz val="10"/>
        <color rgb="FF808080"/>
        <rFont val="Consolas"/>
        <family val="3"/>
      </rPr>
      <t>(</t>
    </r>
    <r>
      <rPr>
        <sz val="10"/>
        <color rgb="FFFF2800"/>
        <rFont val="Consolas"/>
        <family val="3"/>
      </rPr>
      <t>'0'</t>
    </r>
    <r>
      <rPr>
        <sz val="10"/>
        <color rgb="FF808080"/>
        <rFont val="Consolas"/>
        <family val="3"/>
      </rPr>
      <t>,</t>
    </r>
    <r>
      <rPr>
        <sz val="10"/>
        <color theme="1"/>
        <rFont val="Consolas"/>
        <family val="3"/>
      </rPr>
      <t xml:space="preserve"> </t>
    </r>
    <r>
      <rPr>
        <sz val="10"/>
        <color rgb="FFFF2800"/>
        <rFont val="Consolas"/>
        <family val="3"/>
      </rPr>
      <t>'1'</t>
    </r>
    <r>
      <rPr>
        <sz val="10"/>
        <color rgb="FF808080"/>
        <rFont val="Consolas"/>
        <family val="3"/>
      </rPr>
      <t>))</t>
    </r>
    <r>
      <rPr>
        <sz val="10"/>
        <color theme="1"/>
        <rFont val="Consolas"/>
        <family val="3"/>
      </rPr>
      <t xml:space="preserve"> </t>
    </r>
    <r>
      <rPr>
        <sz val="10"/>
        <color rgb="FF0080FF"/>
        <rFont val="Consolas"/>
        <family val="3"/>
      </rPr>
      <t>AND</t>
    </r>
    <r>
      <rPr>
        <sz val="10"/>
        <color theme="1"/>
        <rFont val="Consolas"/>
        <family val="3"/>
      </rPr>
      <t xml:space="preserve"> PTIME </t>
    </r>
    <r>
      <rPr>
        <sz val="10"/>
        <color rgb="FF808080"/>
        <rFont val="Consolas"/>
        <family val="3"/>
      </rPr>
      <t>&gt;=</t>
    </r>
    <r>
      <rPr>
        <sz val="10"/>
        <color theme="1"/>
        <rFont val="Consolas"/>
        <family val="3"/>
      </rPr>
      <t xml:space="preserve"> </t>
    </r>
    <r>
      <rPr>
        <sz val="10"/>
        <color rgb="FF808080"/>
        <rFont val="Consolas"/>
        <family val="3"/>
      </rPr>
      <t>:</t>
    </r>
    <r>
      <rPr>
        <sz val="10"/>
        <color theme="1"/>
        <rFont val="Consolas"/>
        <family val="3"/>
      </rPr>
      <t xml:space="preserve">StartTime </t>
    </r>
    <r>
      <rPr>
        <sz val="10"/>
        <color rgb="FF0080FF"/>
        <rFont val="Consolas"/>
        <family val="3"/>
      </rPr>
      <t>AND</t>
    </r>
    <r>
      <rPr>
        <sz val="10"/>
        <color theme="1"/>
        <rFont val="Consolas"/>
        <family val="3"/>
      </rPr>
      <t xml:space="preserve"> PROCORDER_CODE </t>
    </r>
    <r>
      <rPr>
        <sz val="10"/>
        <color rgb="FF0080FF"/>
        <rFont val="Consolas"/>
        <family val="3"/>
      </rPr>
      <t>IS</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rgb="FF808080"/>
        <rFont val="Consolas"/>
        <family val="3"/>
      </rPr>
      <t>)</t>
    </r>
    <r>
      <rPr>
        <sz val="10"/>
        <color theme="1"/>
        <rFont val="Consolas"/>
        <family val="3"/>
      </rPr>
      <t xml:space="preserve"> SDS1</t>
    </r>
  </si>
  <si>
    <r>
      <t>INNER</t>
    </r>
    <r>
      <rPr>
        <sz val="10"/>
        <color theme="1"/>
        <rFont val="Consolas"/>
        <family val="3"/>
      </rPr>
      <t xml:space="preserve"> </t>
    </r>
    <r>
      <rPr>
        <sz val="10"/>
        <color rgb="FF0080FF"/>
        <rFont val="Consolas"/>
        <family val="3"/>
      </rPr>
      <t>JOIN</t>
    </r>
  </si>
  <si>
    <r>
      <t xml:space="preserve">    </t>
    </r>
    <r>
      <rPr>
        <sz val="10"/>
        <color rgb="FF808080"/>
        <rFont val="Consolas"/>
        <family val="3"/>
      </rPr>
      <t>(</t>
    </r>
    <r>
      <rPr>
        <sz val="10"/>
        <color rgb="FF0080FF"/>
        <rFont val="Consolas"/>
        <family val="3"/>
      </rPr>
      <t>SELECT</t>
    </r>
    <r>
      <rPr>
        <sz val="10"/>
        <color theme="1"/>
        <rFont val="Consolas"/>
        <family val="3"/>
      </rPr>
      <t xml:space="preserve"> RESOUCE_CODE</t>
    </r>
    <r>
      <rPr>
        <sz val="10"/>
        <color rgb="FF808080"/>
        <rFont val="Consolas"/>
        <family val="3"/>
      </rPr>
      <t>,</t>
    </r>
    <r>
      <rPr>
        <sz val="10"/>
        <color theme="1"/>
        <rFont val="Consolas"/>
        <family val="3"/>
      </rPr>
      <t>INSTRUCT_CODE</t>
    </r>
    <r>
      <rPr>
        <sz val="10"/>
        <color rgb="FF808080"/>
        <rFont val="Consolas"/>
        <family val="3"/>
      </rPr>
      <t>,</t>
    </r>
    <r>
      <rPr>
        <sz val="10"/>
        <color theme="1"/>
        <rFont val="Consolas"/>
        <family val="3"/>
      </rPr>
      <t>SGYSHJ_NO</t>
    </r>
    <r>
      <rPr>
        <sz val="10"/>
        <color rgb="FF808080"/>
        <rFont val="Consolas"/>
        <family val="3"/>
      </rPr>
      <t>,</t>
    </r>
    <r>
      <rPr>
        <sz val="10"/>
        <color theme="1"/>
        <rFont val="Consolas"/>
        <family val="3"/>
      </rPr>
      <t xml:space="preserve">PTIME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SCADA_DATA_SNAPSHOT SDS4</t>
    </r>
  </si>
  <si>
    <r>
      <t xml:space="preserve">     </t>
    </r>
    <r>
      <rPr>
        <sz val="10"/>
        <color rgb="FF0080FF"/>
        <rFont val="Consolas"/>
        <family val="3"/>
      </rPr>
      <t>WHERE</t>
    </r>
    <r>
      <rPr>
        <sz val="10"/>
        <color theme="1"/>
        <rFont val="Consolas"/>
        <family val="3"/>
      </rPr>
      <t xml:space="preserve">  ORDER_CHANGE_FLAG </t>
    </r>
    <r>
      <rPr>
        <sz val="10"/>
        <color rgb="FF808080"/>
        <rFont val="Consolas"/>
        <family val="3"/>
      </rPr>
      <t>=</t>
    </r>
    <r>
      <rPr>
        <sz val="10"/>
        <color theme="1"/>
        <rFont val="Consolas"/>
        <family val="3"/>
      </rPr>
      <t xml:space="preserve"> </t>
    </r>
    <r>
      <rPr>
        <sz val="10"/>
        <color rgb="FFFF2800"/>
        <rFont val="Consolas"/>
        <family val="3"/>
      </rPr>
      <t>'0'</t>
    </r>
    <r>
      <rPr>
        <sz val="10"/>
        <color theme="1"/>
        <rFont val="Consolas"/>
        <family val="3"/>
      </rPr>
      <t xml:space="preserve"> </t>
    </r>
  </si>
  <si>
    <r>
      <t xml:space="preserve">     </t>
    </r>
    <r>
      <rPr>
        <sz val="10"/>
        <color rgb="FF0080FF"/>
        <rFont val="Consolas"/>
        <family val="3"/>
      </rPr>
      <t>AND</t>
    </r>
    <r>
      <rPr>
        <sz val="10"/>
        <color theme="1"/>
        <rFont val="Consolas"/>
        <family val="3"/>
      </rPr>
      <t xml:space="preserve">    PTIME </t>
    </r>
    <r>
      <rPr>
        <sz val="10"/>
        <color rgb="FF808080"/>
        <rFont val="Consolas"/>
        <family val="3"/>
      </rPr>
      <t>=</t>
    </r>
    <r>
      <rPr>
        <sz val="10"/>
        <color theme="1"/>
        <rFont val="Consolas"/>
        <family val="3"/>
      </rPr>
      <t xml:space="preserve"> </t>
    </r>
    <r>
      <rPr>
        <sz val="10"/>
        <color rgb="FF808080"/>
        <rFont val="Consolas"/>
        <family val="3"/>
      </rPr>
      <t>(</t>
    </r>
    <r>
      <rPr>
        <sz val="10"/>
        <color rgb="FF0080FF"/>
        <rFont val="Consolas"/>
        <family val="3"/>
      </rPr>
      <t>SELECT</t>
    </r>
    <r>
      <rPr>
        <sz val="10"/>
        <color theme="1"/>
        <rFont val="Consolas"/>
        <family val="3"/>
      </rPr>
      <t xml:space="preserve"> MAX</t>
    </r>
    <r>
      <rPr>
        <sz val="10"/>
        <color rgb="FF808080"/>
        <rFont val="Consolas"/>
        <family val="3"/>
      </rPr>
      <t>(</t>
    </r>
    <r>
      <rPr>
        <sz val="10"/>
        <color theme="1"/>
        <rFont val="Consolas"/>
        <family val="3"/>
      </rPr>
      <t>PTIME</t>
    </r>
    <r>
      <rPr>
        <sz val="10"/>
        <color rgb="FF808080"/>
        <rFont val="Consolas"/>
        <family val="3"/>
      </rPr>
      <t>)</t>
    </r>
    <r>
      <rPr>
        <sz val="10"/>
        <color theme="1"/>
        <rFont val="Consolas"/>
        <family val="3"/>
      </rPr>
      <t xml:space="preserve"> </t>
    </r>
  </si>
  <si>
    <r>
      <t xml:space="preserv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SCADA_DATA_SNAPSHOT SDS3</t>
    </r>
  </si>
  <si>
    <r>
      <t xml:space="preserve">                     </t>
    </r>
    <r>
      <rPr>
        <sz val="10"/>
        <color rgb="FF0080FF"/>
        <rFont val="Consolas"/>
        <family val="3"/>
      </rPr>
      <t>WHERE</t>
    </r>
    <r>
      <rPr>
        <sz val="10"/>
        <color theme="1"/>
        <rFont val="Consolas"/>
        <family val="3"/>
      </rPr>
      <t xml:space="preserve"> SDS3</t>
    </r>
    <r>
      <rPr>
        <sz val="10"/>
        <color rgb="FF808080"/>
        <rFont val="Consolas"/>
        <family val="3"/>
      </rPr>
      <t>.</t>
    </r>
    <r>
      <rPr>
        <sz val="10"/>
        <color theme="1"/>
        <rFont val="Consolas"/>
        <family val="3"/>
      </rPr>
      <t xml:space="preserve">RESOUCE_CODE  </t>
    </r>
    <r>
      <rPr>
        <sz val="10"/>
        <color rgb="FF808080"/>
        <rFont val="Consolas"/>
        <family val="3"/>
      </rPr>
      <t>=</t>
    </r>
    <r>
      <rPr>
        <sz val="10"/>
        <color theme="1"/>
        <rFont val="Consolas"/>
        <family val="3"/>
      </rPr>
      <t xml:space="preserve"> SDS4</t>
    </r>
    <r>
      <rPr>
        <sz val="10"/>
        <color rgb="FF808080"/>
        <rFont val="Consolas"/>
        <family val="3"/>
      </rPr>
      <t>.</t>
    </r>
    <r>
      <rPr>
        <sz val="10"/>
        <color theme="1"/>
        <rFont val="Consolas"/>
        <family val="3"/>
      </rPr>
      <t>RESOUCE_CODE</t>
    </r>
  </si>
  <si>
    <r>
      <t xml:space="preserve">                     </t>
    </r>
    <r>
      <rPr>
        <sz val="10"/>
        <color rgb="FF0080FF"/>
        <rFont val="Consolas"/>
        <family val="3"/>
      </rPr>
      <t>AND</t>
    </r>
    <r>
      <rPr>
        <sz val="10"/>
        <color theme="1"/>
        <rFont val="Consolas"/>
        <family val="3"/>
      </rPr>
      <t xml:space="preserve">   SDS3</t>
    </r>
    <r>
      <rPr>
        <sz val="10"/>
        <color rgb="FF808080"/>
        <rFont val="Consolas"/>
        <family val="3"/>
      </rPr>
      <t>.</t>
    </r>
    <r>
      <rPr>
        <sz val="10"/>
        <color theme="1"/>
        <rFont val="Consolas"/>
        <family val="3"/>
      </rPr>
      <t xml:space="preserve">INSTRUCT_CODE </t>
    </r>
    <r>
      <rPr>
        <sz val="10"/>
        <color rgb="FF808080"/>
        <rFont val="Consolas"/>
        <family val="3"/>
      </rPr>
      <t>=</t>
    </r>
    <r>
      <rPr>
        <sz val="10"/>
        <color theme="1"/>
        <rFont val="Consolas"/>
        <family val="3"/>
      </rPr>
      <t xml:space="preserve"> SDS4</t>
    </r>
    <r>
      <rPr>
        <sz val="10"/>
        <color rgb="FF808080"/>
        <rFont val="Consolas"/>
        <family val="3"/>
      </rPr>
      <t>.</t>
    </r>
    <r>
      <rPr>
        <sz val="10"/>
        <color theme="1"/>
        <rFont val="Consolas"/>
        <family val="3"/>
      </rPr>
      <t>INSTRUCT_CODE</t>
    </r>
  </si>
  <si>
    <r>
      <t xml:space="preserve">                     </t>
    </r>
    <r>
      <rPr>
        <sz val="10"/>
        <color rgb="FF0080FF"/>
        <rFont val="Consolas"/>
        <family val="3"/>
      </rPr>
      <t>AND</t>
    </r>
    <r>
      <rPr>
        <sz val="10"/>
        <color theme="1"/>
        <rFont val="Consolas"/>
        <family val="3"/>
      </rPr>
      <t xml:space="preserve">   SDS3</t>
    </r>
    <r>
      <rPr>
        <sz val="10"/>
        <color rgb="FF808080"/>
        <rFont val="Consolas"/>
        <family val="3"/>
      </rPr>
      <t>.</t>
    </r>
    <r>
      <rPr>
        <sz val="10"/>
        <color theme="1"/>
        <rFont val="Consolas"/>
        <family val="3"/>
      </rPr>
      <t xml:space="preserve">SGYSHJ_NO     </t>
    </r>
    <r>
      <rPr>
        <sz val="10"/>
        <color rgb="FF808080"/>
        <rFont val="Consolas"/>
        <family val="3"/>
      </rPr>
      <t>=</t>
    </r>
    <r>
      <rPr>
        <sz val="10"/>
        <color theme="1"/>
        <rFont val="Consolas"/>
        <family val="3"/>
      </rPr>
      <t xml:space="preserve"> SDS4</t>
    </r>
    <r>
      <rPr>
        <sz val="10"/>
        <color rgb="FF808080"/>
        <rFont val="Consolas"/>
        <family val="3"/>
      </rPr>
      <t>.</t>
    </r>
    <r>
      <rPr>
        <sz val="10"/>
        <color theme="1"/>
        <rFont val="Consolas"/>
        <family val="3"/>
      </rPr>
      <t>SGYSHJ_NO</t>
    </r>
  </si>
  <si>
    <r>
      <t xml:space="preserve">                     </t>
    </r>
    <r>
      <rPr>
        <sz val="10"/>
        <color rgb="FF0080FF"/>
        <rFont val="Consolas"/>
        <family val="3"/>
      </rPr>
      <t>AND</t>
    </r>
    <r>
      <rPr>
        <sz val="10"/>
        <color theme="1"/>
        <rFont val="Consolas"/>
        <family val="3"/>
      </rPr>
      <t xml:space="preserve">   SDS3</t>
    </r>
    <r>
      <rPr>
        <sz val="10"/>
        <color rgb="FF808080"/>
        <rFont val="Consolas"/>
        <family val="3"/>
      </rPr>
      <t>.</t>
    </r>
    <r>
      <rPr>
        <sz val="10"/>
        <color theme="1"/>
        <rFont val="Consolas"/>
        <family val="3"/>
      </rPr>
      <t xml:space="preserve">ORDER_CHANGE_FLAG </t>
    </r>
    <r>
      <rPr>
        <sz val="10"/>
        <color rgb="FF808080"/>
        <rFont val="Consolas"/>
        <family val="3"/>
      </rPr>
      <t>=</t>
    </r>
    <r>
      <rPr>
        <sz val="10"/>
        <color theme="1"/>
        <rFont val="Consolas"/>
        <family val="3"/>
      </rPr>
      <t xml:space="preserve"> </t>
    </r>
    <r>
      <rPr>
        <sz val="10"/>
        <color rgb="FFFF2800"/>
        <rFont val="Consolas"/>
        <family val="3"/>
      </rPr>
      <t>'0'</t>
    </r>
    <r>
      <rPr>
        <sz val="10"/>
        <color rgb="FF808080"/>
        <rFont val="Consolas"/>
        <family val="3"/>
      </rPr>
      <t>))</t>
    </r>
    <r>
      <rPr>
        <sz val="10"/>
        <color theme="1"/>
        <rFont val="Consolas"/>
        <family val="3"/>
      </rPr>
      <t xml:space="preserve"> SDS2</t>
    </r>
  </si>
  <si>
    <r>
      <t>ON</t>
    </r>
    <r>
      <rPr>
        <sz val="10"/>
        <color theme="1"/>
        <rFont val="Consolas"/>
        <family val="3"/>
      </rPr>
      <t xml:space="preserve">  SDS1</t>
    </r>
    <r>
      <rPr>
        <sz val="10"/>
        <color rgb="FF808080"/>
        <rFont val="Consolas"/>
        <family val="3"/>
      </rPr>
      <t>.</t>
    </r>
    <r>
      <rPr>
        <sz val="10"/>
        <color theme="1"/>
        <rFont val="Consolas"/>
        <family val="3"/>
      </rPr>
      <t xml:space="preserve">RESOUCE_CODE  </t>
    </r>
    <r>
      <rPr>
        <sz val="10"/>
        <color rgb="FF808080"/>
        <rFont val="Consolas"/>
        <family val="3"/>
      </rPr>
      <t>=</t>
    </r>
    <r>
      <rPr>
        <sz val="10"/>
        <color theme="1"/>
        <rFont val="Consolas"/>
        <family val="3"/>
      </rPr>
      <t xml:space="preserve"> SDS2</t>
    </r>
    <r>
      <rPr>
        <sz val="10"/>
        <color rgb="FF808080"/>
        <rFont val="Consolas"/>
        <family val="3"/>
      </rPr>
      <t>.</t>
    </r>
    <r>
      <rPr>
        <sz val="10"/>
        <color theme="1"/>
        <rFont val="Consolas"/>
        <family val="3"/>
      </rPr>
      <t>RESOUCE_CODE</t>
    </r>
  </si>
  <si>
    <r>
      <t>AND</t>
    </r>
    <r>
      <rPr>
        <sz val="10"/>
        <color theme="1"/>
        <rFont val="Consolas"/>
        <family val="3"/>
      </rPr>
      <t xml:space="preserve"> SDS1</t>
    </r>
    <r>
      <rPr>
        <sz val="10"/>
        <color rgb="FF808080"/>
        <rFont val="Consolas"/>
        <family val="3"/>
      </rPr>
      <t>.</t>
    </r>
    <r>
      <rPr>
        <sz val="10"/>
        <color theme="1"/>
        <rFont val="Consolas"/>
        <family val="3"/>
      </rPr>
      <t xml:space="preserve">INSTRUCT_CODE </t>
    </r>
    <r>
      <rPr>
        <sz val="10"/>
        <color rgb="FF808080"/>
        <rFont val="Consolas"/>
        <family val="3"/>
      </rPr>
      <t>=</t>
    </r>
    <r>
      <rPr>
        <sz val="10"/>
        <color theme="1"/>
        <rFont val="Consolas"/>
        <family val="3"/>
      </rPr>
      <t xml:space="preserve"> SDS2</t>
    </r>
    <r>
      <rPr>
        <sz val="10"/>
        <color rgb="FF808080"/>
        <rFont val="Consolas"/>
        <family val="3"/>
      </rPr>
      <t>.</t>
    </r>
    <r>
      <rPr>
        <sz val="10"/>
        <color theme="1"/>
        <rFont val="Consolas"/>
        <family val="3"/>
      </rPr>
      <t>INSTRUCT_CODE</t>
    </r>
  </si>
  <si>
    <r>
      <t>AND</t>
    </r>
    <r>
      <rPr>
        <sz val="10"/>
        <color theme="1"/>
        <rFont val="Consolas"/>
        <family val="3"/>
      </rPr>
      <t xml:space="preserve"> SDS1</t>
    </r>
    <r>
      <rPr>
        <sz val="10"/>
        <color rgb="FF808080"/>
        <rFont val="Consolas"/>
        <family val="3"/>
      </rPr>
      <t>.</t>
    </r>
    <r>
      <rPr>
        <sz val="10"/>
        <color theme="1"/>
        <rFont val="Consolas"/>
        <family val="3"/>
      </rPr>
      <t xml:space="preserve">SGYSHJ_NO     </t>
    </r>
    <r>
      <rPr>
        <sz val="10"/>
        <color rgb="FF808080"/>
        <rFont val="Consolas"/>
        <family val="3"/>
      </rPr>
      <t>=</t>
    </r>
    <r>
      <rPr>
        <sz val="10"/>
        <color theme="1"/>
        <rFont val="Consolas"/>
        <family val="3"/>
      </rPr>
      <t xml:space="preserve"> SDS2</t>
    </r>
    <r>
      <rPr>
        <sz val="10"/>
        <color rgb="FF808080"/>
        <rFont val="Consolas"/>
        <family val="3"/>
      </rPr>
      <t>.</t>
    </r>
    <r>
      <rPr>
        <sz val="10"/>
        <color theme="1"/>
        <rFont val="Consolas"/>
        <family val="3"/>
      </rPr>
      <t>SGYSHJ_NO</t>
    </r>
  </si>
  <si>
    <t>WITH</t>
  </si>
  <si>
    <r>
      <t xml:space="preserve">SDS_COUNT </t>
    </r>
    <r>
      <rPr>
        <sz val="10"/>
        <color rgb="FF0080FF"/>
        <rFont val="Consolas"/>
        <family val="3"/>
      </rPr>
      <t>AS</t>
    </r>
    <r>
      <rPr>
        <sz val="10"/>
        <color theme="1"/>
        <rFont val="Consolas"/>
        <family val="3"/>
      </rPr>
      <t xml:space="preserve"> </t>
    </r>
    <r>
      <rPr>
        <sz val="10"/>
        <color rgb="FF808080"/>
        <rFont val="Consolas"/>
        <family val="3"/>
      </rPr>
      <t>(</t>
    </r>
  </si>
  <si>
    <r>
      <t xml:space="preserve">          sds2</t>
    </r>
    <r>
      <rPr>
        <sz val="10"/>
        <color rgb="FF808080"/>
        <rFont val="Consolas"/>
        <family val="3"/>
      </rPr>
      <t>.*</t>
    </r>
  </si>
  <si>
    <r>
      <t xml:space="preserve">        </t>
    </r>
    <r>
      <rPr>
        <sz val="10"/>
        <color rgb="FF808080"/>
        <rFont val="Consolas"/>
        <family val="3"/>
      </rPr>
      <t>,</t>
    </r>
    <r>
      <rPr>
        <sz val="10"/>
        <color theme="1"/>
        <rFont val="Consolas"/>
        <family val="3"/>
      </rPr>
      <t xml:space="preserve"> sds1</t>
    </r>
    <r>
      <rPr>
        <sz val="10"/>
        <color rgb="FF808080"/>
        <rFont val="Consolas"/>
        <family val="3"/>
      </rPr>
      <t>.</t>
    </r>
    <r>
      <rPr>
        <sz val="10"/>
        <color theme="1"/>
        <rFont val="Consolas"/>
        <family val="3"/>
      </rPr>
      <t xml:space="preserve">PROCORDER_CODE </t>
    </r>
    <r>
      <rPr>
        <sz val="10"/>
        <color rgb="FF0080FF"/>
        <rFont val="Consolas"/>
        <family val="3"/>
      </rPr>
      <t>AS</t>
    </r>
    <r>
      <rPr>
        <sz val="10"/>
        <color theme="1"/>
        <rFont val="Consolas"/>
        <family val="3"/>
      </rPr>
      <t xml:space="preserve"> SDS1_PROORDER_CODE</t>
    </r>
  </si>
  <si>
    <r>
      <t xml:space="preserve">        </t>
    </r>
    <r>
      <rPr>
        <sz val="10"/>
        <color rgb="FF808080"/>
        <rFont val="Consolas"/>
        <family val="3"/>
      </rPr>
      <t>,</t>
    </r>
    <r>
      <rPr>
        <sz val="10"/>
        <color theme="1"/>
        <rFont val="Consolas"/>
        <family val="3"/>
      </rPr>
      <t xml:space="preserve"> COUNT</t>
    </r>
    <r>
      <rPr>
        <sz val="10"/>
        <color rgb="FF808080"/>
        <rFont val="Consolas"/>
        <family val="3"/>
      </rPr>
      <t>(*)</t>
    </r>
    <r>
      <rPr>
        <sz val="10"/>
        <color theme="1"/>
        <rFont val="Consolas"/>
        <family val="3"/>
      </rPr>
      <t xml:space="preserve"> </t>
    </r>
    <r>
      <rPr>
        <sz val="10"/>
        <color rgb="FF0080FF"/>
        <rFont val="Consolas"/>
        <family val="3"/>
      </rPr>
      <t>OVER</t>
    </r>
    <r>
      <rPr>
        <sz val="10"/>
        <color rgb="FF808080"/>
        <rFont val="Consolas"/>
        <family val="3"/>
      </rPr>
      <t>()</t>
    </r>
    <r>
      <rPr>
        <sz val="10"/>
        <color theme="1"/>
        <rFont val="Consolas"/>
        <family val="3"/>
      </rPr>
      <t xml:space="preserve"> </t>
    </r>
    <r>
      <rPr>
        <sz val="10"/>
        <color rgb="FF0080FF"/>
        <rFont val="Consolas"/>
        <family val="3"/>
      </rPr>
      <t>AS</t>
    </r>
    <r>
      <rPr>
        <sz val="10"/>
        <color theme="1"/>
        <rFont val="Consolas"/>
        <family val="3"/>
      </rPr>
      <t xml:space="preserve"> COUNTSDS</t>
    </r>
  </si>
  <si>
    <r>
      <t xml:space="preserve">        </t>
    </r>
    <r>
      <rPr>
        <sz val="10"/>
        <color rgb="FF808080"/>
        <rFont val="Consolas"/>
        <family val="3"/>
      </rPr>
      <t>,</t>
    </r>
    <r>
      <rPr>
        <sz val="10"/>
        <color theme="1"/>
        <rFont val="Consolas"/>
        <family val="3"/>
      </rPr>
      <t xml:space="preserve"> ROW_NUMBER</t>
    </r>
    <r>
      <rPr>
        <sz val="10"/>
        <color rgb="FF808080"/>
        <rFont val="Consolas"/>
        <family val="3"/>
      </rPr>
      <t>()</t>
    </r>
    <r>
      <rPr>
        <sz val="10"/>
        <color theme="1"/>
        <rFont val="Consolas"/>
        <family val="3"/>
      </rPr>
      <t xml:space="preserve"> </t>
    </r>
    <r>
      <rPr>
        <sz val="10"/>
        <color rgb="FF0080FF"/>
        <rFont val="Consolas"/>
        <family val="3"/>
      </rPr>
      <t>OVER</t>
    </r>
    <r>
      <rPr>
        <sz val="10"/>
        <color rgb="FF808080"/>
        <rFont val="Consolas"/>
        <family val="3"/>
      </rPr>
      <t>(</t>
    </r>
    <r>
      <rPr>
        <sz val="10"/>
        <color rgb="FF0080FF"/>
        <rFont val="Consolas"/>
        <family val="3"/>
      </rPr>
      <t>ORDER</t>
    </r>
    <r>
      <rPr>
        <sz val="10"/>
        <color theme="1"/>
        <rFont val="Consolas"/>
        <family val="3"/>
      </rPr>
      <t xml:space="preserve"> </t>
    </r>
    <r>
      <rPr>
        <sz val="10"/>
        <color rgb="FF0080FF"/>
        <rFont val="Consolas"/>
        <family val="3"/>
      </rPr>
      <t>BY</t>
    </r>
    <r>
      <rPr>
        <sz val="10"/>
        <color theme="1"/>
        <rFont val="Consolas"/>
        <family val="3"/>
      </rPr>
      <t xml:space="preserve"> sds2</t>
    </r>
    <r>
      <rPr>
        <sz val="10"/>
        <color rgb="FF808080"/>
        <rFont val="Consolas"/>
        <family val="3"/>
      </rPr>
      <t>.</t>
    </r>
    <r>
      <rPr>
        <sz val="10"/>
        <color theme="1"/>
        <rFont val="Consolas"/>
        <family val="3"/>
      </rPr>
      <t>PTIME</t>
    </r>
    <r>
      <rPr>
        <sz val="10"/>
        <color rgb="FF808080"/>
        <rFont val="Consolas"/>
        <family val="3"/>
      </rPr>
      <t>)</t>
    </r>
    <r>
      <rPr>
        <sz val="10"/>
        <color theme="1"/>
        <rFont val="Consolas"/>
        <family val="3"/>
      </rPr>
      <t xml:space="preserve"> </t>
    </r>
    <r>
      <rPr>
        <sz val="10"/>
        <color rgb="FF0080FF"/>
        <rFont val="Consolas"/>
        <family val="3"/>
      </rPr>
      <t>AS</t>
    </r>
    <r>
      <rPr>
        <sz val="10"/>
        <color theme="1"/>
        <rFont val="Consolas"/>
        <family val="3"/>
      </rPr>
      <t xml:space="preserve"> RN</t>
    </r>
  </si>
  <si>
    <r>
      <t xml:space="preserve">    </t>
    </r>
    <r>
      <rPr>
        <sz val="10"/>
        <color rgb="FF0080FF"/>
        <rFont val="Consolas"/>
        <family val="3"/>
      </rPr>
      <t>FROM</t>
    </r>
    <r>
      <rPr>
        <sz val="10"/>
        <color theme="1"/>
        <rFont val="Consolas"/>
        <family val="3"/>
      </rPr>
      <t xml:space="preserve"> </t>
    </r>
  </si>
  <si>
    <r>
      <t xml:space="preserve">        </t>
    </r>
    <r>
      <rPr>
        <sz val="10"/>
        <color rgb="FF808080"/>
        <rFont val="Consolas"/>
        <family val="3"/>
      </rPr>
      <t>(</t>
    </r>
    <r>
      <rPr>
        <sz val="10"/>
        <color rgb="FF0080FF"/>
        <rFont val="Consolas"/>
        <family val="3"/>
      </rP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 xml:space="preserve">SCADA_DATA_SNAPSHOT </t>
    </r>
  </si>
  <si>
    <r>
      <t xml:space="preserve">         </t>
    </r>
    <r>
      <rPr>
        <sz val="10"/>
        <color rgb="FF0080FF"/>
        <rFont val="Consolas"/>
        <family val="3"/>
      </rPr>
      <t>WHERE</t>
    </r>
    <r>
      <rPr>
        <sz val="10"/>
        <color theme="1"/>
        <rFont val="Consolas"/>
        <family val="3"/>
      </rPr>
      <t xml:space="preserve"> </t>
    </r>
    <r>
      <rPr>
        <sz val="10"/>
        <color rgb="FF808080"/>
        <rFont val="Consolas"/>
        <family val="3"/>
      </rPr>
      <t>(</t>
    </r>
    <r>
      <rPr>
        <sz val="10"/>
        <color theme="1"/>
        <rFont val="Consolas"/>
        <family val="3"/>
      </rPr>
      <t xml:space="preserve">ORDER_CHANGE_FLAG </t>
    </r>
    <r>
      <rPr>
        <sz val="10"/>
        <color rgb="FF0080FF"/>
        <rFont val="Consolas"/>
        <family val="3"/>
      </rPr>
      <t>IN</t>
    </r>
    <r>
      <rPr>
        <sz val="10"/>
        <color theme="1"/>
        <rFont val="Consolas"/>
        <family val="3"/>
      </rPr>
      <t xml:space="preserve"> </t>
    </r>
    <r>
      <rPr>
        <sz val="10"/>
        <color rgb="FF808080"/>
        <rFont val="Consolas"/>
        <family val="3"/>
      </rPr>
      <t>(</t>
    </r>
    <r>
      <rPr>
        <sz val="10"/>
        <color rgb="FFFF2800"/>
        <rFont val="Consolas"/>
        <family val="3"/>
      </rPr>
      <t>'0'</t>
    </r>
    <r>
      <rPr>
        <sz val="10"/>
        <color rgb="FF808080"/>
        <rFont val="Consolas"/>
        <family val="3"/>
      </rPr>
      <t>,</t>
    </r>
    <r>
      <rPr>
        <sz val="10"/>
        <color theme="1"/>
        <rFont val="Consolas"/>
        <family val="3"/>
      </rPr>
      <t xml:space="preserve"> </t>
    </r>
    <r>
      <rPr>
        <sz val="10"/>
        <color rgb="FFFF2800"/>
        <rFont val="Consolas"/>
        <family val="3"/>
      </rPr>
      <t>'1'</t>
    </r>
    <r>
      <rPr>
        <sz val="10"/>
        <color rgb="FF808080"/>
        <rFont val="Consolas"/>
        <family val="3"/>
      </rPr>
      <t>)</t>
    </r>
    <r>
      <rPr>
        <sz val="10"/>
        <color theme="1"/>
        <rFont val="Consolas"/>
        <family val="3"/>
      </rPr>
      <t xml:space="preserve"> </t>
    </r>
    <r>
      <rPr>
        <sz val="10"/>
        <color rgb="FF0080FF"/>
        <rFont val="Consolas"/>
        <family val="3"/>
      </rPr>
      <t>OR</t>
    </r>
    <r>
      <rPr>
        <sz val="10"/>
        <color theme="1"/>
        <rFont val="Consolas"/>
        <family val="3"/>
      </rPr>
      <t xml:space="preserve"> ORDER_CHANGE_FLAG </t>
    </r>
    <r>
      <rPr>
        <sz val="10"/>
        <color rgb="FF0080FF"/>
        <rFont val="Consolas"/>
        <family val="3"/>
      </rPr>
      <t>IS</t>
    </r>
    <r>
      <rPr>
        <sz val="10"/>
        <color theme="1"/>
        <rFont val="Consolas"/>
        <family val="3"/>
      </rPr>
      <t xml:space="preserve"> </t>
    </r>
    <r>
      <rPr>
        <sz val="10"/>
        <color rgb="FF0080FF"/>
        <rFont val="Consolas"/>
        <family val="3"/>
      </rPr>
      <t>NULL</t>
    </r>
    <r>
      <rPr>
        <sz val="10"/>
        <color rgb="FF808080"/>
        <rFont val="Consolas"/>
        <family val="3"/>
      </rPr>
      <t>)</t>
    </r>
    <r>
      <rPr>
        <sz val="10"/>
        <color theme="1"/>
        <rFont val="Consolas"/>
        <family val="3"/>
      </rPr>
      <t xml:space="preserve"> </t>
    </r>
  </si>
  <si>
    <r>
      <t xml:space="preserve">         </t>
    </r>
    <r>
      <rPr>
        <sz val="10"/>
        <color rgb="FF0080FF"/>
        <rFont val="Consolas"/>
        <family val="3"/>
      </rPr>
      <t>AND</t>
    </r>
    <r>
      <rPr>
        <sz val="10"/>
        <color theme="1"/>
        <rFont val="Consolas"/>
        <family val="3"/>
      </rPr>
      <t xml:space="preserve"> PTIME </t>
    </r>
    <r>
      <rPr>
        <sz val="10"/>
        <color rgb="FF808080"/>
        <rFont val="Consolas"/>
        <family val="3"/>
      </rPr>
      <t>&gt;=</t>
    </r>
    <r>
      <rPr>
        <sz val="10"/>
        <color theme="1"/>
        <rFont val="Consolas"/>
        <family val="3"/>
      </rPr>
      <t xml:space="preserve"> </t>
    </r>
    <r>
      <rPr>
        <sz val="10"/>
        <color rgb="FF808080"/>
        <rFont val="Consolas"/>
        <family val="3"/>
      </rPr>
      <t>:</t>
    </r>
    <r>
      <rPr>
        <sz val="10"/>
        <color theme="1"/>
        <rFont val="Consolas"/>
        <family val="3"/>
      </rPr>
      <t xml:space="preserve">StartTime </t>
    </r>
  </si>
  <si>
    <r>
      <t xml:space="preserve">         </t>
    </r>
    <r>
      <rPr>
        <sz val="10"/>
        <color rgb="FF0080FF"/>
        <rFont val="Consolas"/>
        <family val="3"/>
      </rPr>
      <t>AND</t>
    </r>
    <r>
      <rPr>
        <sz val="10"/>
        <color theme="1"/>
        <rFont val="Consolas"/>
        <family val="3"/>
      </rPr>
      <t xml:space="preserve"> PROCORDER_CODE </t>
    </r>
    <r>
      <rPr>
        <sz val="10"/>
        <color rgb="FF0080FF"/>
        <rFont val="Consolas"/>
        <family val="3"/>
      </rPr>
      <t>IS</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rgb="FF808080"/>
        <rFont val="Consolas"/>
        <family val="3"/>
      </rPr>
      <t>)</t>
    </r>
    <r>
      <rPr>
        <sz val="10"/>
        <color theme="1"/>
        <rFont val="Consolas"/>
        <family val="3"/>
      </rPr>
      <t xml:space="preserve"> sds1</t>
    </r>
  </si>
  <si>
    <r>
      <t xml:space="preserve">         </t>
    </r>
    <r>
      <rPr>
        <sz val="10"/>
        <color rgb="FF0080FF"/>
        <rFont val="Consolas"/>
        <family val="3"/>
      </rPr>
      <t>WHERE</t>
    </r>
    <r>
      <rPr>
        <sz val="10"/>
        <color theme="1"/>
        <rFont val="Consolas"/>
        <family val="3"/>
      </rPr>
      <t xml:space="preserve"> PRODUCTION_FLAG </t>
    </r>
    <r>
      <rPr>
        <sz val="10"/>
        <color rgb="FF808080"/>
        <rFont val="Consolas"/>
        <family val="3"/>
      </rPr>
      <t>=</t>
    </r>
    <r>
      <rPr>
        <sz val="10"/>
        <color theme="1"/>
        <rFont val="Consolas"/>
        <family val="3"/>
      </rPr>
      <t xml:space="preserve"> </t>
    </r>
    <r>
      <rPr>
        <sz val="10"/>
        <color rgb="FFFF2800"/>
        <rFont val="Consolas"/>
        <family val="3"/>
      </rPr>
      <t>'1'</t>
    </r>
    <r>
      <rPr>
        <sz val="10"/>
        <color rgb="FF808080"/>
        <rFont val="Consolas"/>
        <family val="3"/>
      </rPr>
      <t>)</t>
    </r>
    <r>
      <rPr>
        <sz val="10"/>
        <color theme="1"/>
        <rFont val="Consolas"/>
        <family val="3"/>
      </rPr>
      <t xml:space="preserve"> sds2</t>
    </r>
  </si>
  <si>
    <r>
      <t xml:space="preserve">    </t>
    </r>
    <r>
      <rPr>
        <sz val="10"/>
        <color rgb="FF0080FF"/>
        <rFont val="Consolas"/>
        <family val="3"/>
      </rPr>
      <t>ON</t>
    </r>
    <r>
      <rPr>
        <sz val="10"/>
        <color theme="1"/>
        <rFont val="Consolas"/>
        <family val="3"/>
      </rPr>
      <t xml:space="preserve">  sds1</t>
    </r>
    <r>
      <rPr>
        <sz val="10"/>
        <color rgb="FF808080"/>
        <rFont val="Consolas"/>
        <family val="3"/>
      </rPr>
      <t>.</t>
    </r>
    <r>
      <rPr>
        <sz val="10"/>
        <color theme="1"/>
        <rFont val="Consolas"/>
        <family val="3"/>
      </rPr>
      <t xml:space="preserve">RESOUCE_CODE </t>
    </r>
    <r>
      <rPr>
        <sz val="10"/>
        <color rgb="FF808080"/>
        <rFont val="Consolas"/>
        <family val="3"/>
      </rPr>
      <t>=</t>
    </r>
    <r>
      <rPr>
        <sz val="10"/>
        <color theme="1"/>
        <rFont val="Consolas"/>
        <family val="3"/>
      </rPr>
      <t xml:space="preserve"> sds2</t>
    </r>
    <r>
      <rPr>
        <sz val="10"/>
        <color rgb="FF808080"/>
        <rFont val="Consolas"/>
        <family val="3"/>
      </rPr>
      <t>.</t>
    </r>
    <r>
      <rPr>
        <sz val="10"/>
        <color theme="1"/>
        <rFont val="Consolas"/>
        <family val="3"/>
      </rPr>
      <t xml:space="preserve">RESOUCE_CODE </t>
    </r>
  </si>
  <si>
    <r>
      <t xml:space="preserve">    </t>
    </r>
    <r>
      <rPr>
        <sz val="10"/>
        <color rgb="FF0080FF"/>
        <rFont val="Consolas"/>
        <family val="3"/>
      </rPr>
      <t>AND</t>
    </r>
    <r>
      <rPr>
        <sz val="10"/>
        <color theme="1"/>
        <rFont val="Consolas"/>
        <family val="3"/>
      </rPr>
      <t xml:space="preserve"> sds1</t>
    </r>
    <r>
      <rPr>
        <sz val="10"/>
        <color rgb="FF808080"/>
        <rFont val="Consolas"/>
        <family val="3"/>
      </rPr>
      <t>.</t>
    </r>
    <r>
      <rPr>
        <sz val="10"/>
        <color theme="1"/>
        <rFont val="Consolas"/>
        <family val="3"/>
      </rPr>
      <t xml:space="preserve">INSTRUCT_CODE </t>
    </r>
    <r>
      <rPr>
        <sz val="10"/>
        <color rgb="FF808080"/>
        <rFont val="Consolas"/>
        <family val="3"/>
      </rPr>
      <t>=</t>
    </r>
    <r>
      <rPr>
        <sz val="10"/>
        <color theme="1"/>
        <rFont val="Consolas"/>
        <family val="3"/>
      </rPr>
      <t xml:space="preserve"> sds2</t>
    </r>
    <r>
      <rPr>
        <sz val="10"/>
        <color rgb="FF808080"/>
        <rFont val="Consolas"/>
        <family val="3"/>
      </rPr>
      <t>.</t>
    </r>
    <r>
      <rPr>
        <sz val="10"/>
        <color theme="1"/>
        <rFont val="Consolas"/>
        <family val="3"/>
      </rPr>
      <t xml:space="preserve">INSTRUCT_CODE </t>
    </r>
  </si>
  <si>
    <r>
      <t xml:space="preserve">    </t>
    </r>
    <r>
      <rPr>
        <sz val="10"/>
        <color rgb="FF0080FF"/>
        <rFont val="Consolas"/>
        <family val="3"/>
      </rPr>
      <t>AND</t>
    </r>
    <r>
      <rPr>
        <sz val="10"/>
        <color theme="1"/>
        <rFont val="Consolas"/>
        <family val="3"/>
      </rPr>
      <t xml:space="preserve"> sds1</t>
    </r>
    <r>
      <rPr>
        <sz val="10"/>
        <color rgb="FF808080"/>
        <rFont val="Consolas"/>
        <family val="3"/>
      </rPr>
      <t>.</t>
    </r>
    <r>
      <rPr>
        <sz val="10"/>
        <color theme="1"/>
        <rFont val="Consolas"/>
        <family val="3"/>
      </rPr>
      <t xml:space="preserve">SGYSHJ_NO </t>
    </r>
    <r>
      <rPr>
        <sz val="10"/>
        <color rgb="FF808080"/>
        <rFont val="Consolas"/>
        <family val="3"/>
      </rPr>
      <t>=</t>
    </r>
    <r>
      <rPr>
        <sz val="10"/>
        <color theme="1"/>
        <rFont val="Consolas"/>
        <family val="3"/>
      </rPr>
      <t xml:space="preserve"> sds2</t>
    </r>
    <r>
      <rPr>
        <sz val="10"/>
        <color rgb="FF808080"/>
        <rFont val="Consolas"/>
        <family val="3"/>
      </rPr>
      <t>.</t>
    </r>
    <r>
      <rPr>
        <sz val="10"/>
        <color theme="1"/>
        <rFont val="Consolas"/>
        <family val="3"/>
      </rPr>
      <t>SGYSHJ_NO</t>
    </r>
  </si>
  <si>
    <r>
      <t xml:space="preserve">    </t>
    </r>
    <r>
      <rPr>
        <sz val="10"/>
        <color rgb="FF0080FF"/>
        <rFont val="Consolas"/>
        <family val="3"/>
      </rPr>
      <t>CASE</t>
    </r>
  </si>
  <si>
    <r>
      <t xml:space="preserve">        </t>
    </r>
    <r>
      <rPr>
        <sz val="10"/>
        <color rgb="FF0080FF"/>
        <rFont val="Consolas"/>
        <family val="3"/>
      </rPr>
      <t>WHEN</t>
    </r>
    <r>
      <rPr>
        <sz val="10"/>
        <color theme="1"/>
        <rFont val="Consolas"/>
        <family val="3"/>
      </rPr>
      <t xml:space="preserve"> MAX</t>
    </r>
    <r>
      <rPr>
        <sz val="10"/>
        <color rgb="FF808080"/>
        <rFont val="Consolas"/>
        <family val="3"/>
      </rPr>
      <t>(</t>
    </r>
    <r>
      <rPr>
        <sz val="10"/>
        <color theme="1"/>
        <rFont val="Consolas"/>
        <family val="3"/>
      </rPr>
      <t>COUNTSDS</t>
    </r>
    <r>
      <rPr>
        <sz val="10"/>
        <color rgb="FF808080"/>
        <rFont val="Consolas"/>
        <family val="3"/>
      </rPr>
      <t>)</t>
    </r>
    <r>
      <rPr>
        <sz val="10"/>
        <color theme="1"/>
        <rFont val="Consolas"/>
        <family val="3"/>
      </rPr>
      <t xml:space="preserve"> </t>
    </r>
    <r>
      <rPr>
        <sz val="10"/>
        <color rgb="FF808080"/>
        <rFont val="Consolas"/>
        <family val="3"/>
      </rPr>
      <t>&lt;=</t>
    </r>
    <r>
      <rPr>
        <sz val="10"/>
        <color theme="1"/>
        <rFont val="Consolas"/>
        <family val="3"/>
      </rPr>
      <t xml:space="preserve"> </t>
    </r>
    <r>
      <rPr>
        <sz val="10"/>
        <color rgb="FFFF2800"/>
        <rFont val="Consolas"/>
        <family val="3"/>
      </rPr>
      <t>2</t>
    </r>
    <r>
      <rPr>
        <sz val="10"/>
        <color theme="1"/>
        <rFont val="Consolas"/>
        <family val="3"/>
      </rPr>
      <t xml:space="preserve"> </t>
    </r>
    <r>
      <rPr>
        <sz val="10"/>
        <color rgb="FF0080FF"/>
        <rFont val="Consolas"/>
        <family val="3"/>
      </rPr>
      <t>THEN</t>
    </r>
    <r>
      <rPr>
        <sz val="10"/>
        <color theme="1"/>
        <rFont val="Consolas"/>
        <family val="3"/>
      </rPr>
      <t xml:space="preserve"> </t>
    </r>
    <r>
      <rPr>
        <sz val="10"/>
        <color rgb="FFFF2800"/>
        <rFont val="Consolas"/>
        <family val="3"/>
      </rPr>
      <t>0</t>
    </r>
  </si>
  <si>
    <r>
      <t xml:space="preserve">        </t>
    </r>
    <r>
      <rPr>
        <sz val="10"/>
        <color rgb="FF0080FF"/>
        <rFont val="Consolas"/>
        <family val="3"/>
      </rPr>
      <t>ELSE</t>
    </r>
    <r>
      <rPr>
        <sz val="10"/>
        <color theme="1"/>
        <rFont val="Consolas"/>
        <family val="3"/>
      </rPr>
      <t xml:space="preserve"> MAX</t>
    </r>
    <r>
      <rPr>
        <sz val="10"/>
        <color rgb="FF808080"/>
        <rFont val="Consolas"/>
        <family val="3"/>
      </rPr>
      <t>(</t>
    </r>
    <r>
      <rPr>
        <sz val="10"/>
        <color rgb="FF0080FF"/>
        <rFont val="Consolas"/>
        <family val="3"/>
      </rPr>
      <t>CASE</t>
    </r>
    <r>
      <rPr>
        <sz val="10"/>
        <color theme="1"/>
        <rFont val="Consolas"/>
        <family val="3"/>
      </rPr>
      <t xml:space="preserve"> </t>
    </r>
    <r>
      <rPr>
        <sz val="10"/>
        <color rgb="FF0080FF"/>
        <rFont val="Consolas"/>
        <family val="3"/>
      </rPr>
      <t>WHEN</t>
    </r>
    <r>
      <rPr>
        <sz val="10"/>
        <color theme="1"/>
        <rFont val="Consolas"/>
        <family val="3"/>
      </rPr>
      <t xml:space="preserve"> RN </t>
    </r>
    <r>
      <rPr>
        <sz val="10"/>
        <color rgb="FF808080"/>
        <rFont val="Consolas"/>
        <family val="3"/>
      </rPr>
      <t>&gt;</t>
    </r>
    <r>
      <rPr>
        <sz val="10"/>
        <color theme="1"/>
        <rFont val="Consolas"/>
        <family val="3"/>
      </rPr>
      <t xml:space="preserve"> </t>
    </r>
    <r>
      <rPr>
        <sz val="10"/>
        <color rgb="FFFF2800"/>
        <rFont val="Consolas"/>
        <family val="3"/>
      </rPr>
      <t>2</t>
    </r>
    <r>
      <rPr>
        <sz val="10"/>
        <color theme="1"/>
        <rFont val="Consolas"/>
        <family val="3"/>
      </rPr>
      <t xml:space="preserve"> </t>
    </r>
    <r>
      <rPr>
        <sz val="10"/>
        <color rgb="FF0080FF"/>
        <rFont val="Consolas"/>
        <family val="3"/>
      </rPr>
      <t>THEN</t>
    </r>
    <r>
      <rPr>
        <sz val="10"/>
        <color theme="1"/>
        <rFont val="Consolas"/>
        <family val="3"/>
      </rPr>
      <t xml:space="preserve"> PRODUCTION_COUNT </t>
    </r>
    <r>
      <rPr>
        <sz val="10"/>
        <color rgb="FF0080FF"/>
        <rFont val="Consolas"/>
        <family val="3"/>
      </rPr>
      <t>END</t>
    </r>
    <r>
      <rPr>
        <sz val="10"/>
        <color rgb="FF808080"/>
        <rFont val="Consolas"/>
        <family val="3"/>
      </rPr>
      <t>)</t>
    </r>
  </si>
  <si>
    <r>
      <t xml:space="preserve">    </t>
    </r>
    <r>
      <rPr>
        <sz val="10"/>
        <color rgb="FF0080FF"/>
        <rFont val="Consolas"/>
        <family val="3"/>
      </rPr>
      <t>END</t>
    </r>
    <r>
      <rPr>
        <sz val="10"/>
        <color theme="1"/>
        <rFont val="Consolas"/>
        <family val="3"/>
      </rPr>
      <t xml:space="preserve"> </t>
    </r>
    <r>
      <rPr>
        <sz val="10"/>
        <color rgb="FF0080FF"/>
        <rFont val="Consolas"/>
        <family val="3"/>
      </rPr>
      <t>AS</t>
    </r>
    <r>
      <rPr>
        <sz val="10"/>
        <color theme="1"/>
        <rFont val="Consolas"/>
        <family val="3"/>
      </rPr>
      <t xml:space="preserve"> PRODUCTION_COUNT_SDS</t>
    </r>
  </si>
  <si>
    <r>
      <t xml:space="preserve">    </t>
    </r>
    <r>
      <rPr>
        <sz val="10"/>
        <color rgb="FF808080"/>
        <rFont val="Consolas"/>
        <family val="3"/>
      </rPr>
      <t>,</t>
    </r>
    <r>
      <rPr>
        <sz val="10"/>
        <color theme="1"/>
        <rFont val="Consolas"/>
        <family val="3"/>
      </rPr>
      <t>SDS1_PROORDER_CODE</t>
    </r>
  </si>
  <si>
    <t xml:space="preserve">    SDS_COUNT</t>
  </si>
  <si>
    <r>
      <t>GROUP</t>
    </r>
    <r>
      <rPr>
        <sz val="10"/>
        <color theme="1"/>
        <rFont val="Consolas"/>
        <family val="3"/>
      </rPr>
      <t xml:space="preserve"> </t>
    </r>
    <r>
      <rPr>
        <sz val="10"/>
        <color rgb="FF0080FF"/>
        <rFont val="Consolas"/>
        <family val="3"/>
      </rPr>
      <t>BY</t>
    </r>
    <r>
      <rPr>
        <sz val="10"/>
        <color theme="1"/>
        <rFont val="Consolas"/>
        <family val="3"/>
      </rPr>
      <t xml:space="preserve"> SDS1_PROORDER_CODE</t>
    </r>
  </si>
  <si>
    <r>
      <t xml:space="preserve">    MANU_START</t>
    </r>
    <r>
      <rPr>
        <sz val="10"/>
        <color rgb="FF808080"/>
        <rFont val="Consolas"/>
        <family val="3"/>
      </rPr>
      <t>,</t>
    </r>
  </si>
  <si>
    <r>
      <t xml:space="preserve">    MANU_END</t>
    </r>
    <r>
      <rPr>
        <sz val="10"/>
        <color rgb="FF808080"/>
        <rFont val="Consolas"/>
        <family val="3"/>
      </rPr>
      <t>,</t>
    </r>
  </si>
  <si>
    <r>
      <t xml:space="preserve">    OPERATION_CODE</t>
    </r>
    <r>
      <rPr>
        <sz val="10"/>
        <color rgb="FF808080"/>
        <rFont val="Consolas"/>
        <family val="3"/>
      </rPr>
      <t>,</t>
    </r>
  </si>
  <si>
    <t xml:space="preserve">    COLLECTION</t>
  </si>
  <si>
    <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FLEXSCHE_RESULT_SCADA_FUKAYA</t>
    </r>
  </si>
  <si>
    <t>WHERE</t>
  </si>
  <si>
    <r>
      <t xml:space="preserve">    COLLECTION </t>
    </r>
    <r>
      <rPr>
        <sz val="10"/>
        <color rgb="FF808080"/>
        <rFont val="Consolas"/>
        <family val="3"/>
      </rPr>
      <t>=</t>
    </r>
    <r>
      <rPr>
        <sz val="10"/>
        <color theme="1"/>
        <rFont val="Consolas"/>
        <family val="3"/>
      </rPr>
      <t xml:space="preserve"> </t>
    </r>
    <r>
      <rPr>
        <sz val="10"/>
        <color rgb="FF808080"/>
        <rFont val="Consolas"/>
        <family val="3"/>
      </rPr>
      <t>(</t>
    </r>
    <r>
      <rPr>
        <sz val="10"/>
        <color rgb="FF0080FF"/>
        <rFont val="Consolas"/>
        <family val="3"/>
      </rPr>
      <t>SELECT</t>
    </r>
    <r>
      <rPr>
        <sz val="10"/>
        <color theme="1"/>
        <rFont val="Consolas"/>
        <family val="3"/>
      </rPr>
      <t xml:space="preserve"> MAX</t>
    </r>
    <r>
      <rPr>
        <sz val="10"/>
        <color rgb="FF808080"/>
        <rFont val="Consolas"/>
        <family val="3"/>
      </rPr>
      <t>(</t>
    </r>
    <r>
      <rPr>
        <sz val="10"/>
        <color theme="1"/>
        <rFont val="Consolas"/>
        <family val="3"/>
      </rPr>
      <t>COLLECTION</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FLEXSCHE_RESULT_SCADA_FUKAYA</t>
    </r>
    <r>
      <rPr>
        <sz val="10"/>
        <color rgb="FF808080"/>
        <rFont val="Consolas"/>
        <family val="3"/>
      </rPr>
      <t>)</t>
    </r>
  </si>
  <si>
    <r>
      <t xml:space="preserve">    PROCORDER_CODE</t>
    </r>
    <r>
      <rPr>
        <sz val="10"/>
        <color rgb="FF808080"/>
        <rFont val="Consolas"/>
        <family val="3"/>
      </rPr>
      <t>,</t>
    </r>
  </si>
  <si>
    <t xml:space="preserve">    PTIME</t>
  </si>
  <si>
    <r>
      <t xml:space="preserve">    </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SCADA_DATA_SNAPSHOT</t>
    </r>
  </si>
  <si>
    <r>
      <t xml:space="preserve">    ORDER_CHANGE_FLAG </t>
    </r>
    <r>
      <rPr>
        <sz val="10"/>
        <color rgb="FF808080"/>
        <rFont val="Consolas"/>
        <family val="3"/>
      </rPr>
      <t>=</t>
    </r>
    <r>
      <rPr>
        <sz val="10"/>
        <color theme="1"/>
        <rFont val="Consolas"/>
        <family val="3"/>
      </rPr>
      <t xml:space="preserve"> </t>
    </r>
    <r>
      <rPr>
        <sz val="10"/>
        <color rgb="FFFF2800"/>
        <rFont val="Consolas"/>
        <family val="3"/>
      </rPr>
      <t>'1'</t>
    </r>
    <r>
      <rPr>
        <sz val="10"/>
        <color theme="1"/>
        <rFont val="Consolas"/>
        <family val="3"/>
      </rPr>
      <t xml:space="preserve">    </t>
    </r>
  </si>
  <si>
    <t>--InsertSql =&gt; $@"</t>
  </si>
  <si>
    <r>
      <t>INSERT</t>
    </r>
    <r>
      <rPr>
        <sz val="10"/>
        <color theme="1"/>
        <rFont val="Consolas"/>
        <family val="3"/>
      </rPr>
      <t xml:space="preserve"> </t>
    </r>
    <r>
      <rPr>
        <sz val="10"/>
        <color rgb="FF0080FF"/>
        <rFont val="Consolas"/>
        <family val="3"/>
      </rPr>
      <t>INTO</t>
    </r>
    <r>
      <rPr>
        <sz val="10"/>
        <color theme="1"/>
        <rFont val="Consolas"/>
        <family val="3"/>
      </rPr>
      <t xml:space="preserve">  </t>
    </r>
    <r>
      <rPr>
        <sz val="10"/>
        <color rgb="FF808080"/>
        <rFont val="Consolas"/>
        <family val="3"/>
      </rPr>
      <t>{</t>
    </r>
    <r>
      <rPr>
        <sz val="10"/>
        <color theme="1"/>
        <rFont val="Consolas"/>
        <family val="3"/>
      </rPr>
      <t>DataAccess</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FLEXSCHE_RESULT_SCADA_FUKAYA</t>
    </r>
    <r>
      <rPr>
        <sz val="10"/>
        <color rgb="FF808080"/>
        <rFont val="Consolas"/>
        <family val="3"/>
      </rPr>
      <t>(</t>
    </r>
    <r>
      <rPr>
        <sz val="10"/>
        <color theme="1"/>
        <rFont val="Consolas"/>
        <family val="3"/>
      </rPr>
      <t xml:space="preserve"> </t>
    </r>
  </si>
  <si>
    <t xml:space="preserve">      OPERATION_CODE </t>
  </si>
  <si>
    <r>
      <t xml:space="preserve">    </t>
    </r>
    <r>
      <rPr>
        <sz val="10"/>
        <color rgb="FF808080"/>
        <rFont val="Consolas"/>
        <family val="3"/>
      </rPr>
      <t>,</t>
    </r>
    <r>
      <rPr>
        <sz val="10"/>
        <color theme="1"/>
        <rFont val="Consolas"/>
        <family val="3"/>
      </rPr>
      <t xml:space="preserve"> ""</t>
    </r>
    <r>
      <rPr>
        <sz val="10"/>
        <color rgb="FF0080FF"/>
        <rFont val="Consolas"/>
        <family val="3"/>
      </rPr>
      <t>ORDER</t>
    </r>
    <r>
      <rPr>
        <sz val="10"/>
        <color theme="1"/>
        <rFont val="Consolas"/>
        <family val="3"/>
      </rPr>
      <t>""</t>
    </r>
  </si>
  <si>
    <r>
      <t xml:space="preserve">    </t>
    </r>
    <r>
      <rPr>
        <sz val="10"/>
        <color rgb="FF808080"/>
        <rFont val="Consolas"/>
        <family val="3"/>
      </rPr>
      <t>,</t>
    </r>
    <r>
      <rPr>
        <sz val="10"/>
        <color theme="1"/>
        <rFont val="Consolas"/>
        <family val="3"/>
      </rPr>
      <t xml:space="preserve"> RESOURCES</t>
    </r>
  </si>
  <si>
    <r>
      <t xml:space="preserve">    </t>
    </r>
    <r>
      <rPr>
        <sz val="10"/>
        <color rgb="FF808080"/>
        <rFont val="Consolas"/>
        <family val="3"/>
      </rPr>
      <t>,</t>
    </r>
    <r>
      <rPr>
        <sz val="10"/>
        <color theme="1"/>
        <rFont val="Consolas"/>
        <family val="3"/>
      </rPr>
      <t xml:space="preserve"> TYPE</t>
    </r>
  </si>
  <si>
    <r>
      <t xml:space="preserve">    </t>
    </r>
    <r>
      <rPr>
        <sz val="10"/>
        <color rgb="FF808080"/>
        <rFont val="Consolas"/>
        <family val="3"/>
      </rPr>
      <t>,</t>
    </r>
    <r>
      <rPr>
        <sz val="10"/>
        <color theme="1"/>
        <rFont val="Consolas"/>
        <family val="3"/>
      </rPr>
      <t xml:space="preserve"> COLLECTION</t>
    </r>
  </si>
  <si>
    <r>
      <t xml:space="preserve">    </t>
    </r>
    <r>
      <rPr>
        <sz val="10"/>
        <color rgb="FF808080"/>
        <rFont val="Consolas"/>
        <family val="3"/>
      </rPr>
      <t>,</t>
    </r>
    <r>
      <rPr>
        <sz val="10"/>
        <color theme="1"/>
        <rFont val="Consolas"/>
        <family val="3"/>
      </rPr>
      <t xml:space="preserve"> MANU_END</t>
    </r>
  </si>
  <si>
    <r>
      <t xml:space="preserve">    </t>
    </r>
    <r>
      <rPr>
        <sz val="10"/>
        <color rgb="FF808080"/>
        <rFont val="Consolas"/>
        <family val="3"/>
      </rPr>
      <t>,</t>
    </r>
    <r>
      <rPr>
        <sz val="10"/>
        <color theme="1"/>
        <rFont val="Consolas"/>
        <family val="3"/>
      </rPr>
      <t xml:space="preserve"> RESOURCES_PLAN</t>
    </r>
  </si>
  <si>
    <r>
      <t>)</t>
    </r>
    <r>
      <rPr>
        <sz val="10"/>
        <color theme="1"/>
        <rFont val="Consolas"/>
        <family val="3"/>
      </rPr>
      <t xml:space="preserve"> </t>
    </r>
  </si>
  <si>
    <r>
      <t>VALUES</t>
    </r>
    <r>
      <rPr>
        <sz val="10"/>
        <color theme="1"/>
        <rFont val="Consolas"/>
        <family val="3"/>
      </rPr>
      <t xml:space="preserve"> </t>
    </r>
    <r>
      <rPr>
        <sz val="10"/>
        <color rgb="FF808080"/>
        <rFont val="Consolas"/>
        <family val="3"/>
      </rPr>
      <t>(</t>
    </r>
    <r>
      <rPr>
        <sz val="10"/>
        <color theme="1"/>
        <rFont val="Consolas"/>
        <family val="3"/>
      </rPr>
      <t xml:space="preserve"> </t>
    </r>
  </si>
  <si>
    <r>
      <t xml:space="preserve">      </t>
    </r>
    <r>
      <rPr>
        <sz val="10"/>
        <color rgb="FF808080"/>
        <rFont val="Consolas"/>
        <family val="3"/>
      </rPr>
      <t>:</t>
    </r>
    <r>
      <rPr>
        <sz val="10"/>
        <color theme="1"/>
        <rFont val="Consolas"/>
        <family val="3"/>
      </rPr>
      <t xml:space="preserve">OPERATION_CODE </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</si>
  <si>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ORDERS</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</si>
  <si>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RESOURCES</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</si>
  <si>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TYPE</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</si>
  <si>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COLLECTION</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</si>
  <si>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MANU_END</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</si>
  <si>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RESOURCES_PLAN</t>
    </r>
  </si>
  <si>
    <r>
      <t>)</t>
    </r>
    <r>
      <rPr>
        <sz val="10"/>
        <color theme="1"/>
        <rFont val="Consolas"/>
        <family val="3"/>
      </rPr>
      <t xml:space="preserve">     </t>
    </r>
  </si>
  <si>
    <t>--public static string UpdateResourceSql =&gt; $@"</t>
  </si>
  <si>
    <r>
      <t>UPDATE</t>
    </r>
    <r>
      <rPr>
        <sz val="10"/>
        <color theme="1"/>
        <rFont val="Consolas"/>
        <family val="3"/>
      </rPr>
      <t xml:space="preserve"> </t>
    </r>
    <r>
      <rPr>
        <sz val="10"/>
        <color rgb="FF808080"/>
        <rFont val="Consolas"/>
        <family val="3"/>
      </rPr>
      <t>{</t>
    </r>
    <r>
      <rPr>
        <sz val="10"/>
        <color theme="1"/>
        <rFont val="Consolas"/>
        <family val="3"/>
      </rPr>
      <t>DataAccess</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FLEXSCHE_RESULT_SCADA_FUKAYA</t>
    </r>
  </si>
  <si>
    <t>SET</t>
  </si>
  <si>
    <r>
      <t xml:space="preserve">      MANU_START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MANU_START</t>
    </r>
  </si>
  <si>
    <r>
      <t xml:space="preserve">    OPERATION_CODE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PROCORDER_CODE</t>
    </r>
  </si>
  <si>
    <t>--public static string UpdateLinksSql =&gt; $@"</t>
  </si>
  <si>
    <r>
      <t xml:space="preserve">    LINKS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LINKS</t>
    </r>
  </si>
  <si>
    <r>
      <t xml:space="preserve">    OPERATION_CODE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 xml:space="preserve">OPERATION_CODE    </t>
    </r>
  </si>
  <si>
    <t>--public static string UpdateManuendSql =&gt; $@"</t>
  </si>
  <si>
    <r>
      <t xml:space="preserve">    MANU_END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MANU_END</t>
    </r>
  </si>
  <si>
    <r>
      <t xml:space="preserve">    OPERATION_CODE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OPERATION_CODE</t>
    </r>
  </si>
  <si>
    <t>--public static string UpdateStatusSql =&gt; $@"</t>
  </si>
  <si>
    <r>
      <t xml:space="preserve">      STATUS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STATUS</t>
    </r>
  </si>
  <si>
    <t>--public static string DeleteSql =&gt; $@"</t>
  </si>
  <si>
    <r>
      <t>DELETE</t>
    </r>
    <r>
      <rPr>
        <sz val="10"/>
        <color theme="1"/>
        <rFont val="Consolas"/>
        <family val="3"/>
      </rPr>
      <t xml:space="preserve"> </t>
    </r>
    <r>
      <rPr>
        <sz val="10"/>
        <color rgb="FF0080FF"/>
        <rFont val="Consolas"/>
        <family val="3"/>
      </rPr>
      <t>FROM</t>
    </r>
    <r>
      <rPr>
        <sz val="10"/>
        <color theme="1"/>
        <rFont val="Consolas"/>
        <family val="3"/>
      </rPr>
      <t xml:space="preserve">  </t>
    </r>
    <r>
      <rPr>
        <sz val="10"/>
        <color rgb="FF808080"/>
        <rFont val="Consolas"/>
        <family val="3"/>
      </rPr>
      <t>{</t>
    </r>
    <r>
      <rPr>
        <sz val="10"/>
        <color theme="1"/>
        <rFont val="Consolas"/>
        <family val="3"/>
      </rPr>
      <t>DataAccess</t>
    </r>
    <r>
      <rPr>
        <sz val="10"/>
        <color rgb="FF808080"/>
        <rFont val="Consolas"/>
        <family val="3"/>
      </rPr>
      <t>.</t>
    </r>
    <r>
      <rPr>
        <sz val="10"/>
        <color theme="1"/>
        <rFont val="Consolas"/>
        <family val="3"/>
      </rPr>
      <t>SchemaName</t>
    </r>
    <r>
      <rPr>
        <sz val="10"/>
        <color rgb="FF808080"/>
        <rFont val="Consolas"/>
        <family val="3"/>
      </rPr>
      <t>}.</t>
    </r>
    <r>
      <rPr>
        <sz val="10"/>
        <color theme="1"/>
        <rFont val="Consolas"/>
        <family val="3"/>
      </rPr>
      <t>FLEXSCHE_RESULT_SCADA_FUKAYA</t>
    </r>
  </si>
  <si>
    <r>
      <t>CREATE</t>
    </r>
    <r>
      <rPr>
        <sz val="10"/>
        <color theme="1"/>
        <rFont val="Consolas"/>
        <family val="3"/>
      </rPr>
      <t xml:space="preserve"> </t>
    </r>
    <r>
      <rPr>
        <sz val="10"/>
        <color rgb="FF0080FF"/>
        <rFont val="Consolas"/>
        <family val="3"/>
      </rPr>
      <t>TABLE</t>
    </r>
    <r>
      <rPr>
        <sz val="10"/>
        <color theme="1"/>
        <rFont val="Consolas"/>
        <family val="3"/>
      </rPr>
      <t xml:space="preserve"> sys2_data </t>
    </r>
    <r>
      <rPr>
        <sz val="10"/>
        <color rgb="FF808080"/>
        <rFont val="Consolas"/>
        <family val="3"/>
      </rPr>
      <t>(</t>
    </r>
  </si>
  <si>
    <r>
      <t xml:space="preserve">    ptime </t>
    </r>
    <r>
      <rPr>
        <sz val="10"/>
        <color rgb="FF0080FF"/>
        <rFont val="Consolas"/>
        <family val="3"/>
      </rPr>
      <t>TIMESTAMP</t>
    </r>
    <r>
      <rPr>
        <sz val="10"/>
        <color rgb="FF808080"/>
        <rFont val="Consolas"/>
        <family val="3"/>
      </rPr>
      <t>,</t>
    </r>
    <r>
      <rPr>
        <sz val="10"/>
        <color theme="1"/>
        <rFont val="Consolas"/>
        <family val="3"/>
      </rPr>
      <t xml:space="preserve">  </t>
    </r>
    <r>
      <rPr>
        <sz val="10"/>
        <color rgb="FF35A16B"/>
        <rFont val="Consolas"/>
        <family val="3"/>
      </rPr>
      <t>-- 假设 ptime 是时间戳类型</t>
    </r>
  </si>
  <si>
    <r>
      <t xml:space="preserve">    "生産時間"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假设生産時間是浮点数</t>
    </r>
  </si>
  <si>
    <r>
      <t xml:space="preserve">    "生産中停止"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假设生産中停止是浮点数</t>
    </r>
  </si>
  <si>
    <r>
      <t xml:space="preserve">    "段取調整ロス"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假设段取調整ロス是浮点数</t>
    </r>
  </si>
  <si>
    <r>
      <t xml:space="preserve">    "速度低下ロス"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假设速度低下ロス是浮点数</t>
    </r>
  </si>
  <si>
    <r>
      <t xml:space="preserve">    "チョコ停ロス"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假设チョコ停ロス是浮点数</t>
    </r>
  </si>
  <si>
    <r>
      <t xml:space="preserve">    "故障ロス"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假设故障ロス是浮点数</t>
    </r>
  </si>
  <si>
    <r>
      <t xml:space="preserve">    "刃具交換ロス"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假设刃具交換ロス是浮点数</t>
    </r>
  </si>
  <si>
    <r>
      <t xml:space="preserve">    "不良手直しロス"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假设不良手直しロス是浮点数</t>
    </r>
  </si>
  <si>
    <r>
      <t xml:space="preserve">    "立上りロス"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假设立上りロス是浮点数</t>
    </r>
  </si>
  <si>
    <r>
      <t xml:space="preserve">    "sdロス"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假设sdロス是浮点数</t>
    </r>
  </si>
  <si>
    <r>
      <t xml:space="preserve">    "生産数" </t>
    </r>
    <r>
      <rPr>
        <sz val="10"/>
        <color rgb="FF0080FF"/>
        <rFont val="Consolas"/>
        <family val="3"/>
      </rPr>
      <t>INT</t>
    </r>
    <r>
      <rPr>
        <sz val="10"/>
        <color rgb="FF808080"/>
        <rFont val="Consolas"/>
        <family val="3"/>
      </rPr>
      <t>,</t>
    </r>
    <r>
      <rPr>
        <sz val="10"/>
        <color theme="1"/>
        <rFont val="Consolas"/>
        <family val="3"/>
      </rPr>
      <t xml:space="preserve">  </t>
    </r>
    <r>
      <rPr>
        <sz val="10"/>
        <color rgb="FF35A16B"/>
        <rFont val="Consolas"/>
        <family val="3"/>
      </rPr>
      <t>-- 假设生産数是整数</t>
    </r>
  </si>
  <si>
    <r>
      <t xml:space="preserve">    "規定数" </t>
    </r>
    <r>
      <rPr>
        <sz val="10"/>
        <color rgb="FF0080FF"/>
        <rFont val="Consolas"/>
        <family val="3"/>
      </rPr>
      <t>INT</t>
    </r>
    <r>
      <rPr>
        <sz val="10"/>
        <color rgb="FF808080"/>
        <rFont val="Consolas"/>
        <family val="3"/>
      </rPr>
      <t>,</t>
    </r>
    <r>
      <rPr>
        <sz val="10"/>
        <color theme="1"/>
        <rFont val="Consolas"/>
        <family val="3"/>
      </rPr>
      <t xml:space="preserve">  </t>
    </r>
    <r>
      <rPr>
        <sz val="10"/>
        <color rgb="FF35A16B"/>
        <rFont val="Consolas"/>
        <family val="3"/>
      </rPr>
      <t>-- 假设規定数是整数</t>
    </r>
  </si>
  <si>
    <r>
      <t xml:space="preserve">    "生産速度" </t>
    </r>
    <r>
      <rPr>
        <sz val="10"/>
        <color rgb="FF0080FF"/>
        <rFont val="Consolas"/>
        <family val="3"/>
      </rPr>
      <t>FLOAT</t>
    </r>
    <r>
      <rPr>
        <sz val="10"/>
        <color rgb="FF808080"/>
        <rFont val="Consolas"/>
        <family val="3"/>
      </rPr>
      <t>,</t>
    </r>
    <r>
      <rPr>
        <sz val="10"/>
        <color theme="1"/>
        <rFont val="Consolas"/>
        <family val="3"/>
      </rPr>
      <t xml:space="preserve">  </t>
    </r>
    <r>
      <rPr>
        <sz val="10"/>
        <color rgb="FF35A16B"/>
        <rFont val="Consolas"/>
        <family val="3"/>
      </rPr>
      <t>-- 假设生産速度是浮点数</t>
    </r>
  </si>
  <si>
    <r>
      <t xml:space="preserve">    "注番1"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假设注番1是字符串，长度为50</t>
    </r>
  </si>
  <si>
    <r>
      <t xml:space="preserve">    "注番2"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假设注番2是字符串，长度为50</t>
    </r>
  </si>
  <si>
    <r>
      <t xml:space="preserve">    "注番3"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假设注番3是字符串，长度为50</t>
    </r>
  </si>
  <si>
    <r>
      <t>CREATE</t>
    </r>
    <r>
      <rPr>
        <sz val="10"/>
        <color theme="1"/>
        <rFont val="Consolas"/>
        <family val="3"/>
      </rPr>
      <t xml:space="preserve"> </t>
    </r>
    <r>
      <rPr>
        <sz val="10"/>
        <color rgb="FF0080FF"/>
        <rFont val="Consolas"/>
        <family val="3"/>
      </rPr>
      <t>TABLE</t>
    </r>
    <r>
      <rPr>
        <sz val="10"/>
        <color theme="1"/>
        <rFont val="Consolas"/>
        <family val="3"/>
      </rPr>
      <t xml:space="preserve"> PRODUCT_ITEM_INFO_HTTP3 </t>
    </r>
    <r>
      <rPr>
        <sz val="10"/>
        <color rgb="FF808080"/>
        <rFont val="Consolas"/>
        <family val="3"/>
      </rPr>
      <t>(</t>
    </r>
  </si>
  <si>
    <r>
      <t xml:space="preserve">    sgyshj_no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 sgyshj_no 是字符串，长度为50</t>
    </r>
  </si>
  <si>
    <r>
      <t xml:space="preserve">    jch_no </t>
    </r>
    <r>
      <rPr>
        <sz val="10"/>
        <color rgb="FF0080FF"/>
        <rFont val="Consolas"/>
        <family val="3"/>
      </rPr>
      <t>VARCHAR</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 jch_no 是字符串，长度为50</t>
    </r>
  </si>
  <si>
    <r>
      <t>CREATE</t>
    </r>
    <r>
      <rPr>
        <sz val="10"/>
        <color theme="1"/>
        <rFont val="Consolas"/>
        <family val="3"/>
      </rPr>
      <t xml:space="preserve"> </t>
    </r>
    <r>
      <rPr>
        <sz val="10"/>
        <color rgb="FF0080FF"/>
        <rFont val="Consolas"/>
        <family val="3"/>
      </rPr>
      <t>TABLE</t>
    </r>
    <r>
      <rPr>
        <sz val="10"/>
        <color theme="1"/>
        <rFont val="Consolas"/>
        <family val="3"/>
      </rPr>
      <t xml:space="preserve"> sys </t>
    </r>
    <r>
      <rPr>
        <sz val="10"/>
        <color rgb="FF808080"/>
        <rFont val="Consolas"/>
        <family val="3"/>
      </rPr>
      <t>(</t>
    </r>
  </si>
  <si>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sys2_data</t>
    </r>
    <r>
      <rPr>
        <sz val="10"/>
        <color rgb="FF808080"/>
        <rFont val="Consolas"/>
        <family val="3"/>
      </rPr>
      <t>;</t>
    </r>
  </si>
  <si>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PRODUCT_ITEM_INFO_HTTP3 </t>
    </r>
    <r>
      <rPr>
        <sz val="10"/>
        <color rgb="FF808080"/>
        <rFont val="Consolas"/>
        <family val="3"/>
      </rPr>
      <t>;</t>
    </r>
  </si>
  <si>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sys </t>
    </r>
    <r>
      <rPr>
        <sz val="10"/>
        <color rgb="FF808080"/>
        <rFont val="Consolas"/>
        <family val="3"/>
      </rPr>
      <t>;</t>
    </r>
  </si>
  <si>
    <r>
      <t>WITH</t>
    </r>
    <r>
      <rPr>
        <sz val="10"/>
        <color theme="1"/>
        <rFont val="Consolas"/>
        <family val="3"/>
      </rPr>
      <t xml:space="preserve"> sys </t>
    </r>
    <r>
      <rPr>
        <sz val="10"/>
        <color rgb="FF0080FF"/>
        <rFont val="Consolas"/>
        <family val="3"/>
      </rPr>
      <t>AS</t>
    </r>
    <r>
      <rPr>
        <sz val="10"/>
        <color theme="1"/>
        <rFont val="Consolas"/>
        <family val="3"/>
      </rPr>
      <t xml:space="preserve"> </t>
    </r>
    <r>
      <rPr>
        <sz val="10"/>
        <color rgb="FF808080"/>
        <rFont val="Consolas"/>
        <family val="3"/>
      </rPr>
      <t>(</t>
    </r>
  </si>
  <si>
    <r>
      <t xml:space="preserve">        </t>
    </r>
    <r>
      <rPr>
        <sz val="10"/>
        <color rgb="FF808080"/>
        <rFont val="Consolas"/>
        <family val="3"/>
      </rPr>
      <t>,</t>
    </r>
    <r>
      <rPr>
        <sz val="10"/>
        <color theme="1"/>
        <rFont val="Consolas"/>
        <family val="3"/>
      </rPr>
      <t xml:space="preserve"> 生産時間</t>
    </r>
  </si>
  <si>
    <r>
      <t xml:space="preserve">        </t>
    </r>
    <r>
      <rPr>
        <sz val="10"/>
        <color rgb="FF808080"/>
        <rFont val="Consolas"/>
        <family val="3"/>
      </rPr>
      <t>,</t>
    </r>
    <r>
      <rPr>
        <sz val="10"/>
        <color theme="1"/>
        <rFont val="Consolas"/>
        <family val="3"/>
      </rPr>
      <t xml:space="preserve"> 生産中停止</t>
    </r>
  </si>
  <si>
    <r>
      <t xml:space="preserve">        </t>
    </r>
    <r>
      <rPr>
        <sz val="10"/>
        <color rgb="FF808080"/>
        <rFont val="Consolas"/>
        <family val="3"/>
      </rPr>
      <t>,</t>
    </r>
    <r>
      <rPr>
        <sz val="10"/>
        <color theme="1"/>
        <rFont val="Consolas"/>
        <family val="3"/>
      </rPr>
      <t xml:space="preserve"> 段取調整ロス</t>
    </r>
  </si>
  <si>
    <r>
      <t xml:space="preserve">        </t>
    </r>
    <r>
      <rPr>
        <sz val="10"/>
        <color rgb="FF808080"/>
        <rFont val="Consolas"/>
        <family val="3"/>
      </rPr>
      <t>,</t>
    </r>
    <r>
      <rPr>
        <sz val="10"/>
        <color theme="1"/>
        <rFont val="Consolas"/>
        <family val="3"/>
      </rPr>
      <t xml:space="preserve"> 速度低下ロス</t>
    </r>
  </si>
  <si>
    <r>
      <t xml:space="preserve">        </t>
    </r>
    <r>
      <rPr>
        <sz val="10"/>
        <color rgb="FF808080"/>
        <rFont val="Consolas"/>
        <family val="3"/>
      </rPr>
      <t>,</t>
    </r>
    <r>
      <rPr>
        <sz val="10"/>
        <color theme="1"/>
        <rFont val="Consolas"/>
        <family val="3"/>
      </rPr>
      <t xml:space="preserve"> チョコ停ロス</t>
    </r>
  </si>
  <si>
    <r>
      <t xml:space="preserve">        </t>
    </r>
    <r>
      <rPr>
        <sz val="10"/>
        <color rgb="FF808080"/>
        <rFont val="Consolas"/>
        <family val="3"/>
      </rPr>
      <t>,</t>
    </r>
    <r>
      <rPr>
        <sz val="10"/>
        <color theme="1"/>
        <rFont val="Consolas"/>
        <family val="3"/>
      </rPr>
      <t xml:space="preserve"> 故障ロス</t>
    </r>
  </si>
  <si>
    <r>
      <t xml:space="preserve">        </t>
    </r>
    <r>
      <rPr>
        <sz val="10"/>
        <color rgb="FF808080"/>
        <rFont val="Consolas"/>
        <family val="3"/>
      </rPr>
      <t>,</t>
    </r>
    <r>
      <rPr>
        <sz val="10"/>
        <color theme="1"/>
        <rFont val="Consolas"/>
        <family val="3"/>
      </rPr>
      <t xml:space="preserve"> 刃具交換ロス</t>
    </r>
  </si>
  <si>
    <r>
      <t xml:space="preserve">        </t>
    </r>
    <r>
      <rPr>
        <sz val="10"/>
        <color rgb="FF808080"/>
        <rFont val="Consolas"/>
        <family val="3"/>
      </rPr>
      <t>,</t>
    </r>
    <r>
      <rPr>
        <sz val="10"/>
        <color theme="1"/>
        <rFont val="Consolas"/>
        <family val="3"/>
      </rPr>
      <t xml:space="preserve"> 不良手直しロス</t>
    </r>
  </si>
  <si>
    <r>
      <t xml:space="preserve">        </t>
    </r>
    <r>
      <rPr>
        <sz val="10"/>
        <color rgb="FF808080"/>
        <rFont val="Consolas"/>
        <family val="3"/>
      </rPr>
      <t>,</t>
    </r>
    <r>
      <rPr>
        <sz val="10"/>
        <color theme="1"/>
        <rFont val="Consolas"/>
        <family val="3"/>
      </rPr>
      <t xml:space="preserve"> 立上りロス</t>
    </r>
  </si>
  <si>
    <r>
      <t xml:space="preserve">        </t>
    </r>
    <r>
      <rPr>
        <sz val="10"/>
        <color rgb="FF808080"/>
        <rFont val="Consolas"/>
        <family val="3"/>
      </rPr>
      <t>,</t>
    </r>
    <r>
      <rPr>
        <sz val="10"/>
        <color theme="1"/>
        <rFont val="Consolas"/>
        <family val="3"/>
      </rPr>
      <t xml:space="preserve"> sdロス</t>
    </r>
  </si>
  <si>
    <r>
      <t xml:space="preserve">        </t>
    </r>
    <r>
      <rPr>
        <sz val="10"/>
        <color rgb="FF808080"/>
        <rFont val="Consolas"/>
        <family val="3"/>
      </rPr>
      <t>,</t>
    </r>
    <r>
      <rPr>
        <sz val="10"/>
        <color theme="1"/>
        <rFont val="Consolas"/>
        <family val="3"/>
      </rPr>
      <t xml:space="preserve"> 生産数</t>
    </r>
  </si>
  <si>
    <r>
      <t xml:space="preserve">        </t>
    </r>
    <r>
      <rPr>
        <sz val="10"/>
        <color rgb="FF808080"/>
        <rFont val="Consolas"/>
        <family val="3"/>
      </rPr>
      <t>,</t>
    </r>
    <r>
      <rPr>
        <sz val="10"/>
        <color theme="1"/>
        <rFont val="Consolas"/>
        <family val="3"/>
      </rPr>
      <t xml:space="preserve"> 規定数</t>
    </r>
  </si>
  <si>
    <r>
      <t xml:space="preserve">        </t>
    </r>
    <r>
      <rPr>
        <sz val="10"/>
        <color rgb="FF808080"/>
        <rFont val="Consolas"/>
        <family val="3"/>
      </rPr>
      <t>,</t>
    </r>
    <r>
      <rPr>
        <sz val="10"/>
        <color theme="1"/>
        <rFont val="Consolas"/>
        <family val="3"/>
      </rPr>
      <t xml:space="preserve"> 生産速度</t>
    </r>
  </si>
  <si>
    <r>
      <t xml:space="preserve">        </t>
    </r>
    <r>
      <rPr>
        <sz val="10"/>
        <color rgb="FF808080"/>
        <rFont val="Consolas"/>
        <family val="3"/>
      </rPr>
      <t>,</t>
    </r>
    <r>
      <rPr>
        <sz val="10"/>
        <color theme="1"/>
        <rFont val="Consolas"/>
        <family val="3"/>
      </rPr>
      <t xml:space="preserve"> 注番1</t>
    </r>
  </si>
  <si>
    <r>
      <t xml:space="preserve">        </t>
    </r>
    <r>
      <rPr>
        <sz val="10"/>
        <color rgb="FF808080"/>
        <rFont val="Consolas"/>
        <family val="3"/>
      </rPr>
      <t>,</t>
    </r>
    <r>
      <rPr>
        <sz val="10"/>
        <color theme="1"/>
        <rFont val="Consolas"/>
        <family val="3"/>
      </rPr>
      <t xml:space="preserve"> 注番2</t>
    </r>
  </si>
  <si>
    <r>
      <t xml:space="preserve">        </t>
    </r>
    <r>
      <rPr>
        <sz val="10"/>
        <color rgb="FF808080"/>
        <rFont val="Consolas"/>
        <family val="3"/>
      </rPr>
      <t>,</t>
    </r>
    <r>
      <rPr>
        <sz val="10"/>
        <color theme="1"/>
        <rFont val="Consolas"/>
        <family val="3"/>
      </rPr>
      <t xml:space="preserve"> 注番3</t>
    </r>
  </si>
  <si>
    <r>
      <t>),</t>
    </r>
    <r>
      <rPr>
        <sz val="10"/>
        <color theme="1"/>
        <rFont val="Consolas"/>
        <family val="3"/>
      </rPr>
      <t xml:space="preserve">pih </t>
    </r>
    <r>
      <rPr>
        <sz val="10"/>
        <color rgb="FF0080FF"/>
        <rFont val="Consolas"/>
        <family val="3"/>
      </rPr>
      <t>AS</t>
    </r>
    <r>
      <rPr>
        <sz val="10"/>
        <color theme="1"/>
        <rFont val="Consolas"/>
        <family val="3"/>
      </rPr>
      <t xml:space="preserve"> </t>
    </r>
    <r>
      <rPr>
        <sz val="10"/>
        <color rgb="FF808080"/>
        <rFont val="Consolas"/>
        <family val="3"/>
      </rPr>
      <t>(</t>
    </r>
  </si>
  <si>
    <r>
      <t xml:space="preserve">        sys2</t>
    </r>
    <r>
      <rPr>
        <sz val="10"/>
        <color rgb="FF808080"/>
        <rFont val="Consolas"/>
        <family val="3"/>
      </rPr>
      <t>.</t>
    </r>
    <r>
      <rPr>
        <sz val="10"/>
        <color theme="1"/>
        <rFont val="Consolas"/>
        <family val="3"/>
      </rPr>
      <t xml:space="preserve">注番1 </t>
    </r>
    <r>
      <rPr>
        <sz val="10"/>
        <color rgb="FF808080"/>
        <rFont val="Consolas"/>
        <family val="3"/>
      </rPr>
      <t>=</t>
    </r>
    <r>
      <rPr>
        <sz val="10"/>
        <color theme="1"/>
        <rFont val="Consolas"/>
        <family val="3"/>
      </rPr>
      <t xml:space="preserve"> piih</t>
    </r>
    <r>
      <rPr>
        <sz val="10"/>
        <color rgb="FF808080"/>
        <rFont val="Consolas"/>
        <family val="3"/>
      </rPr>
      <t>.</t>
    </r>
    <r>
      <rPr>
        <sz val="10"/>
        <color theme="1"/>
        <rFont val="Consolas"/>
        <family val="3"/>
      </rPr>
      <t>jch_no</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</si>
  <si>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生産時間</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</si>
  <si>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生産中停止</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</si>
  <si>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段取調整ロス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</si>
  <si>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速度低下ロス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</si>
  <si>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チョコ停ロス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</si>
  <si>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故障ロス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</si>
  <si>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刃具交換ロス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</si>
  <si>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不良手直しロス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</si>
  <si>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立上りロス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</si>
  <si>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sdロス</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</si>
  <si>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生産数</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</si>
  <si>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規定数</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</si>
  <si>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生産速度</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</si>
  <si>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注番1</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</si>
  <si>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注番2</t>
    </r>
  </si>
  <si>
    <r>
      <t xml:space="preserve">    </t>
    </r>
    <r>
      <rPr>
        <sz val="10"/>
        <color rgb="FF808080"/>
        <rFont val="Consolas"/>
        <family val="3"/>
      </rPr>
      <t>,</t>
    </r>
    <r>
      <rPr>
        <sz val="10"/>
        <color theme="1"/>
        <rFont val="Consolas"/>
        <family val="3"/>
      </rPr>
      <t xml:space="preserve"> sys</t>
    </r>
    <r>
      <rPr>
        <sz val="10"/>
        <color rgb="FF808080"/>
        <rFont val="Consolas"/>
        <family val="3"/>
      </rPr>
      <t>.</t>
    </r>
    <r>
      <rPr>
        <sz val="10"/>
        <color theme="1"/>
        <rFont val="Consolas"/>
        <family val="3"/>
      </rPr>
      <t>注番3</t>
    </r>
  </si>
  <si>
    <r>
      <t xml:space="preserve">    </t>
    </r>
    <r>
      <rPr>
        <sz val="10"/>
        <color rgb="FF0080FF"/>
        <rFont val="Consolas"/>
        <family val="3"/>
      </rPr>
      <t>ON</t>
    </r>
    <r>
      <rPr>
        <sz val="10"/>
        <color theme="1"/>
        <rFont val="Consolas"/>
        <family val="3"/>
      </rPr>
      <t xml:space="preserve"> sys</t>
    </r>
    <r>
      <rPr>
        <sz val="10"/>
        <color rgb="FF808080"/>
        <rFont val="Consolas"/>
        <family val="3"/>
      </rPr>
      <t>.</t>
    </r>
    <r>
      <rPr>
        <sz val="10"/>
        <color theme="1"/>
        <rFont val="Consolas"/>
        <family val="3"/>
      </rPr>
      <t xml:space="preserve">注番1 </t>
    </r>
    <r>
      <rPr>
        <sz val="10"/>
        <color rgb="FF808080"/>
        <rFont val="Consolas"/>
        <family val="3"/>
      </rPr>
      <t>=</t>
    </r>
    <r>
      <rPr>
        <sz val="10"/>
        <color theme="1"/>
        <rFont val="Consolas"/>
        <family val="3"/>
      </rPr>
      <t xml:space="preserve"> pih</t>
    </r>
    <r>
      <rPr>
        <sz val="10"/>
        <color rgb="FF808080"/>
        <rFont val="Consolas"/>
        <family val="3"/>
      </rPr>
      <t>.</t>
    </r>
    <r>
      <rPr>
        <sz val="10"/>
        <color theme="1"/>
        <rFont val="Consolas"/>
        <family val="3"/>
      </rPr>
      <t>jch_no</t>
    </r>
  </si>
  <si>
    <r>
      <t>DELETE</t>
    </r>
    <r>
      <rPr>
        <sz val="10"/>
        <color theme="1"/>
        <rFont val="Consolas"/>
        <family val="3"/>
      </rPr>
      <t xml:space="preserve"> </t>
    </r>
    <r>
      <rPr>
        <sz val="10"/>
        <color rgb="FF0080FF"/>
        <rFont val="Consolas"/>
        <family val="3"/>
      </rPr>
      <t>FROM</t>
    </r>
    <r>
      <rPr>
        <sz val="10"/>
        <color theme="1"/>
        <rFont val="Consolas"/>
        <family val="3"/>
      </rPr>
      <t xml:space="preserve">  FLEXSCHE_RESULT_SCADA_FUKAYA</t>
    </r>
  </si>
  <si>
    <r>
      <t>INSERT</t>
    </r>
    <r>
      <rPr>
        <sz val="10"/>
        <color theme="1"/>
        <rFont val="Consolas"/>
        <family val="3"/>
      </rPr>
      <t xml:space="preserve"> </t>
    </r>
    <r>
      <rPr>
        <sz val="10"/>
        <color rgb="FF0080FF"/>
        <rFont val="Consolas"/>
        <family val="3"/>
      </rPr>
      <t>INTO</t>
    </r>
    <r>
      <rPr>
        <sz val="10"/>
        <color theme="1"/>
        <rFont val="Consolas"/>
        <family val="3"/>
      </rPr>
      <t xml:space="preserve"> SCADA_DATA_SNAPSHOT </t>
    </r>
    <r>
      <rPr>
        <sz val="10"/>
        <color rgb="FF808080"/>
        <rFont val="Consolas"/>
        <family val="3"/>
      </rPr>
      <t>(</t>
    </r>
  </si>
  <si>
    <t xml:space="preserve">      RESOUCE_CODE </t>
  </si>
  <si>
    <r>
      <t xml:space="preserve">    </t>
    </r>
    <r>
      <rPr>
        <sz val="10"/>
        <color rgb="FF808080"/>
        <rFont val="Consolas"/>
        <family val="3"/>
      </rPr>
      <t>,</t>
    </r>
    <r>
      <rPr>
        <sz val="10"/>
        <color theme="1"/>
        <rFont val="Consolas"/>
        <family val="3"/>
      </rPr>
      <t xml:space="preserve"> PTIME</t>
    </r>
  </si>
  <si>
    <r>
      <t xml:space="preserve">    </t>
    </r>
    <r>
      <rPr>
        <sz val="10"/>
        <color rgb="FF808080"/>
        <rFont val="Consolas"/>
        <family val="3"/>
      </rPr>
      <t>,</t>
    </r>
    <r>
      <rPr>
        <sz val="10"/>
        <color theme="1"/>
        <rFont val="Consolas"/>
        <family val="3"/>
      </rPr>
      <t xml:space="preserve"> PRODUCTION_FLAG</t>
    </r>
  </si>
  <si>
    <r>
      <t xml:space="preserve">    </t>
    </r>
    <r>
      <rPr>
        <sz val="10"/>
        <color rgb="FF808080"/>
        <rFont val="Consolas"/>
        <family val="3"/>
      </rPr>
      <t>,</t>
    </r>
    <r>
      <rPr>
        <sz val="10"/>
        <color theme="1"/>
        <rFont val="Consolas"/>
        <family val="3"/>
      </rPr>
      <t xml:space="preserve"> PRODUCTION_WITHIN_STOP_FLAG</t>
    </r>
  </si>
  <si>
    <r>
      <t xml:space="preserve">    </t>
    </r>
    <r>
      <rPr>
        <sz val="10"/>
        <color rgb="FF808080"/>
        <rFont val="Consolas"/>
        <family val="3"/>
      </rPr>
      <t>,</t>
    </r>
    <r>
      <rPr>
        <sz val="10"/>
        <color theme="1"/>
        <rFont val="Consolas"/>
        <family val="3"/>
      </rPr>
      <t xml:space="preserve"> CHANGEOVER_FLAG</t>
    </r>
  </si>
  <si>
    <r>
      <t xml:space="preserve">    </t>
    </r>
    <r>
      <rPr>
        <sz val="10"/>
        <color rgb="FF808080"/>
        <rFont val="Consolas"/>
        <family val="3"/>
      </rPr>
      <t>,</t>
    </r>
    <r>
      <rPr>
        <sz val="10"/>
        <color theme="1"/>
        <rFont val="Consolas"/>
        <family val="3"/>
      </rPr>
      <t xml:space="preserve"> SPEED_DECREASE_FLAG</t>
    </r>
  </si>
  <si>
    <r>
      <t xml:space="preserve">    </t>
    </r>
    <r>
      <rPr>
        <sz val="10"/>
        <color rgb="FF808080"/>
        <rFont val="Consolas"/>
        <family val="3"/>
      </rPr>
      <t>,</t>
    </r>
    <r>
      <rPr>
        <sz val="10"/>
        <color theme="1"/>
        <rFont val="Consolas"/>
        <family val="3"/>
      </rPr>
      <t xml:space="preserve"> SHORT_TIME_STOP_FLAG</t>
    </r>
  </si>
  <si>
    <r>
      <t xml:space="preserve">    </t>
    </r>
    <r>
      <rPr>
        <sz val="10"/>
        <color rgb="FF808080"/>
        <rFont val="Consolas"/>
        <family val="3"/>
      </rPr>
      <t>,</t>
    </r>
    <r>
      <rPr>
        <sz val="10"/>
        <color theme="1"/>
        <rFont val="Consolas"/>
        <family val="3"/>
      </rPr>
      <t xml:space="preserve"> DEFECT_ADJUSTMENT_FLAG</t>
    </r>
  </si>
  <si>
    <r>
      <t xml:space="preserve">    </t>
    </r>
    <r>
      <rPr>
        <sz val="10"/>
        <color rgb="FF808080"/>
        <rFont val="Consolas"/>
        <family val="3"/>
      </rPr>
      <t>,</t>
    </r>
    <r>
      <rPr>
        <sz val="10"/>
        <color theme="1"/>
        <rFont val="Consolas"/>
        <family val="3"/>
      </rPr>
      <t xml:space="preserve"> DBLADES_EXCHANGE_FLAG</t>
    </r>
  </si>
  <si>
    <r>
      <t xml:space="preserve">    </t>
    </r>
    <r>
      <rPr>
        <sz val="10"/>
        <color rgb="FF808080"/>
        <rFont val="Consolas"/>
        <family val="3"/>
      </rPr>
      <t>,</t>
    </r>
    <r>
      <rPr>
        <sz val="10"/>
        <color theme="1"/>
        <rFont val="Consolas"/>
        <family val="3"/>
      </rPr>
      <t xml:space="preserve"> RISING_FLAG</t>
    </r>
  </si>
  <si>
    <r>
      <t xml:space="preserve">    </t>
    </r>
    <r>
      <rPr>
        <sz val="10"/>
        <color rgb="FF808080"/>
        <rFont val="Consolas"/>
        <family val="3"/>
      </rPr>
      <t>,</t>
    </r>
    <r>
      <rPr>
        <sz val="10"/>
        <color theme="1"/>
        <rFont val="Consolas"/>
        <family val="3"/>
      </rPr>
      <t xml:space="preserve"> SHUTDOWN_FLAG</t>
    </r>
  </si>
  <si>
    <r>
      <t xml:space="preserve">    </t>
    </r>
    <r>
      <rPr>
        <sz val="10"/>
        <color rgb="FF808080"/>
        <rFont val="Consolas"/>
        <family val="3"/>
      </rPr>
      <t>,</t>
    </r>
    <r>
      <rPr>
        <sz val="10"/>
        <color theme="1"/>
        <rFont val="Consolas"/>
        <family val="3"/>
      </rPr>
      <t xml:space="preserve"> PRODUCTION_SPEED</t>
    </r>
  </si>
  <si>
    <r>
      <t xml:space="preserve">    </t>
    </r>
    <r>
      <rPr>
        <sz val="10"/>
        <color rgb="FF808080"/>
        <rFont val="Consolas"/>
        <family val="3"/>
      </rPr>
      <t>,</t>
    </r>
    <r>
      <rPr>
        <sz val="10"/>
        <color theme="1"/>
        <rFont val="Consolas"/>
        <family val="3"/>
      </rPr>
      <t xml:space="preserve"> PRODUCTION_COUNT</t>
    </r>
  </si>
  <si>
    <r>
      <t xml:space="preserve">    </t>
    </r>
    <r>
      <rPr>
        <sz val="10"/>
        <color rgb="FF808080"/>
        <rFont val="Consolas"/>
        <family val="3"/>
      </rPr>
      <t>,</t>
    </r>
    <r>
      <rPr>
        <sz val="10"/>
        <color theme="1"/>
        <rFont val="Consolas"/>
        <family val="3"/>
      </rPr>
      <t xml:space="preserve"> PROVISION_NUMBER</t>
    </r>
  </si>
  <si>
    <r>
      <t xml:space="preserve">    </t>
    </r>
    <r>
      <rPr>
        <sz val="10"/>
        <color rgb="FF808080"/>
        <rFont val="Consolas"/>
        <family val="3"/>
      </rPr>
      <t>,</t>
    </r>
    <r>
      <rPr>
        <sz val="10"/>
        <color theme="1"/>
        <rFont val="Consolas"/>
        <family val="3"/>
      </rPr>
      <t xml:space="preserve"> INSTRUCT_CODE</t>
    </r>
  </si>
  <si>
    <r>
      <t xml:space="preserve">    </t>
    </r>
    <r>
      <rPr>
        <sz val="10"/>
        <color rgb="FF808080"/>
        <rFont val="Consolas"/>
        <family val="3"/>
      </rPr>
      <t>,</t>
    </r>
    <r>
      <rPr>
        <sz val="10"/>
        <color theme="1"/>
        <rFont val="Consolas"/>
        <family val="3"/>
      </rPr>
      <t xml:space="preserve"> RESULT_TARGET_FLAG</t>
    </r>
  </si>
  <si>
    <r>
      <t xml:space="preserve">    </t>
    </r>
    <r>
      <rPr>
        <sz val="10"/>
        <color rgb="FF808080"/>
        <rFont val="Consolas"/>
        <family val="3"/>
      </rPr>
      <t>,</t>
    </r>
    <r>
      <rPr>
        <sz val="10"/>
        <color theme="1"/>
        <rFont val="Consolas"/>
        <family val="3"/>
      </rPr>
      <t xml:space="preserve"> PTIME_2</t>
    </r>
  </si>
  <si>
    <r>
      <t xml:space="preserve">    </t>
    </r>
    <r>
      <rPr>
        <sz val="10"/>
        <color rgb="FF808080"/>
        <rFont val="Consolas"/>
        <family val="3"/>
      </rPr>
      <t>,</t>
    </r>
    <r>
      <rPr>
        <sz val="10"/>
        <color theme="1"/>
        <rFont val="Consolas"/>
        <family val="3"/>
      </rPr>
      <t xml:space="preserve"> SGYSHJ_NO</t>
    </r>
  </si>
  <si>
    <r>
      <t xml:space="preserve">    </t>
    </r>
    <r>
      <rPr>
        <sz val="10"/>
        <color rgb="FF808080"/>
        <rFont val="Consolas"/>
        <family val="3"/>
      </rPr>
      <t>,</t>
    </r>
    <r>
      <rPr>
        <sz val="10"/>
        <color theme="1"/>
        <rFont val="Consolas"/>
        <family val="3"/>
      </rPr>
      <t xml:space="preserve"> JCH_NO</t>
    </r>
  </si>
  <si>
    <r>
      <t>VALUES</t>
    </r>
    <r>
      <rPr>
        <sz val="10"/>
        <color theme="1"/>
        <rFont val="Consolas"/>
        <family val="3"/>
      </rPr>
      <t xml:space="preserve"> </t>
    </r>
    <r>
      <rPr>
        <sz val="10"/>
        <color rgb="FF808080"/>
        <rFont val="Consolas"/>
        <family val="3"/>
      </rPr>
      <t>(</t>
    </r>
  </si>
  <si>
    <r>
      <t xml:space="preserve">      </t>
    </r>
    <r>
      <rPr>
        <sz val="10"/>
        <color rgb="FF808080"/>
        <rFont val="Consolas"/>
        <family val="3"/>
      </rPr>
      <t>:</t>
    </r>
    <r>
      <rPr>
        <sz val="10"/>
        <color theme="1"/>
        <rFont val="Consolas"/>
        <family val="3"/>
      </rPr>
      <t xml:space="preserve">RESOUCE_CODE  </t>
    </r>
    <r>
      <rPr>
        <sz val="10"/>
        <color rgb="FF35A16B"/>
        <rFont val="Consolas"/>
        <family val="3"/>
      </rPr>
      <t>-- string resouce_code = dr.Field&lt;string&gt;("serverName");</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</si>
  <si>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PTIME</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</si>
  <si>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PRODUCTION_FLAG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</si>
  <si>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PRODUCTION_WITHIN_STOP_FLAG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</si>
  <si>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CHANGEOVER_FLAG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</si>
  <si>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SPEED_DECREASE_FLAG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</si>
  <si>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SHORT_TIME_STOP_FLAG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</si>
  <si>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DEFECT_ADJUSTMENT_FLAG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</si>
  <si>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DBLADES_EXCHANGE_FLAG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</si>
  <si>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RISING_FLAG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</si>
  <si>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SHUTDOWN_FLAG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</si>
  <si>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PRODUCTION_SPEED</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</si>
  <si>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PRODUCTION_COUNT</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</si>
  <si>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PROVISION_NUMBER</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</si>
  <si>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INSTRUCT_CODE</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</si>
  <si>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RESULT_TARGET_FLAG</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</si>
  <si>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PTIME_2</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</si>
  <si>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SGYSHJ_NO</t>
    </r>
  </si>
  <si>
    <r>
      <t xml:space="preserve">    </t>
    </r>
    <r>
      <rPr>
        <sz val="10"/>
        <color rgb="FF808080"/>
        <rFont val="Consolas"/>
        <family val="3"/>
      </rPr>
      <t>,</t>
    </r>
    <r>
      <rPr>
        <sz val="10"/>
        <color theme="1"/>
        <rFont val="Consolas"/>
        <family val="3"/>
      </rPr>
      <t xml:space="preserve"> </t>
    </r>
    <r>
      <rPr>
        <sz val="10"/>
        <color rgb="FF808080"/>
        <rFont val="Consolas"/>
        <family val="3"/>
      </rPr>
      <t>:</t>
    </r>
    <r>
      <rPr>
        <sz val="10"/>
        <color theme="1"/>
        <rFont val="Consolas"/>
        <family val="3"/>
      </rPr>
      <t>JCH_NO</t>
    </r>
  </si>
  <si>
    <r>
      <t>ALTER</t>
    </r>
    <r>
      <rPr>
        <sz val="10"/>
        <color theme="1"/>
        <rFont val="Consolas"/>
        <family val="3"/>
      </rPr>
      <t xml:space="preserve"> </t>
    </r>
    <r>
      <rPr>
        <sz val="10"/>
        <color rgb="FF0080FF"/>
        <rFont val="Consolas"/>
        <family val="3"/>
      </rPr>
      <t>TABLE</t>
    </r>
    <r>
      <rPr>
        <sz val="10"/>
        <color theme="1"/>
        <rFont val="Consolas"/>
        <family val="3"/>
      </rPr>
      <t xml:space="preserve"> SCADA_DATA_SNAPSHOT</t>
    </r>
  </si>
  <si>
    <r>
      <t>ADD</t>
    </r>
    <r>
      <rPr>
        <sz val="10"/>
        <color theme="1"/>
        <rFont val="Consolas"/>
        <family val="3"/>
      </rPr>
      <t xml:space="preserve"> ORDER_CHANGE_FLAG VARCHAR2</t>
    </r>
    <r>
      <rPr>
        <sz val="10"/>
        <color rgb="FF808080"/>
        <rFont val="Consolas"/>
        <family val="3"/>
      </rPr>
      <t>(</t>
    </r>
    <r>
      <rPr>
        <sz val="10"/>
        <color rgb="FFFF2800"/>
        <rFont val="Consolas"/>
        <family val="3"/>
      </rPr>
      <t>255</t>
    </r>
    <r>
      <rPr>
        <sz val="10"/>
        <color rgb="FF808080"/>
        <rFont val="Consolas"/>
        <family val="3"/>
      </rPr>
      <t>);</t>
    </r>
  </si>
  <si>
    <r>
      <t>ALTER</t>
    </r>
    <r>
      <rPr>
        <sz val="10"/>
        <color theme="1"/>
        <rFont val="Consolas"/>
        <family val="3"/>
      </rPr>
      <t xml:space="preserve"> </t>
    </r>
    <r>
      <rPr>
        <sz val="10"/>
        <color rgb="FF0080FF"/>
        <rFont val="Consolas"/>
        <family val="3"/>
      </rPr>
      <t>TABLE</t>
    </r>
    <r>
      <rPr>
        <sz val="10"/>
        <color theme="1"/>
        <rFont val="Consolas"/>
        <family val="3"/>
      </rPr>
      <t xml:space="preserve"> </t>
    </r>
    <r>
      <rPr>
        <sz val="10"/>
        <color rgb="FF0080FF"/>
        <rFont val="Consolas"/>
        <family val="3"/>
      </rPr>
      <t>OPERATION</t>
    </r>
  </si>
  <si>
    <r>
      <t>ADD</t>
    </r>
    <r>
      <rPr>
        <sz val="10"/>
        <color theme="1"/>
        <rFont val="Consolas"/>
        <family val="3"/>
      </rPr>
      <t xml:space="preserve"> CODE VARCHAR2</t>
    </r>
    <r>
      <rPr>
        <sz val="10"/>
        <color rgb="FF808080"/>
        <rFont val="Consolas"/>
        <family val="3"/>
      </rPr>
      <t>(</t>
    </r>
    <r>
      <rPr>
        <sz val="10"/>
        <color rgb="FFFF2800"/>
        <rFont val="Consolas"/>
        <family val="3"/>
      </rPr>
      <t>255</t>
    </r>
    <r>
      <rPr>
        <sz val="10"/>
        <color rgb="FF808080"/>
        <rFont val="Consolas"/>
        <family val="3"/>
      </rPr>
      <t>);</t>
    </r>
  </si>
  <si>
    <r>
      <t>SELECT</t>
    </r>
    <r>
      <rPr>
        <sz val="10"/>
        <color theme="1"/>
        <rFont val="Consolas"/>
        <family val="3"/>
      </rPr>
      <t xml:space="preserve"> </t>
    </r>
    <r>
      <rPr>
        <sz val="10"/>
        <color rgb="FF0080FF"/>
        <rFont val="Consolas"/>
        <family val="3"/>
      </rPr>
      <t>DISTINCT</t>
    </r>
  </si>
  <si>
    <r>
      <t xml:space="preserve">    sds</t>
    </r>
    <r>
      <rPr>
        <sz val="10"/>
        <color rgb="FF808080"/>
        <rFont val="Consolas"/>
        <family val="3"/>
      </rPr>
      <t>.</t>
    </r>
    <r>
      <rPr>
        <sz val="10"/>
        <color theme="1"/>
        <rFont val="Consolas"/>
        <family val="3"/>
      </rPr>
      <t>PROCORDER_CODE</t>
    </r>
  </si>
  <si>
    <r>
      <t xml:space="preserve">    </t>
    </r>
    <r>
      <rPr>
        <sz val="10"/>
        <color rgb="FF35A16B"/>
        <rFont val="Consolas"/>
        <family val="3"/>
      </rPr>
      <t>--, :StartTime AS NewCollection</t>
    </r>
  </si>
  <si>
    <r>
      <t xml:space="preserve">    </t>
    </r>
    <r>
      <rPr>
        <sz val="10"/>
        <color rgb="FF808080"/>
        <rFont val="Consolas"/>
        <family val="3"/>
      </rPr>
      <t>,</t>
    </r>
    <r>
      <rPr>
        <sz val="10"/>
        <color rgb="FFFF2800"/>
        <rFont val="Consolas"/>
        <family val="3"/>
      </rPr>
      <t>'2025/04/27 16:21:19'</t>
    </r>
    <r>
      <rPr>
        <sz val="10"/>
        <color theme="1"/>
        <rFont val="Consolas"/>
        <family val="3"/>
      </rPr>
      <t xml:space="preserve"> </t>
    </r>
    <r>
      <rPr>
        <sz val="10"/>
        <color rgb="FF0080FF"/>
        <rFont val="Consolas"/>
        <family val="3"/>
      </rPr>
      <t>AS</t>
    </r>
    <r>
      <rPr>
        <sz val="10"/>
        <color theme="1"/>
        <rFont val="Consolas"/>
        <family val="3"/>
      </rPr>
      <t xml:space="preserve"> NewCollection</t>
    </r>
  </si>
  <si>
    <r>
      <t xml:space="preserve">    </t>
    </r>
    <r>
      <rPr>
        <sz val="10"/>
        <color rgb="FF808080"/>
        <rFont val="Consolas"/>
        <family val="3"/>
      </rPr>
      <t>,</t>
    </r>
    <r>
      <rPr>
        <sz val="10"/>
        <color theme="1"/>
        <rFont val="Consolas"/>
        <family val="3"/>
      </rPr>
      <t xml:space="preserve"> opr</t>
    </r>
    <r>
      <rPr>
        <sz val="10"/>
        <color rgb="FF808080"/>
        <rFont val="Consolas"/>
        <family val="3"/>
      </rPr>
      <t>.</t>
    </r>
    <r>
      <rPr>
        <sz val="10"/>
        <color theme="1"/>
        <rFont val="Consolas"/>
        <family val="3"/>
      </rPr>
      <t xml:space="preserve">PRIMARY_RESOURCE </t>
    </r>
  </si>
  <si>
    <r>
      <t xml:space="preserve">    </t>
    </r>
    <r>
      <rPr>
        <sz val="10"/>
        <color rgb="FF808080"/>
        <rFont val="Consolas"/>
        <family val="3"/>
      </rPr>
      <t>(</t>
    </r>
    <r>
      <rPr>
        <sz val="10"/>
        <color theme="1"/>
        <rFont val="Consolas"/>
        <family val="3"/>
      </rPr>
      <t xml:space="preserve"> </t>
    </r>
  </si>
  <si>
    <r>
      <t xml:space="preserve">        </t>
    </r>
    <r>
      <rPr>
        <sz val="10"/>
        <color rgb="FF0080FF"/>
        <rFont val="Consolas"/>
        <family val="3"/>
      </rPr>
      <t>SELECT</t>
    </r>
  </si>
  <si>
    <r>
      <t xml:space="preserve">            </t>
    </r>
    <r>
      <rPr>
        <sz val="10"/>
        <color rgb="FF808080"/>
        <rFont val="Consolas"/>
        <family val="3"/>
      </rPr>
      <t>*</t>
    </r>
    <r>
      <rPr>
        <sz val="10"/>
        <color theme="1"/>
        <rFont val="Consolas"/>
        <family val="3"/>
      </rPr>
      <t xml:space="preserve"> </t>
    </r>
  </si>
  <si>
    <r>
      <t xml:space="preserve">        </t>
    </r>
    <r>
      <rPr>
        <sz val="10"/>
        <color rgb="FF0080FF"/>
        <rFont val="Consolas"/>
        <family val="3"/>
      </rPr>
      <t>FROM</t>
    </r>
  </si>
  <si>
    <t xml:space="preserve">            SCADA_DATA_SNAPSHOT </t>
  </si>
  <si>
    <r>
      <t xml:space="preserve">        </t>
    </r>
    <r>
      <rPr>
        <sz val="10"/>
        <color rgb="FF0080FF"/>
        <rFont val="Consolas"/>
        <family val="3"/>
      </rPr>
      <t>WHERE</t>
    </r>
  </si>
  <si>
    <r>
      <t xml:space="preserve">            PROCORDER_CODE </t>
    </r>
    <r>
      <rPr>
        <sz val="10"/>
        <color rgb="FF0080FF"/>
        <rFont val="Consolas"/>
        <family val="3"/>
      </rPr>
      <t>IS</t>
    </r>
    <r>
      <rPr>
        <sz val="10"/>
        <color theme="1"/>
        <rFont val="Consolas"/>
        <family val="3"/>
      </rPr>
      <t xml:space="preserve"> </t>
    </r>
    <r>
      <rPr>
        <sz val="10"/>
        <color rgb="FF0080FF"/>
        <rFont val="Consolas"/>
        <family val="3"/>
      </rPr>
      <t>NOT</t>
    </r>
    <r>
      <rPr>
        <sz val="10"/>
        <color theme="1"/>
        <rFont val="Consolas"/>
        <family val="3"/>
      </rPr>
      <t xml:space="preserve"> </t>
    </r>
    <r>
      <rPr>
        <sz val="10"/>
        <color rgb="FF0080FF"/>
        <rFont val="Consolas"/>
        <family val="3"/>
      </rPr>
      <t>NULL</t>
    </r>
    <r>
      <rPr>
        <sz val="10"/>
        <color theme="1"/>
        <rFont val="Consolas"/>
        <family val="3"/>
      </rPr>
      <t xml:space="preserve"> </t>
    </r>
  </si>
  <si>
    <r>
      <t xml:space="preserve">            </t>
    </r>
    <r>
      <rPr>
        <sz val="10"/>
        <color rgb="FF0080FF"/>
        <rFont val="Consolas"/>
        <family val="3"/>
      </rPr>
      <t>AND</t>
    </r>
    <r>
      <rPr>
        <sz val="10"/>
        <color theme="1"/>
        <rFont val="Consolas"/>
        <family val="3"/>
      </rPr>
      <t xml:space="preserve"> </t>
    </r>
    <r>
      <rPr>
        <sz val="10"/>
        <color rgb="FF808080"/>
        <rFont val="Consolas"/>
        <family val="3"/>
      </rPr>
      <t>(</t>
    </r>
    <r>
      <rPr>
        <sz val="10"/>
        <color theme="1"/>
        <rFont val="Consolas"/>
        <family val="3"/>
      </rPr>
      <t xml:space="preserve"> </t>
    </r>
  </si>
  <si>
    <r>
      <t xml:space="preserve">                ORDER_CHANGE_FLAG </t>
    </r>
    <r>
      <rPr>
        <sz val="10"/>
        <color rgb="FF0080FF"/>
        <rFont val="Consolas"/>
        <family val="3"/>
      </rPr>
      <t>IS</t>
    </r>
    <r>
      <rPr>
        <sz val="10"/>
        <color theme="1"/>
        <rFont val="Consolas"/>
        <family val="3"/>
      </rPr>
      <t xml:space="preserve"> </t>
    </r>
    <r>
      <rPr>
        <sz val="10"/>
        <color rgb="FF0080FF"/>
        <rFont val="Consolas"/>
        <family val="3"/>
      </rPr>
      <t>NULL</t>
    </r>
    <r>
      <rPr>
        <sz val="10"/>
        <color theme="1"/>
        <rFont val="Consolas"/>
        <family val="3"/>
      </rPr>
      <t xml:space="preserve"> </t>
    </r>
  </si>
  <si>
    <r>
      <t xml:space="preserve">                </t>
    </r>
    <r>
      <rPr>
        <sz val="10"/>
        <color rgb="FF0080FF"/>
        <rFont val="Consolas"/>
        <family val="3"/>
      </rPr>
      <t>OR</t>
    </r>
    <r>
      <rPr>
        <sz val="10"/>
        <color theme="1"/>
        <rFont val="Consolas"/>
        <family val="3"/>
      </rPr>
      <t xml:space="preserve"> ORDER_CHANGE_FLAG </t>
    </r>
    <r>
      <rPr>
        <sz val="10"/>
        <color rgb="FF0080FF"/>
        <rFont val="Consolas"/>
        <family val="3"/>
      </rPr>
      <t>IN</t>
    </r>
    <r>
      <rPr>
        <sz val="10"/>
        <color theme="1"/>
        <rFont val="Consolas"/>
        <family val="3"/>
      </rPr>
      <t xml:space="preserve"> </t>
    </r>
    <r>
      <rPr>
        <sz val="10"/>
        <color rgb="FF808080"/>
        <rFont val="Consolas"/>
        <family val="3"/>
      </rPr>
      <t>(</t>
    </r>
    <r>
      <rPr>
        <sz val="10"/>
        <color rgb="FFFF2800"/>
        <rFont val="Consolas"/>
        <family val="3"/>
      </rPr>
      <t>'0'</t>
    </r>
    <r>
      <rPr>
        <sz val="10"/>
        <color rgb="FF808080"/>
        <rFont val="Consolas"/>
        <family val="3"/>
      </rPr>
      <t>,</t>
    </r>
    <r>
      <rPr>
        <sz val="10"/>
        <color theme="1"/>
        <rFont val="Consolas"/>
        <family val="3"/>
      </rPr>
      <t xml:space="preserve"> </t>
    </r>
    <r>
      <rPr>
        <sz val="10"/>
        <color rgb="FFFF2800"/>
        <rFont val="Consolas"/>
        <family val="3"/>
      </rPr>
      <t>'1'</t>
    </r>
    <r>
      <rPr>
        <sz val="10"/>
        <color rgb="FF808080"/>
        <rFont val="Consolas"/>
        <family val="3"/>
      </rPr>
      <t>)</t>
    </r>
  </si>
  <si>
    <r>
      <t xml:space="preserve">            </t>
    </r>
    <r>
      <rPr>
        <sz val="10"/>
        <color rgb="FF808080"/>
        <rFont val="Consolas"/>
        <family val="3"/>
      </rPr>
      <t>)</t>
    </r>
    <r>
      <rPr>
        <sz val="10"/>
        <color theme="1"/>
        <rFont val="Consolas"/>
        <family val="3"/>
      </rPr>
      <t xml:space="preserve"> </t>
    </r>
  </si>
  <si>
    <r>
      <t xml:space="preserve">            </t>
    </r>
    <r>
      <rPr>
        <sz val="10"/>
        <color rgb="FF0080FF"/>
        <rFont val="Consolas"/>
        <family val="3"/>
      </rPr>
      <t>AND</t>
    </r>
    <r>
      <rPr>
        <sz val="10"/>
        <color theme="1"/>
        <rFont val="Consolas"/>
        <family val="3"/>
      </rPr>
      <t xml:space="preserve"> PTIME </t>
    </r>
    <r>
      <rPr>
        <sz val="10"/>
        <color rgb="FF808080"/>
        <rFont val="Consolas"/>
        <family val="3"/>
      </rPr>
      <t>&gt;=</t>
    </r>
    <r>
      <rPr>
        <sz val="10"/>
        <color theme="1"/>
        <rFont val="Consolas"/>
        <family val="3"/>
      </rPr>
      <t xml:space="preserve"> </t>
    </r>
    <r>
      <rPr>
        <sz val="10"/>
        <color rgb="FFFF2800"/>
        <rFont val="Consolas"/>
        <family val="3"/>
      </rPr>
      <t>'2025/04/27 16:21:19'</t>
    </r>
  </si>
  <si>
    <r>
      <t xml:space="preserve">    </t>
    </r>
    <r>
      <rPr>
        <sz val="10"/>
        <color rgb="FF808080"/>
        <rFont val="Consolas"/>
        <family val="3"/>
      </rPr>
      <t>)</t>
    </r>
    <r>
      <rPr>
        <sz val="10"/>
        <color theme="1"/>
        <rFont val="Consolas"/>
        <family val="3"/>
      </rPr>
      <t xml:space="preserve"> sds </t>
    </r>
  </si>
  <si>
    <r>
      <t xml:space="preserve">    </t>
    </r>
    <r>
      <rPr>
        <sz val="10"/>
        <color rgb="FF0080FF"/>
        <rFont val="Consolas"/>
        <family val="3"/>
      </rPr>
      <t>LEFT</t>
    </r>
    <r>
      <rPr>
        <sz val="10"/>
        <color theme="1"/>
        <rFont val="Consolas"/>
        <family val="3"/>
      </rPr>
      <t xml:space="preserve"> </t>
    </r>
    <r>
      <rPr>
        <sz val="10"/>
        <color rgb="FF0080FF"/>
        <rFont val="Consolas"/>
        <family val="3"/>
      </rPr>
      <t>JOIN</t>
    </r>
    <r>
      <rPr>
        <sz val="10"/>
        <color theme="1"/>
        <rFont val="Consolas"/>
        <family val="3"/>
      </rPr>
      <t xml:space="preserve"> </t>
    </r>
    <r>
      <rPr>
        <sz val="10"/>
        <color rgb="FF0080FF"/>
        <rFont val="Consolas"/>
        <family val="3"/>
      </rPr>
      <t>OPERATION</t>
    </r>
    <r>
      <rPr>
        <sz val="10"/>
        <color theme="1"/>
        <rFont val="Consolas"/>
        <family val="3"/>
      </rPr>
      <t xml:space="preserve"> opr</t>
    </r>
  </si>
  <si>
    <r>
      <t>CREATE</t>
    </r>
    <r>
      <rPr>
        <sz val="10"/>
        <color theme="1"/>
        <rFont val="Consolas"/>
        <family val="3"/>
      </rPr>
      <t xml:space="preserve"> </t>
    </r>
    <r>
      <rPr>
        <sz val="10"/>
        <color rgb="FF0080FF"/>
        <rFont val="Consolas"/>
        <family val="3"/>
      </rPr>
      <t>TABLE</t>
    </r>
    <r>
      <rPr>
        <sz val="10"/>
        <color theme="1"/>
        <rFont val="Consolas"/>
        <family val="3"/>
      </rPr>
      <t xml:space="preserve"> SCADA_DATA_SNAPSHOT </t>
    </r>
    <r>
      <rPr>
        <sz val="10"/>
        <color rgb="FF808080"/>
        <rFont val="Consolas"/>
        <family val="3"/>
      </rPr>
      <t>(</t>
    </r>
  </si>
  <si>
    <r>
      <t xml:space="preserve">    RESOUCE_CODE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35A16B"/>
        <rFont val="Consolas"/>
        <family val="3"/>
      </rPr>
      <t>-- 假设资源代码为字符串类型，长度可根据实际情况调整</t>
    </r>
  </si>
  <si>
    <r>
      <t xml:space="preserve">    PTIME </t>
    </r>
    <r>
      <rPr>
        <sz val="10"/>
        <color rgb="FF0080FF"/>
        <rFont val="Consolas"/>
        <family val="3"/>
      </rPr>
      <t>TIMESTAMP</t>
    </r>
    <r>
      <rPr>
        <sz val="10"/>
        <color rgb="FF808080"/>
        <rFont val="Consolas"/>
        <family val="3"/>
      </rPr>
      <t>,</t>
    </r>
    <r>
      <rPr>
        <sz val="10"/>
        <color theme="1"/>
        <rFont val="Consolas"/>
        <family val="3"/>
      </rPr>
      <t xml:space="preserve">              </t>
    </r>
    <r>
      <rPr>
        <sz val="10"/>
        <color rgb="FF35A16B"/>
        <rFont val="Consolas"/>
        <family val="3"/>
      </rPr>
      <t>-- 假设时间戳类型</t>
    </r>
  </si>
  <si>
    <r>
      <t xml:space="preserve">    PRODUCTION_FLAG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</si>
  <si>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PRODUCTION_WITHIN_STOP_FLAG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</si>
  <si>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CHANGEOVER_FLAG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</si>
  <si>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SPEED_DECREASE_FLAG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</si>
  <si>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SHORT_TIME_STOP_FLAG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</si>
  <si>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DEFECT_ADJUSTMENT_FLAG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</si>
  <si>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DBLADES_EXCHANGE_FLAG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</si>
  <si>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RISING_FLAG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</si>
  <si>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SHUTDOWN_FLAG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</si>
  <si>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PRODUCTION_SPEED NUMBER</t>
    </r>
    <r>
      <rPr>
        <sz val="10"/>
        <color rgb="FF808080"/>
        <rFont val="Consolas"/>
        <family val="3"/>
      </rPr>
      <t>,</t>
    </r>
    <r>
      <rPr>
        <sz val="10"/>
        <color theme="1"/>
        <rFont val="Consolas"/>
        <family val="3"/>
      </rPr>
      <t xml:space="preserve">         </t>
    </r>
    <r>
      <rPr>
        <sz val="10"/>
        <color rgb="FF35A16B"/>
        <rFont val="Consolas"/>
        <family val="3"/>
      </rPr>
      <t>-- 假设生产速度为数字类型</t>
    </r>
  </si>
  <si>
    <r>
      <t xml:space="preserve">    PRODUCTION_COUNT NUMBER</t>
    </r>
    <r>
      <rPr>
        <sz val="10"/>
        <color rgb="FF808080"/>
        <rFont val="Consolas"/>
        <family val="3"/>
      </rPr>
      <t>,</t>
    </r>
    <r>
      <rPr>
        <sz val="10"/>
        <color theme="1"/>
        <rFont val="Consolas"/>
        <family val="3"/>
      </rPr>
      <t xml:space="preserve">         </t>
    </r>
    <r>
      <rPr>
        <sz val="10"/>
        <color rgb="FF35A16B"/>
        <rFont val="Consolas"/>
        <family val="3"/>
      </rPr>
      <t>-- 假设生产计数为数字类型</t>
    </r>
  </si>
  <si>
    <r>
      <t xml:space="preserve">    PROVISION_NUMBER NUMBER</t>
    </r>
    <r>
      <rPr>
        <sz val="10"/>
        <color rgb="FF808080"/>
        <rFont val="Consolas"/>
        <family val="3"/>
      </rPr>
      <t>,</t>
    </r>
    <r>
      <rPr>
        <sz val="10"/>
        <color theme="1"/>
        <rFont val="Consolas"/>
        <family val="3"/>
      </rPr>
      <t xml:space="preserve">         </t>
    </r>
    <r>
      <rPr>
        <sz val="10"/>
        <color rgb="FF35A16B"/>
        <rFont val="Consolas"/>
        <family val="3"/>
      </rPr>
      <t>-- 假设提供编号为数字类型</t>
    </r>
  </si>
  <si>
    <r>
      <t xml:space="preserve">    INSTRUCT_CODE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35A16B"/>
        <rFont val="Consolas"/>
        <family val="3"/>
      </rPr>
      <t>-- 假设指令代码为字符串类型</t>
    </r>
  </si>
  <si>
    <r>
      <t xml:space="preserve">    RESULT_TARGET_FLAG </t>
    </r>
    <r>
      <rPr>
        <sz val="10"/>
        <color rgb="FF0080FF"/>
        <rFont val="Consolas"/>
        <family val="3"/>
      </rPr>
      <t>CHAR</t>
    </r>
    <r>
      <rPr>
        <sz val="10"/>
        <color rgb="FF808080"/>
        <rFont val="Consolas"/>
        <family val="3"/>
      </rPr>
      <t>(</t>
    </r>
    <r>
      <rPr>
        <sz val="10"/>
        <color rgb="FFFF2800"/>
        <rFont val="Consolas"/>
        <family val="3"/>
      </rPr>
      <t>1</t>
    </r>
    <r>
      <rPr>
        <sz val="10"/>
        <color rgb="FF808080"/>
        <rFont val="Consolas"/>
        <family val="3"/>
      </rPr>
      <t>),</t>
    </r>
    <r>
      <rPr>
        <sz val="10"/>
        <color theme="1"/>
        <rFont val="Consolas"/>
        <family val="3"/>
      </rPr>
      <t xml:space="preserve">      </t>
    </r>
    <r>
      <rPr>
        <sz val="10"/>
        <color rgb="FF35A16B"/>
        <rFont val="Consolas"/>
        <family val="3"/>
      </rPr>
      <t>-- 假设为单字符标志</t>
    </r>
  </si>
  <si>
    <r>
      <t xml:space="preserve">    PTIME_2 </t>
    </r>
    <r>
      <rPr>
        <sz val="10"/>
        <color rgb="FF0080FF"/>
        <rFont val="Consolas"/>
        <family val="3"/>
      </rPr>
      <t>TIMESTAMP</t>
    </r>
    <r>
      <rPr>
        <sz val="10"/>
        <color rgb="FF808080"/>
        <rFont val="Consolas"/>
        <family val="3"/>
      </rPr>
      <t>,</t>
    </r>
    <r>
      <rPr>
        <sz val="10"/>
        <color theme="1"/>
        <rFont val="Consolas"/>
        <family val="3"/>
      </rPr>
      <t xml:space="preserve">               </t>
    </r>
    <r>
      <rPr>
        <sz val="10"/>
        <color rgb="FF35A16B"/>
        <rFont val="Consolas"/>
        <family val="3"/>
      </rPr>
      <t>-- 假设时间戳类型</t>
    </r>
  </si>
  <si>
    <r>
      <t xml:space="preserve">    SGYSHJ_NO VARCHAR2</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假设为字符串类型，长度可根据实际情况调整</t>
    </r>
  </si>
  <si>
    <r>
      <t xml:space="preserve">    JCH_NO VARCHAR2</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假设为字符串类型，长度可根据实际情况调整</t>
    </r>
  </si>
  <si>
    <t>--drop table FLEXSCHE_RESULT_SCADA_FUKAYA</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</si>
  <si>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FLEXSCHE_RESULT_SCADA_FUKAYA</t>
    </r>
  </si>
  <si>
    <r>
      <t>ADD</t>
    </r>
    <r>
      <rPr>
        <sz val="10"/>
        <color theme="1"/>
        <rFont val="Consolas"/>
        <family val="3"/>
      </rPr>
      <t xml:space="preserve"> PROCORDER_CODE VARCHAR2</t>
    </r>
    <r>
      <rPr>
        <sz val="10"/>
        <color rgb="FF808080"/>
        <rFont val="Consolas"/>
        <family val="3"/>
      </rPr>
      <t>(</t>
    </r>
    <r>
      <rPr>
        <sz val="10"/>
        <color rgb="FFFF2800"/>
        <rFont val="Consolas"/>
        <family val="3"/>
      </rPr>
      <t>255</t>
    </r>
    <r>
      <rPr>
        <sz val="10"/>
        <color rgb="FF808080"/>
        <rFont val="Consolas"/>
        <family val="3"/>
      </rPr>
      <t>);</t>
    </r>
  </si>
  <si>
    <r>
      <t>CREATE</t>
    </r>
    <r>
      <rPr>
        <sz val="10"/>
        <color theme="1"/>
        <rFont val="Consolas"/>
        <family val="3"/>
      </rPr>
      <t xml:space="preserve"> </t>
    </r>
    <r>
      <rPr>
        <sz val="10"/>
        <color rgb="FF0080FF"/>
        <rFont val="Consolas"/>
        <family val="3"/>
      </rPr>
      <t>TABLE</t>
    </r>
    <r>
      <rPr>
        <sz val="10"/>
        <color theme="1"/>
        <rFont val="Consolas"/>
        <family val="3"/>
      </rPr>
      <t xml:space="preserve"> FLEXSCHE_RESULT_SCADA_FUKAYA </t>
    </r>
    <r>
      <rPr>
        <sz val="10"/>
        <color rgb="FF808080"/>
        <rFont val="Consolas"/>
        <family val="3"/>
      </rPr>
      <t>(</t>
    </r>
  </si>
  <si>
    <r>
      <t xml:space="preserve">    OPERATION_CODE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0080FF"/>
        <rFont val="Consolas"/>
        <family val="3"/>
      </rPr>
      <t>PRIMARY</t>
    </r>
    <r>
      <rPr>
        <sz val="10"/>
        <color theme="1"/>
        <rFont val="Consolas"/>
        <family val="3"/>
      </rPr>
      <t xml:space="preserve"> </t>
    </r>
    <r>
      <rPr>
        <sz val="10"/>
        <color rgb="FF0080FF"/>
        <rFont val="Consolas"/>
        <family val="3"/>
      </rPr>
      <t>KEY</t>
    </r>
    <r>
      <rPr>
        <sz val="10"/>
        <color rgb="FF808080"/>
        <rFont val="Consolas"/>
        <family val="3"/>
      </rPr>
      <t>,</t>
    </r>
    <r>
      <rPr>
        <sz val="10"/>
        <color theme="1"/>
        <rFont val="Consolas"/>
        <family val="3"/>
      </rPr>
      <t xml:space="preserve">  </t>
    </r>
    <r>
      <rPr>
        <sz val="10"/>
        <color rgb="FF35A16B"/>
        <rFont val="Consolas"/>
        <family val="3"/>
      </rPr>
      <t>-- 将 OPERATION_CODE 设置为主键</t>
    </r>
  </si>
  <si>
    <r>
      <t xml:space="preserve">    ORDERS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35A16B"/>
        <rFont val="Consolas"/>
        <family val="3"/>
      </rPr>
      <t>-- 假设订单字段为字符串类型，使用双引号以支持保留字</t>
    </r>
  </si>
  <si>
    <r>
      <t xml:space="preserve">    RESOURCES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35A16B"/>
        <rFont val="Consolas"/>
        <family val="3"/>
      </rPr>
      <t>-- 假设资源字段为字符串类型</t>
    </r>
  </si>
  <si>
    <r>
      <t xml:space="preserve">    TYPE VARCHAR2</t>
    </r>
    <r>
      <rPr>
        <sz val="10"/>
        <color rgb="FF808080"/>
        <rFont val="Consolas"/>
        <family val="3"/>
      </rPr>
      <t>(</t>
    </r>
    <r>
      <rPr>
        <sz val="10"/>
        <color rgb="FFFF2800"/>
        <rFont val="Consolas"/>
        <family val="3"/>
      </rPr>
      <t>50</t>
    </r>
    <r>
      <rPr>
        <sz val="10"/>
        <color rgb="FF808080"/>
        <rFont val="Consolas"/>
        <family val="3"/>
      </rPr>
      <t>),</t>
    </r>
    <r>
      <rPr>
        <sz val="10"/>
        <color theme="1"/>
        <rFont val="Consolas"/>
        <family val="3"/>
      </rPr>
      <t xml:space="preserve">                          </t>
    </r>
    <r>
      <rPr>
        <sz val="10"/>
        <color rgb="FF35A16B"/>
        <rFont val="Consolas"/>
        <family val="3"/>
      </rPr>
      <t>-- 假设类型字段为字符串类型</t>
    </r>
  </si>
  <si>
    <r>
      <t xml:space="preserve">    COLLECTION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35A16B"/>
        <rFont val="Consolas"/>
        <family val="3"/>
      </rPr>
      <t>-- 假设集合字段为字符串类型</t>
    </r>
  </si>
  <si>
    <r>
      <t xml:space="preserve">    MANU_END </t>
    </r>
    <r>
      <rPr>
        <sz val="10"/>
        <color rgb="FF0080FF"/>
        <rFont val="Consolas"/>
        <family val="3"/>
      </rPr>
      <t>TIMESTAMP</t>
    </r>
    <r>
      <rPr>
        <sz val="10"/>
        <color rgb="FF808080"/>
        <rFont val="Consolas"/>
        <family val="3"/>
      </rPr>
      <t>,</t>
    </r>
    <r>
      <rPr>
        <sz val="10"/>
        <color theme="1"/>
        <rFont val="Consolas"/>
        <family val="3"/>
      </rPr>
      <t xml:space="preserve">                         </t>
    </r>
    <r>
      <rPr>
        <sz val="10"/>
        <color rgb="FF35A16B"/>
        <rFont val="Consolas"/>
        <family val="3"/>
      </rPr>
      <t>-- 假设制造结束时间为时间戳类型</t>
    </r>
  </si>
  <si>
    <r>
      <t xml:space="preserve">    RESOURCES_PLAN VARCHAR2</t>
    </r>
    <r>
      <rPr>
        <sz val="10"/>
        <color rgb="FF808080"/>
        <rFont val="Consolas"/>
        <family val="3"/>
      </rPr>
      <t>(</t>
    </r>
    <r>
      <rPr>
        <sz val="10"/>
        <color rgb="FFFF2800"/>
        <rFont val="Consolas"/>
        <family val="3"/>
      </rPr>
      <t>255</t>
    </r>
    <r>
      <rPr>
        <sz val="10"/>
        <color rgb="FF808080"/>
        <rFont val="Consolas"/>
        <family val="3"/>
      </rPr>
      <t>)</t>
    </r>
    <r>
      <rPr>
        <sz val="10"/>
        <color theme="1"/>
        <rFont val="Consolas"/>
        <family val="3"/>
      </rPr>
      <t xml:space="preserve">                </t>
    </r>
    <r>
      <rPr>
        <sz val="10"/>
        <color rgb="FF35A16B"/>
        <rFont val="Consolas"/>
        <family val="3"/>
      </rPr>
      <t>-- 假设资源计划字段为字符串类型</t>
    </r>
  </si>
  <si>
    <r>
      <t>CREATE</t>
    </r>
    <r>
      <rPr>
        <sz val="10"/>
        <color theme="1"/>
        <rFont val="Consolas"/>
        <family val="3"/>
      </rPr>
      <t xml:space="preserve"> </t>
    </r>
    <r>
      <rPr>
        <sz val="10"/>
        <color rgb="FF0080FF"/>
        <rFont val="Consolas"/>
        <family val="3"/>
      </rPr>
      <t>TABLE</t>
    </r>
    <r>
      <rPr>
        <sz val="10"/>
        <color theme="1"/>
        <rFont val="Consolas"/>
        <family val="3"/>
      </rPr>
      <t xml:space="preserve"> </t>
    </r>
    <r>
      <rPr>
        <sz val="10"/>
        <color rgb="FF0080FF"/>
        <rFont val="Consolas"/>
        <family val="3"/>
      </rPr>
      <t>OPERATION</t>
    </r>
    <r>
      <rPr>
        <sz val="10"/>
        <color theme="1"/>
        <rFont val="Consolas"/>
        <family val="3"/>
      </rPr>
      <t xml:space="preserve"> </t>
    </r>
    <r>
      <rPr>
        <sz val="10"/>
        <color rgb="FF808080"/>
        <rFont val="Consolas"/>
        <family val="3"/>
      </rPr>
      <t>(</t>
    </r>
  </si>
  <si>
    <r>
      <t xml:space="preserve">    PROCORDER_CODE VARCHAR2</t>
    </r>
    <r>
      <rPr>
        <sz val="10"/>
        <color rgb="FF808080"/>
        <rFont val="Consolas"/>
        <family val="3"/>
      </rPr>
      <t>(</t>
    </r>
    <r>
      <rPr>
        <sz val="10"/>
        <color rgb="FFFF2800"/>
        <rFont val="Consolas"/>
        <family val="3"/>
      </rPr>
      <t>255</t>
    </r>
    <r>
      <rPr>
        <sz val="10"/>
        <color rgb="FF808080"/>
        <rFont val="Consolas"/>
        <family val="3"/>
      </rPr>
      <t>),</t>
    </r>
  </si>
  <si>
    <r>
      <t xml:space="preserve">    INSTRUCT_CODE VARCHAR2</t>
    </r>
    <r>
      <rPr>
        <sz val="10"/>
        <color rgb="FF808080"/>
        <rFont val="Consolas"/>
        <family val="3"/>
      </rPr>
      <t>(</t>
    </r>
    <r>
      <rPr>
        <sz val="10"/>
        <color rgb="FFFF2800"/>
        <rFont val="Consolas"/>
        <family val="3"/>
      </rPr>
      <t>255</t>
    </r>
    <r>
      <rPr>
        <sz val="10"/>
        <color rgb="FF808080"/>
        <rFont val="Consolas"/>
        <family val="3"/>
      </rPr>
      <t>),</t>
    </r>
  </si>
  <si>
    <r>
      <t xml:space="preserve">    RESOUCE_CODE VARCHAR2</t>
    </r>
    <r>
      <rPr>
        <sz val="10"/>
        <color rgb="FF808080"/>
        <rFont val="Consolas"/>
        <family val="3"/>
      </rPr>
      <t>(</t>
    </r>
    <r>
      <rPr>
        <sz val="10"/>
        <color rgb="FFFF2800"/>
        <rFont val="Consolas"/>
        <family val="3"/>
      </rPr>
      <t>255</t>
    </r>
    <r>
      <rPr>
        <sz val="10"/>
        <color rgb="FF808080"/>
        <rFont val="Consolas"/>
        <family val="3"/>
      </rPr>
      <t>),</t>
    </r>
  </si>
  <si>
    <r>
      <t xml:space="preserve">    NewCollection </t>
    </r>
    <r>
      <rPr>
        <sz val="10"/>
        <color rgb="FF0080FF"/>
        <rFont val="Consolas"/>
        <family val="3"/>
      </rPr>
      <t>TIMESTAMP</t>
    </r>
    <r>
      <rPr>
        <sz val="10"/>
        <color rgb="FF808080"/>
        <rFont val="Consolas"/>
        <family val="3"/>
      </rPr>
      <t>,</t>
    </r>
  </si>
  <si>
    <r>
      <t xml:space="preserve">    ORDER_CHANGE_FLAG VARCHAR2</t>
    </r>
    <r>
      <rPr>
        <sz val="10"/>
        <color rgb="FF808080"/>
        <rFont val="Consolas"/>
        <family val="3"/>
      </rPr>
      <t>(</t>
    </r>
    <r>
      <rPr>
        <sz val="10"/>
        <color rgb="FFFF2800"/>
        <rFont val="Consolas"/>
        <family val="3"/>
      </rPr>
      <t>1</t>
    </r>
    <r>
      <rPr>
        <sz val="10"/>
        <color rgb="FF808080"/>
        <rFont val="Consolas"/>
        <family val="3"/>
      </rPr>
      <t>),</t>
    </r>
  </si>
  <si>
    <r>
      <t xml:space="preserve">    PTIME </t>
    </r>
    <r>
      <rPr>
        <sz val="10"/>
        <color rgb="FF0080FF"/>
        <rFont val="Consolas"/>
        <family val="3"/>
      </rPr>
      <t>TIMESTAMP</t>
    </r>
    <r>
      <rPr>
        <sz val="10"/>
        <color rgb="FF808080"/>
        <rFont val="Consolas"/>
        <family val="3"/>
      </rPr>
      <t>,</t>
    </r>
  </si>
  <si>
    <r>
      <t xml:space="preserve">    PRIMARY_RESOURCE VARCHAR2</t>
    </r>
    <r>
      <rPr>
        <sz val="10"/>
        <color rgb="FF808080"/>
        <rFont val="Consolas"/>
        <family val="3"/>
      </rPr>
      <t>(</t>
    </r>
    <r>
      <rPr>
        <sz val="10"/>
        <color rgb="FFFF2800"/>
        <rFont val="Consolas"/>
        <family val="3"/>
      </rPr>
      <t>255</t>
    </r>
    <r>
      <rPr>
        <sz val="10"/>
        <color rgb="FF808080"/>
        <rFont val="Consolas"/>
        <family val="3"/>
      </rPr>
      <t>)</t>
    </r>
  </si>
  <si>
    <t>大項目</t>
    <rPh sb="0" eb="3">
      <t>ダイコウモク</t>
    </rPh>
    <phoneticPr fontId="1"/>
  </si>
  <si>
    <t>中項目</t>
    <rPh sb="0" eb="1">
      <t>チュウ</t>
    </rPh>
    <rPh sb="1" eb="3">
      <t>コウモク</t>
    </rPh>
    <phoneticPr fontId="1"/>
  </si>
  <si>
    <t>小項目</t>
    <rPh sb="0" eb="3">
      <t>ショウコウモク</t>
    </rPh>
    <phoneticPr fontId="1"/>
  </si>
  <si>
    <t>テスト結果</t>
    <rPh sb="3" eb="5">
      <t>ケッカ</t>
    </rPh>
    <phoneticPr fontId="1"/>
  </si>
  <si>
    <t>確認手順</t>
    <rPh sb="0" eb="4">
      <t>カクニンテジュン</t>
    </rPh>
    <phoneticPr fontId="1"/>
  </si>
  <si>
    <t>条件</t>
    <rPh sb="0" eb="2">
      <t>ジョウケン</t>
    </rPh>
    <phoneticPr fontId="1"/>
  </si>
  <si>
    <t>実行結果</t>
    <rPh sb="0" eb="4">
      <t>ジッコウケッカ</t>
    </rPh>
    <phoneticPr fontId="1"/>
  </si>
  <si>
    <t>判定</t>
    <rPh sb="0" eb="2">
      <t>ハンテイ</t>
    </rPh>
    <phoneticPr fontId="1"/>
  </si>
  <si>
    <t>実施日</t>
    <rPh sb="0" eb="3">
      <t>ジッシビ</t>
    </rPh>
    <phoneticPr fontId="1"/>
  </si>
  <si>
    <t>担当者</t>
    <rPh sb="0" eb="3">
      <t>タントウシャ</t>
    </rPh>
    <phoneticPr fontId="1"/>
  </si>
  <si>
    <t>システム名</t>
    <rPh sb="4" eb="5">
      <t>メイ</t>
    </rPh>
    <phoneticPr fontId="1"/>
  </si>
  <si>
    <t>単体テスト仕様書</t>
    <rPh sb="0" eb="2">
      <t>タンタイ</t>
    </rPh>
    <rPh sb="5" eb="8">
      <t>シヨウショ</t>
    </rPh>
    <phoneticPr fontId="1"/>
  </si>
  <si>
    <t>ケース数</t>
    <rPh sb="3" eb="4">
      <t>スウ</t>
    </rPh>
    <phoneticPr fontId="1"/>
  </si>
  <si>
    <t>不具合数</t>
    <rPh sb="0" eb="3">
      <t>フグアイ</t>
    </rPh>
    <rPh sb="3" eb="4">
      <t>スウ</t>
    </rPh>
    <phoneticPr fontId="1"/>
  </si>
  <si>
    <t>作成</t>
    <rPh sb="0" eb="2">
      <t>サクセイ</t>
    </rPh>
    <phoneticPr fontId="1"/>
  </si>
  <si>
    <t>修正</t>
    <rPh sb="0" eb="2">
      <t>シュウセイ</t>
    </rPh>
    <phoneticPr fontId="1"/>
  </si>
  <si>
    <t>承認</t>
    <rPh sb="0" eb="2">
      <t>ショウニン</t>
    </rPh>
    <phoneticPr fontId="1"/>
  </si>
  <si>
    <t>テストケースNO</t>
    <phoneticPr fontId="1"/>
  </si>
  <si>
    <t>サブシステム名</t>
    <rPh sb="6" eb="7">
      <t>メイ</t>
    </rPh>
    <phoneticPr fontId="1"/>
  </si>
  <si>
    <t>テスト実施</t>
    <rPh sb="3" eb="5">
      <t>ジッシ</t>
    </rPh>
    <phoneticPr fontId="1"/>
  </si>
  <si>
    <t>予想結果</t>
    <rPh sb="0" eb="4">
      <t>ヨソウケッカ</t>
    </rPh>
    <phoneticPr fontId="1"/>
  </si>
  <si>
    <t>項目表示（別紙）</t>
    <rPh sb="0" eb="2">
      <t>コウモク</t>
    </rPh>
    <rPh sb="2" eb="4">
      <t>ヒョウジ</t>
    </rPh>
    <rPh sb="5" eb="7">
      <t>ベッシ</t>
    </rPh>
    <phoneticPr fontId="1"/>
  </si>
  <si>
    <t>テスト観点</t>
    <rPh sb="3" eb="5">
      <t>カンテン</t>
    </rPh>
    <phoneticPr fontId="1"/>
  </si>
  <si>
    <t>テスト項目</t>
    <rPh sb="3" eb="5">
      <t>コウモク</t>
    </rPh>
    <phoneticPr fontId="1"/>
  </si>
  <si>
    <t>テストケース</t>
    <phoneticPr fontId="1"/>
  </si>
  <si>
    <t>項番</t>
  </si>
  <si>
    <t>項番</t>
    <rPh sb="0" eb="2">
      <t>コウバン</t>
    </rPh>
    <phoneticPr fontId="1"/>
  </si>
  <si>
    <t>テスト概要</t>
    <rPh sb="3" eb="5">
      <t>ガイヨウ</t>
    </rPh>
    <phoneticPr fontId="1"/>
  </si>
  <si>
    <t>事前準備・条件</t>
    <rPh sb="0" eb="4">
      <t>ジゼンジュンビ</t>
    </rPh>
    <rPh sb="5" eb="7">
      <t>ジョウケン</t>
    </rPh>
    <phoneticPr fontId="1"/>
  </si>
  <si>
    <t>入力値</t>
    <rPh sb="0" eb="3">
      <t>ニュウリョクチ</t>
    </rPh>
    <phoneticPr fontId="1"/>
  </si>
  <si>
    <t>期待結果</t>
    <rPh sb="0" eb="2">
      <t>キタイ</t>
    </rPh>
    <rPh sb="2" eb="4">
      <t>ケッカ</t>
    </rPh>
    <phoneticPr fontId="1"/>
  </si>
  <si>
    <t>レビュー実施日</t>
    <rPh sb="4" eb="7">
      <t>ジッシビ</t>
    </rPh>
    <phoneticPr fontId="1"/>
  </si>
  <si>
    <t>レビュー実施者</t>
    <rPh sb="4" eb="7">
      <t>ジッシシャ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</si>
  <si>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</si>
  <si>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</si>
  <si>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単体テスト仕様書(チェックリスト）</t>
    <rPh sb="0" eb="2">
      <t>タンタイ</t>
    </rPh>
    <phoneticPr fontId="13"/>
  </si>
  <si>
    <t>システム名</t>
    <rPh sb="4" eb="5">
      <t>メイ</t>
    </rPh>
    <phoneticPr fontId="13"/>
  </si>
  <si>
    <t>次世代RIMS_点検管理システム</t>
    <rPh sb="8" eb="10">
      <t>テンケン</t>
    </rPh>
    <rPh sb="10" eb="12">
      <t>カンリ</t>
    </rPh>
    <phoneticPr fontId="13"/>
  </si>
  <si>
    <t>テスト名称</t>
    <phoneticPr fontId="13"/>
  </si>
  <si>
    <t>TNKSJG102_措置情報登録画面</t>
    <rPh sb="10" eb="12">
      <t>ソチ</t>
    </rPh>
    <rPh sb="12" eb="14">
      <t>ジョウホウ</t>
    </rPh>
    <rPh sb="14" eb="16">
      <t>トウロク</t>
    </rPh>
    <rPh sb="16" eb="18">
      <t>ガメン</t>
    </rPh>
    <phoneticPr fontId="13"/>
  </si>
  <si>
    <t>作成日</t>
    <phoneticPr fontId="13"/>
  </si>
  <si>
    <t>初版</t>
    <phoneticPr fontId="13"/>
  </si>
  <si>
    <t>作成者</t>
    <phoneticPr fontId="13"/>
  </si>
  <si>
    <t>NEC</t>
    <phoneticPr fontId="13"/>
  </si>
  <si>
    <t>文書番号</t>
    <rPh sb="0" eb="2">
      <t>ブンショ</t>
    </rPh>
    <phoneticPr fontId="13"/>
  </si>
  <si>
    <t>テスト工程</t>
    <rPh sb="3" eb="5">
      <t>コウテイ</t>
    </rPh>
    <phoneticPr fontId="13"/>
  </si>
  <si>
    <t>単体テスト（ＵＴ１）</t>
  </si>
  <si>
    <t>テスト環境</t>
    <rPh sb="3" eb="5">
      <t>カンキョウ</t>
    </rPh>
    <phoneticPr fontId="13"/>
  </si>
  <si>
    <t>更新日</t>
    <rPh sb="0" eb="3">
      <t>コウシンビ</t>
    </rPh>
    <phoneticPr fontId="13"/>
  </si>
  <si>
    <t>更新者</t>
    <rPh sb="0" eb="2">
      <t>コウシン</t>
    </rPh>
    <rPh sb="2" eb="3">
      <t>シャ</t>
    </rPh>
    <phoneticPr fontId="13"/>
  </si>
  <si>
    <t>テスト手順</t>
    <phoneticPr fontId="13"/>
  </si>
  <si>
    <t>各項目ごとに記載</t>
    <rPh sb="0" eb="3">
      <t>カクコウモク</t>
    </rPh>
    <rPh sb="6" eb="8">
      <t>キサイ</t>
    </rPh>
    <phoneticPr fontId="13"/>
  </si>
  <si>
    <t>試験
項目数</t>
    <rPh sb="0" eb="2">
      <t>シケン</t>
    </rPh>
    <rPh sb="3" eb="6">
      <t>コウモクスウ</t>
    </rPh>
    <phoneticPr fontId="13"/>
  </si>
  <si>
    <t>予定</t>
    <rPh sb="0" eb="2">
      <t>ヨテイ</t>
    </rPh>
    <phoneticPr fontId="13"/>
  </si>
  <si>
    <t>予定
日別</t>
    <rPh sb="0" eb="2">
      <t>ヨテイ</t>
    </rPh>
    <phoneticPr fontId="13"/>
  </si>
  <si>
    <t>実績
進捗率
(予定比)</t>
    <rPh sb="0" eb="2">
      <t>ジッセキ</t>
    </rPh>
    <rPh sb="3" eb="5">
      <t>シンチョク</t>
    </rPh>
    <rPh sb="5" eb="6">
      <t>リツ</t>
    </rPh>
    <rPh sb="8" eb="10">
      <t>ヨテイ</t>
    </rPh>
    <rPh sb="10" eb="11">
      <t>ヒ</t>
    </rPh>
    <phoneticPr fontId="13"/>
  </si>
  <si>
    <t>テスト方針</t>
    <phoneticPr fontId="13"/>
  </si>
  <si>
    <t>措置情報登録画面を構成する項目が全て妥当であり、操作が正しいことを確認する。
「TNKSJG102_措置情報登録画面.xlsx」の以下の内容を元に確認する。
　・「(1)画面レイアウト」
　・「(2)画面項目定義」</t>
    <rPh sb="9" eb="11">
      <t>コウセイ</t>
    </rPh>
    <rPh sb="13" eb="15">
      <t>コウモク</t>
    </rPh>
    <rPh sb="16" eb="17">
      <t>スベ</t>
    </rPh>
    <rPh sb="18" eb="20">
      <t>ダトウ</t>
    </rPh>
    <rPh sb="24" eb="26">
      <t>ソウサ</t>
    </rPh>
    <rPh sb="27" eb="28">
      <t>タダ</t>
    </rPh>
    <rPh sb="33" eb="35">
      <t>カクニン</t>
    </rPh>
    <phoneticPr fontId="13"/>
  </si>
  <si>
    <t>実績</t>
    <phoneticPr fontId="13"/>
  </si>
  <si>
    <t>実績
確認日別
(OKのみ)</t>
    <rPh sb="0" eb="2">
      <t>ジッセキ</t>
    </rPh>
    <rPh sb="3" eb="5">
      <t>カクニン</t>
    </rPh>
    <rPh sb="5" eb="6">
      <t>ヒ</t>
    </rPh>
    <rPh sb="6" eb="7">
      <t>ベツ</t>
    </rPh>
    <phoneticPr fontId="13"/>
  </si>
  <si>
    <t>実績
内訳</t>
    <rPh sb="0" eb="2">
      <t>ジッセキ</t>
    </rPh>
    <rPh sb="3" eb="5">
      <t>ウチワケ</t>
    </rPh>
    <phoneticPr fontId="13"/>
  </si>
  <si>
    <t>OK</t>
  </si>
  <si>
    <t>NG</t>
  </si>
  <si>
    <t>試験書ﾐｽ</t>
    <phoneticPr fontId="13"/>
  </si>
  <si>
    <t>要求仕様番号</t>
    <rPh sb="0" eb="2">
      <t>ヨウキュウ</t>
    </rPh>
    <rPh sb="2" eb="4">
      <t>シヨウ</t>
    </rPh>
    <rPh sb="4" eb="6">
      <t>バンゴウ</t>
    </rPh>
    <phoneticPr fontId="13"/>
  </si>
  <si>
    <t>テスト概要</t>
    <rPh sb="3" eb="5">
      <t>ガイヨウ</t>
    </rPh>
    <phoneticPr fontId="13"/>
  </si>
  <si>
    <t>前提・入力・操作・確認方法</t>
    <phoneticPr fontId="13"/>
  </si>
  <si>
    <t>期待される結果</t>
  </si>
  <si>
    <t>実績</t>
    <rPh sb="0" eb="2">
      <t>ジッセキ</t>
    </rPh>
    <phoneticPr fontId="13"/>
  </si>
  <si>
    <t>備考</t>
    <phoneticPr fontId="13"/>
  </si>
  <si>
    <t>担当</t>
  </si>
  <si>
    <t>月日</t>
  </si>
  <si>
    <t>判定</t>
    <rPh sb="0" eb="2">
      <t>ハンテイ</t>
    </rPh>
    <phoneticPr fontId="13"/>
  </si>
  <si>
    <t>初期表示確認(措置情報検索画面からの新規登録)</t>
    <rPh sb="0" eb="4">
      <t>ショキヒョウジ</t>
    </rPh>
    <rPh sb="4" eb="6">
      <t>カクニン</t>
    </rPh>
    <rPh sb="7" eb="9">
      <t>ソチ</t>
    </rPh>
    <rPh sb="9" eb="11">
      <t>ジョウホウ</t>
    </rPh>
    <rPh sb="11" eb="13">
      <t>ケンサク</t>
    </rPh>
    <rPh sb="13" eb="15">
      <t>ガメン</t>
    </rPh>
    <rPh sb="18" eb="22">
      <t>シンキトウロク</t>
    </rPh>
    <phoneticPr fontId="13"/>
  </si>
  <si>
    <t>・メニュー「措置情報管理」→「措置情報検索画面」→「新規登録」より措置情報登録画面を呼び出す。</t>
    <rPh sb="6" eb="8">
      <t>ソチ</t>
    </rPh>
    <rPh sb="8" eb="10">
      <t>ジョウホウ</t>
    </rPh>
    <rPh sb="10" eb="12">
      <t>カンリ</t>
    </rPh>
    <rPh sb="15" eb="17">
      <t>ソチ</t>
    </rPh>
    <rPh sb="17" eb="19">
      <t>ジョウホウ</t>
    </rPh>
    <rPh sb="19" eb="21">
      <t>ケンサク</t>
    </rPh>
    <rPh sb="21" eb="23">
      <t>ガメン</t>
    </rPh>
    <rPh sb="26" eb="28">
      <t>シンキ</t>
    </rPh>
    <rPh sb="28" eb="30">
      <t>トウロク</t>
    </rPh>
    <rPh sb="33" eb="35">
      <t>ソチ</t>
    </rPh>
    <rPh sb="35" eb="37">
      <t>ジョウホウ</t>
    </rPh>
    <rPh sb="37" eb="39">
      <t>トウロク</t>
    </rPh>
    <rPh sb="39" eb="41">
      <t>ガメン</t>
    </rPh>
    <rPh sb="42" eb="43">
      <t>ヨ</t>
    </rPh>
    <rPh sb="44" eb="45">
      <t>ダ</t>
    </rPh>
    <phoneticPr fontId="13"/>
  </si>
  <si>
    <t>ヘッダエリアが「TNKSJG102_措置情報登録画面.xlsx」の「(1)画面レイアウト」の通りに表示されていること。</t>
    <rPh sb="46" eb="47">
      <t>トオ</t>
    </rPh>
    <rPh sb="49" eb="51">
      <t>ヒョウジ</t>
    </rPh>
    <phoneticPr fontId="13"/>
  </si>
  <si>
    <t xml:space="preserve">
</t>
    <phoneticPr fontId="13"/>
  </si>
  <si>
    <t>ヘッダエリアの表示内容が「TNKSJG102_措置情報登録画面.xlsx」の「(2)画面項目定義」の内容であること。</t>
    <rPh sb="7" eb="9">
      <t>ヒョウジ</t>
    </rPh>
    <rPh sb="9" eb="11">
      <t>ナイヨウ</t>
    </rPh>
    <rPh sb="50" eb="52">
      <t>ナイヨウ</t>
    </rPh>
    <phoneticPr fontId="13"/>
  </si>
  <si>
    <t>コンテンツエリアが「TNKSJG102_措置情報登録画面.xlsx」の「(1)画面レイアウト」の通りに表示されていること。</t>
    <rPh sb="39" eb="41">
      <t>ガメン</t>
    </rPh>
    <rPh sb="48" eb="49">
      <t>トオ</t>
    </rPh>
    <rPh sb="51" eb="53">
      <t>ヒョウジ</t>
    </rPh>
    <phoneticPr fontId="13"/>
  </si>
  <si>
    <t>コンテンツエリアの表示内容が「TNKSJG102_措置情報登録画面.xlsx」の「(2)画面項目定義」の内容であること。</t>
    <phoneticPr fontId="13"/>
  </si>
  <si>
    <t>フッタエリアが「TNKSJG102_措置情報登録画面.xlsx」の「(1)画面レイアウト」の通りに表示されていること。</t>
    <rPh sb="49" eb="51">
      <t>ヒョウジ</t>
    </rPh>
    <phoneticPr fontId="13"/>
  </si>
  <si>
    <t>フッタエリアの表示内容が「TNKSJG102_措置情報登録画面.xlsx」の「(2)画面項目定義」の内容であること。</t>
  </si>
  <si>
    <t>措置区分初期表示確認</t>
    <rPh sb="0" eb="2">
      <t>ソチ</t>
    </rPh>
    <rPh sb="2" eb="4">
      <t>クブン</t>
    </rPh>
    <rPh sb="4" eb="6">
      <t>ショキ</t>
    </rPh>
    <rPh sb="6" eb="8">
      <t>ヒョウジ</t>
    </rPh>
    <rPh sb="8" eb="10">
      <t>カクニン</t>
    </rPh>
    <phoneticPr fontId="13"/>
  </si>
  <si>
    <t>措置区分の「応急対策」が選択されていること。</t>
    <rPh sb="0" eb="2">
      <t>ソチ</t>
    </rPh>
    <rPh sb="2" eb="4">
      <t>クブン</t>
    </rPh>
    <rPh sb="6" eb="10">
      <t>オウキュウタイサク</t>
    </rPh>
    <rPh sb="12" eb="14">
      <t>センタク</t>
    </rPh>
    <phoneticPr fontId="13"/>
  </si>
  <si>
    <t>措置情報入力エリア確認(応急対策)</t>
    <rPh sb="0" eb="2">
      <t>ソチ</t>
    </rPh>
    <rPh sb="2" eb="4">
      <t>ジョウホウ</t>
    </rPh>
    <rPh sb="4" eb="6">
      <t>ニュウリョク</t>
    </rPh>
    <rPh sb="9" eb="11">
      <t>カクニン</t>
    </rPh>
    <rPh sb="12" eb="16">
      <t>オウキュウタイサク</t>
    </rPh>
    <phoneticPr fontId="13"/>
  </si>
  <si>
    <t>措置情報入力エリアが「TNKSJG102_措置情報登録画面.xlsx」の「(1)画面レイアウト」の「応急対策」の通りに表示されていること。</t>
    <rPh sb="40" eb="42">
      <t>ガメン</t>
    </rPh>
    <rPh sb="50" eb="54">
      <t>オウキュウタイサク</t>
    </rPh>
    <rPh sb="56" eb="57">
      <t>トオ</t>
    </rPh>
    <rPh sb="59" eb="61">
      <t>ヒョウジ</t>
    </rPh>
    <phoneticPr fontId="13"/>
  </si>
  <si>
    <t>措置情報入力エリアの表示内容が「TNKSJG102_措置情報登録画面.xlsx」の「(2)画面項目定義」「《応急対策》」の内容であること。</t>
    <phoneticPr fontId="13"/>
  </si>
  <si>
    <t>応急対策実施年月日確認</t>
    <rPh sb="0" eb="2">
      <t>オウキュウ</t>
    </rPh>
    <rPh sb="2" eb="4">
      <t>タイサク</t>
    </rPh>
    <rPh sb="4" eb="6">
      <t>ジッシ</t>
    </rPh>
    <rPh sb="6" eb="9">
      <t>ネンガッピ</t>
    </rPh>
    <rPh sb="9" eb="11">
      <t>カクニン</t>
    </rPh>
    <phoneticPr fontId="13"/>
  </si>
  <si>
    <t>当日日付が表示されていること。</t>
    <rPh sb="0" eb="2">
      <t>トウジツ</t>
    </rPh>
    <rPh sb="2" eb="4">
      <t>ヒヅケ</t>
    </rPh>
    <rPh sb="5" eb="7">
      <t>ヒョウジ</t>
    </rPh>
    <phoneticPr fontId="13"/>
  </si>
  <si>
    <t>・「応急対策実施年月日」にフォーカスする。</t>
    <phoneticPr fontId="13"/>
  </si>
  <si>
    <t>カレンダーが表示され、日付を選択できること。</t>
    <rPh sb="6" eb="8">
      <t>ヒョウジ</t>
    </rPh>
    <rPh sb="11" eb="13">
      <t>ヒヅケ</t>
    </rPh>
    <rPh sb="14" eb="16">
      <t>センタク</t>
    </rPh>
    <phoneticPr fontId="13"/>
  </si>
  <si>
    <t>実施内容確認</t>
    <rPh sb="0" eb="2">
      <t>ジッシ</t>
    </rPh>
    <rPh sb="2" eb="4">
      <t>ナイヨウ</t>
    </rPh>
    <rPh sb="4" eb="6">
      <t>カクニン</t>
    </rPh>
    <phoneticPr fontId="13"/>
  </si>
  <si>
    <t>・「実施内容」にテキストを入力する。</t>
    <rPh sb="13" eb="15">
      <t>ニュウリョク</t>
    </rPh>
    <phoneticPr fontId="13"/>
  </si>
  <si>
    <t>入力内容が表示されること。</t>
    <rPh sb="0" eb="2">
      <t>ニュウリョク</t>
    </rPh>
    <rPh sb="2" eb="4">
      <t>ナイヨウ</t>
    </rPh>
    <rPh sb="5" eb="7">
      <t>ヒョウジ</t>
    </rPh>
    <phoneticPr fontId="13"/>
  </si>
  <si>
    <t>・「実施内容」に上限以上のテキストを入力する。</t>
    <rPh sb="8" eb="10">
      <t>ジョウゲン</t>
    </rPh>
    <rPh sb="10" eb="12">
      <t>イジョウ</t>
    </rPh>
    <rPh sb="18" eb="20">
      <t>ニュウリョク</t>
    </rPh>
    <phoneticPr fontId="13"/>
  </si>
  <si>
    <t>応急対策変状判定区分プルダウン確認</t>
    <rPh sb="0" eb="10">
      <t>オウキュウタイサクヘンジョウハンテイクブン</t>
    </rPh>
    <rPh sb="15" eb="17">
      <t>カクニン</t>
    </rPh>
    <phoneticPr fontId="13"/>
  </si>
  <si>
    <t>・「応急対策変状判定区分」をプルダウンする。</t>
    <rPh sb="2" eb="4">
      <t>オウキュウ</t>
    </rPh>
    <rPh sb="4" eb="12">
      <t>タイサクヘンジョウハンテイクブン</t>
    </rPh>
    <phoneticPr fontId="13"/>
  </si>
  <si>
    <t>応急対策変状判定区分が変状判定区分マスタ(TETBC007)から取得されていること。</t>
    <rPh sb="32" eb="34">
      <t>シュトク</t>
    </rPh>
    <phoneticPr fontId="13"/>
  </si>
  <si>
    <t>・「応急対策変状判定区分」に「A」と入力する。</t>
    <rPh sb="2" eb="4">
      <t>オウキュウ</t>
    </rPh>
    <rPh sb="4" eb="12">
      <t>タイサクヘンジョウハンテイクブン</t>
    </rPh>
    <rPh sb="18" eb="20">
      <t>ニュウリョク</t>
    </rPh>
    <phoneticPr fontId="13"/>
  </si>
  <si>
    <t>オートコンプリート機能により「AAA」「AA」「A1」「A2」が絞り込まれること。</t>
    <rPh sb="9" eb="11">
      <t>キノウ</t>
    </rPh>
    <rPh sb="32" eb="33">
      <t>シボ</t>
    </rPh>
    <rPh sb="34" eb="35">
      <t>コ</t>
    </rPh>
    <phoneticPr fontId="13"/>
  </si>
  <si>
    <t>応急対策第三者等被害判定区分プルダウン確認</t>
    <rPh sb="0" eb="2">
      <t>オウキュウ</t>
    </rPh>
    <rPh sb="2" eb="8">
      <t>タイサクダイサンシャトウ</t>
    </rPh>
    <rPh sb="8" eb="14">
      <t>ヒガイハンテイクブン</t>
    </rPh>
    <rPh sb="19" eb="21">
      <t>カクニン</t>
    </rPh>
    <phoneticPr fontId="13"/>
  </si>
  <si>
    <t>・「応急対策第三者等被害判定区分」をプルダウンする。</t>
    <rPh sb="2" eb="16">
      <t>オウキュウタイサクダイサンシャトウヒガイハンテイクブン</t>
    </rPh>
    <phoneticPr fontId="13"/>
  </si>
  <si>
    <t>応急対策第三者等被害判定区分が第三者被害判定区分マスタ(TETBC008)から取得されていること。</t>
    <rPh sb="0" eb="14">
      <t>オウキュウタイサクダイサンシャトウヒガイハンテイクブン</t>
    </rPh>
    <rPh sb="39" eb="41">
      <t>シュトク</t>
    </rPh>
    <phoneticPr fontId="13"/>
  </si>
  <si>
    <t>・「応急対策第三者等被害判定区分」に「E」と入力する。</t>
    <rPh sb="2" eb="4">
      <t>オウキュウ</t>
    </rPh>
    <rPh sb="4" eb="10">
      <t>タイサクダイサンシャトウ</t>
    </rPh>
    <rPh sb="10" eb="16">
      <t>ヒガイハンテイクブン</t>
    </rPh>
    <rPh sb="22" eb="24">
      <t>ニュウリョク</t>
    </rPh>
    <phoneticPr fontId="13"/>
  </si>
  <si>
    <t>オートコンプリート機能により「E」が絞り込まれること。</t>
    <rPh sb="9" eb="11">
      <t>キノウ</t>
    </rPh>
    <rPh sb="18" eb="19">
      <t>シボ</t>
    </rPh>
    <rPh sb="20" eb="21">
      <t>コ</t>
    </rPh>
    <phoneticPr fontId="13"/>
  </si>
  <si>
    <t>措置写真取込確認</t>
    <rPh sb="0" eb="2">
      <t>ソチ</t>
    </rPh>
    <rPh sb="2" eb="4">
      <t>シャシン</t>
    </rPh>
    <rPh sb="4" eb="6">
      <t>トリコミ</t>
    </rPh>
    <rPh sb="6" eb="8">
      <t>カクニン</t>
    </rPh>
    <phoneticPr fontId="13"/>
  </si>
  <si>
    <t>・「写真取込画面へ」ボタンを押下する。</t>
    <rPh sb="2" eb="4">
      <t>シャシン</t>
    </rPh>
    <rPh sb="4" eb="6">
      <t>トリコミ</t>
    </rPh>
    <rPh sb="6" eb="8">
      <t>ガメン</t>
    </rPh>
    <rPh sb="14" eb="16">
      <t>オウカ</t>
    </rPh>
    <phoneticPr fontId="13"/>
  </si>
  <si>
    <t>「応急対策写真取込画面」がポップアップすること。</t>
    <rPh sb="1" eb="3">
      <t>オウキュウ</t>
    </rPh>
    <rPh sb="3" eb="5">
      <t>タイサク</t>
    </rPh>
    <rPh sb="5" eb="9">
      <t>シャシントリコミ</t>
    </rPh>
    <rPh sb="9" eb="11">
      <t>ガメン</t>
    </rPh>
    <phoneticPr fontId="13"/>
  </si>
  <si>
    <t>・「応急対策写真取込画面」で「遠景/全景」「近景」「第三者等被害」「原因箇所」に写真を登録する。</t>
    <rPh sb="15" eb="17">
      <t>エンケイ</t>
    </rPh>
    <rPh sb="18" eb="20">
      <t>ゼンケイ</t>
    </rPh>
    <rPh sb="22" eb="24">
      <t>キンケイ</t>
    </rPh>
    <rPh sb="26" eb="32">
      <t>ダイサンシャトウヒガイ</t>
    </rPh>
    <rPh sb="34" eb="38">
      <t>ゲンインカショ</t>
    </rPh>
    <rPh sb="40" eb="42">
      <t>シャシン</t>
    </rPh>
    <rPh sb="43" eb="45">
      <t>トウロク</t>
    </rPh>
    <phoneticPr fontId="13"/>
  </si>
  <si>
    <t>措置写真表示エリアに登録した写真のサムネイルが表示されること。</t>
    <rPh sb="0" eb="6">
      <t>ソチシャシンヒョウジ</t>
    </rPh>
    <rPh sb="10" eb="12">
      <t>トウロク</t>
    </rPh>
    <rPh sb="14" eb="16">
      <t>シャシン</t>
    </rPh>
    <rPh sb="23" eb="25">
      <t>ヒョウジ</t>
    </rPh>
    <phoneticPr fontId="13"/>
  </si>
  <si>
    <t>措置区分切り替え確認(応急対策→対策)</t>
    <rPh sb="0" eb="2">
      <t>ソチ</t>
    </rPh>
    <rPh sb="2" eb="4">
      <t>クブン</t>
    </rPh>
    <rPh sb="4" eb="5">
      <t>キ</t>
    </rPh>
    <rPh sb="6" eb="7">
      <t>カ</t>
    </rPh>
    <rPh sb="8" eb="10">
      <t>カクニン</t>
    </rPh>
    <rPh sb="11" eb="13">
      <t>オウキュウ</t>
    </rPh>
    <rPh sb="13" eb="15">
      <t>タイサク</t>
    </rPh>
    <rPh sb="16" eb="18">
      <t>タイサク</t>
    </rPh>
    <phoneticPr fontId="13"/>
  </si>
  <si>
    <t>・「措置区分」の「対策」を選択する。</t>
    <rPh sb="2" eb="4">
      <t>ソチ</t>
    </rPh>
    <rPh sb="4" eb="6">
      <t>クブン</t>
    </rPh>
    <rPh sb="9" eb="11">
      <t>タイサク</t>
    </rPh>
    <rPh sb="13" eb="15">
      <t>センタク</t>
    </rPh>
    <phoneticPr fontId="13"/>
  </si>
  <si>
    <t>措置情報入力エリアが「TNKSJG102_措置情報登録画面.xlsx」の「(1)画面レイアウト」の「対策」の通りに表示されていること。</t>
    <rPh sb="40" eb="42">
      <t>ガメン</t>
    </rPh>
    <rPh sb="50" eb="52">
      <t>タイサク</t>
    </rPh>
    <rPh sb="54" eb="55">
      <t>トオ</t>
    </rPh>
    <rPh sb="57" eb="59">
      <t>ヒョウジ</t>
    </rPh>
    <phoneticPr fontId="13"/>
  </si>
  <si>
    <t>措置情報入力エリアの表示内容が「TNKSJG102_措置情報登録画面.xlsx」の「(2)画面項目定義」「《対策》」の内容であること。</t>
    <phoneticPr fontId="13"/>
  </si>
  <si>
    <t>「予定」選択</t>
    <rPh sb="1" eb="3">
      <t>ヨテイ</t>
    </rPh>
    <rPh sb="4" eb="6">
      <t>センタク</t>
    </rPh>
    <phoneticPr fontId="13"/>
  </si>
  <si>
    <t>・「予定」にチェックを入れる。</t>
    <rPh sb="2" eb="4">
      <t>ヨテイ</t>
    </rPh>
    <rPh sb="11" eb="12">
      <t>イ</t>
    </rPh>
    <phoneticPr fontId="13"/>
  </si>
  <si>
    <t>「対策完了予定年月日」が活性化されること。</t>
    <rPh sb="1" eb="3">
      <t>タイサク</t>
    </rPh>
    <rPh sb="3" eb="5">
      <t>カンリョウ</t>
    </rPh>
    <rPh sb="5" eb="7">
      <t>ヨテイ</t>
    </rPh>
    <rPh sb="7" eb="10">
      <t>ネンガッピ</t>
    </rPh>
    <rPh sb="12" eb="15">
      <t>カッセイカ</t>
    </rPh>
    <phoneticPr fontId="13"/>
  </si>
  <si>
    <t>対策完了予定年月日確認</t>
    <rPh sb="0" eb="4">
      <t>タイサクカンリョウ</t>
    </rPh>
    <rPh sb="4" eb="6">
      <t>ヨテイ</t>
    </rPh>
    <rPh sb="6" eb="9">
      <t>ネンガッピ</t>
    </rPh>
    <rPh sb="9" eb="11">
      <t>カクニン</t>
    </rPh>
    <phoneticPr fontId="13"/>
  </si>
  <si>
    <t>・「対策完了予定年月日」にフォーカスする。</t>
    <rPh sb="2" eb="4">
      <t>タイサク</t>
    </rPh>
    <rPh sb="4" eb="6">
      <t>カンリョウ</t>
    </rPh>
    <rPh sb="6" eb="8">
      <t>ヨテイ</t>
    </rPh>
    <rPh sb="8" eb="11">
      <t>ネンガッピ</t>
    </rPh>
    <phoneticPr fontId="13"/>
  </si>
  <si>
    <t>「予定」選択解除</t>
    <rPh sb="1" eb="3">
      <t>ヨテイ</t>
    </rPh>
    <rPh sb="4" eb="6">
      <t>センタク</t>
    </rPh>
    <rPh sb="6" eb="8">
      <t>カイジョ</t>
    </rPh>
    <phoneticPr fontId="13"/>
  </si>
  <si>
    <t>・「予定」のチェックを外す。</t>
    <rPh sb="2" eb="4">
      <t>ヨテイ</t>
    </rPh>
    <rPh sb="11" eb="12">
      <t>ハズ</t>
    </rPh>
    <phoneticPr fontId="13"/>
  </si>
  <si>
    <t>「対策完了予定年月日」が非活性になること。</t>
    <rPh sb="1" eb="3">
      <t>タイサク</t>
    </rPh>
    <rPh sb="3" eb="5">
      <t>カンリョウ</t>
    </rPh>
    <rPh sb="5" eb="7">
      <t>ヨテイ</t>
    </rPh>
    <rPh sb="7" eb="10">
      <t>ネンガッピ</t>
    </rPh>
    <rPh sb="12" eb="13">
      <t>ヒ</t>
    </rPh>
    <rPh sb="13" eb="15">
      <t>カッセイ</t>
    </rPh>
    <phoneticPr fontId="13"/>
  </si>
  <si>
    <t>「実績」選択</t>
    <rPh sb="1" eb="3">
      <t>ジッセキ</t>
    </rPh>
    <rPh sb="4" eb="6">
      <t>センタク</t>
    </rPh>
    <phoneticPr fontId="13"/>
  </si>
  <si>
    <t>・「実績」にチェックを入れる。</t>
    <rPh sb="2" eb="4">
      <t>ジッセキ</t>
    </rPh>
    <rPh sb="11" eb="12">
      <t>イ</t>
    </rPh>
    <phoneticPr fontId="13"/>
  </si>
  <si>
    <t xml:space="preserve">以下の項目が活性化されること。
「対策完了年月日」
「対策中区分」
「対策区分」
「対策概算金額」
「対策担当部署」
「対策内容」
</t>
    <rPh sb="0" eb="2">
      <t>イカ</t>
    </rPh>
    <rPh sb="3" eb="5">
      <t>コウモク</t>
    </rPh>
    <rPh sb="6" eb="9">
      <t>カッセイカ</t>
    </rPh>
    <phoneticPr fontId="13"/>
  </si>
  <si>
    <t>対策完了年月日確認</t>
    <rPh sb="0" eb="4">
      <t>タイサクカンリョウ</t>
    </rPh>
    <rPh sb="4" eb="7">
      <t>ネンガッピ</t>
    </rPh>
    <rPh sb="7" eb="9">
      <t>カクニン</t>
    </rPh>
    <phoneticPr fontId="13"/>
  </si>
  <si>
    <t>対策中区分プルダウン確認</t>
    <rPh sb="0" eb="5">
      <t>タイサクチュウクブン</t>
    </rPh>
    <rPh sb="10" eb="12">
      <t>カクニン</t>
    </rPh>
    <phoneticPr fontId="13"/>
  </si>
  <si>
    <t>・「対策中区分」をプルダウンする。</t>
    <rPh sb="2" eb="7">
      <t>タイサクチュウクブン</t>
    </rPh>
    <phoneticPr fontId="13"/>
  </si>
  <si>
    <t>対策中区分が対策中区分マスタ(xxxxxx)から取得されていること。</t>
    <rPh sb="0" eb="5">
      <t>タイサクチュウクブン</t>
    </rPh>
    <rPh sb="6" eb="11">
      <t>タイサクチュウクブン</t>
    </rPh>
    <rPh sb="24" eb="26">
      <t>シュトク</t>
    </rPh>
    <phoneticPr fontId="13"/>
  </si>
  <si>
    <t>・「対策中区分」に「橋」と入力する。</t>
    <rPh sb="2" eb="7">
      <t>タイサクチュウクブン</t>
    </rPh>
    <rPh sb="10" eb="11">
      <t>ハシ</t>
    </rPh>
    <rPh sb="13" eb="15">
      <t>ニュウリョク</t>
    </rPh>
    <phoneticPr fontId="13"/>
  </si>
  <si>
    <t>オートコンプリート機能により「橋梁・跨道橋」が絞り込まれること。</t>
    <rPh sb="9" eb="11">
      <t>キノウ</t>
    </rPh>
    <rPh sb="15" eb="17">
      <t>キョウリョウ</t>
    </rPh>
    <rPh sb="18" eb="21">
      <t>コドウキョウ</t>
    </rPh>
    <rPh sb="23" eb="24">
      <t>シボ</t>
    </rPh>
    <rPh sb="25" eb="26">
      <t>コ</t>
    </rPh>
    <phoneticPr fontId="13"/>
  </si>
  <si>
    <t>対策区分プルダウン確認</t>
    <rPh sb="0" eb="4">
      <t>タイサククブン</t>
    </rPh>
    <rPh sb="9" eb="11">
      <t>カクニン</t>
    </rPh>
    <phoneticPr fontId="13"/>
  </si>
  <si>
    <t xml:space="preserve">・「対策中区分」に任意の項目を選択する。
・「対策区分」をプルダウンする。
</t>
    <rPh sb="2" eb="7">
      <t>タイサクチュウクブン</t>
    </rPh>
    <rPh sb="9" eb="11">
      <t>ニンイ</t>
    </rPh>
    <rPh sb="12" eb="14">
      <t>コウモク</t>
    </rPh>
    <rPh sb="15" eb="17">
      <t>センタク</t>
    </rPh>
    <rPh sb="23" eb="27">
      <t>タイサククブン</t>
    </rPh>
    <phoneticPr fontId="13"/>
  </si>
  <si>
    <t>対策中区分に紐づく対策区分が対策区分マスタ(xxxxxx)より取得されていること。</t>
    <rPh sb="0" eb="5">
      <t>タイサクチュウクブン</t>
    </rPh>
    <rPh sb="9" eb="13">
      <t>タイサククブン</t>
    </rPh>
    <rPh sb="14" eb="16">
      <t>タイサク</t>
    </rPh>
    <rPh sb="16" eb="18">
      <t>クブン</t>
    </rPh>
    <phoneticPr fontId="13"/>
  </si>
  <si>
    <r>
      <t>・「対策区分」に「</t>
    </r>
    <r>
      <rPr>
        <sz val="9"/>
        <color rgb="FFFF0000"/>
        <rFont val="メイリオ"/>
        <family val="3"/>
        <charset val="128"/>
      </rPr>
      <t>XX</t>
    </r>
    <r>
      <rPr>
        <sz val="9"/>
        <rFont val="メイリオ"/>
        <family val="3"/>
        <charset val="128"/>
      </rPr>
      <t>」と入力する。</t>
    </r>
    <rPh sb="2" eb="4">
      <t>タイサク</t>
    </rPh>
    <rPh sb="4" eb="6">
      <t>クブン</t>
    </rPh>
    <rPh sb="13" eb="15">
      <t>ニュウリョク</t>
    </rPh>
    <phoneticPr fontId="13"/>
  </si>
  <si>
    <r>
      <t>オートコンプリート機能により「</t>
    </r>
    <r>
      <rPr>
        <sz val="9"/>
        <color rgb="FFFF0000"/>
        <rFont val="メイリオ"/>
        <family val="3"/>
        <charset val="128"/>
      </rPr>
      <t>XXXXX</t>
    </r>
    <r>
      <rPr>
        <sz val="9"/>
        <rFont val="メイリオ"/>
        <family val="3"/>
        <charset val="128"/>
      </rPr>
      <t>」が絞り込まれること。</t>
    </r>
    <rPh sb="9" eb="11">
      <t>キノウ</t>
    </rPh>
    <rPh sb="22" eb="23">
      <t>シボ</t>
    </rPh>
    <rPh sb="24" eb="25">
      <t>コ</t>
    </rPh>
    <phoneticPr fontId="13"/>
  </si>
  <si>
    <t>対策概算金額入力確認</t>
    <rPh sb="0" eb="2">
      <t>タイサク</t>
    </rPh>
    <rPh sb="2" eb="4">
      <t>ガイサン</t>
    </rPh>
    <rPh sb="4" eb="6">
      <t>キンガク</t>
    </rPh>
    <rPh sb="6" eb="8">
      <t>ニュウリョク</t>
    </rPh>
    <rPh sb="8" eb="10">
      <t>カクニン</t>
    </rPh>
    <phoneticPr fontId="13"/>
  </si>
  <si>
    <t>・「対策概算金額」にテキスト(数字)を入力する。</t>
    <rPh sb="2" eb="4">
      <t>タイサク</t>
    </rPh>
    <rPh sb="4" eb="8">
      <t>ガイサンキンガク</t>
    </rPh>
    <rPh sb="15" eb="17">
      <t>スウジ</t>
    </rPh>
    <rPh sb="19" eb="21">
      <t>ニュウリョク</t>
    </rPh>
    <phoneticPr fontId="13"/>
  </si>
  <si>
    <t>・「対策概算金額」に上限以上のテキスト(数字)を入力する。</t>
    <rPh sb="2" eb="4">
      <t>タイサク</t>
    </rPh>
    <rPh sb="4" eb="8">
      <t>ガイサンキンガク</t>
    </rPh>
    <rPh sb="10" eb="12">
      <t>ジョウゲン</t>
    </rPh>
    <rPh sb="12" eb="14">
      <t>イジョウ</t>
    </rPh>
    <rPh sb="20" eb="22">
      <t>スウジ</t>
    </rPh>
    <rPh sb="24" eb="26">
      <t>ニュウリョク</t>
    </rPh>
    <phoneticPr fontId="13"/>
  </si>
  <si>
    <t>・「対策概算金額」に上限以上のテキスト(文字)を入力する。</t>
    <rPh sb="2" eb="4">
      <t>タイサク</t>
    </rPh>
    <rPh sb="4" eb="8">
      <t>ガイサンキンガク</t>
    </rPh>
    <rPh sb="10" eb="12">
      <t>ジョウゲン</t>
    </rPh>
    <rPh sb="12" eb="14">
      <t>イジョウ</t>
    </rPh>
    <rPh sb="20" eb="22">
      <t>モジ</t>
    </rPh>
    <rPh sb="24" eb="26">
      <t>ニュウリョク</t>
    </rPh>
    <phoneticPr fontId="13"/>
  </si>
  <si>
    <t>対策担当部署入力確認</t>
    <rPh sb="0" eb="2">
      <t>タイサク</t>
    </rPh>
    <rPh sb="2" eb="4">
      <t>タントウ</t>
    </rPh>
    <rPh sb="4" eb="6">
      <t>ブショ</t>
    </rPh>
    <rPh sb="6" eb="8">
      <t>ニュウリョク</t>
    </rPh>
    <rPh sb="8" eb="10">
      <t>カクニン</t>
    </rPh>
    <phoneticPr fontId="13"/>
  </si>
  <si>
    <t>・「対策担当部署」にテキストを入力する。</t>
    <rPh sb="2" eb="8">
      <t>タイサクタントウブショ</t>
    </rPh>
    <rPh sb="15" eb="17">
      <t>ニュウリョク</t>
    </rPh>
    <phoneticPr fontId="13"/>
  </si>
  <si>
    <t>・「対策担当部署」に上限以上のテキストを入力する。</t>
    <rPh sb="2" eb="8">
      <t>タイサクタントウブショ</t>
    </rPh>
    <rPh sb="10" eb="12">
      <t>ジョウゲン</t>
    </rPh>
    <rPh sb="12" eb="14">
      <t>イジョウ</t>
    </rPh>
    <rPh sb="20" eb="22">
      <t>ニュウリョク</t>
    </rPh>
    <phoneticPr fontId="13"/>
  </si>
  <si>
    <t>対策内容入力確認</t>
    <rPh sb="0" eb="2">
      <t>タイサク</t>
    </rPh>
    <rPh sb="2" eb="4">
      <t>ナイヨウ</t>
    </rPh>
    <rPh sb="4" eb="6">
      <t>ニュウリョク</t>
    </rPh>
    <rPh sb="6" eb="8">
      <t>カクニン</t>
    </rPh>
    <phoneticPr fontId="13"/>
  </si>
  <si>
    <t>「実績」選択解除</t>
    <rPh sb="1" eb="3">
      <t>ジッセキ</t>
    </rPh>
    <rPh sb="4" eb="6">
      <t>センタク</t>
    </rPh>
    <rPh sb="6" eb="8">
      <t>カイジョ</t>
    </rPh>
    <phoneticPr fontId="13"/>
  </si>
  <si>
    <t>・「実績」のチェックを外す。</t>
    <rPh sb="2" eb="4">
      <t>ジッセキ</t>
    </rPh>
    <rPh sb="11" eb="12">
      <t>ハズ</t>
    </rPh>
    <phoneticPr fontId="13"/>
  </si>
  <si>
    <t xml:space="preserve">以下の項目が非活性になること。
「対策完了年月日」
「対策中区分」
「対策区分」
「対策概算金額」
「対策担当部署」
「対策内容」
</t>
    <rPh sb="0" eb="2">
      <t>イカ</t>
    </rPh>
    <rPh sb="3" eb="5">
      <t>コウモク</t>
    </rPh>
    <rPh sb="6" eb="7">
      <t>ヒ</t>
    </rPh>
    <rPh sb="7" eb="9">
      <t>カッセイ</t>
    </rPh>
    <phoneticPr fontId="13"/>
  </si>
  <si>
    <t>変状追加ボタン確認</t>
    <rPh sb="0" eb="2">
      <t>ヘンジョウ</t>
    </rPh>
    <rPh sb="2" eb="4">
      <t>ツイカ</t>
    </rPh>
    <rPh sb="7" eb="9">
      <t>カクニン</t>
    </rPh>
    <phoneticPr fontId="13"/>
  </si>
  <si>
    <t>・「変状追加」ボタンを押下する。</t>
    <rPh sb="2" eb="6">
      <t>ヘンジョウツイカ</t>
    </rPh>
    <rPh sb="11" eb="13">
      <t>オウカ</t>
    </rPh>
    <phoneticPr fontId="13"/>
  </si>
  <si>
    <t>「点検詳細情報選択画面」がポップアップすること。</t>
    <rPh sb="1" eb="3">
      <t>テンケン</t>
    </rPh>
    <rPh sb="3" eb="5">
      <t>ショウサイ</t>
    </rPh>
    <rPh sb="5" eb="7">
      <t>ジョウホウ</t>
    </rPh>
    <rPh sb="7" eb="9">
      <t>センタク</t>
    </rPh>
    <rPh sb="9" eb="11">
      <t>ガメン</t>
    </rPh>
    <phoneticPr fontId="13"/>
  </si>
  <si>
    <t>・「点検詳細情報選択画面」で措置情報に紐づく変状(紐づく措置情報あり/なし)を3件を選択する。</t>
    <rPh sb="2" eb="10">
      <t>テンケンショウサイジョウホウセンタク</t>
    </rPh>
    <rPh sb="10" eb="12">
      <t>ガメン</t>
    </rPh>
    <rPh sb="14" eb="16">
      <t>ソチ</t>
    </rPh>
    <rPh sb="16" eb="18">
      <t>ジョウホウ</t>
    </rPh>
    <rPh sb="19" eb="20">
      <t>ヒモ</t>
    </rPh>
    <rPh sb="22" eb="24">
      <t>ヘンジョウ</t>
    </rPh>
    <rPh sb="25" eb="26">
      <t>ヒモ</t>
    </rPh>
    <rPh sb="28" eb="30">
      <t>ソチ</t>
    </rPh>
    <rPh sb="30" eb="32">
      <t>ジョウホウ</t>
    </rPh>
    <rPh sb="40" eb="41">
      <t>ケン</t>
    </rPh>
    <rPh sb="42" eb="44">
      <t>センタク</t>
    </rPh>
    <phoneticPr fontId="13"/>
  </si>
  <si>
    <t>「点検詳細情報一覧表示エリア」に選択した変状が表示されること。</t>
    <rPh sb="1" eb="3">
      <t>テンケン</t>
    </rPh>
    <rPh sb="3" eb="5">
      <t>ショウサイ</t>
    </rPh>
    <rPh sb="5" eb="7">
      <t>ジョウホウ</t>
    </rPh>
    <rPh sb="7" eb="9">
      <t>イチラン</t>
    </rPh>
    <rPh sb="9" eb="11">
      <t>ヒョウジ</t>
    </rPh>
    <rPh sb="16" eb="18">
      <t>センタク</t>
    </rPh>
    <rPh sb="20" eb="22">
      <t>ヘンジョウ</t>
    </rPh>
    <rPh sb="23" eb="25">
      <t>ヒョウジ</t>
    </rPh>
    <phoneticPr fontId="13"/>
  </si>
  <si>
    <t>措置一覧ボタン確認</t>
    <rPh sb="0" eb="4">
      <t>ソチイチラン</t>
    </rPh>
    <rPh sb="7" eb="9">
      <t>カクニン</t>
    </rPh>
    <phoneticPr fontId="13"/>
  </si>
  <si>
    <t>・「点検詳細情報一覧表示エリア」の紐づく措置情報がない変状。</t>
    <rPh sb="17" eb="18">
      <t>ヒモ</t>
    </rPh>
    <rPh sb="20" eb="22">
      <t>ソチ</t>
    </rPh>
    <rPh sb="22" eb="24">
      <t>ジョウホウ</t>
    </rPh>
    <rPh sb="27" eb="29">
      <t>ヘンジョウ</t>
    </rPh>
    <phoneticPr fontId="13"/>
  </si>
  <si>
    <t>「措置一覧」ボタンが非活性であること。</t>
    <rPh sb="1" eb="5">
      <t>ソチイチラン</t>
    </rPh>
    <rPh sb="10" eb="11">
      <t>ヒ</t>
    </rPh>
    <rPh sb="11" eb="13">
      <t>カッセイ</t>
    </rPh>
    <phoneticPr fontId="13"/>
  </si>
  <si>
    <t>・「点検詳細情報一覧表示エリア」の紐づく措置情報がある変状。</t>
    <rPh sb="17" eb="18">
      <t>ヒモ</t>
    </rPh>
    <rPh sb="20" eb="22">
      <t>ソチ</t>
    </rPh>
    <rPh sb="22" eb="24">
      <t>ジョウホウ</t>
    </rPh>
    <rPh sb="27" eb="29">
      <t>ヘンジョウ</t>
    </rPh>
    <phoneticPr fontId="13"/>
  </si>
  <si>
    <t>「措置一覧」ボタンが活性化していること。</t>
    <rPh sb="1" eb="5">
      <t>ソチイチラン</t>
    </rPh>
    <rPh sb="10" eb="13">
      <t>カッセイカ</t>
    </rPh>
    <phoneticPr fontId="13"/>
  </si>
  <si>
    <t>・「点検詳細情報一覧表示エリア」の紐づく措置情報がある変状の「措置一覧」ボタンを押下する。</t>
    <rPh sb="17" eb="18">
      <t>ヒモ</t>
    </rPh>
    <rPh sb="20" eb="22">
      <t>ソチ</t>
    </rPh>
    <rPh sb="22" eb="24">
      <t>ジョウホウ</t>
    </rPh>
    <rPh sb="27" eb="29">
      <t>ヘンジョウ</t>
    </rPh>
    <rPh sb="31" eb="35">
      <t>ソチイチラン</t>
    </rPh>
    <rPh sb="40" eb="42">
      <t>オウカ</t>
    </rPh>
    <phoneticPr fontId="13"/>
  </si>
  <si>
    <t>「措置情報一覧画面」がポップアップすること。</t>
    <rPh sb="1" eb="3">
      <t>ソチ</t>
    </rPh>
    <rPh sb="3" eb="5">
      <t>ジョウホウ</t>
    </rPh>
    <rPh sb="5" eb="7">
      <t>イチラン</t>
    </rPh>
    <rPh sb="7" eb="9">
      <t>ガメン</t>
    </rPh>
    <phoneticPr fontId="13"/>
  </si>
  <si>
    <t>「措置情報一覧画面」に選択したレコードに紐づく措置一覧が表示されていること。</t>
    <rPh sb="1" eb="7">
      <t>ソチジョウホウイチラン</t>
    </rPh>
    <rPh sb="7" eb="9">
      <t>ガメン</t>
    </rPh>
    <rPh sb="11" eb="13">
      <t>センタク</t>
    </rPh>
    <rPh sb="20" eb="21">
      <t>ヒモ</t>
    </rPh>
    <rPh sb="23" eb="25">
      <t>ソチ</t>
    </rPh>
    <rPh sb="25" eb="27">
      <t>イチラン</t>
    </rPh>
    <rPh sb="28" eb="30">
      <t>ヒョウジ</t>
    </rPh>
    <phoneticPr fontId="13"/>
  </si>
  <si>
    <t>詳細情報確認ボタン確認</t>
    <rPh sb="0" eb="2">
      <t>ショウサイ</t>
    </rPh>
    <rPh sb="2" eb="4">
      <t>ジョウホウ</t>
    </rPh>
    <rPh sb="4" eb="6">
      <t>カクニン</t>
    </rPh>
    <rPh sb="9" eb="11">
      <t>カクニン</t>
    </rPh>
    <phoneticPr fontId="13"/>
  </si>
  <si>
    <t>・「点検詳細情報一覧表示エリア」の任意のレコードの「詳細情報確認」ボタンを押下する。</t>
    <rPh sb="17" eb="19">
      <t>ニンイ</t>
    </rPh>
    <rPh sb="26" eb="28">
      <t>ショウサイ</t>
    </rPh>
    <rPh sb="28" eb="30">
      <t>ジョウホウ</t>
    </rPh>
    <rPh sb="30" eb="32">
      <t>カクニン</t>
    </rPh>
    <rPh sb="37" eb="39">
      <t>オウカ</t>
    </rPh>
    <phoneticPr fontId="13"/>
  </si>
  <si>
    <t>「点検詳細情報閲覧画面」がポップアップすること。</t>
    <rPh sb="1" eb="3">
      <t>テンケン</t>
    </rPh>
    <rPh sb="3" eb="5">
      <t>ショウサイ</t>
    </rPh>
    <rPh sb="5" eb="7">
      <t>ジョウホウ</t>
    </rPh>
    <rPh sb="7" eb="9">
      <t>エツラン</t>
    </rPh>
    <rPh sb="9" eb="11">
      <t>ガメン</t>
    </rPh>
    <phoneticPr fontId="13"/>
  </si>
  <si>
    <t>「点検詳細情報閲覧画面」に選択したレコードの詳細情報が表示されていること。</t>
    <rPh sb="1" eb="11">
      <t>テンケンショウサイジョウホウエツランガメン</t>
    </rPh>
    <rPh sb="13" eb="15">
      <t>センタク</t>
    </rPh>
    <rPh sb="22" eb="24">
      <t>ショウサイ</t>
    </rPh>
    <rPh sb="24" eb="26">
      <t>ジョウホウ</t>
    </rPh>
    <rPh sb="27" eb="29">
      <t>ヒョウジ</t>
    </rPh>
    <phoneticPr fontId="13"/>
  </si>
  <si>
    <t>図面表示ボタン確認</t>
    <rPh sb="0" eb="2">
      <t>ズメン</t>
    </rPh>
    <rPh sb="2" eb="4">
      <t>ヒョウジ</t>
    </rPh>
    <rPh sb="7" eb="9">
      <t>カクニン</t>
    </rPh>
    <phoneticPr fontId="13"/>
  </si>
  <si>
    <t>・「点検詳細情報一覧表示エリア」の任意のレコードの「図面表示」ボタンを押下する。</t>
    <rPh sb="17" eb="19">
      <t>ニンイ</t>
    </rPh>
    <rPh sb="26" eb="28">
      <t>ズメン</t>
    </rPh>
    <rPh sb="28" eb="30">
      <t>ヒョウジ</t>
    </rPh>
    <rPh sb="35" eb="37">
      <t>オウカ</t>
    </rPh>
    <phoneticPr fontId="13"/>
  </si>
  <si>
    <t>「図面閲覧画面」がポップアップすること。</t>
    <rPh sb="1" eb="3">
      <t>ズメン</t>
    </rPh>
    <rPh sb="3" eb="5">
      <t>エツラン</t>
    </rPh>
    <rPh sb="5" eb="7">
      <t>ガメン</t>
    </rPh>
    <phoneticPr fontId="13"/>
  </si>
  <si>
    <t>「図面閲覧画面」に選択したレコードの展開図が表示されていること。</t>
    <rPh sb="1" eb="3">
      <t>ズメン</t>
    </rPh>
    <rPh sb="3" eb="5">
      <t>エツラン</t>
    </rPh>
    <rPh sb="5" eb="7">
      <t>ガメン</t>
    </rPh>
    <rPh sb="9" eb="11">
      <t>センタク</t>
    </rPh>
    <rPh sb="18" eb="21">
      <t>テンカイズ</t>
    </rPh>
    <rPh sb="22" eb="24">
      <t>ヒョウジ</t>
    </rPh>
    <phoneticPr fontId="13"/>
  </si>
  <si>
    <t>変状解除ボタン確認</t>
    <rPh sb="0" eb="2">
      <t>ヘンジョウ</t>
    </rPh>
    <rPh sb="2" eb="4">
      <t>カイジョ</t>
    </rPh>
    <rPh sb="7" eb="9">
      <t>カクニン</t>
    </rPh>
    <phoneticPr fontId="13"/>
  </si>
  <si>
    <t>・「点検詳細情報一覧表示エリア」の任意のレコードの「変状解除」ボタンを押下する。</t>
    <rPh sb="17" eb="19">
      <t>ニンイ</t>
    </rPh>
    <rPh sb="26" eb="28">
      <t>ヘンジョウ</t>
    </rPh>
    <rPh sb="28" eb="30">
      <t>カイジョ</t>
    </rPh>
    <rPh sb="35" eb="37">
      <t>オウカ</t>
    </rPh>
    <phoneticPr fontId="13"/>
  </si>
  <si>
    <t>「点検詳細情報一覧表示エリア」からレコードが削除されること。</t>
    <rPh sb="22" eb="24">
      <t>サクジョ</t>
    </rPh>
    <phoneticPr fontId="13"/>
  </si>
  <si>
    <t>削除ボタン確認</t>
    <rPh sb="0" eb="2">
      <t>サクジョ</t>
    </rPh>
    <rPh sb="5" eb="7">
      <t>カクニン</t>
    </rPh>
    <phoneticPr fontId="13"/>
  </si>
  <si>
    <t>「削除」ボタンが非活性であること。</t>
    <rPh sb="1" eb="3">
      <t>サクジョ</t>
    </rPh>
    <rPh sb="8" eb="11">
      <t>ヒカッセイ</t>
    </rPh>
    <phoneticPr fontId="13"/>
  </si>
  <si>
    <t>登録ボタン確認</t>
    <rPh sb="0" eb="2">
      <t>トウロク</t>
    </rPh>
    <rPh sb="5" eb="7">
      <t>カクニン</t>
    </rPh>
    <phoneticPr fontId="13"/>
  </si>
  <si>
    <r>
      <t>・必須項目が入力されて</t>
    </r>
    <r>
      <rPr>
        <b/>
        <sz val="9"/>
        <rFont val="メイリオ"/>
        <family val="3"/>
        <charset val="128"/>
      </rPr>
      <t>いない</t>
    </r>
    <r>
      <rPr>
        <sz val="9"/>
        <rFont val="メイリオ"/>
        <family val="3"/>
        <charset val="128"/>
      </rPr>
      <t>状態で「登録」ボタンを押下する。</t>
    </r>
    <rPh sb="1" eb="3">
      <t>ヒッス</t>
    </rPh>
    <rPh sb="3" eb="5">
      <t>コウモク</t>
    </rPh>
    <rPh sb="6" eb="8">
      <t>ニュウリョク</t>
    </rPh>
    <rPh sb="14" eb="16">
      <t>ジョウタイ</t>
    </rPh>
    <rPh sb="18" eb="20">
      <t>トウロク</t>
    </rPh>
    <rPh sb="25" eb="27">
      <t>オウカ</t>
    </rPh>
    <phoneticPr fontId="13"/>
  </si>
  <si>
    <t>エラーが表示されること。</t>
    <rPh sb="4" eb="6">
      <t>ヒョウジ</t>
    </rPh>
    <phoneticPr fontId="13"/>
  </si>
  <si>
    <t>・必須項目がすべて入力された状態で「登録」ボタンを押下する。</t>
    <rPh sb="1" eb="3">
      <t>ヒッス</t>
    </rPh>
    <rPh sb="3" eb="5">
      <t>コウモク</t>
    </rPh>
    <rPh sb="9" eb="11">
      <t>ニュウリョク</t>
    </rPh>
    <rPh sb="14" eb="16">
      <t>ジョウタイ</t>
    </rPh>
    <rPh sb="18" eb="20">
      <t>トウロク</t>
    </rPh>
    <rPh sb="25" eb="27">
      <t>オウカ</t>
    </rPh>
    <phoneticPr fontId="13"/>
  </si>
  <si>
    <t>ダイアログが表示されること。</t>
    <rPh sb="6" eb="8">
      <t>ヒョウジ</t>
    </rPh>
    <phoneticPr fontId="13"/>
  </si>
  <si>
    <t>・ダイアログの「いいえ」を選択する。</t>
    <rPh sb="13" eb="15">
      <t>センタク</t>
    </rPh>
    <phoneticPr fontId="13"/>
  </si>
  <si>
    <t>画面に変化がないこと。</t>
    <rPh sb="0" eb="2">
      <t>ガメン</t>
    </rPh>
    <rPh sb="3" eb="5">
      <t>ヘンカ</t>
    </rPh>
    <phoneticPr fontId="13"/>
  </si>
  <si>
    <t>・措置区分が「対策」で必須項目がすべて入力された状態で「登録」ボタンを押下する。
・ダイアログの「はい」を選択する。</t>
    <rPh sb="1" eb="5">
      <t>ソチクブン</t>
    </rPh>
    <rPh sb="7" eb="9">
      <t>タイサク</t>
    </rPh>
    <rPh sb="11" eb="13">
      <t>ヒッス</t>
    </rPh>
    <rPh sb="13" eb="15">
      <t>コウモク</t>
    </rPh>
    <rPh sb="19" eb="21">
      <t>ニュウリョク</t>
    </rPh>
    <rPh sb="24" eb="26">
      <t>ジョウタイ</t>
    </rPh>
    <rPh sb="28" eb="30">
      <t>トウロク</t>
    </rPh>
    <rPh sb="35" eb="37">
      <t>オウカ</t>
    </rPh>
    <rPh sb="53" eb="55">
      <t>センタク</t>
    </rPh>
    <phoneticPr fontId="13"/>
  </si>
  <si>
    <t>入力された内容でDBに登録されていること。</t>
    <rPh sb="0" eb="2">
      <t>ニュウリョク</t>
    </rPh>
    <rPh sb="5" eb="7">
      <t>ナイヨウ</t>
    </rPh>
    <rPh sb="11" eb="13">
      <t>トウロク</t>
    </rPh>
    <phoneticPr fontId="13"/>
  </si>
  <si>
    <t>登録されたデータの変状フラグが「D(対策)」であること。</t>
    <rPh sb="0" eb="2">
      <t>トウロク</t>
    </rPh>
    <rPh sb="9" eb="11">
      <t>ヘンジョウ</t>
    </rPh>
    <rPh sb="18" eb="20">
      <t>タイサク</t>
    </rPh>
    <phoneticPr fontId="13"/>
  </si>
  <si>
    <t>初期表示確認(措置情報検索画面からの修正)</t>
    <rPh sb="0" eb="2">
      <t>ショキ</t>
    </rPh>
    <rPh sb="2" eb="4">
      <t>ヒョウジ</t>
    </rPh>
    <rPh sb="4" eb="6">
      <t>カクニン</t>
    </rPh>
    <rPh sb="7" eb="9">
      <t>ソチ</t>
    </rPh>
    <rPh sb="9" eb="11">
      <t>ジョウホウ</t>
    </rPh>
    <rPh sb="11" eb="13">
      <t>ケンサク</t>
    </rPh>
    <rPh sb="13" eb="15">
      <t>ガメン</t>
    </rPh>
    <rPh sb="18" eb="20">
      <t>シュウセイ</t>
    </rPh>
    <phoneticPr fontId="13"/>
  </si>
  <si>
    <t>・メニュー「措置情報管理」→「措置情報検索画面」より対策情報の修正で措置情報登録画面を呼び出す。</t>
    <rPh sb="6" eb="8">
      <t>ソチ</t>
    </rPh>
    <rPh sb="8" eb="10">
      <t>ジョウホウ</t>
    </rPh>
    <rPh sb="10" eb="12">
      <t>カンリ</t>
    </rPh>
    <rPh sb="15" eb="17">
      <t>ソチ</t>
    </rPh>
    <rPh sb="17" eb="19">
      <t>ジョウホウ</t>
    </rPh>
    <rPh sb="19" eb="21">
      <t>ケンサク</t>
    </rPh>
    <rPh sb="21" eb="23">
      <t>ガメン</t>
    </rPh>
    <rPh sb="26" eb="28">
      <t>タイサク</t>
    </rPh>
    <rPh sb="28" eb="30">
      <t>ジョウホウ</t>
    </rPh>
    <rPh sb="31" eb="33">
      <t>シュウセイ</t>
    </rPh>
    <rPh sb="34" eb="36">
      <t>ソチ</t>
    </rPh>
    <rPh sb="36" eb="38">
      <t>ジョウホウ</t>
    </rPh>
    <rPh sb="38" eb="40">
      <t>トウロク</t>
    </rPh>
    <rPh sb="40" eb="42">
      <t>ガメン</t>
    </rPh>
    <rPh sb="43" eb="44">
      <t>ヨ</t>
    </rPh>
    <rPh sb="45" eb="46">
      <t>ダ</t>
    </rPh>
    <phoneticPr fontId="13"/>
  </si>
  <si>
    <t>措置区分が「対策」であること。</t>
    <rPh sb="0" eb="2">
      <t>ソチ</t>
    </rPh>
    <rPh sb="2" eb="4">
      <t>クブン</t>
    </rPh>
    <rPh sb="6" eb="8">
      <t>タイサク</t>
    </rPh>
    <phoneticPr fontId="13"/>
  </si>
  <si>
    <t>「措置情報入力エリア」の情報が「措置情報検索画面」で選択したデータであること。</t>
    <rPh sb="12" eb="14">
      <t>ジョウホウ</t>
    </rPh>
    <rPh sb="26" eb="28">
      <t>センタク</t>
    </rPh>
    <phoneticPr fontId="13"/>
  </si>
  <si>
    <t>措置区分変更不可確認</t>
    <rPh sb="0" eb="2">
      <t>ソチ</t>
    </rPh>
    <rPh sb="2" eb="4">
      <t>クブン</t>
    </rPh>
    <rPh sb="4" eb="6">
      <t>ヘンコウ</t>
    </rPh>
    <rPh sb="6" eb="8">
      <t>フカ</t>
    </rPh>
    <rPh sb="8" eb="10">
      <t>カクニン</t>
    </rPh>
    <phoneticPr fontId="13"/>
  </si>
  <si>
    <t>・措置区分を「対策」から「応急対策」に変更する。</t>
    <rPh sb="1" eb="3">
      <t>ソチ</t>
    </rPh>
    <rPh sb="3" eb="5">
      <t>クブン</t>
    </rPh>
    <rPh sb="7" eb="9">
      <t>タイサク</t>
    </rPh>
    <rPh sb="13" eb="15">
      <t>オウキュウ</t>
    </rPh>
    <rPh sb="15" eb="17">
      <t>タイサク</t>
    </rPh>
    <rPh sb="19" eb="21">
      <t>ヘンコウ</t>
    </rPh>
    <phoneticPr fontId="13"/>
  </si>
  <si>
    <t>変更できないこと。</t>
    <rPh sb="0" eb="2">
      <t>ヘンコウ</t>
    </rPh>
    <phoneticPr fontId="13"/>
  </si>
  <si>
    <t>変状追加確認</t>
    <rPh sb="0" eb="2">
      <t>ヘンジョウ</t>
    </rPh>
    <rPh sb="2" eb="4">
      <t>ツイカ</t>
    </rPh>
    <rPh sb="4" eb="6">
      <t>カクニン</t>
    </rPh>
    <phoneticPr fontId="13"/>
  </si>
  <si>
    <t>・「変状追加」ボタンを押下する。
・「点検詳細情報選択画面」で措置情報に紐づく変状を2件を選択する。</t>
    <rPh sb="2" eb="4">
      <t>ヘンジョウ</t>
    </rPh>
    <rPh sb="4" eb="6">
      <t>ツイカ</t>
    </rPh>
    <rPh sb="11" eb="13">
      <t>オウカ</t>
    </rPh>
    <rPh sb="19" eb="27">
      <t>テンケンショウサイジョウホウセンタク</t>
    </rPh>
    <rPh sb="27" eb="29">
      <t>ガメン</t>
    </rPh>
    <rPh sb="31" eb="33">
      <t>ソチ</t>
    </rPh>
    <rPh sb="33" eb="35">
      <t>ジョウホウ</t>
    </rPh>
    <rPh sb="36" eb="37">
      <t>ヒモ</t>
    </rPh>
    <rPh sb="39" eb="41">
      <t>ヘンジョウ</t>
    </rPh>
    <rPh sb="43" eb="44">
      <t>ケン</t>
    </rPh>
    <rPh sb="45" eb="47">
      <t>センタク</t>
    </rPh>
    <phoneticPr fontId="13"/>
  </si>
  <si>
    <t>「点検詳細情報一覧表示エリア」に選択した変状が追加されること。</t>
    <rPh sb="1" eb="3">
      <t>テンケン</t>
    </rPh>
    <rPh sb="3" eb="5">
      <t>ショウサイ</t>
    </rPh>
    <rPh sb="5" eb="7">
      <t>ジョウホウ</t>
    </rPh>
    <rPh sb="7" eb="9">
      <t>イチラン</t>
    </rPh>
    <rPh sb="9" eb="11">
      <t>ヒョウジ</t>
    </rPh>
    <rPh sb="16" eb="18">
      <t>センタク</t>
    </rPh>
    <rPh sb="20" eb="22">
      <t>ヘンジョウ</t>
    </rPh>
    <rPh sb="23" eb="25">
      <t>ツイカ</t>
    </rPh>
    <phoneticPr fontId="13"/>
  </si>
  <si>
    <t>「更新」ボタン確認</t>
    <rPh sb="1" eb="3">
      <t>コウシン</t>
    </rPh>
    <rPh sb="7" eb="9">
      <t>カクニン</t>
    </rPh>
    <phoneticPr fontId="13"/>
  </si>
  <si>
    <t>・「措置情報入力エリア」の任意の項目を変更する。
・「更新」ボタンを押下する。</t>
    <rPh sb="2" eb="6">
      <t>ソチジョウホウ</t>
    </rPh>
    <rPh sb="6" eb="8">
      <t>ニュウリョク</t>
    </rPh>
    <rPh sb="13" eb="15">
      <t>ニンイ</t>
    </rPh>
    <rPh sb="16" eb="18">
      <t>コウモク</t>
    </rPh>
    <rPh sb="19" eb="21">
      <t>ヘンコウ</t>
    </rPh>
    <rPh sb="27" eb="29">
      <t>コウシン</t>
    </rPh>
    <rPh sb="34" eb="36">
      <t>オウカ</t>
    </rPh>
    <phoneticPr fontId="13"/>
  </si>
  <si>
    <t>・ダイアログの「はい」を選択する。</t>
    <rPh sb="12" eb="14">
      <t>センタク</t>
    </rPh>
    <phoneticPr fontId="13"/>
  </si>
  <si>
    <t>変更した内容でDBが更新されていること。</t>
    <rPh sb="0" eb="2">
      <t>ヘンコウ</t>
    </rPh>
    <rPh sb="4" eb="6">
      <t>ナイヨウ</t>
    </rPh>
    <rPh sb="10" eb="12">
      <t>コウシン</t>
    </rPh>
    <phoneticPr fontId="13"/>
  </si>
  <si>
    <t>削除確認</t>
    <rPh sb="0" eb="2">
      <t>サクジョ</t>
    </rPh>
    <rPh sb="2" eb="4">
      <t>カクニン</t>
    </rPh>
    <phoneticPr fontId="13"/>
  </si>
  <si>
    <t>・メニュー「措置情報管理」→「措置情報検索画面」より対策情報の修正で措置情報登録画面を呼び出す。</t>
    <phoneticPr fontId="13"/>
  </si>
  <si>
    <t>「削除」ボタンが活性化されていること。</t>
    <rPh sb="1" eb="3">
      <t>サクジョ</t>
    </rPh>
    <rPh sb="8" eb="11">
      <t>カッセイカ</t>
    </rPh>
    <phoneticPr fontId="13"/>
  </si>
  <si>
    <t>・「削除」ボタンを押下する。</t>
    <rPh sb="2" eb="4">
      <t>サクジョ</t>
    </rPh>
    <rPh sb="9" eb="11">
      <t>オウカ</t>
    </rPh>
    <phoneticPr fontId="13"/>
  </si>
  <si>
    <t>該当レコードの削除フラグがONになること。</t>
    <rPh sb="0" eb="2">
      <t>ガイトウ</t>
    </rPh>
    <rPh sb="7" eb="9">
      <t>サクジョ</t>
    </rPh>
    <phoneticPr fontId="13"/>
  </si>
  <si>
    <t>初期表示確認(点検詳細情報登録画面からの新規登録)</t>
    <rPh sb="0" eb="4">
      <t>ショキヒョウジ</t>
    </rPh>
    <rPh sb="4" eb="6">
      <t>カクニン</t>
    </rPh>
    <rPh sb="7" eb="17">
      <t>テンケンショウサイジョウホウトウロクガメン</t>
    </rPh>
    <rPh sb="20" eb="24">
      <t>シンキトウロク</t>
    </rPh>
    <phoneticPr fontId="13"/>
  </si>
  <si>
    <t>・メニュー「点検情報管理」→「点検詳細情報登録画面」→「応急対策 追加・修正」より措置情報登録画面を新規登録モードで呼び出す。</t>
    <rPh sb="6" eb="8">
      <t>テンケン</t>
    </rPh>
    <rPh sb="8" eb="10">
      <t>ジョウホウ</t>
    </rPh>
    <rPh sb="10" eb="12">
      <t>カンリ</t>
    </rPh>
    <rPh sb="15" eb="25">
      <t>テンケンショウサイジョウホウトウロクガメン</t>
    </rPh>
    <rPh sb="28" eb="30">
      <t>オウキュウ</t>
    </rPh>
    <rPh sb="30" eb="32">
      <t>タイサク</t>
    </rPh>
    <rPh sb="33" eb="35">
      <t>ツイカ</t>
    </rPh>
    <rPh sb="36" eb="38">
      <t>シュウセイ</t>
    </rPh>
    <rPh sb="41" eb="43">
      <t>ソチ</t>
    </rPh>
    <rPh sb="43" eb="45">
      <t>ジョウホウ</t>
    </rPh>
    <rPh sb="45" eb="47">
      <t>トウロク</t>
    </rPh>
    <rPh sb="47" eb="49">
      <t>ガメン</t>
    </rPh>
    <rPh sb="50" eb="54">
      <t>シンキトウロク</t>
    </rPh>
    <rPh sb="58" eb="59">
      <t>ヨ</t>
    </rPh>
    <rPh sb="60" eb="61">
      <t>ダ</t>
    </rPh>
    <phoneticPr fontId="13"/>
  </si>
  <si>
    <t>「変状追加」ボタンが非活性であること。</t>
    <rPh sb="1" eb="3">
      <t>ヘンジョウ</t>
    </rPh>
    <rPh sb="3" eb="5">
      <t>ツイカ</t>
    </rPh>
    <rPh sb="10" eb="13">
      <t>ヒカッセイ</t>
    </rPh>
    <phoneticPr fontId="13"/>
  </si>
  <si>
    <t>「変状解除」ボタンが非活性であること。</t>
    <rPh sb="1" eb="3">
      <t>ヘンジョウ</t>
    </rPh>
    <rPh sb="3" eb="5">
      <t>カイジョ</t>
    </rPh>
    <rPh sb="10" eb="13">
      <t>ヒカッセイ</t>
    </rPh>
    <phoneticPr fontId="13"/>
  </si>
  <si>
    <t>・必須項目がすべて入力された状態で「登録」ボタンを押下する。
・ダイアログの「はい」を選択する。</t>
    <rPh sb="1" eb="3">
      <t>ヒッス</t>
    </rPh>
    <rPh sb="3" eb="5">
      <t>コウモク</t>
    </rPh>
    <rPh sb="9" eb="11">
      <t>ニュウリョク</t>
    </rPh>
    <rPh sb="14" eb="16">
      <t>ジョウタイ</t>
    </rPh>
    <rPh sb="18" eb="20">
      <t>トウロク</t>
    </rPh>
    <rPh sb="25" eb="27">
      <t>オウカ</t>
    </rPh>
    <rPh sb="43" eb="45">
      <t>センタク</t>
    </rPh>
    <phoneticPr fontId="13"/>
  </si>
  <si>
    <t>初期表示確認(点検詳細情報登録画面からの修正)</t>
    <rPh sb="0" eb="2">
      <t>ショキ</t>
    </rPh>
    <rPh sb="2" eb="4">
      <t>ヒョウジ</t>
    </rPh>
    <rPh sb="4" eb="6">
      <t>カクニン</t>
    </rPh>
    <rPh sb="7" eb="17">
      <t>テンケンショウサイジョウホウトウロクガメン</t>
    </rPh>
    <rPh sb="20" eb="22">
      <t>シュウセイ</t>
    </rPh>
    <phoneticPr fontId="13"/>
  </si>
  <si>
    <t>・メニュー「点検情報管理」→「点検詳細情報登録画面」→「応急対策 追加・修正」より措置情報登録画面を「修正」モードで呼び出す。</t>
    <rPh sb="51" eb="53">
      <t>シュウセイ</t>
    </rPh>
    <phoneticPr fontId="13"/>
  </si>
  <si>
    <t>措置区分が「応急対策」であること。</t>
    <rPh sb="0" eb="2">
      <t>ソチ</t>
    </rPh>
    <rPh sb="2" eb="4">
      <t>クブン</t>
    </rPh>
    <rPh sb="6" eb="8">
      <t>オウキュウ</t>
    </rPh>
    <rPh sb="8" eb="10">
      <t>タイサク</t>
    </rPh>
    <phoneticPr fontId="13"/>
  </si>
  <si>
    <t>・措置区分を「応急対策」から「対策」に変更する。</t>
    <rPh sb="1" eb="3">
      <t>ソチ</t>
    </rPh>
    <rPh sb="3" eb="5">
      <t>クブン</t>
    </rPh>
    <rPh sb="7" eb="11">
      <t>オウキュウタイサク</t>
    </rPh>
    <rPh sb="15" eb="17">
      <t>タイサク</t>
    </rPh>
    <rPh sb="19" eb="21">
      <t>ヘンコウ</t>
    </rPh>
    <phoneticPr fontId="13"/>
  </si>
  <si>
    <t>ログアウト</t>
    <phoneticPr fontId="13"/>
  </si>
  <si>
    <t>・措置情報登録画面を呼び出す。
・「ログアウト」ボタンを押下する。</t>
    <rPh sb="28" eb="30">
      <t>オウカ</t>
    </rPh>
    <phoneticPr fontId="13"/>
  </si>
  <si>
    <t>点検管理システムを終了すること。</t>
    <rPh sb="0" eb="4">
      <t>テンケンカンリ</t>
    </rPh>
    <rPh sb="9" eb="11">
      <t>シュウリョウ</t>
    </rPh>
    <phoneticPr fontId="13"/>
  </si>
  <si>
    <t>戻る</t>
    <rPh sb="0" eb="1">
      <t>モド</t>
    </rPh>
    <phoneticPr fontId="13"/>
  </si>
  <si>
    <t>・措置情報登録画面を呼び出す。
・「戻る」ボタンを押下する。</t>
    <rPh sb="18" eb="19">
      <t>モド</t>
    </rPh>
    <rPh sb="25" eb="27">
      <t>オウカ</t>
    </rPh>
    <phoneticPr fontId="13"/>
  </si>
  <si>
    <t>呼び出し元画面に戻ること。</t>
    <rPh sb="0" eb="1">
      <t>ヨ</t>
    </rPh>
    <rPh sb="2" eb="3">
      <t>ダ</t>
    </rPh>
    <rPh sb="4" eb="7">
      <t>モトガメン</t>
    </rPh>
    <rPh sb="8" eb="9">
      <t>モド</t>
    </rPh>
    <phoneticPr fontId="13"/>
  </si>
  <si>
    <t>開発規模</t>
    <rPh sb="0" eb="2">
      <t>カイハツ</t>
    </rPh>
    <rPh sb="2" eb="4">
      <t>キボ</t>
    </rPh>
    <phoneticPr fontId="13"/>
  </si>
  <si>
    <t>件数/KL</t>
    <rPh sb="0" eb="2">
      <t>ケンスウ</t>
    </rPh>
    <phoneticPr fontId="13"/>
  </si>
  <si>
    <t>テスト項目数</t>
    <rPh sb="3" eb="5">
      <t>コウモク</t>
    </rPh>
    <rPh sb="5" eb="6">
      <t>スウ</t>
    </rPh>
    <phoneticPr fontId="13"/>
  </si>
  <si>
    <t>別紙</t>
    <rPh sb="0" eb="2">
      <t>ベッシ</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</si>
</sst>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83" formatCode="yyyy/m/d;@"/>
    <numFmt numFmtId="184" formatCode="yyyy/mm/dd"/>
    <numFmt numFmtId="185" formatCode="&quot;第&quot;0&quot;版&quot;"/>
    <numFmt numFmtId="186" formatCode="0.00_ "/>
  </numFmts>
  <fonts count="20" x14ac:knownFonts="1">
    <font>
      <sz val="11"/>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theme="1"/>
      <name val="游ゴシック"/>
      <family val="2"/>
      <scheme val="minor"/>
    </font>
    <font>
      <u/>
      <sz val="11"/>
      <color theme="10"/>
      <name val="游ゴシック"/>
      <family val="2"/>
      <charset val="128"/>
      <scheme val="minor"/>
    </font>
    <font>
      <sz val="11"/>
      <color theme="1"/>
      <name val="Microsoft YaHei"/>
      <family val="2"/>
      <charset val="134"/>
    </font>
    <font>
      <sz val="10"/>
      <color theme="1"/>
      <name val="Consolas"/>
      <family val="3"/>
    </font>
    <font>
      <sz val="10"/>
      <color rgb="FF35A16B"/>
      <name val="Consolas"/>
      <family val="3"/>
    </font>
    <font>
      <sz val="10"/>
      <color rgb="FF0080FF"/>
      <name val="Consolas"/>
      <family val="3"/>
    </font>
    <font>
      <sz val="10"/>
      <color rgb="FF808080"/>
      <name val="Consolas"/>
      <family val="3"/>
    </font>
    <font>
      <sz val="10"/>
      <color rgb="FFFF2800"/>
      <name val="Consolas"/>
      <family val="3"/>
    </font>
    <font>
      <sz val="11"/>
      <name val="ＭＳ Ｐゴシック"/>
      <family val="3"/>
      <charset val="128"/>
    </font>
    <font>
      <b/>
      <sz val="22"/>
      <name val="メイリオ"/>
      <family val="3"/>
      <charset val="128"/>
    </font>
    <font>
      <sz val="6"/>
      <name val="ＭＳ Ｐゴシック"/>
      <family val="3"/>
      <charset val="128"/>
    </font>
    <font>
      <sz val="9"/>
      <name val="メイリオ"/>
      <family val="3"/>
      <charset val="128"/>
    </font>
    <font>
      <sz val="11"/>
      <name val="メイリオ"/>
      <family val="3"/>
      <charset val="128"/>
    </font>
    <font>
      <sz val="12"/>
      <name val="メイリオ"/>
      <family val="3"/>
      <charset val="128"/>
    </font>
    <font>
      <sz val="22"/>
      <name val="メイリオ"/>
      <family val="3"/>
      <charset val="128"/>
    </font>
    <font>
      <sz val="9"/>
      <color rgb="FFFF0000"/>
      <name val="メイリオ"/>
      <family val="3"/>
      <charset val="128"/>
    </font>
    <font>
      <b/>
      <sz val="9"/>
      <name val="メイリオ"/>
      <family val="3"/>
      <charset val="128"/>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hair">
        <color indexed="64"/>
      </right>
      <top style="thin">
        <color indexed="64"/>
      </top>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thin">
        <color indexed="64"/>
      </right>
      <top/>
      <bottom/>
      <diagonal/>
    </border>
    <border>
      <left style="thin">
        <color indexed="64"/>
      </left>
      <right style="hair">
        <color indexed="64"/>
      </right>
      <top/>
      <bottom/>
      <diagonal/>
    </border>
    <border>
      <left style="hair">
        <color indexed="64"/>
      </left>
      <right style="thin">
        <color indexed="64"/>
      </right>
      <top/>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11" fillId="0" borderId="0"/>
  </cellStyleXfs>
  <cellXfs count="138">
    <xf numFmtId="0" fontId="0" fillId="0" borderId="0" xfId="0">
      <alignment vertical="center"/>
    </xf>
    <xf numFmtId="0" fontId="2" fillId="0" borderId="0" xfId="0" applyFont="1">
      <alignment vertical="center"/>
    </xf>
    <xf numFmtId="0" fontId="3" fillId="0" borderId="0" xfId="0" applyFont="1">
      <alignment vertical="center"/>
    </xf>
    <xf numFmtId="0" fontId="0" fillId="2" borderId="0" xfId="0" applyFill="1">
      <alignment vertical="center"/>
    </xf>
    <xf numFmtId="0" fontId="4" fillId="2" borderId="0" xfId="1" applyFill="1">
      <alignment vertical="center"/>
    </xf>
    <xf numFmtId="0" fontId="0" fillId="0" borderId="0" xfId="0" applyAlignment="1">
      <alignment vertical="center" wrapText="1"/>
    </xf>
    <xf numFmtId="0" fontId="4" fillId="0" borderId="0" xfId="1" applyAlignment="1">
      <alignment vertical="center" wrapText="1"/>
    </xf>
    <xf numFmtId="0" fontId="5" fillId="0" borderId="0" xfId="0" applyFont="1">
      <alignment vertical="center"/>
    </xf>
    <xf numFmtId="0" fontId="0" fillId="3" borderId="0" xfId="0" applyFill="1">
      <alignment vertical="center"/>
    </xf>
    <xf numFmtId="0" fontId="7" fillId="0" borderId="0" xfId="0" applyFont="1">
      <alignment vertical="center"/>
    </xf>
    <xf numFmtId="0" fontId="8" fillId="0" borderId="0" xfId="0" applyFont="1">
      <alignment vertical="center"/>
    </xf>
    <xf numFmtId="0" fontId="6" fillId="0" borderId="0" xfId="0" applyFont="1">
      <alignment vertical="center"/>
    </xf>
    <xf numFmtId="0" fontId="9" fillId="0" borderId="0" xfId="0" applyFont="1">
      <alignment vertical="center"/>
    </xf>
    <xf numFmtId="0" fontId="0" fillId="0" borderId="1" xfId="0" applyBorder="1">
      <alignment vertical="center"/>
    </xf>
    <xf numFmtId="0" fontId="0" fillId="0" borderId="0" xfId="0" applyBorder="1">
      <alignment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3" xfId="0" applyFill="1" applyBorder="1">
      <alignment vertical="center"/>
    </xf>
    <xf numFmtId="0" fontId="12" fillId="0" borderId="0" xfId="2" applyFont="1" applyAlignment="1">
      <alignment vertical="center"/>
    </xf>
    <xf numFmtId="0" fontId="14" fillId="0" borderId="0" xfId="2" applyFont="1" applyAlignment="1">
      <alignment vertical="center"/>
    </xf>
    <xf numFmtId="0" fontId="14" fillId="0" borderId="0" xfId="2" applyFont="1"/>
    <xf numFmtId="0" fontId="14" fillId="5" borderId="4" xfId="2" applyFont="1" applyFill="1" applyBorder="1" applyAlignment="1">
      <alignment horizontal="center" vertical="center" shrinkToFit="1"/>
    </xf>
    <xf numFmtId="0" fontId="14" fillId="5" borderId="5" xfId="2" applyFont="1" applyFill="1" applyBorder="1" applyAlignment="1">
      <alignment horizontal="center" vertical="center" shrinkToFit="1"/>
    </xf>
    <xf numFmtId="0" fontId="14" fillId="0" borderId="4" xfId="2" applyFont="1" applyBorder="1" applyAlignment="1">
      <alignment vertical="center" wrapText="1"/>
    </xf>
    <xf numFmtId="0" fontId="14" fillId="0" borderId="5" xfId="2" applyFont="1" applyBorder="1" applyAlignment="1">
      <alignment vertical="center" wrapText="1"/>
    </xf>
    <xf numFmtId="0" fontId="14" fillId="5" borderId="1" xfId="2" applyFont="1" applyFill="1" applyBorder="1" applyAlignment="1">
      <alignment horizontal="center" vertical="center" shrinkToFit="1"/>
    </xf>
    <xf numFmtId="0" fontId="14" fillId="0" borderId="1" xfId="2" applyFont="1" applyBorder="1" applyAlignment="1">
      <alignment vertical="center" wrapText="1"/>
    </xf>
    <xf numFmtId="0" fontId="14" fillId="5" borderId="6" xfId="2" applyFont="1" applyFill="1" applyBorder="1" applyAlignment="1">
      <alignment horizontal="center" vertical="center"/>
    </xf>
    <xf numFmtId="183" fontId="14" fillId="0" borderId="4" xfId="2" applyNumberFormat="1" applyFont="1" applyBorder="1" applyAlignment="1">
      <alignment horizontal="center" vertical="center"/>
    </xf>
    <xf numFmtId="184" fontId="14" fillId="0" borderId="7" xfId="2" applyNumberFormat="1" applyFont="1" applyBorder="1" applyAlignment="1">
      <alignment horizontal="center" vertical="center"/>
    </xf>
    <xf numFmtId="0" fontId="14" fillId="5" borderId="6" xfId="2" applyFont="1" applyFill="1" applyBorder="1" applyAlignment="1">
      <alignment horizontal="center" vertical="center" wrapText="1"/>
    </xf>
    <xf numFmtId="0" fontId="14" fillId="0" borderId="4" xfId="2" applyFont="1" applyBorder="1" applyAlignment="1">
      <alignment horizontal="center" vertical="center" wrapText="1"/>
    </xf>
    <xf numFmtId="0" fontId="14" fillId="0" borderId="5" xfId="2" applyFont="1" applyBorder="1" applyAlignment="1">
      <alignment horizontal="center" vertical="center" wrapText="1"/>
    </xf>
    <xf numFmtId="0" fontId="14" fillId="5" borderId="8" xfId="2" applyFont="1" applyFill="1" applyBorder="1" applyAlignment="1">
      <alignment horizontal="center" vertical="center"/>
    </xf>
    <xf numFmtId="0" fontId="14" fillId="0" borderId="8" xfId="2" applyFont="1" applyBorder="1" applyAlignment="1">
      <alignment horizontal="center" vertical="center" wrapText="1"/>
    </xf>
    <xf numFmtId="0" fontId="14" fillId="0" borderId="9" xfId="2" applyFont="1" applyBorder="1" applyAlignment="1">
      <alignment horizontal="center" vertical="center" wrapText="1"/>
    </xf>
    <xf numFmtId="0" fontId="14" fillId="0" borderId="4" xfId="2" applyFont="1" applyBorder="1" applyAlignment="1">
      <alignment horizontal="left" vertical="center" wrapText="1"/>
    </xf>
    <xf numFmtId="0" fontId="14" fillId="0" borderId="5" xfId="2" applyFont="1" applyBorder="1" applyAlignment="1">
      <alignment horizontal="left" vertical="center" wrapText="1"/>
    </xf>
    <xf numFmtId="0" fontId="14" fillId="5" borderId="6" xfId="2" applyFont="1" applyFill="1" applyBorder="1" applyAlignment="1">
      <alignment horizontal="center" vertical="center" shrinkToFit="1"/>
    </xf>
    <xf numFmtId="185" fontId="14" fillId="0" borderId="10" xfId="2" applyNumberFormat="1" applyFont="1" applyBorder="1" applyAlignment="1">
      <alignment horizontal="center" vertical="center"/>
    </xf>
    <xf numFmtId="0" fontId="14" fillId="5" borderId="2" xfId="2" applyFont="1" applyFill="1" applyBorder="1" applyAlignment="1">
      <alignment horizontal="center" vertical="center"/>
    </xf>
    <xf numFmtId="0" fontId="14" fillId="0" borderId="11" xfId="2" applyFont="1" applyBorder="1" applyAlignment="1">
      <alignment horizontal="center" vertical="center" wrapText="1"/>
    </xf>
    <xf numFmtId="0" fontId="14" fillId="0" borderId="12" xfId="2" applyFont="1" applyBorder="1" applyAlignment="1">
      <alignment horizontal="center" vertical="center" wrapText="1"/>
    </xf>
    <xf numFmtId="0" fontId="14" fillId="5" borderId="8" xfId="2" applyFont="1" applyFill="1" applyBorder="1" applyAlignment="1">
      <alignment horizontal="center" vertical="center" shrinkToFit="1"/>
    </xf>
    <xf numFmtId="0" fontId="14" fillId="5" borderId="9" xfId="2" applyFont="1" applyFill="1" applyBorder="1" applyAlignment="1">
      <alignment horizontal="center" vertical="center" shrinkToFit="1"/>
    </xf>
    <xf numFmtId="0" fontId="14" fillId="0" borderId="8" xfId="2" applyFont="1" applyBorder="1" applyAlignment="1">
      <alignment horizontal="left" vertical="top" wrapText="1"/>
    </xf>
    <xf numFmtId="0" fontId="14" fillId="0" borderId="13" xfId="2" applyFont="1" applyBorder="1" applyAlignment="1">
      <alignment horizontal="left" vertical="top" wrapText="1"/>
    </xf>
    <xf numFmtId="0" fontId="14" fillId="0" borderId="9" xfId="2" applyFont="1" applyBorder="1" applyAlignment="1">
      <alignment horizontal="left" vertical="top" wrapText="1"/>
    </xf>
    <xf numFmtId="0" fontId="15" fillId="5" borderId="6" xfId="2" applyFont="1" applyFill="1" applyBorder="1" applyAlignment="1">
      <alignment horizontal="center" vertical="center" wrapText="1"/>
    </xf>
    <xf numFmtId="0" fontId="15" fillId="5" borderId="14" xfId="2" applyFont="1" applyFill="1" applyBorder="1" applyAlignment="1">
      <alignment horizontal="center" vertical="center"/>
    </xf>
    <xf numFmtId="0" fontId="16" fillId="6" borderId="7" xfId="2" applyFont="1" applyFill="1" applyBorder="1" applyAlignment="1">
      <alignment horizontal="center" vertical="center"/>
    </xf>
    <xf numFmtId="186" fontId="14" fillId="5" borderId="6" xfId="2" applyNumberFormat="1" applyFont="1" applyFill="1" applyBorder="1" applyAlignment="1">
      <alignment horizontal="center" vertical="center" wrapText="1"/>
    </xf>
    <xf numFmtId="183" fontId="14" fillId="0" borderId="15" xfId="2" applyNumberFormat="1" applyFont="1" applyBorder="1" applyAlignment="1">
      <alignment horizontal="center" vertical="center"/>
    </xf>
    <xf numFmtId="0" fontId="14" fillId="6" borderId="16" xfId="2" applyFont="1" applyFill="1" applyBorder="1" applyAlignment="1">
      <alignment horizontal="center" vertical="center"/>
    </xf>
    <xf numFmtId="0" fontId="14" fillId="5" borderId="6" xfId="2" applyFont="1" applyFill="1" applyBorder="1" applyAlignment="1">
      <alignment horizontal="center" vertical="center" wrapText="1"/>
    </xf>
    <xf numFmtId="0" fontId="17" fillId="6" borderId="8" xfId="2" applyFont="1" applyFill="1" applyBorder="1" applyAlignment="1">
      <alignment horizontal="center" vertical="center" wrapText="1"/>
    </xf>
    <xf numFmtId="0" fontId="17" fillId="6" borderId="9" xfId="2" applyFont="1" applyFill="1" applyBorder="1" applyAlignment="1">
      <alignment horizontal="center" vertical="center" wrapText="1"/>
    </xf>
    <xf numFmtId="0" fontId="14" fillId="5" borderId="2" xfId="2" applyFont="1" applyFill="1" applyBorder="1" applyAlignment="1">
      <alignment horizontal="center" vertical="center" shrinkToFit="1"/>
    </xf>
    <xf numFmtId="0" fontId="14" fillId="5" borderId="17" xfId="2" applyFont="1" applyFill="1" applyBorder="1" applyAlignment="1">
      <alignment horizontal="center" vertical="center" shrinkToFit="1"/>
    </xf>
    <xf numFmtId="0" fontId="14" fillId="0" borderId="2" xfId="2" applyFont="1" applyBorder="1" applyAlignment="1">
      <alignment horizontal="left" vertical="top" wrapText="1"/>
    </xf>
    <xf numFmtId="0" fontId="14" fillId="0" borderId="0" xfId="2" applyFont="1" applyAlignment="1">
      <alignment horizontal="left" vertical="top" wrapText="1"/>
    </xf>
    <xf numFmtId="0" fontId="14" fillId="0" borderId="17" xfId="2" applyFont="1" applyBorder="1" applyAlignment="1">
      <alignment horizontal="left" vertical="top" wrapText="1"/>
    </xf>
    <xf numFmtId="0" fontId="15" fillId="5" borderId="3" xfId="2" applyFont="1" applyFill="1" applyBorder="1" applyAlignment="1">
      <alignment horizontal="center" vertical="center" wrapText="1"/>
    </xf>
    <xf numFmtId="0" fontId="15" fillId="5" borderId="18" xfId="2" applyFont="1" applyFill="1" applyBorder="1" applyAlignment="1">
      <alignment horizontal="center" vertical="center"/>
    </xf>
    <xf numFmtId="0" fontId="16" fillId="6" borderId="19" xfId="2" applyFont="1" applyFill="1" applyBorder="1" applyAlignment="1">
      <alignment horizontal="center" vertical="center"/>
    </xf>
    <xf numFmtId="186" fontId="14" fillId="5" borderId="3" xfId="2" applyNumberFormat="1" applyFont="1" applyFill="1" applyBorder="1" applyAlignment="1">
      <alignment horizontal="center" vertical="center" wrapText="1"/>
    </xf>
    <xf numFmtId="183" fontId="14" fillId="0" borderId="20" xfId="2" applyNumberFormat="1" applyFont="1" applyBorder="1" applyAlignment="1">
      <alignment horizontal="center" vertical="center"/>
    </xf>
    <xf numFmtId="0" fontId="14" fillId="6" borderId="21" xfId="2" applyFont="1" applyFill="1" applyBorder="1" applyAlignment="1">
      <alignment horizontal="center" vertical="center"/>
    </xf>
    <xf numFmtId="0" fontId="14" fillId="5" borderId="3" xfId="2" applyFont="1" applyFill="1" applyBorder="1" applyAlignment="1">
      <alignment horizontal="center" vertical="center" wrapText="1"/>
    </xf>
    <xf numFmtId="0" fontId="17" fillId="6" borderId="2" xfId="2" applyFont="1" applyFill="1" applyBorder="1" applyAlignment="1">
      <alignment horizontal="center" vertical="center" wrapText="1"/>
    </xf>
    <xf numFmtId="0" fontId="17" fillId="6" borderId="17" xfId="2" applyFont="1" applyFill="1" applyBorder="1" applyAlignment="1">
      <alignment horizontal="center" vertical="center" wrapText="1"/>
    </xf>
    <xf numFmtId="183" fontId="14" fillId="0" borderId="22" xfId="2" applyNumberFormat="1" applyFont="1" applyBorder="1" applyAlignment="1">
      <alignment horizontal="center" vertical="center"/>
    </xf>
    <xf numFmtId="0" fontId="14" fillId="6" borderId="23" xfId="2" applyFont="1" applyFill="1" applyBorder="1" applyAlignment="1">
      <alignment horizontal="center" vertical="center"/>
    </xf>
    <xf numFmtId="0" fontId="14" fillId="5" borderId="11" xfId="2" applyFont="1" applyFill="1" applyBorder="1" applyAlignment="1">
      <alignment horizontal="center" vertical="center" shrinkToFit="1"/>
    </xf>
    <xf numFmtId="0" fontId="14" fillId="5" borderId="12" xfId="2" applyFont="1" applyFill="1" applyBorder="1" applyAlignment="1">
      <alignment horizontal="center" vertical="center" shrinkToFit="1"/>
    </xf>
    <xf numFmtId="0" fontId="14" fillId="0" borderId="11" xfId="2" applyFont="1" applyBorder="1" applyAlignment="1">
      <alignment horizontal="left" vertical="top" wrapText="1"/>
    </xf>
    <xf numFmtId="0" fontId="14" fillId="0" borderId="24" xfId="2" applyFont="1" applyBorder="1" applyAlignment="1">
      <alignment horizontal="left" vertical="top" wrapText="1"/>
    </xf>
    <xf numFmtId="0" fontId="14" fillId="0" borderId="12" xfId="2" applyFont="1" applyBorder="1" applyAlignment="1">
      <alignment horizontal="left" vertical="top" wrapText="1"/>
    </xf>
    <xf numFmtId="0" fontId="15" fillId="5" borderId="25" xfId="2" applyFont="1" applyFill="1" applyBorder="1" applyAlignment="1">
      <alignment horizontal="center" vertical="center"/>
    </xf>
    <xf numFmtId="0" fontId="16" fillId="6" borderId="26" xfId="2" applyFont="1" applyFill="1" applyBorder="1" applyAlignment="1">
      <alignment horizontal="center" vertical="center"/>
    </xf>
    <xf numFmtId="186" fontId="14" fillId="5" borderId="27" xfId="2" applyNumberFormat="1" applyFont="1" applyFill="1" applyBorder="1" applyAlignment="1">
      <alignment horizontal="center" vertical="center" wrapText="1"/>
    </xf>
    <xf numFmtId="0" fontId="14" fillId="6" borderId="28" xfId="2" applyFont="1" applyFill="1" applyBorder="1" applyAlignment="1">
      <alignment horizontal="center" vertical="center"/>
    </xf>
    <xf numFmtId="0" fontId="14" fillId="5" borderId="27" xfId="2" applyFont="1" applyFill="1" applyBorder="1" applyAlignment="1">
      <alignment horizontal="center" vertical="center" wrapText="1"/>
    </xf>
    <xf numFmtId="0" fontId="17" fillId="6" borderId="11" xfId="2" applyFont="1" applyFill="1" applyBorder="1" applyAlignment="1">
      <alignment horizontal="center" vertical="center" wrapText="1"/>
    </xf>
    <xf numFmtId="0" fontId="17" fillId="6" borderId="12" xfId="2" applyFont="1" applyFill="1" applyBorder="1" applyAlignment="1">
      <alignment horizontal="center" vertical="center" wrapText="1"/>
    </xf>
    <xf numFmtId="0" fontId="14" fillId="5" borderId="14" xfId="2" applyFont="1" applyFill="1" applyBorder="1" applyAlignment="1">
      <alignment horizontal="center" vertical="center" wrapText="1"/>
    </xf>
    <xf numFmtId="0" fontId="14" fillId="6" borderId="7" xfId="2" applyFont="1" applyFill="1" applyBorder="1" applyAlignment="1">
      <alignment horizontal="center" vertical="center"/>
    </xf>
    <xf numFmtId="0" fontId="14" fillId="5" borderId="29" xfId="2" applyFont="1" applyFill="1" applyBorder="1" applyAlignment="1">
      <alignment horizontal="center" vertical="center" wrapText="1"/>
    </xf>
    <xf numFmtId="0" fontId="14" fillId="6" borderId="30" xfId="2" applyFont="1" applyFill="1" applyBorder="1" applyAlignment="1">
      <alignment horizontal="center" vertical="center"/>
    </xf>
    <xf numFmtId="0" fontId="14" fillId="5" borderId="31" xfId="2" applyFont="1" applyFill="1" applyBorder="1" applyAlignment="1">
      <alignment horizontal="center" vertical="center" wrapText="1"/>
    </xf>
    <xf numFmtId="0" fontId="14" fillId="6" borderId="23" xfId="2" applyFont="1" applyFill="1" applyBorder="1" applyAlignment="1">
      <alignment horizontal="center" vertical="center"/>
    </xf>
    <xf numFmtId="0" fontId="15" fillId="5" borderId="27" xfId="2" applyFont="1" applyFill="1" applyBorder="1" applyAlignment="1">
      <alignment horizontal="center" vertical="center" wrapText="1"/>
    </xf>
    <xf numFmtId="183" fontId="14" fillId="0" borderId="32" xfId="2" applyNumberFormat="1" applyFont="1" applyBorder="1" applyAlignment="1">
      <alignment horizontal="center" vertical="center"/>
    </xf>
    <xf numFmtId="0" fontId="14" fillId="5" borderId="25" xfId="2" applyFont="1" applyFill="1" applyBorder="1" applyAlignment="1">
      <alignment horizontal="center" vertical="center" wrapText="1"/>
    </xf>
    <xf numFmtId="0" fontId="14" fillId="6" borderId="26" xfId="2" applyFont="1" applyFill="1" applyBorder="1" applyAlignment="1">
      <alignment horizontal="center" vertical="center"/>
    </xf>
    <xf numFmtId="0" fontId="14" fillId="0" borderId="0" xfId="2" applyFont="1" applyAlignment="1">
      <alignment horizontal="center" vertical="top" wrapText="1"/>
    </xf>
    <xf numFmtId="0" fontId="14" fillId="0" borderId="0" xfId="2" applyFont="1" applyAlignment="1">
      <alignment horizontal="left" vertical="top" wrapText="1"/>
    </xf>
    <xf numFmtId="0" fontId="14" fillId="0" borderId="0" xfId="2" applyFont="1" applyAlignment="1">
      <alignment horizontal="center" vertical="center" wrapText="1"/>
    </xf>
    <xf numFmtId="0" fontId="14" fillId="5" borderId="6" xfId="2" applyFont="1" applyFill="1" applyBorder="1" applyAlignment="1">
      <alignment horizontal="center" vertical="center"/>
    </xf>
    <xf numFmtId="0" fontId="14" fillId="5" borderId="4" xfId="2" applyFont="1" applyFill="1" applyBorder="1" applyAlignment="1">
      <alignment horizontal="center" vertical="center" wrapText="1"/>
    </xf>
    <xf numFmtId="0" fontId="14" fillId="5" borderId="5" xfId="2" applyFont="1" applyFill="1" applyBorder="1" applyAlignment="1">
      <alignment horizontal="center" vertical="center" wrapText="1"/>
    </xf>
    <xf numFmtId="0" fontId="14" fillId="5" borderId="9" xfId="2" applyFont="1" applyFill="1" applyBorder="1" applyAlignment="1">
      <alignment horizontal="center" vertical="center"/>
    </xf>
    <xf numFmtId="0" fontId="14" fillId="5" borderId="4" xfId="2" applyFont="1" applyFill="1" applyBorder="1" applyAlignment="1">
      <alignment horizontal="centerContinuous" vertical="center"/>
    </xf>
    <xf numFmtId="0" fontId="14" fillId="5" borderId="5" xfId="2" applyFont="1" applyFill="1" applyBorder="1" applyAlignment="1">
      <alignment horizontal="centerContinuous" vertical="center"/>
    </xf>
    <xf numFmtId="0" fontId="14" fillId="5" borderId="4" xfId="2" applyFont="1" applyFill="1" applyBorder="1" applyAlignment="1">
      <alignment horizontal="center" vertical="center"/>
    </xf>
    <xf numFmtId="0" fontId="14" fillId="5" borderId="33"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8" xfId="2" applyFont="1" applyFill="1" applyBorder="1" applyAlignment="1">
      <alignment horizontal="center" vertical="center" wrapText="1"/>
    </xf>
    <xf numFmtId="0" fontId="14" fillId="5" borderId="13" xfId="2" applyFont="1" applyFill="1" applyBorder="1" applyAlignment="1">
      <alignment horizontal="center" vertical="center" wrapText="1"/>
    </xf>
    <xf numFmtId="0" fontId="14" fillId="5" borderId="27" xfId="2" applyFont="1" applyFill="1" applyBorder="1" applyAlignment="1">
      <alignment horizontal="center" vertical="center"/>
    </xf>
    <xf numFmtId="0" fontId="14" fillId="5" borderId="11" xfId="2" applyFont="1" applyFill="1" applyBorder="1" applyAlignment="1">
      <alignment horizontal="center" vertical="center"/>
    </xf>
    <xf numFmtId="0" fontId="14" fillId="5" borderId="12" xfId="2" applyFont="1" applyFill="1" applyBorder="1" applyAlignment="1">
      <alignment horizontal="center" vertical="center"/>
    </xf>
    <xf numFmtId="0" fontId="14" fillId="5" borderId="1" xfId="2" applyFont="1" applyFill="1" applyBorder="1" applyAlignment="1">
      <alignment horizontal="center" vertical="center"/>
    </xf>
    <xf numFmtId="0" fontId="14" fillId="5" borderId="24" xfId="2" applyFont="1" applyFill="1" applyBorder="1" applyAlignment="1">
      <alignment horizontal="center" vertical="center"/>
    </xf>
    <xf numFmtId="0" fontId="14" fillId="5" borderId="1" xfId="2" applyFont="1" applyFill="1" applyBorder="1" applyAlignment="1">
      <alignment horizontal="centerContinuous" vertical="center"/>
    </xf>
    <xf numFmtId="0" fontId="14" fillId="0" borderId="9" xfId="2" applyFont="1" applyBorder="1" applyAlignment="1">
      <alignment horizontal="center" vertical="center"/>
    </xf>
    <xf numFmtId="0" fontId="14" fillId="0" borderId="6" xfId="2" applyFont="1" applyBorder="1" applyAlignment="1">
      <alignment horizontal="left" vertical="top" wrapText="1"/>
    </xf>
    <xf numFmtId="0" fontId="14" fillId="0" borderId="1" xfId="2" applyFont="1" applyBorder="1" applyAlignment="1">
      <alignment horizontal="left" vertical="top" wrapText="1"/>
    </xf>
    <xf numFmtId="0" fontId="14" fillId="7" borderId="27" xfId="2" applyFont="1" applyFill="1" applyBorder="1" applyAlignment="1">
      <alignment horizontal="center" vertical="center"/>
    </xf>
    <xf numFmtId="14" fontId="14" fillId="0" borderId="27" xfId="2" applyNumberFormat="1" applyFont="1" applyBorder="1" applyAlignment="1">
      <alignment horizontal="center" vertical="center"/>
    </xf>
    <xf numFmtId="56" fontId="14" fillId="0" borderId="27" xfId="2" applyNumberFormat="1" applyFont="1" applyBorder="1" applyAlignment="1">
      <alignment horizontal="center" vertical="center" wrapText="1"/>
    </xf>
    <xf numFmtId="0" fontId="14" fillId="0" borderId="4" xfId="2" applyFont="1" applyBorder="1" applyAlignment="1">
      <alignment horizontal="left" vertical="top" wrapText="1"/>
    </xf>
    <xf numFmtId="0" fontId="14" fillId="0" borderId="33" xfId="2" applyFont="1" applyBorder="1" applyAlignment="1">
      <alignment horizontal="left" vertical="top" wrapText="1"/>
    </xf>
    <xf numFmtId="0" fontId="14" fillId="0" borderId="5" xfId="2" applyFont="1" applyBorder="1" applyAlignment="1">
      <alignment horizontal="left" vertical="top" wrapText="1"/>
    </xf>
    <xf numFmtId="0" fontId="14" fillId="0" borderId="0" xfId="2" applyFont="1" applyAlignment="1">
      <alignment horizontal="left" vertical="center" wrapText="1"/>
    </xf>
    <xf numFmtId="0" fontId="14" fillId="0" borderId="2" xfId="2" applyFont="1" applyBorder="1" applyAlignment="1">
      <alignment horizontal="center" vertical="center" wrapText="1"/>
    </xf>
    <xf numFmtId="0" fontId="14" fillId="0" borderId="17" xfId="2" applyFont="1" applyBorder="1" applyAlignment="1">
      <alignment horizontal="center" vertical="center"/>
    </xf>
    <xf numFmtId="0" fontId="14" fillId="0" borderId="3" xfId="2" applyFont="1" applyBorder="1" applyAlignment="1">
      <alignment horizontal="left" vertical="top" wrapText="1"/>
    </xf>
    <xf numFmtId="0" fontId="14" fillId="0" borderId="0" xfId="2" applyFont="1" applyAlignment="1">
      <alignment horizontal="center" vertical="center"/>
    </xf>
    <xf numFmtId="0" fontId="14" fillId="0" borderId="6" xfId="2" applyFont="1" applyBorder="1" applyAlignment="1">
      <alignment horizontal="left" vertical="top" wrapText="1"/>
    </xf>
    <xf numFmtId="0" fontId="14" fillId="0" borderId="27" xfId="2" applyFont="1" applyBorder="1" applyAlignment="1">
      <alignment horizontal="left" vertical="top" wrapText="1"/>
    </xf>
    <xf numFmtId="0" fontId="14" fillId="0" borderId="27" xfId="2" applyFont="1" applyBorder="1" applyAlignment="1">
      <alignment horizontal="left" vertical="top" wrapText="1"/>
    </xf>
    <xf numFmtId="0" fontId="14" fillId="0" borderId="1" xfId="2" applyFont="1" applyBorder="1" applyAlignment="1">
      <alignment horizontal="left" vertical="top" wrapText="1"/>
    </xf>
    <xf numFmtId="0" fontId="14" fillId="2" borderId="1" xfId="2" applyFont="1" applyFill="1" applyBorder="1" applyAlignment="1">
      <alignment horizontal="left" vertical="top" wrapText="1"/>
    </xf>
    <xf numFmtId="0" fontId="14" fillId="0" borderId="17" xfId="2" applyFont="1" applyBorder="1" applyAlignment="1">
      <alignment horizontal="center" vertical="center" wrapText="1"/>
    </xf>
    <xf numFmtId="0" fontId="14" fillId="0" borderId="0" xfId="2" applyFont="1" applyAlignment="1">
      <alignment horizontal="center"/>
    </xf>
    <xf numFmtId="0" fontId="14" fillId="0" borderId="0" xfId="2" applyFont="1" applyAlignment="1">
      <alignment horizontal="left" vertical="center"/>
    </xf>
    <xf numFmtId="49" fontId="14" fillId="0" borderId="0" xfId="2" applyNumberFormat="1" applyFont="1"/>
  </cellXfs>
  <cellStyles count="3">
    <cellStyle name="ハイパーリンク" xfId="1" builtinId="8"/>
    <cellStyle name="標準" xfId="0" builtinId="0"/>
    <cellStyle name="標準 2" xfId="2" xr:uid="{52C2C696-BF10-415C-AA6B-391B74BAE0D0}"/>
  </cellStyles>
  <dxfs count="2">
    <dxf>
      <font>
        <condense val="0"/>
        <extend val="0"/>
        <color rgb="FF9C0006"/>
      </font>
      <fill>
        <patternFill>
          <bgColor rgb="FFFFC7CE"/>
        </patternFill>
      </fill>
    </dxf>
    <dxf>
      <font>
        <b/>
        <i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9</xdr:col>
      <xdr:colOff>523038</xdr:colOff>
      <xdr:row>18</xdr:row>
      <xdr:rowOff>66518</xdr:rowOff>
    </xdr:to>
    <xdr:pic>
      <xdr:nvPicPr>
        <xdr:cNvPr id="3" name="図 2">
          <a:extLst>
            <a:ext uri="{FF2B5EF4-FFF2-40B4-BE49-F238E27FC236}">
              <a16:creationId xmlns:a16="http://schemas.microsoft.com/office/drawing/2014/main" id="{B1C36B26-6E9C-74B1-A99F-C3DF0DFEAD9C}"/>
            </a:ext>
          </a:extLst>
        </xdr:cNvPr>
        <xdr:cNvPicPr>
          <a:picLocks noChangeAspect="1"/>
        </xdr:cNvPicPr>
      </xdr:nvPicPr>
      <xdr:blipFill>
        <a:blip xmlns:r="http://schemas.openxmlformats.org/officeDocument/2006/relationships" r:embed="rId1"/>
        <a:stretch>
          <a:fillRect/>
        </a:stretch>
      </xdr:blipFill>
      <xdr:spPr>
        <a:xfrm>
          <a:off x="0" y="3105150"/>
          <a:ext cx="6695238" cy="12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18105</xdr:colOff>
      <xdr:row>24</xdr:row>
      <xdr:rowOff>218363</xdr:rowOff>
    </xdr:to>
    <xdr:pic>
      <xdr:nvPicPr>
        <xdr:cNvPr id="2" name="図 1">
          <a:extLst>
            <a:ext uri="{FF2B5EF4-FFF2-40B4-BE49-F238E27FC236}">
              <a16:creationId xmlns:a16="http://schemas.microsoft.com/office/drawing/2014/main" id="{EB3AD15F-155B-22D4-ECC5-967DCB1E6B8F}"/>
            </a:ext>
          </a:extLst>
        </xdr:cNvPr>
        <xdr:cNvPicPr>
          <a:picLocks noChangeAspect="1"/>
        </xdr:cNvPicPr>
      </xdr:nvPicPr>
      <xdr:blipFill>
        <a:blip xmlns:r="http://schemas.openxmlformats.org/officeDocument/2006/relationships" r:embed="rId1"/>
        <a:stretch>
          <a:fillRect/>
        </a:stretch>
      </xdr:blipFill>
      <xdr:spPr>
        <a:xfrm>
          <a:off x="0" y="238125"/>
          <a:ext cx="7561905" cy="56952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28</xdr:row>
      <xdr:rowOff>0</xdr:rowOff>
    </xdr:from>
    <xdr:to>
      <xdr:col>10</xdr:col>
      <xdr:colOff>580095</xdr:colOff>
      <xdr:row>51</xdr:row>
      <xdr:rowOff>142173</xdr:rowOff>
    </xdr:to>
    <xdr:pic>
      <xdr:nvPicPr>
        <xdr:cNvPr id="3" name="図 2">
          <a:extLst>
            <a:ext uri="{FF2B5EF4-FFF2-40B4-BE49-F238E27FC236}">
              <a16:creationId xmlns:a16="http://schemas.microsoft.com/office/drawing/2014/main" id="{D0BCCEC4-8B64-69A4-AF6A-C1952C7FD4E0}"/>
            </a:ext>
          </a:extLst>
        </xdr:cNvPr>
        <xdr:cNvPicPr>
          <a:picLocks noChangeAspect="1"/>
        </xdr:cNvPicPr>
      </xdr:nvPicPr>
      <xdr:blipFill>
        <a:blip xmlns:r="http://schemas.openxmlformats.org/officeDocument/2006/relationships" r:embed="rId2"/>
        <a:stretch>
          <a:fillRect/>
        </a:stretch>
      </xdr:blipFill>
      <xdr:spPr>
        <a:xfrm>
          <a:off x="0" y="6657975"/>
          <a:ext cx="7438095" cy="561904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54</xdr:row>
      <xdr:rowOff>0</xdr:rowOff>
    </xdr:from>
    <xdr:to>
      <xdr:col>10</xdr:col>
      <xdr:colOff>627714</xdr:colOff>
      <xdr:row>64</xdr:row>
      <xdr:rowOff>161607</xdr:rowOff>
    </xdr:to>
    <xdr:pic>
      <xdr:nvPicPr>
        <xdr:cNvPr id="4" name="図 3">
          <a:extLst>
            <a:ext uri="{FF2B5EF4-FFF2-40B4-BE49-F238E27FC236}">
              <a16:creationId xmlns:a16="http://schemas.microsoft.com/office/drawing/2014/main" id="{D726211B-6D3E-D9F3-1503-791150ADC9C5}"/>
            </a:ext>
          </a:extLst>
        </xdr:cNvPr>
        <xdr:cNvPicPr>
          <a:picLocks noChangeAspect="1"/>
        </xdr:cNvPicPr>
      </xdr:nvPicPr>
      <xdr:blipFill>
        <a:blip xmlns:r="http://schemas.openxmlformats.org/officeDocument/2006/relationships" r:embed="rId3"/>
        <a:stretch>
          <a:fillRect/>
        </a:stretch>
      </xdr:blipFill>
      <xdr:spPr>
        <a:xfrm>
          <a:off x="0" y="12849225"/>
          <a:ext cx="7485714" cy="25428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69</xdr:row>
      <xdr:rowOff>0</xdr:rowOff>
    </xdr:from>
    <xdr:to>
      <xdr:col>14</xdr:col>
      <xdr:colOff>246419</xdr:colOff>
      <xdr:row>80</xdr:row>
      <xdr:rowOff>209196</xdr:rowOff>
    </xdr:to>
    <xdr:pic>
      <xdr:nvPicPr>
        <xdr:cNvPr id="5" name="図 4">
          <a:extLst>
            <a:ext uri="{FF2B5EF4-FFF2-40B4-BE49-F238E27FC236}">
              <a16:creationId xmlns:a16="http://schemas.microsoft.com/office/drawing/2014/main" id="{57B9B02A-B0C2-0B4B-71C0-530C02682DA1}"/>
            </a:ext>
          </a:extLst>
        </xdr:cNvPr>
        <xdr:cNvPicPr>
          <a:picLocks noChangeAspect="1"/>
        </xdr:cNvPicPr>
      </xdr:nvPicPr>
      <xdr:blipFill>
        <a:blip xmlns:r="http://schemas.openxmlformats.org/officeDocument/2006/relationships" r:embed="rId4"/>
        <a:stretch>
          <a:fillRect/>
        </a:stretch>
      </xdr:blipFill>
      <xdr:spPr>
        <a:xfrm>
          <a:off x="0" y="16421100"/>
          <a:ext cx="9847619" cy="28285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647700</xdr:colOff>
      <xdr:row>0</xdr:row>
      <xdr:rowOff>180975</xdr:rowOff>
    </xdr:from>
    <xdr:to>
      <xdr:col>25</xdr:col>
      <xdr:colOff>27440</xdr:colOff>
      <xdr:row>21</xdr:row>
      <xdr:rowOff>8921</xdr:rowOff>
    </xdr:to>
    <xdr:pic>
      <xdr:nvPicPr>
        <xdr:cNvPr id="7" name="図 6">
          <a:extLst>
            <a:ext uri="{FF2B5EF4-FFF2-40B4-BE49-F238E27FC236}">
              <a16:creationId xmlns:a16="http://schemas.microsoft.com/office/drawing/2014/main" id="{5017E28E-AE15-9426-A1C4-E95A55CE5688}"/>
            </a:ext>
          </a:extLst>
        </xdr:cNvPr>
        <xdr:cNvPicPr>
          <a:picLocks noChangeAspect="1"/>
        </xdr:cNvPicPr>
      </xdr:nvPicPr>
      <xdr:blipFill>
        <a:blip xmlns:r="http://schemas.openxmlformats.org/officeDocument/2006/relationships" r:embed="rId5"/>
        <a:stretch>
          <a:fillRect/>
        </a:stretch>
      </xdr:blipFill>
      <xdr:spPr>
        <a:xfrm>
          <a:off x="9563100" y="180975"/>
          <a:ext cx="9076190" cy="48285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85</xdr:row>
      <xdr:rowOff>0</xdr:rowOff>
    </xdr:from>
    <xdr:to>
      <xdr:col>16</xdr:col>
      <xdr:colOff>227200</xdr:colOff>
      <xdr:row>113</xdr:row>
      <xdr:rowOff>84881</xdr:rowOff>
    </xdr:to>
    <xdr:pic>
      <xdr:nvPicPr>
        <xdr:cNvPr id="8" name="図 7">
          <a:extLst>
            <a:ext uri="{FF2B5EF4-FFF2-40B4-BE49-F238E27FC236}">
              <a16:creationId xmlns:a16="http://schemas.microsoft.com/office/drawing/2014/main" id="{ED486B39-E6CA-E921-D50E-799B2A559317}"/>
            </a:ext>
          </a:extLst>
        </xdr:cNvPr>
        <xdr:cNvPicPr>
          <a:picLocks noChangeAspect="1"/>
        </xdr:cNvPicPr>
      </xdr:nvPicPr>
      <xdr:blipFill>
        <a:blip xmlns:r="http://schemas.openxmlformats.org/officeDocument/2006/relationships" r:embed="rId6"/>
        <a:stretch>
          <a:fillRect/>
        </a:stretch>
      </xdr:blipFill>
      <xdr:spPr>
        <a:xfrm>
          <a:off x="0" y="20231100"/>
          <a:ext cx="11200000" cy="67523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116</xdr:row>
      <xdr:rowOff>0</xdr:rowOff>
    </xdr:from>
    <xdr:to>
      <xdr:col>21</xdr:col>
      <xdr:colOff>483731</xdr:colOff>
      <xdr:row>139</xdr:row>
      <xdr:rowOff>8839</xdr:rowOff>
    </xdr:to>
    <xdr:pic>
      <xdr:nvPicPr>
        <xdr:cNvPr id="10" name="図 9">
          <a:extLst>
            <a:ext uri="{FF2B5EF4-FFF2-40B4-BE49-F238E27FC236}">
              <a16:creationId xmlns:a16="http://schemas.microsoft.com/office/drawing/2014/main" id="{15293D69-EC67-C90C-C4F5-7251C8BD1AD2}"/>
            </a:ext>
          </a:extLst>
        </xdr:cNvPr>
        <xdr:cNvPicPr>
          <a:picLocks noChangeAspect="1"/>
        </xdr:cNvPicPr>
      </xdr:nvPicPr>
      <xdr:blipFill>
        <a:blip xmlns:r="http://schemas.openxmlformats.org/officeDocument/2006/relationships" r:embed="rId7"/>
        <a:stretch>
          <a:fillRect/>
        </a:stretch>
      </xdr:blipFill>
      <xdr:spPr>
        <a:xfrm>
          <a:off x="0" y="27612975"/>
          <a:ext cx="16352381" cy="54857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552450</xdr:colOff>
      <xdr:row>164</xdr:row>
      <xdr:rowOff>114300</xdr:rowOff>
    </xdr:from>
    <xdr:to>
      <xdr:col>11</xdr:col>
      <xdr:colOff>313412</xdr:colOff>
      <xdr:row>184</xdr:row>
      <xdr:rowOff>37514</xdr:rowOff>
    </xdr:to>
    <xdr:pic>
      <xdr:nvPicPr>
        <xdr:cNvPr id="11" name="図 10">
          <a:extLst>
            <a:ext uri="{FF2B5EF4-FFF2-40B4-BE49-F238E27FC236}">
              <a16:creationId xmlns:a16="http://schemas.microsoft.com/office/drawing/2014/main" id="{6252C9C0-94B2-2200-A6AD-45B09BC54F8B}"/>
            </a:ext>
          </a:extLst>
        </xdr:cNvPr>
        <xdr:cNvPicPr>
          <a:picLocks noChangeAspect="1"/>
        </xdr:cNvPicPr>
      </xdr:nvPicPr>
      <xdr:blipFill>
        <a:blip xmlns:r="http://schemas.openxmlformats.org/officeDocument/2006/relationships" r:embed="rId8"/>
        <a:stretch>
          <a:fillRect/>
        </a:stretch>
      </xdr:blipFill>
      <xdr:spPr>
        <a:xfrm>
          <a:off x="552450" y="39157275"/>
          <a:ext cx="7304762" cy="46857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266699</xdr:colOff>
      <xdr:row>52</xdr:row>
      <xdr:rowOff>196642</xdr:rowOff>
    </xdr:from>
    <xdr:to>
      <xdr:col>19</xdr:col>
      <xdr:colOff>1208638</xdr:colOff>
      <xdr:row>64</xdr:row>
      <xdr:rowOff>123255</xdr:rowOff>
    </xdr:to>
    <xdr:pic>
      <xdr:nvPicPr>
        <xdr:cNvPr id="12" name="図 11">
          <a:extLst>
            <a:ext uri="{FF2B5EF4-FFF2-40B4-BE49-F238E27FC236}">
              <a16:creationId xmlns:a16="http://schemas.microsoft.com/office/drawing/2014/main" id="{EB7610EA-3C21-5DCC-7A35-079D7BDE6151}"/>
            </a:ext>
          </a:extLst>
        </xdr:cNvPr>
        <xdr:cNvPicPr>
          <a:picLocks noChangeAspect="1"/>
        </xdr:cNvPicPr>
      </xdr:nvPicPr>
      <xdr:blipFill>
        <a:blip xmlns:r="http://schemas.openxmlformats.org/officeDocument/2006/relationships" r:embed="rId9"/>
        <a:stretch>
          <a:fillRect/>
        </a:stretch>
      </xdr:blipFill>
      <xdr:spPr>
        <a:xfrm>
          <a:off x="9182099" y="12569617"/>
          <a:ext cx="5056739" cy="27841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523875</xdr:colOff>
      <xdr:row>141</xdr:row>
      <xdr:rowOff>228600</xdr:rowOff>
    </xdr:from>
    <xdr:to>
      <xdr:col>14</xdr:col>
      <xdr:colOff>296583</xdr:colOff>
      <xdr:row>161</xdr:row>
      <xdr:rowOff>48264</xdr:rowOff>
    </xdr:to>
    <xdr:pic>
      <xdr:nvPicPr>
        <xdr:cNvPr id="6" name="図 5">
          <a:extLst>
            <a:ext uri="{FF2B5EF4-FFF2-40B4-BE49-F238E27FC236}">
              <a16:creationId xmlns:a16="http://schemas.microsoft.com/office/drawing/2014/main" id="{3827F42A-3037-73C0-2186-CD64C543F552}"/>
            </a:ext>
          </a:extLst>
        </xdr:cNvPr>
        <xdr:cNvPicPr>
          <a:picLocks noChangeAspect="1"/>
        </xdr:cNvPicPr>
      </xdr:nvPicPr>
      <xdr:blipFill>
        <a:blip xmlns:r="http://schemas.openxmlformats.org/officeDocument/2006/relationships" r:embed="rId10"/>
        <a:stretch>
          <a:fillRect/>
        </a:stretch>
      </xdr:blipFill>
      <xdr:spPr>
        <a:xfrm>
          <a:off x="523875" y="33794700"/>
          <a:ext cx="9373908" cy="45821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7</xdr:col>
      <xdr:colOff>618448</xdr:colOff>
      <xdr:row>19</xdr:row>
      <xdr:rowOff>199494</xdr:rowOff>
    </xdr:to>
    <xdr:pic>
      <xdr:nvPicPr>
        <xdr:cNvPr id="2" name="図 1">
          <a:extLst>
            <a:ext uri="{FF2B5EF4-FFF2-40B4-BE49-F238E27FC236}">
              <a16:creationId xmlns:a16="http://schemas.microsoft.com/office/drawing/2014/main" id="{9A55FF90-EEB6-6E7F-28B1-68A5BAB548E9}"/>
            </a:ext>
          </a:extLst>
        </xdr:cNvPr>
        <xdr:cNvPicPr>
          <a:picLocks noChangeAspect="1"/>
        </xdr:cNvPicPr>
      </xdr:nvPicPr>
      <xdr:blipFill>
        <a:blip xmlns:r="http://schemas.openxmlformats.org/officeDocument/2006/relationships" r:embed="rId1"/>
        <a:stretch>
          <a:fillRect/>
        </a:stretch>
      </xdr:blipFill>
      <xdr:spPr>
        <a:xfrm>
          <a:off x="0" y="476250"/>
          <a:ext cx="5419048" cy="424761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43</xdr:row>
      <xdr:rowOff>0</xdr:rowOff>
    </xdr:from>
    <xdr:to>
      <xdr:col>14</xdr:col>
      <xdr:colOff>10866</xdr:colOff>
      <xdr:row>63</xdr:row>
      <xdr:rowOff>200718</xdr:rowOff>
    </xdr:to>
    <xdr:pic>
      <xdr:nvPicPr>
        <xdr:cNvPr id="3" name="図 2">
          <a:extLst>
            <a:ext uri="{FF2B5EF4-FFF2-40B4-BE49-F238E27FC236}">
              <a16:creationId xmlns:a16="http://schemas.microsoft.com/office/drawing/2014/main" id="{CAFA6936-19CC-CA6B-5516-62E126042C4A}"/>
            </a:ext>
          </a:extLst>
        </xdr:cNvPr>
        <xdr:cNvPicPr>
          <a:picLocks noChangeAspect="1"/>
        </xdr:cNvPicPr>
      </xdr:nvPicPr>
      <xdr:blipFill>
        <a:blip xmlns:r="http://schemas.openxmlformats.org/officeDocument/2006/relationships" r:embed="rId2"/>
        <a:stretch>
          <a:fillRect/>
        </a:stretch>
      </xdr:blipFill>
      <xdr:spPr>
        <a:xfrm>
          <a:off x="0" y="10239375"/>
          <a:ext cx="9612066" cy="496321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238125</xdr:colOff>
      <xdr:row>2</xdr:row>
      <xdr:rowOff>197134</xdr:rowOff>
    </xdr:from>
    <xdr:to>
      <xdr:col>23</xdr:col>
      <xdr:colOff>183025</xdr:colOff>
      <xdr:row>25</xdr:row>
      <xdr:rowOff>50475</xdr:rowOff>
    </xdr:to>
    <xdr:pic>
      <xdr:nvPicPr>
        <xdr:cNvPr id="4" name="図 3">
          <a:extLst>
            <a:ext uri="{FF2B5EF4-FFF2-40B4-BE49-F238E27FC236}">
              <a16:creationId xmlns:a16="http://schemas.microsoft.com/office/drawing/2014/main" id="{4AAA9918-DAB9-B73A-301E-71366489B0A1}"/>
            </a:ext>
          </a:extLst>
        </xdr:cNvPr>
        <xdr:cNvPicPr>
          <a:picLocks noChangeAspect="1"/>
        </xdr:cNvPicPr>
      </xdr:nvPicPr>
      <xdr:blipFill>
        <a:blip xmlns:r="http://schemas.openxmlformats.org/officeDocument/2006/relationships" r:embed="rId3"/>
        <a:stretch>
          <a:fillRect/>
        </a:stretch>
      </xdr:blipFill>
      <xdr:spPr>
        <a:xfrm>
          <a:off x="6410325" y="673384"/>
          <a:ext cx="9546100" cy="53302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38100</xdr:rowOff>
    </xdr:from>
    <xdr:to>
      <xdr:col>9</xdr:col>
      <xdr:colOff>648652</xdr:colOff>
      <xdr:row>10</xdr:row>
      <xdr:rowOff>19280</xdr:rowOff>
    </xdr:to>
    <xdr:pic>
      <xdr:nvPicPr>
        <xdr:cNvPr id="2" name="図 1">
          <a:extLst>
            <a:ext uri="{FF2B5EF4-FFF2-40B4-BE49-F238E27FC236}">
              <a16:creationId xmlns:a16="http://schemas.microsoft.com/office/drawing/2014/main" id="{3AA8C857-0A55-798E-F662-007D3D359414}"/>
            </a:ext>
          </a:extLst>
        </xdr:cNvPr>
        <xdr:cNvPicPr>
          <a:picLocks noChangeAspect="1"/>
        </xdr:cNvPicPr>
      </xdr:nvPicPr>
      <xdr:blipFill>
        <a:blip xmlns:r="http://schemas.openxmlformats.org/officeDocument/2006/relationships" r:embed="rId1"/>
        <a:stretch>
          <a:fillRect/>
        </a:stretch>
      </xdr:blipFill>
      <xdr:spPr>
        <a:xfrm>
          <a:off x="0" y="752475"/>
          <a:ext cx="6820852" cy="16480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172</xdr:row>
      <xdr:rowOff>99541</xdr:rowOff>
    </xdr:from>
    <xdr:to>
      <xdr:col>14</xdr:col>
      <xdr:colOff>19050</xdr:colOff>
      <xdr:row>180</xdr:row>
      <xdr:rowOff>0</xdr:rowOff>
    </xdr:to>
    <xdr:pic>
      <xdr:nvPicPr>
        <xdr:cNvPr id="2" name="図 1">
          <a:extLst>
            <a:ext uri="{FF2B5EF4-FFF2-40B4-BE49-F238E27FC236}">
              <a16:creationId xmlns:a16="http://schemas.microsoft.com/office/drawing/2014/main" id="{37D5904C-83D7-7097-667A-E13566C5C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1057041"/>
          <a:ext cx="12192000" cy="180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185</xdr:row>
      <xdr:rowOff>33879</xdr:rowOff>
    </xdr:from>
    <xdr:to>
      <xdr:col>11</xdr:col>
      <xdr:colOff>304800</xdr:colOff>
      <xdr:row>196</xdr:row>
      <xdr:rowOff>152400</xdr:rowOff>
    </xdr:to>
    <xdr:pic>
      <xdr:nvPicPr>
        <xdr:cNvPr id="3" name="図 2">
          <a:extLst>
            <a:ext uri="{FF2B5EF4-FFF2-40B4-BE49-F238E27FC236}">
              <a16:creationId xmlns:a16="http://schemas.microsoft.com/office/drawing/2014/main" id="{CF16D6C3-9519-C3CD-DFFB-32763E55E2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87004"/>
          <a:ext cx="10420350" cy="2737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123825</xdr:colOff>
      <xdr:row>2</xdr:row>
      <xdr:rowOff>123825</xdr:rowOff>
    </xdr:from>
    <xdr:to>
      <xdr:col>18</xdr:col>
      <xdr:colOff>506505</xdr:colOff>
      <xdr:row>30</xdr:row>
      <xdr:rowOff>48545</xdr:rowOff>
    </xdr:to>
    <xdr:pic>
      <xdr:nvPicPr>
        <xdr:cNvPr id="2" name="図 1">
          <a:extLst>
            <a:ext uri="{FF2B5EF4-FFF2-40B4-BE49-F238E27FC236}">
              <a16:creationId xmlns:a16="http://schemas.microsoft.com/office/drawing/2014/main" id="{7458A5FB-FC33-C4C2-875A-723EA244734D}"/>
            </a:ext>
          </a:extLst>
        </xdr:cNvPr>
        <xdr:cNvPicPr>
          <a:picLocks noChangeAspect="1"/>
        </xdr:cNvPicPr>
      </xdr:nvPicPr>
      <xdr:blipFill>
        <a:blip xmlns:r="http://schemas.openxmlformats.org/officeDocument/2006/relationships" r:embed="rId1"/>
        <a:stretch>
          <a:fillRect/>
        </a:stretch>
      </xdr:blipFill>
      <xdr:spPr>
        <a:xfrm>
          <a:off x="809625" y="600075"/>
          <a:ext cx="12041280" cy="65922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J:\&#39033;&#30446;\&#29616;&#22330;&#23454;&#38469;&#39033;&#30446;%20%20&#36947;&#36335;&#26816;&#26597;\60_&#38283;&#30330;\06_&#21336;&#20307;&#12486;&#12473;&#12488;\TNKSJG102_&#25514;&#32622;&#24773;&#22577;&#30331;&#37682;&#30011;&#38754;_&#21336;&#20307;&#12486;&#12473;&#12488;&#20181;&#27096;&#26360;.xlsx" TargetMode="External"/><Relationship Id="rId1" Type="http://schemas.openxmlformats.org/officeDocument/2006/relationships/externalLinkPath" Target="file:///J:\&#39033;&#30446;\&#29616;&#22330;&#23454;&#38469;&#39033;&#30446;%20%20&#36947;&#36335;&#26816;&#26597;\60_&#38283;&#30330;\06_&#21336;&#20307;&#12486;&#12473;&#12488;\TNKSJG102_&#25514;&#32622;&#24773;&#22577;&#30331;&#37682;&#30011;&#38754;_&#21336;&#20307;&#12486;&#12473;&#12488;&#20181;&#27096;&#263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NKSJG102"/>
      <sheetName val="TNKSJG102_別紙"/>
      <sheetName val="作成時確認項目"/>
      <sheetName val="以下印刷対象外"/>
      <sheetName val="バグ内訳"/>
      <sheetName val="サマリ"/>
      <sheetName val="wk"/>
    </sheetNames>
    <sheetDataSet>
      <sheetData sheetId="0"/>
      <sheetData sheetId="1"/>
      <sheetData sheetId="2" refreshError="1"/>
      <sheetData sheetId="3" refreshError="1"/>
      <sheetData sheetId="4" refreshError="1"/>
      <sheetData sheetId="5" refreshError="1"/>
      <sheetData sheetId="6">
        <row r="2">
          <cell r="A2" t="str">
            <v>OK</v>
          </cell>
        </row>
        <row r="3">
          <cell r="A3" t="str">
            <v>NG</v>
          </cell>
        </row>
        <row r="4">
          <cell r="A4" t="str">
            <v>試験書ﾐｽ</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oracle.com/tools/downloads/sqldev-downloads-2311.htm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sys@//localhost:1521/orc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8B83-2429-4086-AD93-AD982C3AE6A5}">
  <dimension ref="A1:I37"/>
  <sheetViews>
    <sheetView workbookViewId="0">
      <selection activeCell="E24" sqref="E24"/>
    </sheetView>
  </sheetViews>
  <sheetFormatPr defaultRowHeight="18.75" x14ac:dyDescent="0.4"/>
  <sheetData>
    <row r="1" spans="1:9" ht="19.5" x14ac:dyDescent="0.4">
      <c r="A1" s="1" t="s">
        <v>1</v>
      </c>
      <c r="B1" s="2"/>
      <c r="C1" s="2"/>
    </row>
    <row r="2" spans="1:9" x14ac:dyDescent="0.4">
      <c r="A2" s="3" t="s">
        <v>0</v>
      </c>
      <c r="B2" s="3"/>
      <c r="C2" s="3"/>
      <c r="D2" s="3"/>
      <c r="E2" s="3"/>
      <c r="F2" s="3"/>
      <c r="G2" s="3"/>
    </row>
    <row r="5" spans="1:9" x14ac:dyDescent="0.4">
      <c r="A5" t="s">
        <v>5</v>
      </c>
    </row>
    <row r="6" spans="1:9" x14ac:dyDescent="0.4">
      <c r="A6" s="3" t="s">
        <v>4</v>
      </c>
      <c r="B6" s="3"/>
      <c r="C6" s="3"/>
      <c r="D6" s="3"/>
      <c r="E6" s="3"/>
      <c r="F6" s="3"/>
      <c r="G6" s="3"/>
      <c r="H6" s="3"/>
      <c r="I6" s="3"/>
    </row>
    <row r="8" spans="1:9" x14ac:dyDescent="0.4">
      <c r="A8" t="s">
        <v>3</v>
      </c>
    </row>
    <row r="9" spans="1:9" x14ac:dyDescent="0.4">
      <c r="A9" s="4" t="s">
        <v>2</v>
      </c>
      <c r="B9" s="3"/>
      <c r="C9" s="3"/>
      <c r="D9" s="3"/>
      <c r="E9" s="3"/>
      <c r="F9" s="3"/>
      <c r="G9" s="3"/>
    </row>
    <row r="30" spans="1:1" x14ac:dyDescent="0.4">
      <c r="A30" s="7" t="s">
        <v>22</v>
      </c>
    </row>
    <row r="31" spans="1:1" x14ac:dyDescent="0.4">
      <c r="A31" t="s">
        <v>19</v>
      </c>
    </row>
    <row r="36" spans="1:1" x14ac:dyDescent="0.4">
      <c r="A36" s="7" t="s">
        <v>21</v>
      </c>
    </row>
    <row r="37" spans="1:1" x14ac:dyDescent="0.4">
      <c r="A37" t="s">
        <v>20</v>
      </c>
    </row>
  </sheetData>
  <phoneticPr fontId="1"/>
  <hyperlinks>
    <hyperlink ref="A9" r:id="rId1" xr:uid="{CD4A667F-5645-48C5-BAFA-E5598E118E8E}"/>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A15B-5A4B-4D24-B360-254D87467543}">
  <dimension ref="S28:T91"/>
  <sheetViews>
    <sheetView topLeftCell="A158" workbookViewId="0">
      <selection activeCell="N180" sqref="N180"/>
    </sheetView>
  </sheetViews>
  <sheetFormatPr defaultRowHeight="18.75" x14ac:dyDescent="0.4"/>
  <cols>
    <col min="20" max="20" width="28.25" customWidth="1"/>
  </cols>
  <sheetData>
    <row r="28" ht="18" customHeight="1" x14ac:dyDescent="0.4"/>
    <row r="91" spans="19:20" x14ac:dyDescent="0.4">
      <c r="S91" s="5" t="s">
        <v>17</v>
      </c>
      <c r="T91" s="6" t="s">
        <v>18</v>
      </c>
    </row>
  </sheetData>
  <phoneticPr fontId="1"/>
  <hyperlinks>
    <hyperlink ref="T91" r:id="rId1" xr:uid="{DD639DF7-894E-41EA-AEC1-3BB1D2F01FB3}"/>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EB14-7C35-42A1-9F60-2BFE6323FB57}">
  <dimension ref="A24:H41"/>
  <sheetViews>
    <sheetView workbookViewId="0">
      <selection activeCell="A24" sqref="A24"/>
    </sheetView>
  </sheetViews>
  <sheetFormatPr defaultRowHeight="18.75" x14ac:dyDescent="0.4"/>
  <sheetData>
    <row r="24" spans="1:8" x14ac:dyDescent="0.4">
      <c r="A24" s="3" t="s">
        <v>170</v>
      </c>
      <c r="B24" s="3"/>
      <c r="C24" s="3"/>
      <c r="D24" s="3"/>
      <c r="E24" s="3"/>
      <c r="F24" s="3"/>
      <c r="G24" s="3"/>
      <c r="H24" s="3"/>
    </row>
    <row r="26" spans="1:8" x14ac:dyDescent="0.4">
      <c r="A26" s="8" t="s">
        <v>171</v>
      </c>
      <c r="B26" s="8"/>
      <c r="C26" s="8"/>
      <c r="D26" s="8"/>
      <c r="E26" s="8"/>
    </row>
    <row r="27" spans="1:8" x14ac:dyDescent="0.4">
      <c r="A27" s="8" t="s">
        <v>172</v>
      </c>
      <c r="B27" s="8"/>
      <c r="C27" s="8"/>
      <c r="D27" s="8"/>
      <c r="E27" s="8"/>
    </row>
    <row r="28" spans="1:8" x14ac:dyDescent="0.4">
      <c r="A28" s="8" t="s">
        <v>173</v>
      </c>
      <c r="B28" s="8"/>
      <c r="C28" s="8"/>
      <c r="D28" s="8"/>
      <c r="E28" s="8"/>
    </row>
    <row r="29" spans="1:8" x14ac:dyDescent="0.4">
      <c r="A29" s="8" t="s">
        <v>174</v>
      </c>
      <c r="B29" s="8"/>
      <c r="C29" s="8"/>
      <c r="D29" s="8"/>
      <c r="E29" s="8"/>
    </row>
    <row r="30" spans="1:8" x14ac:dyDescent="0.4">
      <c r="A30" s="8" t="s">
        <v>175</v>
      </c>
      <c r="B30" s="8"/>
      <c r="C30" s="8"/>
      <c r="D30" s="8"/>
      <c r="E30" s="8"/>
    </row>
    <row r="31" spans="1:8" x14ac:dyDescent="0.4">
      <c r="A31" s="8"/>
      <c r="B31" s="8"/>
      <c r="C31" s="8"/>
      <c r="D31" s="8"/>
      <c r="E31" s="8"/>
    </row>
    <row r="32" spans="1:8" x14ac:dyDescent="0.4">
      <c r="A32" s="8" t="s">
        <v>176</v>
      </c>
      <c r="B32" s="8"/>
      <c r="C32" s="8"/>
      <c r="D32" s="8"/>
      <c r="E32" s="8"/>
    </row>
    <row r="33" spans="1:5" x14ac:dyDescent="0.4">
      <c r="A33" s="8" t="s">
        <v>177</v>
      </c>
      <c r="B33" s="8"/>
      <c r="C33" s="8"/>
      <c r="D33" s="8"/>
      <c r="E33" s="8"/>
    </row>
    <row r="34" spans="1:5" x14ac:dyDescent="0.4">
      <c r="A34" s="8"/>
      <c r="B34" s="8"/>
      <c r="C34" s="8"/>
      <c r="D34" s="8"/>
      <c r="E34" s="8"/>
    </row>
    <row r="35" spans="1:5" x14ac:dyDescent="0.4">
      <c r="A35" s="8" t="s">
        <v>178</v>
      </c>
      <c r="B35" s="8"/>
      <c r="C35" s="8"/>
      <c r="D35" s="8"/>
      <c r="E35" s="8"/>
    </row>
    <row r="40" spans="1:5" x14ac:dyDescent="0.4">
      <c r="A40" s="8" t="s">
        <v>179</v>
      </c>
      <c r="B40" s="8"/>
    </row>
    <row r="41" spans="1:5" x14ac:dyDescent="0.4">
      <c r="A41" t="s">
        <v>180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FBCE-5407-4C62-861E-978E5AA81F78}">
  <dimension ref="A13:A72"/>
  <sheetViews>
    <sheetView topLeftCell="A49" workbookViewId="0">
      <selection activeCell="M14" sqref="M14"/>
    </sheetView>
  </sheetViews>
  <sheetFormatPr defaultRowHeight="18.75" x14ac:dyDescent="0.4"/>
  <sheetData>
    <row r="13" spans="1:1" x14ac:dyDescent="0.4">
      <c r="A13" t="s">
        <v>181</v>
      </c>
    </row>
    <row r="14" spans="1:1" x14ac:dyDescent="0.4">
      <c r="A14" t="s">
        <v>182</v>
      </c>
    </row>
    <row r="15" spans="1:1" x14ac:dyDescent="0.4">
      <c r="A15" t="s">
        <v>183</v>
      </c>
    </row>
    <row r="16" spans="1:1" x14ac:dyDescent="0.4">
      <c r="A16" t="s">
        <v>184</v>
      </c>
    </row>
    <row r="17" spans="1:1" x14ac:dyDescent="0.4">
      <c r="A17" t="s">
        <v>185</v>
      </c>
    </row>
    <row r="18" spans="1:1" x14ac:dyDescent="0.4">
      <c r="A18" t="s">
        <v>186</v>
      </c>
    </row>
    <row r="19" spans="1:1" x14ac:dyDescent="0.4">
      <c r="A19" t="s">
        <v>187</v>
      </c>
    </row>
    <row r="21" spans="1:1" x14ac:dyDescent="0.4">
      <c r="A21" t="s">
        <v>188</v>
      </c>
    </row>
    <row r="22" spans="1:1" x14ac:dyDescent="0.4">
      <c r="A22" t="s">
        <v>189</v>
      </c>
    </row>
    <row r="23" spans="1:1" x14ac:dyDescent="0.4">
      <c r="A23" t="s">
        <v>190</v>
      </c>
    </row>
    <row r="24" spans="1:1" x14ac:dyDescent="0.4">
      <c r="A24" t="s">
        <v>191</v>
      </c>
    </row>
    <row r="25" spans="1:1" x14ac:dyDescent="0.4">
      <c r="A25" t="s">
        <v>192</v>
      </c>
    </row>
    <row r="26" spans="1:1" x14ac:dyDescent="0.4">
      <c r="A26" t="s">
        <v>193</v>
      </c>
    </row>
    <row r="27" spans="1:1" x14ac:dyDescent="0.4">
      <c r="A27" t="s">
        <v>194</v>
      </c>
    </row>
    <row r="28" spans="1:1" x14ac:dyDescent="0.4">
      <c r="A28" t="s">
        <v>195</v>
      </c>
    </row>
    <row r="29" spans="1:1" x14ac:dyDescent="0.4">
      <c r="A29" t="s">
        <v>196</v>
      </c>
    </row>
    <row r="31" spans="1:1" x14ac:dyDescent="0.4">
      <c r="A31" t="s">
        <v>197</v>
      </c>
    </row>
    <row r="32" spans="1:1" x14ac:dyDescent="0.4">
      <c r="A32" t="s">
        <v>198</v>
      </c>
    </row>
    <row r="33" spans="1:1" x14ac:dyDescent="0.4">
      <c r="A33" t="s">
        <v>199</v>
      </c>
    </row>
    <row r="35" spans="1:1" x14ac:dyDescent="0.4">
      <c r="A35" t="s">
        <v>200</v>
      </c>
    </row>
    <row r="36" spans="1:1" x14ac:dyDescent="0.4">
      <c r="A36" t="s">
        <v>201</v>
      </c>
    </row>
    <row r="37" spans="1:1" x14ac:dyDescent="0.4">
      <c r="A37" t="s">
        <v>202</v>
      </c>
    </row>
    <row r="38" spans="1:1" x14ac:dyDescent="0.4">
      <c r="A38" t="s">
        <v>203</v>
      </c>
    </row>
    <row r="39" spans="1:1" x14ac:dyDescent="0.4">
      <c r="A39" t="s">
        <v>204</v>
      </c>
    </row>
    <row r="40" spans="1:1" x14ac:dyDescent="0.4">
      <c r="A40" t="s">
        <v>205</v>
      </c>
    </row>
    <row r="41" spans="1:1" x14ac:dyDescent="0.4">
      <c r="A41" t="s">
        <v>206</v>
      </c>
    </row>
    <row r="42" spans="1:1" x14ac:dyDescent="0.4">
      <c r="A42" t="s">
        <v>207</v>
      </c>
    </row>
    <row r="43" spans="1:1" x14ac:dyDescent="0.4">
      <c r="A43" t="s">
        <v>208</v>
      </c>
    </row>
    <row r="44" spans="1:1" x14ac:dyDescent="0.4">
      <c r="A44" t="s">
        <v>204</v>
      </c>
    </row>
    <row r="45" spans="1:1" x14ac:dyDescent="0.4">
      <c r="A45" t="s">
        <v>209</v>
      </c>
    </row>
    <row r="46" spans="1:1" x14ac:dyDescent="0.4">
      <c r="A46" t="s">
        <v>207</v>
      </c>
    </row>
    <row r="47" spans="1:1" x14ac:dyDescent="0.4">
      <c r="A47" t="s">
        <v>210</v>
      </c>
    </row>
    <row r="49" spans="1:1" x14ac:dyDescent="0.4">
      <c r="A49" t="s">
        <v>211</v>
      </c>
    </row>
    <row r="50" spans="1:1" x14ac:dyDescent="0.4">
      <c r="A50" t="s">
        <v>212</v>
      </c>
    </row>
    <row r="51" spans="1:1" x14ac:dyDescent="0.4">
      <c r="A51" t="s">
        <v>202</v>
      </c>
    </row>
    <row r="52" spans="1:1" x14ac:dyDescent="0.4">
      <c r="A52" t="s">
        <v>203</v>
      </c>
    </row>
    <row r="53" spans="1:1" x14ac:dyDescent="0.4">
      <c r="A53" t="s">
        <v>204</v>
      </c>
    </row>
    <row r="54" spans="1:1" x14ac:dyDescent="0.4">
      <c r="A54" t="s">
        <v>213</v>
      </c>
    </row>
    <row r="55" spans="1:1" x14ac:dyDescent="0.4">
      <c r="A55" t="s">
        <v>214</v>
      </c>
    </row>
    <row r="56" spans="1:1" x14ac:dyDescent="0.4">
      <c r="A56" t="s">
        <v>207</v>
      </c>
    </row>
    <row r="57" spans="1:1" x14ac:dyDescent="0.4">
      <c r="A57" t="s">
        <v>208</v>
      </c>
    </row>
    <row r="58" spans="1:1" x14ac:dyDescent="0.4">
      <c r="A58" t="s">
        <v>204</v>
      </c>
    </row>
    <row r="59" spans="1:1" x14ac:dyDescent="0.4">
      <c r="A59" t="s">
        <v>209</v>
      </c>
    </row>
    <row r="60" spans="1:1" x14ac:dyDescent="0.4">
      <c r="A60" t="s">
        <v>215</v>
      </c>
    </row>
    <row r="61" spans="1:1" x14ac:dyDescent="0.4">
      <c r="A61" t="s">
        <v>216</v>
      </c>
    </row>
    <row r="62" spans="1:1" x14ac:dyDescent="0.4">
      <c r="A62" t="s">
        <v>217</v>
      </c>
    </row>
    <row r="63" spans="1:1" x14ac:dyDescent="0.4">
      <c r="A63" t="s">
        <v>218</v>
      </c>
    </row>
    <row r="64" spans="1:1" x14ac:dyDescent="0.4">
      <c r="A64" t="s">
        <v>219</v>
      </c>
    </row>
    <row r="65" spans="1:1" x14ac:dyDescent="0.4">
      <c r="A65" t="s">
        <v>220</v>
      </c>
    </row>
    <row r="66" spans="1:1" x14ac:dyDescent="0.4">
      <c r="A66" t="s">
        <v>207</v>
      </c>
    </row>
    <row r="67" spans="1:1" x14ac:dyDescent="0.4">
      <c r="A67" t="s">
        <v>210</v>
      </c>
    </row>
    <row r="69" spans="1:1" x14ac:dyDescent="0.4">
      <c r="A69" t="s">
        <v>221</v>
      </c>
    </row>
    <row r="70" spans="1:1" x14ac:dyDescent="0.4">
      <c r="A70" t="s">
        <v>222</v>
      </c>
    </row>
    <row r="71" spans="1:1" x14ac:dyDescent="0.4">
      <c r="A71" t="s">
        <v>223</v>
      </c>
    </row>
    <row r="72" spans="1:1" x14ac:dyDescent="0.4">
      <c r="A72" t="s">
        <v>224</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5D65-F7EC-4376-88E9-6C83500A038B}">
  <dimension ref="A2:A14"/>
  <sheetViews>
    <sheetView workbookViewId="0">
      <selection activeCell="H16" sqref="H16"/>
    </sheetView>
  </sheetViews>
  <sheetFormatPr defaultRowHeight="18.75" x14ac:dyDescent="0.4"/>
  <sheetData>
    <row r="2" spans="1:1" x14ac:dyDescent="0.4">
      <c r="A2" t="s">
        <v>6</v>
      </c>
    </row>
    <row r="3" spans="1:1" x14ac:dyDescent="0.4">
      <c r="A3" t="s">
        <v>7</v>
      </c>
    </row>
    <row r="4" spans="1:1" x14ac:dyDescent="0.4">
      <c r="A4" t="s">
        <v>8</v>
      </c>
    </row>
    <row r="5" spans="1:1" x14ac:dyDescent="0.4">
      <c r="A5" t="s">
        <v>9</v>
      </c>
    </row>
    <row r="6" spans="1:1" x14ac:dyDescent="0.4">
      <c r="A6" t="s">
        <v>10</v>
      </c>
    </row>
    <row r="7" spans="1:1" x14ac:dyDescent="0.4">
      <c r="A7" t="s">
        <v>11</v>
      </c>
    </row>
    <row r="9" spans="1:1" x14ac:dyDescent="0.4">
      <c r="A9" t="s">
        <v>12</v>
      </c>
    </row>
    <row r="10" spans="1:1" x14ac:dyDescent="0.4">
      <c r="A10" t="s">
        <v>13</v>
      </c>
    </row>
    <row r="11" spans="1:1" x14ac:dyDescent="0.4">
      <c r="A11" t="s">
        <v>14</v>
      </c>
    </row>
    <row r="12" spans="1:1" x14ac:dyDescent="0.4">
      <c r="A12" t="s">
        <v>15</v>
      </c>
    </row>
    <row r="14" spans="1:1" x14ac:dyDescent="0.4">
      <c r="A14" t="s">
        <v>16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1640-519C-4FAD-B5EF-16D8B4DBCC37}">
  <dimension ref="A1:R220"/>
  <sheetViews>
    <sheetView topLeftCell="A201" workbookViewId="0">
      <selection activeCell="F208" sqref="F208"/>
    </sheetView>
  </sheetViews>
  <sheetFormatPr defaultRowHeight="18.75" x14ac:dyDescent="0.4"/>
  <cols>
    <col min="1" max="1" width="19.375" customWidth="1"/>
    <col min="2" max="2" width="13.125" customWidth="1"/>
    <col min="4" max="4" width="15.625" customWidth="1"/>
    <col min="6" max="6" width="16.375" customWidth="1"/>
    <col min="7" max="7" width="14.25" customWidth="1"/>
  </cols>
  <sheetData>
    <row r="1" spans="1:1" x14ac:dyDescent="0.4">
      <c r="A1" t="s">
        <v>23</v>
      </c>
    </row>
    <row r="3" spans="1:1" x14ac:dyDescent="0.4">
      <c r="A3" t="s">
        <v>24</v>
      </c>
    </row>
    <row r="4" spans="1:1" x14ac:dyDescent="0.4">
      <c r="A4" t="s">
        <v>25</v>
      </c>
    </row>
    <row r="6" spans="1:1" x14ac:dyDescent="0.4">
      <c r="A6" t="s">
        <v>26</v>
      </c>
    </row>
    <row r="8" spans="1:1" x14ac:dyDescent="0.4">
      <c r="A8" t="s">
        <v>27</v>
      </c>
    </row>
    <row r="10" spans="1:1" x14ac:dyDescent="0.4">
      <c r="A10" t="s">
        <v>28</v>
      </c>
    </row>
    <row r="12" spans="1:1" x14ac:dyDescent="0.4">
      <c r="A12" t="s">
        <v>29</v>
      </c>
    </row>
    <row r="13" spans="1:1" x14ac:dyDescent="0.4">
      <c r="A13" t="s">
        <v>30</v>
      </c>
    </row>
    <row r="14" spans="1:1" x14ac:dyDescent="0.4">
      <c r="A14" t="s">
        <v>31</v>
      </c>
    </row>
    <row r="15" spans="1:1" x14ac:dyDescent="0.4">
      <c r="A15" t="s">
        <v>32</v>
      </c>
    </row>
    <row r="16" spans="1:1" x14ac:dyDescent="0.4">
      <c r="A16" t="s">
        <v>33</v>
      </c>
    </row>
    <row r="17" spans="1:1" x14ac:dyDescent="0.4">
      <c r="A17" t="s">
        <v>34</v>
      </c>
    </row>
    <row r="18" spans="1:1" x14ac:dyDescent="0.4">
      <c r="A18" t="s">
        <v>35</v>
      </c>
    </row>
    <row r="19" spans="1:1" x14ac:dyDescent="0.4">
      <c r="A19" t="s">
        <v>36</v>
      </c>
    </row>
    <row r="20" spans="1:1" x14ac:dyDescent="0.4">
      <c r="A20" t="s">
        <v>37</v>
      </c>
    </row>
    <row r="21" spans="1:1" x14ac:dyDescent="0.4">
      <c r="A21" t="s">
        <v>38</v>
      </c>
    </row>
    <row r="22" spans="1:1" x14ac:dyDescent="0.4">
      <c r="A22" t="s">
        <v>39</v>
      </c>
    </row>
    <row r="23" spans="1:1" x14ac:dyDescent="0.4">
      <c r="A23" t="s">
        <v>40</v>
      </c>
    </row>
    <row r="24" spans="1:1" x14ac:dyDescent="0.4">
      <c r="A24" t="s">
        <v>41</v>
      </c>
    </row>
    <row r="25" spans="1:1" x14ac:dyDescent="0.4">
      <c r="A25" t="s">
        <v>42</v>
      </c>
    </row>
    <row r="26" spans="1:1" x14ac:dyDescent="0.4">
      <c r="A26" t="s">
        <v>43</v>
      </c>
    </row>
    <row r="27" spans="1:1" x14ac:dyDescent="0.4">
      <c r="A27" t="s">
        <v>44</v>
      </c>
    </row>
    <row r="28" spans="1:1" x14ac:dyDescent="0.4">
      <c r="A28" t="s">
        <v>45</v>
      </c>
    </row>
    <row r="29" spans="1:1" x14ac:dyDescent="0.4">
      <c r="A29" t="s">
        <v>46</v>
      </c>
    </row>
    <row r="30" spans="1:1" x14ac:dyDescent="0.4">
      <c r="A30" t="s">
        <v>47</v>
      </c>
    </row>
    <row r="31" spans="1:1" x14ac:dyDescent="0.4">
      <c r="A31" t="s">
        <v>48</v>
      </c>
    </row>
    <row r="32" spans="1:1" x14ac:dyDescent="0.4">
      <c r="A32" t="s">
        <v>49</v>
      </c>
    </row>
    <row r="33" spans="1:1" x14ac:dyDescent="0.4">
      <c r="A33" t="s">
        <v>50</v>
      </c>
    </row>
    <row r="34" spans="1:1" x14ac:dyDescent="0.4">
      <c r="A34" t="s">
        <v>51</v>
      </c>
    </row>
    <row r="35" spans="1:1" x14ac:dyDescent="0.4">
      <c r="A35" t="s">
        <v>52</v>
      </c>
    </row>
    <row r="36" spans="1:1" x14ac:dyDescent="0.4">
      <c r="A36" t="s">
        <v>53</v>
      </c>
    </row>
    <row r="37" spans="1:1" x14ac:dyDescent="0.4">
      <c r="A37" t="s">
        <v>54</v>
      </c>
    </row>
    <row r="38" spans="1:1" x14ac:dyDescent="0.4">
      <c r="A38" t="s">
        <v>55</v>
      </c>
    </row>
    <row r="39" spans="1:1" x14ac:dyDescent="0.4">
      <c r="A39" t="s">
        <v>56</v>
      </c>
    </row>
    <row r="40" spans="1:1" x14ac:dyDescent="0.4">
      <c r="A40" t="s">
        <v>31</v>
      </c>
    </row>
    <row r="41" spans="1:1" x14ac:dyDescent="0.4">
      <c r="A41" t="s">
        <v>57</v>
      </c>
    </row>
    <row r="42" spans="1:1" x14ac:dyDescent="0.4">
      <c r="A42" t="s">
        <v>58</v>
      </c>
    </row>
    <row r="43" spans="1:1" x14ac:dyDescent="0.4">
      <c r="A43" t="s">
        <v>59</v>
      </c>
    </row>
    <row r="44" spans="1:1" x14ac:dyDescent="0.4">
      <c r="A44" t="s">
        <v>49</v>
      </c>
    </row>
    <row r="45" spans="1:1" x14ac:dyDescent="0.4">
      <c r="A45" t="s">
        <v>60</v>
      </c>
    </row>
    <row r="46" spans="1:1" x14ac:dyDescent="0.4">
      <c r="A46" t="s">
        <v>61</v>
      </c>
    </row>
    <row r="47" spans="1:1" x14ac:dyDescent="0.4">
      <c r="A47" t="s">
        <v>62</v>
      </c>
    </row>
    <row r="48" spans="1:1" x14ac:dyDescent="0.4">
      <c r="A48" t="s">
        <v>63</v>
      </c>
    </row>
    <row r="49" spans="1:1" x14ac:dyDescent="0.4">
      <c r="A49" t="s">
        <v>64</v>
      </c>
    </row>
    <row r="50" spans="1:1" x14ac:dyDescent="0.4">
      <c r="A50" t="s">
        <v>65</v>
      </c>
    </row>
    <row r="51" spans="1:1" x14ac:dyDescent="0.4">
      <c r="A51" t="s">
        <v>66</v>
      </c>
    </row>
    <row r="52" spans="1:1" x14ac:dyDescent="0.4">
      <c r="A52" t="s">
        <v>67</v>
      </c>
    </row>
    <row r="53" spans="1:1" x14ac:dyDescent="0.4">
      <c r="A53" t="s">
        <v>68</v>
      </c>
    </row>
    <row r="54" spans="1:1" x14ac:dyDescent="0.4">
      <c r="A54" t="s">
        <v>69</v>
      </c>
    </row>
    <row r="55" spans="1:1" x14ac:dyDescent="0.4">
      <c r="A55" t="s">
        <v>70</v>
      </c>
    </row>
    <row r="56" spans="1:1" x14ac:dyDescent="0.4">
      <c r="A56" t="s">
        <v>71</v>
      </c>
    </row>
    <row r="57" spans="1:1" x14ac:dyDescent="0.4">
      <c r="A57" t="s">
        <v>72</v>
      </c>
    </row>
    <row r="58" spans="1:1" x14ac:dyDescent="0.4">
      <c r="A58" t="s">
        <v>73</v>
      </c>
    </row>
    <row r="59" spans="1:1" x14ac:dyDescent="0.4">
      <c r="A59" t="s">
        <v>74</v>
      </c>
    </row>
    <row r="60" spans="1:1" x14ac:dyDescent="0.4">
      <c r="A60" t="s">
        <v>75</v>
      </c>
    </row>
    <row r="61" spans="1:1" x14ac:dyDescent="0.4">
      <c r="A61" t="s">
        <v>76</v>
      </c>
    </row>
    <row r="62" spans="1:1" x14ac:dyDescent="0.4">
      <c r="A62" t="s">
        <v>77</v>
      </c>
    </row>
    <row r="63" spans="1:1" x14ac:dyDescent="0.4">
      <c r="A63" t="s">
        <v>78</v>
      </c>
    </row>
    <row r="64" spans="1:1" x14ac:dyDescent="0.4">
      <c r="A64" t="s">
        <v>79</v>
      </c>
    </row>
    <row r="65" spans="1:1" x14ac:dyDescent="0.4">
      <c r="A65" t="s">
        <v>80</v>
      </c>
    </row>
    <row r="66" spans="1:1" x14ac:dyDescent="0.4">
      <c r="A66" t="s">
        <v>81</v>
      </c>
    </row>
    <row r="67" spans="1:1" x14ac:dyDescent="0.4">
      <c r="A67" t="s">
        <v>82</v>
      </c>
    </row>
    <row r="68" spans="1:1" x14ac:dyDescent="0.4">
      <c r="A68" t="s">
        <v>83</v>
      </c>
    </row>
    <row r="69" spans="1:1" x14ac:dyDescent="0.4">
      <c r="A69" t="s">
        <v>84</v>
      </c>
    </row>
    <row r="70" spans="1:1" x14ac:dyDescent="0.4">
      <c r="A70" t="s">
        <v>85</v>
      </c>
    </row>
    <row r="71" spans="1:1" x14ac:dyDescent="0.4">
      <c r="A71" t="s">
        <v>86</v>
      </c>
    </row>
    <row r="72" spans="1:1" x14ac:dyDescent="0.4">
      <c r="A72" t="s">
        <v>87</v>
      </c>
    </row>
    <row r="73" spans="1:1" x14ac:dyDescent="0.4">
      <c r="A73" t="s">
        <v>88</v>
      </c>
    </row>
    <row r="74" spans="1:1" x14ac:dyDescent="0.4">
      <c r="A74" t="s">
        <v>89</v>
      </c>
    </row>
    <row r="75" spans="1:1" x14ac:dyDescent="0.4">
      <c r="A75" t="s">
        <v>90</v>
      </c>
    </row>
    <row r="76" spans="1:1" x14ac:dyDescent="0.4">
      <c r="A76" t="s">
        <v>91</v>
      </c>
    </row>
    <row r="77" spans="1:1" x14ac:dyDescent="0.4">
      <c r="A77" t="s">
        <v>92</v>
      </c>
    </row>
    <row r="78" spans="1:1" x14ac:dyDescent="0.4">
      <c r="A78" t="s">
        <v>51</v>
      </c>
    </row>
    <row r="79" spans="1:1" x14ac:dyDescent="0.4">
      <c r="A79" t="s">
        <v>93</v>
      </c>
    </row>
    <row r="80" spans="1:1" x14ac:dyDescent="0.4">
      <c r="A80" t="s">
        <v>53</v>
      </c>
    </row>
    <row r="81" spans="1:1" x14ac:dyDescent="0.4">
      <c r="A81" t="s">
        <v>94</v>
      </c>
    </row>
    <row r="82" spans="1:1" x14ac:dyDescent="0.4">
      <c r="A82" t="s">
        <v>95</v>
      </c>
    </row>
    <row r="84" spans="1:1" x14ac:dyDescent="0.4">
      <c r="A84" t="s">
        <v>96</v>
      </c>
    </row>
    <row r="86" spans="1:1" x14ac:dyDescent="0.4">
      <c r="A86" t="s">
        <v>97</v>
      </c>
    </row>
    <row r="88" spans="1:1" x14ac:dyDescent="0.4">
      <c r="A88" t="s">
        <v>98</v>
      </c>
    </row>
    <row r="89" spans="1:1" x14ac:dyDescent="0.4">
      <c r="A89" t="s">
        <v>99</v>
      </c>
    </row>
    <row r="90" spans="1:1" x14ac:dyDescent="0.4">
      <c r="A90" t="s">
        <v>100</v>
      </c>
    </row>
    <row r="91" spans="1:1" x14ac:dyDescent="0.4">
      <c r="A91" t="s">
        <v>101</v>
      </c>
    </row>
    <row r="92" spans="1:1" x14ac:dyDescent="0.4">
      <c r="A92" t="s">
        <v>102</v>
      </c>
    </row>
    <row r="93" spans="1:1" x14ac:dyDescent="0.4">
      <c r="A93" t="s">
        <v>103</v>
      </c>
    </row>
    <row r="94" spans="1:1" x14ac:dyDescent="0.4">
      <c r="A94" t="s">
        <v>104</v>
      </c>
    </row>
    <row r="95" spans="1:1" x14ac:dyDescent="0.4">
      <c r="A95" t="s">
        <v>105</v>
      </c>
    </row>
    <row r="96" spans="1:1" x14ac:dyDescent="0.4">
      <c r="A96" t="s">
        <v>106</v>
      </c>
    </row>
    <row r="97" spans="1:1" x14ac:dyDescent="0.4">
      <c r="A97" t="s">
        <v>107</v>
      </c>
    </row>
    <row r="98" spans="1:1" x14ac:dyDescent="0.4">
      <c r="A98" t="s">
        <v>108</v>
      </c>
    </row>
    <row r="99" spans="1:1" x14ac:dyDescent="0.4">
      <c r="A99" t="s">
        <v>109</v>
      </c>
    </row>
    <row r="100" spans="1:1" x14ac:dyDescent="0.4">
      <c r="A100" t="s">
        <v>110</v>
      </c>
    </row>
    <row r="101" spans="1:1" x14ac:dyDescent="0.4">
      <c r="A101" t="s">
        <v>111</v>
      </c>
    </row>
    <row r="102" spans="1:1" x14ac:dyDescent="0.4">
      <c r="A102" t="s">
        <v>112</v>
      </c>
    </row>
    <row r="103" spans="1:1" x14ac:dyDescent="0.4">
      <c r="A103" t="s">
        <v>113</v>
      </c>
    </row>
    <row r="104" spans="1:1" x14ac:dyDescent="0.4">
      <c r="A104" t="s">
        <v>114</v>
      </c>
    </row>
    <row r="105" spans="1:1" x14ac:dyDescent="0.4">
      <c r="A105" t="s">
        <v>115</v>
      </c>
    </row>
    <row r="106" spans="1:1" x14ac:dyDescent="0.4">
      <c r="A106" t="s">
        <v>116</v>
      </c>
    </row>
    <row r="107" spans="1:1" x14ac:dyDescent="0.4">
      <c r="A107" t="s">
        <v>117</v>
      </c>
    </row>
    <row r="108" spans="1:1" x14ac:dyDescent="0.4">
      <c r="A108" t="s">
        <v>118</v>
      </c>
    </row>
    <row r="109" spans="1:1" x14ac:dyDescent="0.4">
      <c r="A109" t="s">
        <v>119</v>
      </c>
    </row>
    <row r="110" spans="1:1" x14ac:dyDescent="0.4">
      <c r="A110" t="s">
        <v>120</v>
      </c>
    </row>
    <row r="111" spans="1:1" x14ac:dyDescent="0.4">
      <c r="A111" t="s">
        <v>121</v>
      </c>
    </row>
    <row r="112" spans="1:1" x14ac:dyDescent="0.4">
      <c r="A112" t="s">
        <v>122</v>
      </c>
    </row>
    <row r="114" spans="1:1" x14ac:dyDescent="0.4">
      <c r="A114" t="s">
        <v>123</v>
      </c>
    </row>
    <row r="116" spans="1:1" x14ac:dyDescent="0.4">
      <c r="A116" t="s">
        <v>124</v>
      </c>
    </row>
    <row r="117" spans="1:1" x14ac:dyDescent="0.4">
      <c r="A117" t="s">
        <v>125</v>
      </c>
    </row>
    <row r="118" spans="1:1" x14ac:dyDescent="0.4">
      <c r="A118" t="s">
        <v>126</v>
      </c>
    </row>
    <row r="119" spans="1:1" x14ac:dyDescent="0.4">
      <c r="A119" t="s">
        <v>127</v>
      </c>
    </row>
    <row r="120" spans="1:1" x14ac:dyDescent="0.4">
      <c r="A120" t="s">
        <v>128</v>
      </c>
    </row>
    <row r="121" spans="1:1" x14ac:dyDescent="0.4">
      <c r="A121" t="s">
        <v>100</v>
      </c>
    </row>
    <row r="122" spans="1:1" x14ac:dyDescent="0.4">
      <c r="A122" t="s">
        <v>129</v>
      </c>
    </row>
    <row r="123" spans="1:1" x14ac:dyDescent="0.4">
      <c r="A123" t="s">
        <v>119</v>
      </c>
    </row>
    <row r="124" spans="1:1" x14ac:dyDescent="0.4">
      <c r="A124" t="s">
        <v>120</v>
      </c>
    </row>
    <row r="125" spans="1:1" x14ac:dyDescent="0.4">
      <c r="A125" t="s">
        <v>130</v>
      </c>
    </row>
    <row r="126" spans="1:1" x14ac:dyDescent="0.4">
      <c r="A126" t="s">
        <v>131</v>
      </c>
    </row>
    <row r="127" spans="1:1" x14ac:dyDescent="0.4">
      <c r="A127" t="s">
        <v>132</v>
      </c>
    </row>
    <row r="129" spans="1:1" x14ac:dyDescent="0.4">
      <c r="A129" t="s">
        <v>133</v>
      </c>
    </row>
    <row r="131" spans="1:1" x14ac:dyDescent="0.4">
      <c r="A131" t="s">
        <v>134</v>
      </c>
    </row>
    <row r="132" spans="1:1" x14ac:dyDescent="0.4">
      <c r="A132" t="s">
        <v>135</v>
      </c>
    </row>
    <row r="133" spans="1:1" x14ac:dyDescent="0.4">
      <c r="A133" t="s">
        <v>100</v>
      </c>
    </row>
    <row r="134" spans="1:1" x14ac:dyDescent="0.4">
      <c r="A134" t="s">
        <v>136</v>
      </c>
    </row>
    <row r="135" spans="1:1" x14ac:dyDescent="0.4">
      <c r="A135" t="s">
        <v>120</v>
      </c>
    </row>
    <row r="136" spans="1:1" x14ac:dyDescent="0.4">
      <c r="A136" t="s">
        <v>137</v>
      </c>
    </row>
    <row r="138" spans="1:1" x14ac:dyDescent="0.4">
      <c r="A138" t="s">
        <v>138</v>
      </c>
    </row>
    <row r="140" spans="1:1" x14ac:dyDescent="0.4">
      <c r="A140" t="s">
        <v>139</v>
      </c>
    </row>
    <row r="141" spans="1:1" x14ac:dyDescent="0.4">
      <c r="A141" t="s">
        <v>140</v>
      </c>
    </row>
    <row r="143" spans="1:1" x14ac:dyDescent="0.4">
      <c r="A143" t="s">
        <v>141</v>
      </c>
    </row>
    <row r="144" spans="1:1" x14ac:dyDescent="0.4">
      <c r="A144" t="s">
        <v>166</v>
      </c>
    </row>
    <row r="145" spans="1:1" x14ac:dyDescent="0.4">
      <c r="A145" t="s">
        <v>167</v>
      </c>
    </row>
    <row r="146" spans="1:1" x14ac:dyDescent="0.4">
      <c r="A146" t="s">
        <v>142</v>
      </c>
    </row>
    <row r="147" spans="1:1" x14ac:dyDescent="0.4">
      <c r="A147" t="s">
        <v>168</v>
      </c>
    </row>
    <row r="148" spans="1:1" x14ac:dyDescent="0.4">
      <c r="A148" t="s">
        <v>169</v>
      </c>
    </row>
    <row r="149" spans="1:1" x14ac:dyDescent="0.4">
      <c r="A149" t="s">
        <v>143</v>
      </c>
    </row>
    <row r="150" spans="1:1" x14ac:dyDescent="0.4">
      <c r="A150" t="s">
        <v>165</v>
      </c>
    </row>
    <row r="151" spans="1:1" x14ac:dyDescent="0.4">
      <c r="A151" t="s">
        <v>144</v>
      </c>
    </row>
    <row r="152" spans="1:1" x14ac:dyDescent="0.4">
      <c r="A152" t="s">
        <v>145</v>
      </c>
    </row>
    <row r="153" spans="1:1" x14ac:dyDescent="0.4">
      <c r="A153" t="s">
        <v>146</v>
      </c>
    </row>
    <row r="154" spans="1:1" x14ac:dyDescent="0.4">
      <c r="A154" t="s">
        <v>147</v>
      </c>
    </row>
    <row r="155" spans="1:1" x14ac:dyDescent="0.4">
      <c r="A155" t="s">
        <v>148</v>
      </c>
    </row>
    <row r="156" spans="1:1" x14ac:dyDescent="0.4">
      <c r="A156" t="s">
        <v>149</v>
      </c>
    </row>
    <row r="157" spans="1:1" x14ac:dyDescent="0.4">
      <c r="A157" t="s">
        <v>150</v>
      </c>
    </row>
    <row r="158" spans="1:1" x14ac:dyDescent="0.4">
      <c r="A158" t="s">
        <v>151</v>
      </c>
    </row>
    <row r="159" spans="1:1" x14ac:dyDescent="0.4">
      <c r="A159" t="s">
        <v>152</v>
      </c>
    </row>
    <row r="160" spans="1:1" x14ac:dyDescent="0.4">
      <c r="A160" t="s">
        <v>153</v>
      </c>
    </row>
    <row r="161" spans="1:1" x14ac:dyDescent="0.4">
      <c r="A161" t="s">
        <v>154</v>
      </c>
    </row>
    <row r="162" spans="1:1" x14ac:dyDescent="0.4">
      <c r="A162" t="s">
        <v>155</v>
      </c>
    </row>
    <row r="163" spans="1:1" x14ac:dyDescent="0.4">
      <c r="A163" t="s">
        <v>156</v>
      </c>
    </row>
    <row r="164" spans="1:1" x14ac:dyDescent="0.4">
      <c r="A164" t="s">
        <v>157</v>
      </c>
    </row>
    <row r="165" spans="1:1" x14ac:dyDescent="0.4">
      <c r="A165" t="s">
        <v>158</v>
      </c>
    </row>
    <row r="166" spans="1:1" x14ac:dyDescent="0.4">
      <c r="A166" t="s">
        <v>159</v>
      </c>
    </row>
    <row r="167" spans="1:1" x14ac:dyDescent="0.4">
      <c r="A167" t="s">
        <v>160</v>
      </c>
    </row>
    <row r="168" spans="1:1" x14ac:dyDescent="0.4">
      <c r="A168" t="s">
        <v>161</v>
      </c>
    </row>
    <row r="169" spans="1:1" x14ac:dyDescent="0.4">
      <c r="A169" t="s">
        <v>162</v>
      </c>
    </row>
    <row r="170" spans="1:1" x14ac:dyDescent="0.4">
      <c r="A170" t="s">
        <v>163</v>
      </c>
    </row>
    <row r="171" spans="1:1" x14ac:dyDescent="0.4">
      <c r="A171" t="s">
        <v>164</v>
      </c>
    </row>
    <row r="202" spans="1:12" x14ac:dyDescent="0.4">
      <c r="A202" t="s">
        <v>141</v>
      </c>
    </row>
    <row r="208" spans="1:12" x14ac:dyDescent="0.4">
      <c r="A208" t="s">
        <v>558</v>
      </c>
      <c r="D208" t="s">
        <v>559</v>
      </c>
      <c r="H208" s="13" t="s">
        <v>560</v>
      </c>
      <c r="I208" s="13"/>
      <c r="J208" s="13" t="s">
        <v>562</v>
      </c>
      <c r="K208" s="13" t="s">
        <v>563</v>
      </c>
      <c r="L208" s="13" t="s">
        <v>564</v>
      </c>
    </row>
    <row r="209" spans="1:18" x14ac:dyDescent="0.4">
      <c r="A209" t="s">
        <v>566</v>
      </c>
      <c r="H209" s="13" t="s">
        <v>561</v>
      </c>
      <c r="I209" s="13"/>
      <c r="J209" s="13"/>
      <c r="K209" s="13"/>
      <c r="L209" s="13"/>
    </row>
    <row r="210" spans="1:18" x14ac:dyDescent="0.4">
      <c r="J210" s="13"/>
      <c r="K210" s="13"/>
      <c r="L210" s="13"/>
    </row>
    <row r="211" spans="1:18" x14ac:dyDescent="0.4">
      <c r="J211" s="14"/>
      <c r="K211" s="14"/>
      <c r="L211" s="14"/>
    </row>
    <row r="212" spans="1:18" x14ac:dyDescent="0.4">
      <c r="A212" s="15" t="s">
        <v>565</v>
      </c>
      <c r="B212" s="15" t="s">
        <v>567</v>
      </c>
      <c r="C212" s="15"/>
      <c r="D212" s="15"/>
      <c r="E212" s="15"/>
      <c r="F212" s="15"/>
      <c r="G212" s="15"/>
      <c r="H212" s="15"/>
      <c r="I212" s="15"/>
      <c r="J212" s="15"/>
      <c r="K212" s="15"/>
      <c r="L212" s="15"/>
      <c r="M212" s="15"/>
      <c r="N212" s="15"/>
      <c r="O212" s="15" t="s">
        <v>551</v>
      </c>
      <c r="P212" s="15"/>
      <c r="Q212" s="15"/>
      <c r="R212" s="15"/>
    </row>
    <row r="213" spans="1:18" x14ac:dyDescent="0.4">
      <c r="A213" s="15"/>
      <c r="B213" s="13" t="s">
        <v>548</v>
      </c>
      <c r="C213" s="13" t="s">
        <v>549</v>
      </c>
      <c r="D213" s="13" t="s">
        <v>550</v>
      </c>
      <c r="E213" s="13"/>
      <c r="F213" s="13" t="s">
        <v>569</v>
      </c>
      <c r="G213" s="13" t="s">
        <v>552</v>
      </c>
      <c r="H213" s="13" t="s">
        <v>553</v>
      </c>
      <c r="I213" s="13" t="s">
        <v>568</v>
      </c>
      <c r="J213" s="13"/>
      <c r="K213" s="13"/>
      <c r="L213" s="13"/>
      <c r="M213" s="13"/>
      <c r="N213" s="13"/>
      <c r="O213" s="13" t="s">
        <v>554</v>
      </c>
      <c r="P213" s="13" t="s">
        <v>555</v>
      </c>
      <c r="Q213" s="13" t="s">
        <v>556</v>
      </c>
      <c r="R213" s="13" t="s">
        <v>557</v>
      </c>
    </row>
    <row r="216" spans="1:18" x14ac:dyDescent="0.4">
      <c r="K216" t="s">
        <v>579</v>
      </c>
    </row>
    <row r="217" spans="1:18" x14ac:dyDescent="0.4">
      <c r="K217" t="s">
        <v>580</v>
      </c>
    </row>
    <row r="219" spans="1:18" x14ac:dyDescent="0.4">
      <c r="A219" s="16" t="s">
        <v>570</v>
      </c>
      <c r="B219" s="16"/>
      <c r="C219" s="16" t="s">
        <v>571</v>
      </c>
      <c r="D219" s="16"/>
      <c r="E219" s="16" t="s">
        <v>572</v>
      </c>
      <c r="F219" s="16"/>
      <c r="G219" s="16"/>
      <c r="H219" s="16"/>
      <c r="I219" s="16"/>
      <c r="J219" s="16" t="s">
        <v>551</v>
      </c>
      <c r="K219" s="16"/>
      <c r="L219" s="16"/>
      <c r="M219" s="16"/>
    </row>
    <row r="220" spans="1:18" x14ac:dyDescent="0.4">
      <c r="A220" s="13" t="s">
        <v>574</v>
      </c>
      <c r="B220" s="13" t="s">
        <v>570</v>
      </c>
      <c r="C220" s="13" t="s">
        <v>574</v>
      </c>
      <c r="D220" s="13" t="s">
        <v>571</v>
      </c>
      <c r="E220" s="13" t="s">
        <v>574</v>
      </c>
      <c r="F220" s="13" t="s">
        <v>575</v>
      </c>
      <c r="G220" s="13" t="s">
        <v>576</v>
      </c>
      <c r="H220" s="13" t="s">
        <v>577</v>
      </c>
      <c r="I220" s="13" t="s">
        <v>578</v>
      </c>
      <c r="J220" s="13" t="s">
        <v>554</v>
      </c>
      <c r="K220" s="13" t="s">
        <v>555</v>
      </c>
      <c r="L220" s="13" t="s">
        <v>556</v>
      </c>
      <c r="M220" s="13" t="s">
        <v>557</v>
      </c>
      <c r="N220" s="17" t="s">
        <v>581</v>
      </c>
      <c r="O220" s="17" t="s">
        <v>582</v>
      </c>
    </row>
  </sheetData>
  <mergeCells count="7">
    <mergeCell ref="B212:N212"/>
    <mergeCell ref="O212:R212"/>
    <mergeCell ref="A212:A213"/>
    <mergeCell ref="J219:M219"/>
    <mergeCell ref="A219:B219"/>
    <mergeCell ref="C219:D219"/>
    <mergeCell ref="E219:I219"/>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2A27-AF17-445E-9312-A5A3CD84E27C}">
  <dimension ref="A1"/>
  <sheetViews>
    <sheetView workbookViewId="0">
      <selection activeCell="H43" sqref="H43"/>
    </sheetView>
  </sheetViews>
  <sheetFormatPr defaultRowHeight="18.75" x14ac:dyDescent="0.4"/>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A9EC-7926-46C3-B0D4-42C7C134E7E9}">
  <dimension ref="A1"/>
  <sheetViews>
    <sheetView workbookViewId="0"/>
  </sheetViews>
  <sheetFormatPr defaultRowHeight="18.75" x14ac:dyDescent="0.4"/>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4152-7ACF-4178-8B24-CF8F3DE9245F}">
  <dimension ref="A1:A54"/>
  <sheetViews>
    <sheetView workbookViewId="0">
      <selection sqref="A1:A54"/>
    </sheetView>
  </sheetViews>
  <sheetFormatPr defaultRowHeight="18.75" x14ac:dyDescent="0.4"/>
  <sheetData>
    <row r="1" spans="1:1" x14ac:dyDescent="0.4">
      <c r="A1" s="10" t="s">
        <v>509</v>
      </c>
    </row>
    <row r="2" spans="1:1" x14ac:dyDescent="0.4">
      <c r="A2" s="11" t="s">
        <v>510</v>
      </c>
    </row>
    <row r="3" spans="1:1" x14ac:dyDescent="0.4">
      <c r="A3" s="11" t="s">
        <v>511</v>
      </c>
    </row>
    <row r="4" spans="1:1" x14ac:dyDescent="0.4">
      <c r="A4" s="11" t="s">
        <v>512</v>
      </c>
    </row>
    <row r="5" spans="1:1" x14ac:dyDescent="0.4">
      <c r="A5" s="11" t="s">
        <v>513</v>
      </c>
    </row>
    <row r="6" spans="1:1" x14ac:dyDescent="0.4">
      <c r="A6" s="11" t="s">
        <v>514</v>
      </c>
    </row>
    <row r="7" spans="1:1" x14ac:dyDescent="0.4">
      <c r="A7" s="11" t="s">
        <v>515</v>
      </c>
    </row>
    <row r="8" spans="1:1" x14ac:dyDescent="0.4">
      <c r="A8" s="11" t="s">
        <v>516</v>
      </c>
    </row>
    <row r="9" spans="1:1" x14ac:dyDescent="0.4">
      <c r="A9" s="11" t="s">
        <v>517</v>
      </c>
    </row>
    <row r="10" spans="1:1" x14ac:dyDescent="0.4">
      <c r="A10" s="11" t="s">
        <v>518</v>
      </c>
    </row>
    <row r="11" spans="1:1" x14ac:dyDescent="0.4">
      <c r="A11" s="11" t="s">
        <v>519</v>
      </c>
    </row>
    <row r="12" spans="1:1" x14ac:dyDescent="0.4">
      <c r="A12" s="11" t="s">
        <v>520</v>
      </c>
    </row>
    <row r="13" spans="1:1" x14ac:dyDescent="0.4">
      <c r="A13" s="11" t="s">
        <v>521</v>
      </c>
    </row>
    <row r="14" spans="1:1" x14ac:dyDescent="0.4">
      <c r="A14" s="11" t="s">
        <v>522</v>
      </c>
    </row>
    <row r="15" spans="1:1" x14ac:dyDescent="0.4">
      <c r="A15" s="11" t="s">
        <v>523</v>
      </c>
    </row>
    <row r="16" spans="1:1" x14ac:dyDescent="0.4">
      <c r="A16" s="11" t="s">
        <v>524</v>
      </c>
    </row>
    <row r="17" spans="1:1" x14ac:dyDescent="0.4">
      <c r="A17" s="11" t="s">
        <v>525</v>
      </c>
    </row>
    <row r="18" spans="1:1" x14ac:dyDescent="0.4">
      <c r="A18" s="11" t="s">
        <v>526</v>
      </c>
    </row>
    <row r="19" spans="1:1" x14ac:dyDescent="0.4">
      <c r="A19" s="11" t="s">
        <v>527</v>
      </c>
    </row>
    <row r="20" spans="1:1" x14ac:dyDescent="0.4">
      <c r="A20" s="11" t="s">
        <v>528</v>
      </c>
    </row>
    <row r="21" spans="1:1" x14ac:dyDescent="0.4">
      <c r="A21" s="12" t="s">
        <v>11</v>
      </c>
    </row>
    <row r="23" spans="1:1" x14ac:dyDescent="0.4">
      <c r="A23" s="9" t="s">
        <v>529</v>
      </c>
    </row>
    <row r="24" spans="1:1" x14ac:dyDescent="0.4">
      <c r="A24" s="10" t="s">
        <v>530</v>
      </c>
    </row>
    <row r="25" spans="1:1" x14ac:dyDescent="0.4">
      <c r="A25" s="11" t="s">
        <v>279</v>
      </c>
    </row>
    <row r="26" spans="1:1" x14ac:dyDescent="0.4">
      <c r="A26" s="10" t="s">
        <v>486</v>
      </c>
    </row>
    <row r="27" spans="1:1" x14ac:dyDescent="0.4">
      <c r="A27" s="10" t="s">
        <v>487</v>
      </c>
    </row>
    <row r="29" spans="1:1" x14ac:dyDescent="0.4">
      <c r="A29" s="10" t="s">
        <v>486</v>
      </c>
    </row>
    <row r="30" spans="1:1" x14ac:dyDescent="0.4">
      <c r="A30" s="10" t="s">
        <v>531</v>
      </c>
    </row>
    <row r="31" spans="1:1" x14ac:dyDescent="0.4">
      <c r="A31" s="11" t="s">
        <v>279</v>
      </c>
    </row>
    <row r="32" spans="1:1" x14ac:dyDescent="0.4">
      <c r="A32" s="11" t="s">
        <v>279</v>
      </c>
    </row>
    <row r="33" spans="1:1" x14ac:dyDescent="0.4">
      <c r="A33" s="10" t="s">
        <v>532</v>
      </c>
    </row>
    <row r="34" spans="1:1" x14ac:dyDescent="0.4">
      <c r="A34" s="11" t="s">
        <v>533</v>
      </c>
    </row>
    <row r="35" spans="1:1" x14ac:dyDescent="0.4">
      <c r="A35" s="11" t="s">
        <v>534</v>
      </c>
    </row>
    <row r="36" spans="1:1" x14ac:dyDescent="0.4">
      <c r="A36" s="11" t="s">
        <v>535</v>
      </c>
    </row>
    <row r="37" spans="1:1" x14ac:dyDescent="0.4">
      <c r="A37" s="11" t="s">
        <v>536</v>
      </c>
    </row>
    <row r="38" spans="1:1" x14ac:dyDescent="0.4">
      <c r="A38" s="11" t="s">
        <v>537</v>
      </c>
    </row>
    <row r="39" spans="1:1" x14ac:dyDescent="0.4">
      <c r="A39" s="11" t="s">
        <v>538</v>
      </c>
    </row>
    <row r="40" spans="1:1" x14ac:dyDescent="0.4">
      <c r="A40" s="11" t="s">
        <v>539</v>
      </c>
    </row>
    <row r="41" spans="1:1" x14ac:dyDescent="0.4">
      <c r="A41" s="12" t="s">
        <v>11</v>
      </c>
    </row>
    <row r="42" spans="1:1" x14ac:dyDescent="0.4">
      <c r="A42" s="11" t="s">
        <v>279</v>
      </c>
    </row>
    <row r="43" spans="1:1" x14ac:dyDescent="0.4">
      <c r="A43" s="11" t="s">
        <v>279</v>
      </c>
    </row>
    <row r="44" spans="1:1" x14ac:dyDescent="0.4">
      <c r="A44" s="11" t="s">
        <v>279</v>
      </c>
    </row>
    <row r="45" spans="1:1" x14ac:dyDescent="0.4">
      <c r="A45" s="10" t="s">
        <v>540</v>
      </c>
    </row>
    <row r="46" spans="1:1" x14ac:dyDescent="0.4">
      <c r="A46" s="11" t="s">
        <v>541</v>
      </c>
    </row>
    <row r="47" spans="1:1" x14ac:dyDescent="0.4">
      <c r="A47" s="11" t="s">
        <v>542</v>
      </c>
    </row>
    <row r="48" spans="1:1" x14ac:dyDescent="0.4">
      <c r="A48" s="11" t="s">
        <v>543</v>
      </c>
    </row>
    <row r="49" spans="1:1" x14ac:dyDescent="0.4">
      <c r="A49" s="11" t="s">
        <v>544</v>
      </c>
    </row>
    <row r="50" spans="1:1" x14ac:dyDescent="0.4">
      <c r="A50" s="11" t="s">
        <v>545</v>
      </c>
    </row>
    <row r="51" spans="1:1" x14ac:dyDescent="0.4">
      <c r="A51" s="11" t="s">
        <v>546</v>
      </c>
    </row>
    <row r="52" spans="1:1" x14ac:dyDescent="0.4">
      <c r="A52" s="11" t="s">
        <v>547</v>
      </c>
    </row>
    <row r="53" spans="1:1" x14ac:dyDescent="0.4">
      <c r="A53" s="12" t="s">
        <v>11</v>
      </c>
    </row>
    <row r="54" spans="1:1" x14ac:dyDescent="0.4">
      <c r="A54" s="11" t="s">
        <v>279</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3A15-2443-4B05-9409-7B1A5AFDF916}">
  <dimension ref="A1:A47"/>
  <sheetViews>
    <sheetView workbookViewId="0">
      <selection activeCell="E26" sqref="E26"/>
    </sheetView>
  </sheetViews>
  <sheetFormatPr defaultRowHeight="18.75" x14ac:dyDescent="0.4"/>
  <sheetData>
    <row r="1" spans="1:1" x14ac:dyDescent="0.4">
      <c r="A1" s="10" t="s">
        <v>384</v>
      </c>
    </row>
    <row r="2" spans="1:1" x14ac:dyDescent="0.4">
      <c r="A2" s="11" t="s">
        <v>385</v>
      </c>
    </row>
    <row r="3" spans="1:1" x14ac:dyDescent="0.4">
      <c r="A3" s="11" t="s">
        <v>386</v>
      </c>
    </row>
    <row r="4" spans="1:1" x14ac:dyDescent="0.4">
      <c r="A4" s="11" t="s">
        <v>387</v>
      </c>
    </row>
    <row r="5" spans="1:1" x14ac:dyDescent="0.4">
      <c r="A5" s="11" t="s">
        <v>388</v>
      </c>
    </row>
    <row r="6" spans="1:1" x14ac:dyDescent="0.4">
      <c r="A6" s="11" t="s">
        <v>389</v>
      </c>
    </row>
    <row r="7" spans="1:1" x14ac:dyDescent="0.4">
      <c r="A7" s="11" t="s">
        <v>390</v>
      </c>
    </row>
    <row r="8" spans="1:1" x14ac:dyDescent="0.4">
      <c r="A8" s="11" t="s">
        <v>391</v>
      </c>
    </row>
    <row r="9" spans="1:1" x14ac:dyDescent="0.4">
      <c r="A9" s="11" t="s">
        <v>392</v>
      </c>
    </row>
    <row r="10" spans="1:1" x14ac:dyDescent="0.4">
      <c r="A10" s="11" t="s">
        <v>393</v>
      </c>
    </row>
    <row r="11" spans="1:1" x14ac:dyDescent="0.4">
      <c r="A11" s="11" t="s">
        <v>394</v>
      </c>
    </row>
    <row r="12" spans="1:1" x14ac:dyDescent="0.4">
      <c r="A12" s="11" t="s">
        <v>395</v>
      </c>
    </row>
    <row r="13" spans="1:1" x14ac:dyDescent="0.4">
      <c r="A13" s="11" t="s">
        <v>396</v>
      </c>
    </row>
    <row r="14" spans="1:1" x14ac:dyDescent="0.4">
      <c r="A14" s="11" t="s">
        <v>397</v>
      </c>
    </row>
    <row r="15" spans="1:1" x14ac:dyDescent="0.4">
      <c r="A15" s="11" t="s">
        <v>398</v>
      </c>
    </row>
    <row r="16" spans="1:1" x14ac:dyDescent="0.4">
      <c r="A16" s="11" t="s">
        <v>399</v>
      </c>
    </row>
    <row r="17" spans="1:1" x14ac:dyDescent="0.4">
      <c r="A17" s="11" t="s">
        <v>400</v>
      </c>
    </row>
    <row r="18" spans="1:1" x14ac:dyDescent="0.4">
      <c r="A18" s="11" t="s">
        <v>401</v>
      </c>
    </row>
    <row r="19" spans="1:1" x14ac:dyDescent="0.4">
      <c r="A19" s="12" t="s">
        <v>11</v>
      </c>
    </row>
    <row r="22" spans="1:1" x14ac:dyDescent="0.4">
      <c r="A22" s="10" t="s">
        <v>402</v>
      </c>
    </row>
    <row r="23" spans="1:1" x14ac:dyDescent="0.4">
      <c r="A23" s="11" t="s">
        <v>385</v>
      </c>
    </row>
    <row r="24" spans="1:1" x14ac:dyDescent="0.4">
      <c r="A24" s="11" t="s">
        <v>403</v>
      </c>
    </row>
    <row r="25" spans="1:1" x14ac:dyDescent="0.4">
      <c r="A25" s="11" t="s">
        <v>404</v>
      </c>
    </row>
    <row r="26" spans="1:1" x14ac:dyDescent="0.4">
      <c r="A26" s="12" t="s">
        <v>11</v>
      </c>
    </row>
    <row r="29" spans="1:1" x14ac:dyDescent="0.4">
      <c r="A29" s="10" t="s">
        <v>405</v>
      </c>
    </row>
    <row r="30" spans="1:1" x14ac:dyDescent="0.4">
      <c r="A30" s="11" t="s">
        <v>385</v>
      </c>
    </row>
    <row r="31" spans="1:1" x14ac:dyDescent="0.4">
      <c r="A31" s="11" t="s">
        <v>386</v>
      </c>
    </row>
    <row r="32" spans="1:1" x14ac:dyDescent="0.4">
      <c r="A32" s="11" t="s">
        <v>387</v>
      </c>
    </row>
    <row r="33" spans="1:1" x14ac:dyDescent="0.4">
      <c r="A33" s="11" t="s">
        <v>388</v>
      </c>
    </row>
    <row r="34" spans="1:1" x14ac:dyDescent="0.4">
      <c r="A34" s="11" t="s">
        <v>389</v>
      </c>
    </row>
    <row r="35" spans="1:1" x14ac:dyDescent="0.4">
      <c r="A35" s="11" t="s">
        <v>390</v>
      </c>
    </row>
    <row r="36" spans="1:1" x14ac:dyDescent="0.4">
      <c r="A36" s="11" t="s">
        <v>391</v>
      </c>
    </row>
    <row r="37" spans="1:1" x14ac:dyDescent="0.4">
      <c r="A37" s="11" t="s">
        <v>392</v>
      </c>
    </row>
    <row r="38" spans="1:1" x14ac:dyDescent="0.4">
      <c r="A38" s="11" t="s">
        <v>393</v>
      </c>
    </row>
    <row r="39" spans="1:1" x14ac:dyDescent="0.4">
      <c r="A39" s="11" t="s">
        <v>394</v>
      </c>
    </row>
    <row r="40" spans="1:1" x14ac:dyDescent="0.4">
      <c r="A40" s="11" t="s">
        <v>395</v>
      </c>
    </row>
    <row r="41" spans="1:1" x14ac:dyDescent="0.4">
      <c r="A41" s="11" t="s">
        <v>396</v>
      </c>
    </row>
    <row r="42" spans="1:1" x14ac:dyDescent="0.4">
      <c r="A42" s="11" t="s">
        <v>397</v>
      </c>
    </row>
    <row r="43" spans="1:1" x14ac:dyDescent="0.4">
      <c r="A43" s="11" t="s">
        <v>398</v>
      </c>
    </row>
    <row r="44" spans="1:1" x14ac:dyDescent="0.4">
      <c r="A44" s="11" t="s">
        <v>399</v>
      </c>
    </row>
    <row r="45" spans="1:1" x14ac:dyDescent="0.4">
      <c r="A45" s="11" t="s">
        <v>400</v>
      </c>
    </row>
    <row r="46" spans="1:1" x14ac:dyDescent="0.4">
      <c r="A46" s="11" t="s">
        <v>401</v>
      </c>
    </row>
    <row r="47" spans="1:1" x14ac:dyDescent="0.4">
      <c r="A47" s="12" t="s">
        <v>11</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E0A5-768B-4233-950E-8D85102AC78E}">
  <dimension ref="A1:A72"/>
  <sheetViews>
    <sheetView topLeftCell="A41" workbookViewId="0">
      <selection activeCell="E18" sqref="E18"/>
    </sheetView>
  </sheetViews>
  <sheetFormatPr defaultRowHeight="18.75" x14ac:dyDescent="0.4"/>
  <sheetData>
    <row r="1" spans="1:1" x14ac:dyDescent="0.4">
      <c r="A1" s="10" t="s">
        <v>406</v>
      </c>
    </row>
    <row r="2" spans="1:1" x14ac:dyDescent="0.4">
      <c r="A2" s="10" t="s">
        <v>407</v>
      </c>
    </row>
    <row r="3" spans="1:1" x14ac:dyDescent="0.4">
      <c r="A3" s="10" t="s">
        <v>408</v>
      </c>
    </row>
    <row r="5" spans="1:1" x14ac:dyDescent="0.4">
      <c r="A5" s="10" t="s">
        <v>409</v>
      </c>
    </row>
    <row r="6" spans="1:1" x14ac:dyDescent="0.4">
      <c r="A6" s="10" t="s">
        <v>66</v>
      </c>
    </row>
    <row r="7" spans="1:1" x14ac:dyDescent="0.4">
      <c r="A7" s="11" t="s">
        <v>32</v>
      </c>
    </row>
    <row r="8" spans="1:1" x14ac:dyDescent="0.4">
      <c r="A8" s="11" t="s">
        <v>410</v>
      </c>
    </row>
    <row r="9" spans="1:1" x14ac:dyDescent="0.4">
      <c r="A9" s="11" t="s">
        <v>411</v>
      </c>
    </row>
    <row r="10" spans="1:1" x14ac:dyDescent="0.4">
      <c r="A10" s="11" t="s">
        <v>412</v>
      </c>
    </row>
    <row r="11" spans="1:1" x14ac:dyDescent="0.4">
      <c r="A11" s="11" t="s">
        <v>413</v>
      </c>
    </row>
    <row r="12" spans="1:1" x14ac:dyDescent="0.4">
      <c r="A12" s="11" t="s">
        <v>414</v>
      </c>
    </row>
    <row r="13" spans="1:1" x14ac:dyDescent="0.4">
      <c r="A13" s="11" t="s">
        <v>415</v>
      </c>
    </row>
    <row r="14" spans="1:1" x14ac:dyDescent="0.4">
      <c r="A14" s="11" t="s">
        <v>416</v>
      </c>
    </row>
    <row r="15" spans="1:1" x14ac:dyDescent="0.4">
      <c r="A15" s="11" t="s">
        <v>417</v>
      </c>
    </row>
    <row r="16" spans="1:1" x14ac:dyDescent="0.4">
      <c r="A16" s="11" t="s">
        <v>418</v>
      </c>
    </row>
    <row r="17" spans="1:1" x14ac:dyDescent="0.4">
      <c r="A17" s="11" t="s">
        <v>419</v>
      </c>
    </row>
    <row r="18" spans="1:1" x14ac:dyDescent="0.4">
      <c r="A18" s="11" t="s">
        <v>420</v>
      </c>
    </row>
    <row r="19" spans="1:1" x14ac:dyDescent="0.4">
      <c r="A19" s="11" t="s">
        <v>421</v>
      </c>
    </row>
    <row r="20" spans="1:1" x14ac:dyDescent="0.4">
      <c r="A20" s="11" t="s">
        <v>422</v>
      </c>
    </row>
    <row r="21" spans="1:1" x14ac:dyDescent="0.4">
      <c r="A21" s="11" t="s">
        <v>423</v>
      </c>
    </row>
    <row r="22" spans="1:1" x14ac:dyDescent="0.4">
      <c r="A22" s="11" t="s">
        <v>424</v>
      </c>
    </row>
    <row r="23" spans="1:1" x14ac:dyDescent="0.4">
      <c r="A23" s="11" t="s">
        <v>425</v>
      </c>
    </row>
    <row r="24" spans="1:1" x14ac:dyDescent="0.4">
      <c r="A24" s="11" t="s">
        <v>242</v>
      </c>
    </row>
    <row r="25" spans="1:1" x14ac:dyDescent="0.4">
      <c r="A25" s="11" t="s">
        <v>50</v>
      </c>
    </row>
    <row r="26" spans="1:1" x14ac:dyDescent="0.4">
      <c r="A26" s="11" t="s">
        <v>243</v>
      </c>
    </row>
    <row r="27" spans="1:1" x14ac:dyDescent="0.4">
      <c r="A27" s="11" t="s">
        <v>52</v>
      </c>
    </row>
    <row r="28" spans="1:1" x14ac:dyDescent="0.4">
      <c r="A28" s="11" t="s">
        <v>244</v>
      </c>
    </row>
    <row r="29" spans="1:1" x14ac:dyDescent="0.4">
      <c r="A29" s="11" t="s">
        <v>245</v>
      </c>
    </row>
    <row r="30" spans="1:1" x14ac:dyDescent="0.4">
      <c r="A30" s="12" t="s">
        <v>426</v>
      </c>
    </row>
    <row r="31" spans="1:1" x14ac:dyDescent="0.4">
      <c r="A31" s="11" t="s">
        <v>247</v>
      </c>
    </row>
    <row r="32" spans="1:1" x14ac:dyDescent="0.4">
      <c r="A32" s="11" t="s">
        <v>248</v>
      </c>
    </row>
    <row r="33" spans="1:1" x14ac:dyDescent="0.4">
      <c r="A33" s="11" t="s">
        <v>249</v>
      </c>
    </row>
    <row r="34" spans="1:1" x14ac:dyDescent="0.4">
      <c r="A34" s="11" t="s">
        <v>250</v>
      </c>
    </row>
    <row r="35" spans="1:1" x14ac:dyDescent="0.4">
      <c r="A35" s="11" t="s">
        <v>242</v>
      </c>
    </row>
    <row r="36" spans="1:1" x14ac:dyDescent="0.4">
      <c r="A36" s="11" t="s">
        <v>60</v>
      </c>
    </row>
    <row r="37" spans="1:1" x14ac:dyDescent="0.4">
      <c r="A37" s="11" t="s">
        <v>251</v>
      </c>
    </row>
    <row r="38" spans="1:1" x14ac:dyDescent="0.4">
      <c r="A38" s="11" t="s">
        <v>252</v>
      </c>
    </row>
    <row r="39" spans="1:1" x14ac:dyDescent="0.4">
      <c r="A39" s="11" t="s">
        <v>253</v>
      </c>
    </row>
    <row r="40" spans="1:1" x14ac:dyDescent="0.4">
      <c r="A40" s="11" t="s">
        <v>427</v>
      </c>
    </row>
    <row r="41" spans="1:1" x14ac:dyDescent="0.4">
      <c r="A41" s="12" t="s">
        <v>65</v>
      </c>
    </row>
    <row r="42" spans="1:1" x14ac:dyDescent="0.4">
      <c r="A42" s="10" t="s">
        <v>66</v>
      </c>
    </row>
    <row r="43" spans="1:1" x14ac:dyDescent="0.4">
      <c r="A43" s="11" t="s">
        <v>255</v>
      </c>
    </row>
    <row r="44" spans="1:1" x14ac:dyDescent="0.4">
      <c r="A44" s="11" t="s">
        <v>428</v>
      </c>
    </row>
    <row r="45" spans="1:1" x14ac:dyDescent="0.4">
      <c r="A45" s="11" t="s">
        <v>429</v>
      </c>
    </row>
    <row r="46" spans="1:1" x14ac:dyDescent="0.4">
      <c r="A46" s="11" t="s">
        <v>430</v>
      </c>
    </row>
    <row r="47" spans="1:1" x14ac:dyDescent="0.4">
      <c r="A47" s="11" t="s">
        <v>431</v>
      </c>
    </row>
    <row r="48" spans="1:1" x14ac:dyDescent="0.4">
      <c r="A48" s="11" t="s">
        <v>432</v>
      </c>
    </row>
    <row r="49" spans="1:1" x14ac:dyDescent="0.4">
      <c r="A49" s="11" t="s">
        <v>433</v>
      </c>
    </row>
    <row r="50" spans="1:1" x14ac:dyDescent="0.4">
      <c r="A50" s="11" t="s">
        <v>434</v>
      </c>
    </row>
    <row r="51" spans="1:1" x14ac:dyDescent="0.4">
      <c r="A51" s="11" t="s">
        <v>435</v>
      </c>
    </row>
    <row r="52" spans="1:1" x14ac:dyDescent="0.4">
      <c r="A52" s="11" t="s">
        <v>436</v>
      </c>
    </row>
    <row r="53" spans="1:1" x14ac:dyDescent="0.4">
      <c r="A53" s="11" t="s">
        <v>437</v>
      </c>
    </row>
    <row r="54" spans="1:1" x14ac:dyDescent="0.4">
      <c r="A54" s="11" t="s">
        <v>438</v>
      </c>
    </row>
    <row r="55" spans="1:1" x14ac:dyDescent="0.4">
      <c r="A55" s="11" t="s">
        <v>439</v>
      </c>
    </row>
    <row r="56" spans="1:1" x14ac:dyDescent="0.4">
      <c r="A56" s="11" t="s">
        <v>440</v>
      </c>
    </row>
    <row r="57" spans="1:1" x14ac:dyDescent="0.4">
      <c r="A57" s="11" t="s">
        <v>441</v>
      </c>
    </row>
    <row r="58" spans="1:1" x14ac:dyDescent="0.4">
      <c r="A58" s="11" t="s">
        <v>442</v>
      </c>
    </row>
    <row r="59" spans="1:1" x14ac:dyDescent="0.4">
      <c r="A59" s="11" t="s">
        <v>443</v>
      </c>
    </row>
    <row r="60" spans="1:1" x14ac:dyDescent="0.4">
      <c r="A60" s="11" t="s">
        <v>272</v>
      </c>
    </row>
    <row r="61" spans="1:1" x14ac:dyDescent="0.4">
      <c r="A61" s="11" t="s">
        <v>273</v>
      </c>
    </row>
    <row r="62" spans="1:1" x14ac:dyDescent="0.4">
      <c r="A62" s="11" t="s">
        <v>274</v>
      </c>
    </row>
    <row r="63" spans="1:1" x14ac:dyDescent="0.4">
      <c r="A63" s="11" t="s">
        <v>275</v>
      </c>
    </row>
    <row r="64" spans="1:1" x14ac:dyDescent="0.4">
      <c r="A64" s="10" t="s">
        <v>88</v>
      </c>
    </row>
    <row r="65" spans="1:1" x14ac:dyDescent="0.4">
      <c r="A65" s="11" t="s">
        <v>89</v>
      </c>
    </row>
    <row r="66" spans="1:1" x14ac:dyDescent="0.4">
      <c r="A66" s="11" t="s">
        <v>276</v>
      </c>
    </row>
    <row r="67" spans="1:1" x14ac:dyDescent="0.4">
      <c r="A67" s="11" t="s">
        <v>91</v>
      </c>
    </row>
    <row r="68" spans="1:1" x14ac:dyDescent="0.4">
      <c r="A68" s="11" t="s">
        <v>444</v>
      </c>
    </row>
    <row r="69" spans="1:1" x14ac:dyDescent="0.4">
      <c r="A69" s="11" t="s">
        <v>243</v>
      </c>
    </row>
    <row r="70" spans="1:1" x14ac:dyDescent="0.4">
      <c r="A70" s="11" t="s">
        <v>278</v>
      </c>
    </row>
    <row r="71" spans="1:1" x14ac:dyDescent="0.4">
      <c r="A71" s="11" t="s">
        <v>244</v>
      </c>
    </row>
    <row r="72" spans="1:1" x14ac:dyDescent="0.4">
      <c r="A72" s="11" t="s">
        <v>245</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F2BE-4CE3-4667-8009-29CF7E9DA7EA}">
  <dimension ref="A1"/>
  <sheetViews>
    <sheetView workbookViewId="0">
      <selection activeCell="N32" sqref="N32"/>
    </sheetView>
  </sheetViews>
  <sheetFormatPr defaultRowHeight="18.75" x14ac:dyDescent="0.4"/>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34CCE-8CB9-4B28-94C8-F75779179A4D}">
  <dimension ref="A1:A83"/>
  <sheetViews>
    <sheetView workbookViewId="0">
      <selection sqref="A1:A83"/>
    </sheetView>
  </sheetViews>
  <sheetFormatPr defaultRowHeight="18.75" x14ac:dyDescent="0.4"/>
  <sheetData>
    <row r="1" spans="1:1" x14ac:dyDescent="0.4">
      <c r="A1" s="10" t="s">
        <v>445</v>
      </c>
    </row>
    <row r="2" spans="1:1" x14ac:dyDescent="0.4">
      <c r="A2" s="10" t="s">
        <v>344</v>
      </c>
    </row>
    <row r="3" spans="1:1" x14ac:dyDescent="0.4">
      <c r="A3" s="11" t="s">
        <v>379</v>
      </c>
    </row>
    <row r="4" spans="1:1" x14ac:dyDescent="0.4">
      <c r="A4" s="11" t="s">
        <v>279</v>
      </c>
    </row>
    <row r="5" spans="1:1" x14ac:dyDescent="0.4">
      <c r="A5" s="11" t="s">
        <v>279</v>
      </c>
    </row>
    <row r="6" spans="1:1" x14ac:dyDescent="0.4">
      <c r="A6" s="11" t="s">
        <v>279</v>
      </c>
    </row>
    <row r="7" spans="1:1" x14ac:dyDescent="0.4">
      <c r="A7" s="10" t="s">
        <v>446</v>
      </c>
    </row>
    <row r="8" spans="1:1" x14ac:dyDescent="0.4">
      <c r="A8" s="11" t="s">
        <v>447</v>
      </c>
    </row>
    <row r="9" spans="1:1" x14ac:dyDescent="0.4">
      <c r="A9" s="11" t="s">
        <v>448</v>
      </c>
    </row>
    <row r="10" spans="1:1" x14ac:dyDescent="0.4">
      <c r="A10" s="11" t="s">
        <v>449</v>
      </c>
    </row>
    <row r="11" spans="1:1" x14ac:dyDescent="0.4">
      <c r="A11" s="11" t="s">
        <v>450</v>
      </c>
    </row>
    <row r="12" spans="1:1" x14ac:dyDescent="0.4">
      <c r="A12" s="11" t="s">
        <v>451</v>
      </c>
    </row>
    <row r="13" spans="1:1" x14ac:dyDescent="0.4">
      <c r="A13" s="11" t="s">
        <v>452</v>
      </c>
    </row>
    <row r="14" spans="1:1" x14ac:dyDescent="0.4">
      <c r="A14" s="11" t="s">
        <v>453</v>
      </c>
    </row>
    <row r="15" spans="1:1" x14ac:dyDescent="0.4">
      <c r="A15" s="11" t="s">
        <v>454</v>
      </c>
    </row>
    <row r="16" spans="1:1" x14ac:dyDescent="0.4">
      <c r="A16" s="11" t="s">
        <v>455</v>
      </c>
    </row>
    <row r="17" spans="1:1" x14ac:dyDescent="0.4">
      <c r="A17" s="11" t="s">
        <v>456</v>
      </c>
    </row>
    <row r="18" spans="1:1" x14ac:dyDescent="0.4">
      <c r="A18" s="11" t="s">
        <v>457</v>
      </c>
    </row>
    <row r="19" spans="1:1" x14ac:dyDescent="0.4">
      <c r="A19" s="11" t="s">
        <v>458</v>
      </c>
    </row>
    <row r="20" spans="1:1" x14ac:dyDescent="0.4">
      <c r="A20" s="11" t="s">
        <v>459</v>
      </c>
    </row>
    <row r="21" spans="1:1" x14ac:dyDescent="0.4">
      <c r="A21" s="11" t="s">
        <v>460</v>
      </c>
    </row>
    <row r="22" spans="1:1" x14ac:dyDescent="0.4">
      <c r="A22" s="11" t="s">
        <v>461</v>
      </c>
    </row>
    <row r="23" spans="1:1" x14ac:dyDescent="0.4">
      <c r="A23" s="11" t="s">
        <v>462</v>
      </c>
    </row>
    <row r="24" spans="1:1" x14ac:dyDescent="0.4">
      <c r="A24" s="11" t="s">
        <v>463</v>
      </c>
    </row>
    <row r="25" spans="1:1" x14ac:dyDescent="0.4">
      <c r="A25" s="11" t="s">
        <v>464</v>
      </c>
    </row>
    <row r="26" spans="1:1" x14ac:dyDescent="0.4">
      <c r="A26" s="11" t="s">
        <v>465</v>
      </c>
    </row>
    <row r="27" spans="1:1" x14ac:dyDescent="0.4">
      <c r="A27" s="12" t="s">
        <v>65</v>
      </c>
    </row>
    <row r="28" spans="1:1" x14ac:dyDescent="0.4">
      <c r="A28" s="10" t="s">
        <v>466</v>
      </c>
    </row>
    <row r="29" spans="1:1" x14ac:dyDescent="0.4">
      <c r="A29" s="11" t="s">
        <v>467</v>
      </c>
    </row>
    <row r="30" spans="1:1" x14ac:dyDescent="0.4">
      <c r="A30" s="11" t="s">
        <v>468</v>
      </c>
    </row>
    <row r="31" spans="1:1" x14ac:dyDescent="0.4">
      <c r="A31" s="11" t="s">
        <v>469</v>
      </c>
    </row>
    <row r="32" spans="1:1" x14ac:dyDescent="0.4">
      <c r="A32" s="11" t="s">
        <v>470</v>
      </c>
    </row>
    <row r="33" spans="1:1" x14ac:dyDescent="0.4">
      <c r="A33" s="11" t="s">
        <v>471</v>
      </c>
    </row>
    <row r="34" spans="1:1" x14ac:dyDescent="0.4">
      <c r="A34" s="11" t="s">
        <v>472</v>
      </c>
    </row>
    <row r="35" spans="1:1" x14ac:dyDescent="0.4">
      <c r="A35" s="11" t="s">
        <v>473</v>
      </c>
    </row>
    <row r="36" spans="1:1" x14ac:dyDescent="0.4">
      <c r="A36" s="11" t="s">
        <v>474</v>
      </c>
    </row>
    <row r="37" spans="1:1" x14ac:dyDescent="0.4">
      <c r="A37" s="11" t="s">
        <v>475</v>
      </c>
    </row>
    <row r="38" spans="1:1" x14ac:dyDescent="0.4">
      <c r="A38" s="11" t="s">
        <v>476</v>
      </c>
    </row>
    <row r="39" spans="1:1" x14ac:dyDescent="0.4">
      <c r="A39" s="11" t="s">
        <v>477</v>
      </c>
    </row>
    <row r="40" spans="1:1" x14ac:dyDescent="0.4">
      <c r="A40" s="11" t="s">
        <v>478</v>
      </c>
    </row>
    <row r="41" spans="1:1" x14ac:dyDescent="0.4">
      <c r="A41" s="11" t="s">
        <v>479</v>
      </c>
    </row>
    <row r="42" spans="1:1" x14ac:dyDescent="0.4">
      <c r="A42" s="11" t="s">
        <v>480</v>
      </c>
    </row>
    <row r="43" spans="1:1" x14ac:dyDescent="0.4">
      <c r="A43" s="11" t="s">
        <v>481</v>
      </c>
    </row>
    <row r="44" spans="1:1" x14ac:dyDescent="0.4">
      <c r="A44" s="11" t="s">
        <v>482</v>
      </c>
    </row>
    <row r="45" spans="1:1" x14ac:dyDescent="0.4">
      <c r="A45" s="11" t="s">
        <v>483</v>
      </c>
    </row>
    <row r="46" spans="1:1" x14ac:dyDescent="0.4">
      <c r="A46" s="11" t="s">
        <v>484</v>
      </c>
    </row>
    <row r="47" spans="1:1" x14ac:dyDescent="0.4">
      <c r="A47" s="11" t="s">
        <v>485</v>
      </c>
    </row>
    <row r="48" spans="1:1" x14ac:dyDescent="0.4">
      <c r="A48" s="12" t="s">
        <v>65</v>
      </c>
    </row>
    <row r="52" spans="1:1" x14ac:dyDescent="0.4">
      <c r="A52" s="11" t="s">
        <v>279</v>
      </c>
    </row>
    <row r="53" spans="1:1" x14ac:dyDescent="0.4">
      <c r="A53" s="10" t="s">
        <v>486</v>
      </c>
    </row>
    <row r="54" spans="1:1" x14ac:dyDescent="0.4">
      <c r="A54" s="10" t="s">
        <v>487</v>
      </c>
    </row>
    <row r="56" spans="1:1" x14ac:dyDescent="0.4">
      <c r="A56" s="10" t="s">
        <v>488</v>
      </c>
    </row>
    <row r="57" spans="1:1" x14ac:dyDescent="0.4">
      <c r="A57" s="10" t="s">
        <v>489</v>
      </c>
    </row>
    <row r="58" spans="1:1" x14ac:dyDescent="0.4">
      <c r="A58" s="11" t="s">
        <v>279</v>
      </c>
    </row>
    <row r="59" spans="1:1" x14ac:dyDescent="0.4">
      <c r="A59" s="10" t="s">
        <v>490</v>
      </c>
    </row>
    <row r="60" spans="1:1" x14ac:dyDescent="0.4">
      <c r="A60" s="11" t="s">
        <v>491</v>
      </c>
    </row>
    <row r="61" spans="1:1" x14ac:dyDescent="0.4">
      <c r="A61" s="11" t="s">
        <v>292</v>
      </c>
    </row>
    <row r="62" spans="1:1" x14ac:dyDescent="0.4">
      <c r="A62" s="11" t="s">
        <v>293</v>
      </c>
    </row>
    <row r="63" spans="1:1" x14ac:dyDescent="0.4">
      <c r="A63" s="11" t="s">
        <v>492</v>
      </c>
    </row>
    <row r="64" spans="1:1" x14ac:dyDescent="0.4">
      <c r="A64" s="11" t="s">
        <v>493</v>
      </c>
    </row>
    <row r="65" spans="1:1" x14ac:dyDescent="0.4">
      <c r="A65" s="11" t="s">
        <v>295</v>
      </c>
    </row>
    <row r="66" spans="1:1" x14ac:dyDescent="0.4">
      <c r="A66" s="11" t="s">
        <v>296</v>
      </c>
    </row>
    <row r="67" spans="1:1" x14ac:dyDescent="0.4">
      <c r="A67" s="11" t="s">
        <v>494</v>
      </c>
    </row>
    <row r="68" spans="1:1" x14ac:dyDescent="0.4">
      <c r="A68" s="10" t="s">
        <v>88</v>
      </c>
    </row>
    <row r="69" spans="1:1" x14ac:dyDescent="0.4">
      <c r="A69" s="11" t="s">
        <v>495</v>
      </c>
    </row>
    <row r="70" spans="1:1" x14ac:dyDescent="0.4">
      <c r="A70" s="11" t="s">
        <v>496</v>
      </c>
    </row>
    <row r="71" spans="1:1" x14ac:dyDescent="0.4">
      <c r="A71" s="11" t="s">
        <v>497</v>
      </c>
    </row>
    <row r="72" spans="1:1" x14ac:dyDescent="0.4">
      <c r="A72" s="11" t="s">
        <v>498</v>
      </c>
    </row>
    <row r="73" spans="1:1" x14ac:dyDescent="0.4">
      <c r="A73" s="11" t="s">
        <v>499</v>
      </c>
    </row>
    <row r="74" spans="1:1" x14ac:dyDescent="0.4">
      <c r="A74" s="11" t="s">
        <v>500</v>
      </c>
    </row>
    <row r="75" spans="1:1" x14ac:dyDescent="0.4">
      <c r="A75" s="11" t="s">
        <v>501</v>
      </c>
    </row>
    <row r="76" spans="1:1" x14ac:dyDescent="0.4">
      <c r="A76" s="11" t="s">
        <v>502</v>
      </c>
    </row>
    <row r="77" spans="1:1" x14ac:dyDescent="0.4">
      <c r="A77" s="11" t="s">
        <v>503</v>
      </c>
    </row>
    <row r="78" spans="1:1" x14ac:dyDescent="0.4">
      <c r="A78" s="11" t="s">
        <v>504</v>
      </c>
    </row>
    <row r="79" spans="1:1" x14ac:dyDescent="0.4">
      <c r="A79" s="11" t="s">
        <v>505</v>
      </c>
    </row>
    <row r="80" spans="1:1" x14ac:dyDescent="0.4">
      <c r="A80" s="11" t="s">
        <v>506</v>
      </c>
    </row>
    <row r="81" spans="1:1" x14ac:dyDescent="0.4">
      <c r="A81" s="11" t="s">
        <v>507</v>
      </c>
    </row>
    <row r="82" spans="1:1" x14ac:dyDescent="0.4">
      <c r="A82" s="11" t="s">
        <v>508</v>
      </c>
    </row>
    <row r="83" spans="1:1" x14ac:dyDescent="0.4">
      <c r="A83" s="11" t="s">
        <v>301</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FCF7-E789-45E3-BA63-81E17EAA97BC}">
  <dimension ref="A1:A238"/>
  <sheetViews>
    <sheetView topLeftCell="A217" workbookViewId="0">
      <selection activeCell="K232" sqref="K232"/>
    </sheetView>
  </sheetViews>
  <sheetFormatPr defaultRowHeight="18.75" x14ac:dyDescent="0.4"/>
  <sheetData>
    <row r="1" spans="1:1" x14ac:dyDescent="0.4">
      <c r="A1" s="9" t="s">
        <v>225</v>
      </c>
    </row>
    <row r="2" spans="1:1" x14ac:dyDescent="0.4">
      <c r="A2" s="10" t="s">
        <v>66</v>
      </c>
    </row>
    <row r="3" spans="1:1" x14ac:dyDescent="0.4">
      <c r="A3" s="11" t="s">
        <v>32</v>
      </c>
    </row>
    <row r="4" spans="1:1" x14ac:dyDescent="0.4">
      <c r="A4" s="11" t="s">
        <v>226</v>
      </c>
    </row>
    <row r="5" spans="1:1" x14ac:dyDescent="0.4">
      <c r="A5" s="11" t="s">
        <v>227</v>
      </c>
    </row>
    <row r="6" spans="1:1" x14ac:dyDescent="0.4">
      <c r="A6" s="11" t="s">
        <v>228</v>
      </c>
    </row>
    <row r="7" spans="1:1" x14ac:dyDescent="0.4">
      <c r="A7" s="11" t="s">
        <v>229</v>
      </c>
    </row>
    <row r="8" spans="1:1" x14ac:dyDescent="0.4">
      <c r="A8" s="11" t="s">
        <v>230</v>
      </c>
    </row>
    <row r="9" spans="1:1" x14ac:dyDescent="0.4">
      <c r="A9" s="11" t="s">
        <v>231</v>
      </c>
    </row>
    <row r="10" spans="1:1" x14ac:dyDescent="0.4">
      <c r="A10" s="11" t="s">
        <v>232</v>
      </c>
    </row>
    <row r="11" spans="1:1" x14ac:dyDescent="0.4">
      <c r="A11" s="11" t="s">
        <v>233</v>
      </c>
    </row>
    <row r="12" spans="1:1" x14ac:dyDescent="0.4">
      <c r="A12" s="11" t="s">
        <v>234</v>
      </c>
    </row>
    <row r="13" spans="1:1" x14ac:dyDescent="0.4">
      <c r="A13" s="11" t="s">
        <v>235</v>
      </c>
    </row>
    <row r="14" spans="1:1" x14ac:dyDescent="0.4">
      <c r="A14" s="11" t="s">
        <v>236</v>
      </c>
    </row>
    <row r="15" spans="1:1" x14ac:dyDescent="0.4">
      <c r="A15" s="11" t="s">
        <v>237</v>
      </c>
    </row>
    <row r="16" spans="1:1" x14ac:dyDescent="0.4">
      <c r="A16" s="11" t="s">
        <v>238</v>
      </c>
    </row>
    <row r="17" spans="1:1" x14ac:dyDescent="0.4">
      <c r="A17" s="11" t="s">
        <v>239</v>
      </c>
    </row>
    <row r="18" spans="1:1" x14ac:dyDescent="0.4">
      <c r="A18" s="11" t="s">
        <v>240</v>
      </c>
    </row>
    <row r="19" spans="1:1" x14ac:dyDescent="0.4">
      <c r="A19" s="11" t="s">
        <v>241</v>
      </c>
    </row>
    <row r="20" spans="1:1" x14ac:dyDescent="0.4">
      <c r="A20" s="11" t="s">
        <v>242</v>
      </c>
    </row>
    <row r="21" spans="1:1" x14ac:dyDescent="0.4">
      <c r="A21" s="11" t="s">
        <v>50</v>
      </c>
    </row>
    <row r="22" spans="1:1" x14ac:dyDescent="0.4">
      <c r="A22" s="11" t="s">
        <v>243</v>
      </c>
    </row>
    <row r="23" spans="1:1" x14ac:dyDescent="0.4">
      <c r="A23" s="11" t="s">
        <v>52</v>
      </c>
    </row>
    <row r="24" spans="1:1" x14ac:dyDescent="0.4">
      <c r="A24" s="11" t="s">
        <v>244</v>
      </c>
    </row>
    <row r="25" spans="1:1" x14ac:dyDescent="0.4">
      <c r="A25" s="11" t="s">
        <v>245</v>
      </c>
    </row>
    <row r="26" spans="1:1" x14ac:dyDescent="0.4">
      <c r="A26" s="12" t="s">
        <v>65</v>
      </c>
    </row>
    <row r="27" spans="1:1" x14ac:dyDescent="0.4">
      <c r="A27" s="12" t="s">
        <v>246</v>
      </c>
    </row>
    <row r="28" spans="1:1" x14ac:dyDescent="0.4">
      <c r="A28" s="11" t="s">
        <v>247</v>
      </c>
    </row>
    <row r="29" spans="1:1" x14ac:dyDescent="0.4">
      <c r="A29" s="11" t="s">
        <v>248</v>
      </c>
    </row>
    <row r="30" spans="1:1" x14ac:dyDescent="0.4">
      <c r="A30" s="11" t="s">
        <v>249</v>
      </c>
    </row>
    <row r="31" spans="1:1" x14ac:dyDescent="0.4">
      <c r="A31" s="11" t="s">
        <v>250</v>
      </c>
    </row>
    <row r="32" spans="1:1" x14ac:dyDescent="0.4">
      <c r="A32" s="11" t="s">
        <v>242</v>
      </c>
    </row>
    <row r="33" spans="1:1" x14ac:dyDescent="0.4">
      <c r="A33" s="11" t="s">
        <v>60</v>
      </c>
    </row>
    <row r="34" spans="1:1" x14ac:dyDescent="0.4">
      <c r="A34" s="11" t="s">
        <v>251</v>
      </c>
    </row>
    <row r="35" spans="1:1" x14ac:dyDescent="0.4">
      <c r="A35" s="11" t="s">
        <v>252</v>
      </c>
    </row>
    <row r="36" spans="1:1" x14ac:dyDescent="0.4">
      <c r="A36" s="11" t="s">
        <v>253</v>
      </c>
    </row>
    <row r="37" spans="1:1" x14ac:dyDescent="0.4">
      <c r="A37" s="11" t="s">
        <v>254</v>
      </c>
    </row>
    <row r="38" spans="1:1" x14ac:dyDescent="0.4">
      <c r="A38" s="12" t="s">
        <v>65</v>
      </c>
    </row>
    <row r="39" spans="1:1" x14ac:dyDescent="0.4">
      <c r="A39" s="10" t="s">
        <v>66</v>
      </c>
    </row>
    <row r="40" spans="1:1" x14ac:dyDescent="0.4">
      <c r="A40" s="11" t="s">
        <v>255</v>
      </c>
    </row>
    <row r="41" spans="1:1" x14ac:dyDescent="0.4">
      <c r="A41" s="11" t="s">
        <v>256</v>
      </c>
    </row>
    <row r="42" spans="1:1" x14ac:dyDescent="0.4">
      <c r="A42" s="11" t="s">
        <v>257</v>
      </c>
    </row>
    <row r="43" spans="1:1" x14ac:dyDescent="0.4">
      <c r="A43" s="11" t="s">
        <v>258</v>
      </c>
    </row>
    <row r="44" spans="1:1" x14ac:dyDescent="0.4">
      <c r="A44" s="11" t="s">
        <v>259</v>
      </c>
    </row>
    <row r="45" spans="1:1" x14ac:dyDescent="0.4">
      <c r="A45" s="11" t="s">
        <v>260</v>
      </c>
    </row>
    <row r="46" spans="1:1" x14ac:dyDescent="0.4">
      <c r="A46" s="11" t="s">
        <v>261</v>
      </c>
    </row>
    <row r="47" spans="1:1" x14ac:dyDescent="0.4">
      <c r="A47" s="11" t="s">
        <v>262</v>
      </c>
    </row>
    <row r="48" spans="1:1" x14ac:dyDescent="0.4">
      <c r="A48" s="11" t="s">
        <v>263</v>
      </c>
    </row>
    <row r="49" spans="1:1" x14ac:dyDescent="0.4">
      <c r="A49" s="11" t="s">
        <v>264</v>
      </c>
    </row>
    <row r="50" spans="1:1" x14ac:dyDescent="0.4">
      <c r="A50" s="11" t="s">
        <v>265</v>
      </c>
    </row>
    <row r="51" spans="1:1" x14ac:dyDescent="0.4">
      <c r="A51" s="11" t="s">
        <v>266</v>
      </c>
    </row>
    <row r="52" spans="1:1" x14ac:dyDescent="0.4">
      <c r="A52" s="11" t="s">
        <v>267</v>
      </c>
    </row>
    <row r="53" spans="1:1" x14ac:dyDescent="0.4">
      <c r="A53" s="11" t="s">
        <v>268</v>
      </c>
    </row>
    <row r="54" spans="1:1" x14ac:dyDescent="0.4">
      <c r="A54" s="11" t="s">
        <v>269</v>
      </c>
    </row>
    <row r="55" spans="1:1" x14ac:dyDescent="0.4">
      <c r="A55" s="11" t="s">
        <v>270</v>
      </c>
    </row>
    <row r="56" spans="1:1" x14ac:dyDescent="0.4">
      <c r="A56" s="11" t="s">
        <v>271</v>
      </c>
    </row>
    <row r="57" spans="1:1" x14ac:dyDescent="0.4">
      <c r="A57" s="11" t="s">
        <v>272</v>
      </c>
    </row>
    <row r="58" spans="1:1" x14ac:dyDescent="0.4">
      <c r="A58" s="11" t="s">
        <v>273</v>
      </c>
    </row>
    <row r="59" spans="1:1" x14ac:dyDescent="0.4">
      <c r="A59" s="11" t="s">
        <v>274</v>
      </c>
    </row>
    <row r="60" spans="1:1" x14ac:dyDescent="0.4">
      <c r="A60" s="11" t="s">
        <v>275</v>
      </c>
    </row>
    <row r="61" spans="1:1" x14ac:dyDescent="0.4">
      <c r="A61" s="10" t="s">
        <v>88</v>
      </c>
    </row>
    <row r="62" spans="1:1" x14ac:dyDescent="0.4">
      <c r="A62" s="11" t="s">
        <v>89</v>
      </c>
    </row>
    <row r="63" spans="1:1" x14ac:dyDescent="0.4">
      <c r="A63" s="11" t="s">
        <v>276</v>
      </c>
    </row>
    <row r="64" spans="1:1" x14ac:dyDescent="0.4">
      <c r="A64" s="11" t="s">
        <v>91</v>
      </c>
    </row>
    <row r="65" spans="1:1" x14ac:dyDescent="0.4">
      <c r="A65" s="11" t="s">
        <v>277</v>
      </c>
    </row>
    <row r="66" spans="1:1" x14ac:dyDescent="0.4">
      <c r="A66" s="11" t="s">
        <v>243</v>
      </c>
    </row>
    <row r="67" spans="1:1" x14ac:dyDescent="0.4">
      <c r="A67" s="11" t="s">
        <v>278</v>
      </c>
    </row>
    <row r="68" spans="1:1" x14ac:dyDescent="0.4">
      <c r="A68" s="11" t="s">
        <v>244</v>
      </c>
    </row>
    <row r="69" spans="1:1" x14ac:dyDescent="0.4">
      <c r="A69" s="11" t="s">
        <v>245</v>
      </c>
    </row>
    <row r="70" spans="1:1" x14ac:dyDescent="0.4">
      <c r="A70" s="11" t="s">
        <v>279</v>
      </c>
    </row>
    <row r="71" spans="1:1" x14ac:dyDescent="0.4">
      <c r="A71" s="11" t="s">
        <v>279</v>
      </c>
    </row>
    <row r="72" spans="1:1" x14ac:dyDescent="0.4">
      <c r="A72" s="9">
        <f>--2</f>
        <v>2</v>
      </c>
    </row>
    <row r="73" spans="1:1" x14ac:dyDescent="0.4">
      <c r="A73" s="11" t="s">
        <v>280</v>
      </c>
    </row>
    <row r="74" spans="1:1" x14ac:dyDescent="0.4">
      <c r="A74" s="11" t="s">
        <v>281</v>
      </c>
    </row>
    <row r="75" spans="1:1" x14ac:dyDescent="0.4">
      <c r="A75" s="11" t="s">
        <v>282</v>
      </c>
    </row>
    <row r="76" spans="1:1" x14ac:dyDescent="0.4">
      <c r="A76" s="11" t="s">
        <v>283</v>
      </c>
    </row>
    <row r="77" spans="1:1" x14ac:dyDescent="0.4">
      <c r="A77" s="11" t="s">
        <v>284</v>
      </c>
    </row>
    <row r="78" spans="1:1" x14ac:dyDescent="0.4">
      <c r="A78" s="11" t="s">
        <v>285</v>
      </c>
    </row>
    <row r="79" spans="1:1" x14ac:dyDescent="0.4">
      <c r="A79" s="10" t="s">
        <v>286</v>
      </c>
    </row>
    <row r="80" spans="1:1" x14ac:dyDescent="0.4">
      <c r="A80" s="11" t="s">
        <v>287</v>
      </c>
    </row>
    <row r="81" spans="1:1" x14ac:dyDescent="0.4">
      <c r="A81" s="11" t="s">
        <v>288</v>
      </c>
    </row>
    <row r="82" spans="1:1" x14ac:dyDescent="0.4">
      <c r="A82" s="11" t="s">
        <v>289</v>
      </c>
    </row>
    <row r="83" spans="1:1" x14ac:dyDescent="0.4">
      <c r="A83" s="11" t="s">
        <v>279</v>
      </c>
    </row>
    <row r="84" spans="1:1" x14ac:dyDescent="0.4">
      <c r="A84" s="11" t="s">
        <v>279</v>
      </c>
    </row>
    <row r="85" spans="1:1" x14ac:dyDescent="0.4">
      <c r="A85" s="9">
        <f>--3</f>
        <v>3</v>
      </c>
    </row>
    <row r="86" spans="1:1" x14ac:dyDescent="0.4">
      <c r="A86" s="11" t="s">
        <v>290</v>
      </c>
    </row>
    <row r="87" spans="1:1" x14ac:dyDescent="0.4">
      <c r="A87" s="11" t="s">
        <v>291</v>
      </c>
    </row>
    <row r="88" spans="1:1" x14ac:dyDescent="0.4">
      <c r="A88" s="11" t="s">
        <v>292</v>
      </c>
    </row>
    <row r="89" spans="1:1" x14ac:dyDescent="0.4">
      <c r="A89" s="11" t="s">
        <v>293</v>
      </c>
    </row>
    <row r="90" spans="1:1" x14ac:dyDescent="0.4">
      <c r="A90" s="11" t="s">
        <v>294</v>
      </c>
    </row>
    <row r="91" spans="1:1" x14ac:dyDescent="0.4">
      <c r="A91" s="11" t="s">
        <v>295</v>
      </c>
    </row>
    <row r="92" spans="1:1" x14ac:dyDescent="0.4">
      <c r="A92" s="11" t="s">
        <v>296</v>
      </c>
    </row>
    <row r="93" spans="1:1" x14ac:dyDescent="0.4">
      <c r="A93" s="11" t="s">
        <v>297</v>
      </c>
    </row>
    <row r="94" spans="1:1" x14ac:dyDescent="0.4">
      <c r="A94" s="10" t="s">
        <v>286</v>
      </c>
    </row>
    <row r="95" spans="1:1" x14ac:dyDescent="0.4">
      <c r="A95" s="11" t="s">
        <v>298</v>
      </c>
    </row>
    <row r="96" spans="1:1" x14ac:dyDescent="0.4">
      <c r="A96" s="11" t="s">
        <v>299</v>
      </c>
    </row>
    <row r="97" spans="1:1" x14ac:dyDescent="0.4">
      <c r="A97" s="11" t="s">
        <v>300</v>
      </c>
    </row>
    <row r="98" spans="1:1" x14ac:dyDescent="0.4">
      <c r="A98" s="11" t="s">
        <v>301</v>
      </c>
    </row>
    <row r="99" spans="1:1" x14ac:dyDescent="0.4">
      <c r="A99" s="11" t="s">
        <v>279</v>
      </c>
    </row>
    <row r="100" spans="1:1" x14ac:dyDescent="0.4">
      <c r="A100" s="9">
        <f>--4</f>
        <v>4</v>
      </c>
    </row>
    <row r="101" spans="1:1" x14ac:dyDescent="0.4">
      <c r="A101" s="11" t="s">
        <v>247</v>
      </c>
    </row>
    <row r="102" spans="1:1" x14ac:dyDescent="0.4">
      <c r="A102" s="11" t="s">
        <v>302</v>
      </c>
    </row>
    <row r="103" spans="1:1" x14ac:dyDescent="0.4">
      <c r="A103" s="11" t="s">
        <v>303</v>
      </c>
    </row>
    <row r="104" spans="1:1" x14ac:dyDescent="0.4">
      <c r="A104" s="10" t="s">
        <v>286</v>
      </c>
    </row>
    <row r="105" spans="1:1" x14ac:dyDescent="0.4">
      <c r="A105" s="11" t="s">
        <v>304</v>
      </c>
    </row>
    <row r="106" spans="1:1" x14ac:dyDescent="0.4">
      <c r="A106" s="10" t="s">
        <v>305</v>
      </c>
    </row>
    <row r="107" spans="1:1" x14ac:dyDescent="0.4">
      <c r="A107" s="11" t="s">
        <v>306</v>
      </c>
    </row>
    <row r="108" spans="1:1" x14ac:dyDescent="0.4">
      <c r="A108" s="11" t="s">
        <v>307</v>
      </c>
    </row>
    <row r="109" spans="1:1" x14ac:dyDescent="0.4">
      <c r="A109" s="11" t="s">
        <v>308</v>
      </c>
    </row>
    <row r="110" spans="1:1" x14ac:dyDescent="0.4">
      <c r="A110" s="11" t="s">
        <v>309</v>
      </c>
    </row>
    <row r="111" spans="1:1" x14ac:dyDescent="0.4">
      <c r="A111" s="11" t="s">
        <v>310</v>
      </c>
    </row>
    <row r="112" spans="1:1" x14ac:dyDescent="0.4">
      <c r="A112" s="11" t="s">
        <v>311</v>
      </c>
    </row>
    <row r="113" spans="1:1" x14ac:dyDescent="0.4">
      <c r="A113" s="11" t="s">
        <v>312</v>
      </c>
    </row>
    <row r="114" spans="1:1" x14ac:dyDescent="0.4">
      <c r="A114" s="11" t="s">
        <v>313</v>
      </c>
    </row>
    <row r="115" spans="1:1" x14ac:dyDescent="0.4">
      <c r="A115" s="10" t="s">
        <v>314</v>
      </c>
    </row>
    <row r="116" spans="1:1" x14ac:dyDescent="0.4">
      <c r="A116" s="10" t="s">
        <v>315</v>
      </c>
    </row>
    <row r="117" spans="1:1" x14ac:dyDescent="0.4">
      <c r="A117" s="10" t="s">
        <v>316</v>
      </c>
    </row>
    <row r="122" spans="1:1" x14ac:dyDescent="0.4">
      <c r="A122" s="9">
        <f>--5</f>
        <v>5</v>
      </c>
    </row>
    <row r="124" spans="1:1" x14ac:dyDescent="0.4">
      <c r="A124" s="10" t="s">
        <v>317</v>
      </c>
    </row>
    <row r="125" spans="1:1" x14ac:dyDescent="0.4">
      <c r="A125" s="11" t="s">
        <v>318</v>
      </c>
    </row>
    <row r="126" spans="1:1" x14ac:dyDescent="0.4">
      <c r="A126" s="11" t="s">
        <v>247</v>
      </c>
    </row>
    <row r="127" spans="1:1" x14ac:dyDescent="0.4">
      <c r="A127" s="11" t="s">
        <v>319</v>
      </c>
    </row>
    <row r="128" spans="1:1" x14ac:dyDescent="0.4">
      <c r="A128" s="11" t="s">
        <v>320</v>
      </c>
    </row>
    <row r="129" spans="1:1" x14ac:dyDescent="0.4">
      <c r="A129" s="11" t="s">
        <v>321</v>
      </c>
    </row>
    <row r="130" spans="1:1" x14ac:dyDescent="0.4">
      <c r="A130" s="11" t="s">
        <v>322</v>
      </c>
    </row>
    <row r="131" spans="1:1" x14ac:dyDescent="0.4">
      <c r="A131" s="11" t="s">
        <v>323</v>
      </c>
    </row>
    <row r="132" spans="1:1" x14ac:dyDescent="0.4">
      <c r="A132" s="11" t="s">
        <v>324</v>
      </c>
    </row>
    <row r="133" spans="1:1" x14ac:dyDescent="0.4">
      <c r="A133" s="11" t="s">
        <v>325</v>
      </c>
    </row>
    <row r="134" spans="1:1" x14ac:dyDescent="0.4">
      <c r="A134" s="11" t="s">
        <v>326</v>
      </c>
    </row>
    <row r="135" spans="1:1" x14ac:dyDescent="0.4">
      <c r="A135" s="11" t="s">
        <v>327</v>
      </c>
    </row>
    <row r="136" spans="1:1" x14ac:dyDescent="0.4">
      <c r="A136" s="11" t="s">
        <v>276</v>
      </c>
    </row>
    <row r="137" spans="1:1" x14ac:dyDescent="0.4">
      <c r="A137" s="11" t="s">
        <v>324</v>
      </c>
    </row>
    <row r="138" spans="1:1" x14ac:dyDescent="0.4">
      <c r="A138" s="11" t="s">
        <v>328</v>
      </c>
    </row>
    <row r="139" spans="1:1" x14ac:dyDescent="0.4">
      <c r="A139" s="11" t="s">
        <v>329</v>
      </c>
    </row>
    <row r="140" spans="1:1" x14ac:dyDescent="0.4">
      <c r="A140" s="11" t="s">
        <v>330</v>
      </c>
    </row>
    <row r="141" spans="1:1" x14ac:dyDescent="0.4">
      <c r="A141" s="11" t="s">
        <v>331</v>
      </c>
    </row>
    <row r="142" spans="1:1" x14ac:dyDescent="0.4">
      <c r="A142" s="12" t="s">
        <v>65</v>
      </c>
    </row>
    <row r="143" spans="1:1" x14ac:dyDescent="0.4">
      <c r="A143" s="10" t="s">
        <v>66</v>
      </c>
    </row>
    <row r="144" spans="1:1" x14ac:dyDescent="0.4">
      <c r="A144" s="11" t="s">
        <v>332</v>
      </c>
    </row>
    <row r="145" spans="1:1" x14ac:dyDescent="0.4">
      <c r="A145" s="11" t="s">
        <v>333</v>
      </c>
    </row>
    <row r="146" spans="1:1" x14ac:dyDescent="0.4">
      <c r="A146" s="11" t="s">
        <v>334</v>
      </c>
    </row>
    <row r="147" spans="1:1" x14ac:dyDescent="0.4">
      <c r="A147" s="11" t="s">
        <v>335</v>
      </c>
    </row>
    <row r="148" spans="1:1" x14ac:dyDescent="0.4">
      <c r="A148" s="11" t="s">
        <v>336</v>
      </c>
    </row>
    <row r="149" spans="1:1" x14ac:dyDescent="0.4">
      <c r="A149" s="10" t="s">
        <v>88</v>
      </c>
    </row>
    <row r="150" spans="1:1" x14ac:dyDescent="0.4">
      <c r="A150" s="11" t="s">
        <v>337</v>
      </c>
    </row>
    <row r="151" spans="1:1" x14ac:dyDescent="0.4">
      <c r="A151" s="10" t="s">
        <v>338</v>
      </c>
    </row>
    <row r="155" spans="1:1" x14ac:dyDescent="0.4">
      <c r="A155" s="9">
        <f>--6</f>
        <v>6</v>
      </c>
    </row>
    <row r="156" spans="1:1" x14ac:dyDescent="0.4">
      <c r="A156" s="10" t="s">
        <v>66</v>
      </c>
    </row>
    <row r="157" spans="1:1" x14ac:dyDescent="0.4">
      <c r="A157" s="11" t="s">
        <v>339</v>
      </c>
    </row>
    <row r="158" spans="1:1" x14ac:dyDescent="0.4">
      <c r="A158" s="11" t="s">
        <v>340</v>
      </c>
    </row>
    <row r="159" spans="1:1" x14ac:dyDescent="0.4">
      <c r="A159" s="11" t="s">
        <v>341</v>
      </c>
    </row>
    <row r="160" spans="1:1" x14ac:dyDescent="0.4">
      <c r="A160" s="11" t="s">
        <v>342</v>
      </c>
    </row>
    <row r="161" spans="1:1" x14ac:dyDescent="0.4">
      <c r="A161" s="10" t="s">
        <v>88</v>
      </c>
    </row>
    <row r="162" spans="1:1" x14ac:dyDescent="0.4">
      <c r="A162" s="11" t="s">
        <v>343</v>
      </c>
    </row>
    <row r="163" spans="1:1" x14ac:dyDescent="0.4">
      <c r="A163" s="10" t="s">
        <v>344</v>
      </c>
    </row>
    <row r="164" spans="1:1" x14ac:dyDescent="0.4">
      <c r="A164" s="11" t="s">
        <v>345</v>
      </c>
    </row>
    <row r="165" spans="1:1" x14ac:dyDescent="0.4">
      <c r="A165" s="11" t="s">
        <v>279</v>
      </c>
    </row>
    <row r="166" spans="1:1" x14ac:dyDescent="0.4">
      <c r="A166" s="11" t="s">
        <v>279</v>
      </c>
    </row>
    <row r="167" spans="1:1" x14ac:dyDescent="0.4">
      <c r="A167" s="9">
        <f>--7</f>
        <v>7</v>
      </c>
    </row>
    <row r="168" spans="1:1" x14ac:dyDescent="0.4">
      <c r="A168" s="10" t="s">
        <v>66</v>
      </c>
    </row>
    <row r="169" spans="1:1" x14ac:dyDescent="0.4">
      <c r="A169" s="11" t="s">
        <v>346</v>
      </c>
    </row>
    <row r="170" spans="1:1" x14ac:dyDescent="0.4">
      <c r="A170" s="11" t="s">
        <v>347</v>
      </c>
    </row>
    <row r="171" spans="1:1" x14ac:dyDescent="0.4">
      <c r="A171" s="10" t="s">
        <v>88</v>
      </c>
    </row>
    <row r="172" spans="1:1" x14ac:dyDescent="0.4">
      <c r="A172" s="11" t="s">
        <v>348</v>
      </c>
    </row>
    <row r="173" spans="1:1" x14ac:dyDescent="0.4">
      <c r="A173" s="10" t="s">
        <v>344</v>
      </c>
    </row>
    <row r="174" spans="1:1" x14ac:dyDescent="0.4">
      <c r="A174" s="11" t="s">
        <v>349</v>
      </c>
    </row>
    <row r="175" spans="1:1" x14ac:dyDescent="0.4">
      <c r="A175" s="11" t="s">
        <v>279</v>
      </c>
    </row>
    <row r="176" spans="1:1" x14ac:dyDescent="0.4">
      <c r="A176" s="11" t="s">
        <v>279</v>
      </c>
    </row>
    <row r="177" spans="1:1" x14ac:dyDescent="0.4">
      <c r="A177" s="11" t="s">
        <v>279</v>
      </c>
    </row>
    <row r="178" spans="1:1" x14ac:dyDescent="0.4">
      <c r="A178" s="11" t="s">
        <v>279</v>
      </c>
    </row>
    <row r="179" spans="1:1" x14ac:dyDescent="0.4">
      <c r="A179" s="9" t="s">
        <v>350</v>
      </c>
    </row>
    <row r="180" spans="1:1" x14ac:dyDescent="0.4">
      <c r="A180" s="10" t="s">
        <v>351</v>
      </c>
    </row>
    <row r="181" spans="1:1" x14ac:dyDescent="0.4">
      <c r="A181" s="11" t="s">
        <v>352</v>
      </c>
    </row>
    <row r="182" spans="1:1" x14ac:dyDescent="0.4">
      <c r="A182" s="11" t="s">
        <v>353</v>
      </c>
    </row>
    <row r="183" spans="1:1" x14ac:dyDescent="0.4">
      <c r="A183" s="11" t="s">
        <v>354</v>
      </c>
    </row>
    <row r="184" spans="1:1" x14ac:dyDescent="0.4">
      <c r="A184" s="11" t="s">
        <v>355</v>
      </c>
    </row>
    <row r="185" spans="1:1" x14ac:dyDescent="0.4">
      <c r="A185" s="11" t="s">
        <v>356</v>
      </c>
    </row>
    <row r="186" spans="1:1" x14ac:dyDescent="0.4">
      <c r="A186" s="11" t="s">
        <v>357</v>
      </c>
    </row>
    <row r="187" spans="1:1" x14ac:dyDescent="0.4">
      <c r="A187" s="11" t="s">
        <v>358</v>
      </c>
    </row>
    <row r="188" spans="1:1" x14ac:dyDescent="0.4">
      <c r="A188" s="12" t="s">
        <v>359</v>
      </c>
    </row>
    <row r="189" spans="1:1" x14ac:dyDescent="0.4">
      <c r="A189" s="10" t="s">
        <v>360</v>
      </c>
    </row>
    <row r="190" spans="1:1" x14ac:dyDescent="0.4">
      <c r="A190" s="11" t="s">
        <v>361</v>
      </c>
    </row>
    <row r="191" spans="1:1" x14ac:dyDescent="0.4">
      <c r="A191" s="11" t="s">
        <v>362</v>
      </c>
    </row>
    <row r="192" spans="1:1" x14ac:dyDescent="0.4">
      <c r="A192" s="11" t="s">
        <v>363</v>
      </c>
    </row>
    <row r="193" spans="1:1" x14ac:dyDescent="0.4">
      <c r="A193" s="11" t="s">
        <v>364</v>
      </c>
    </row>
    <row r="194" spans="1:1" x14ac:dyDescent="0.4">
      <c r="A194" s="11" t="s">
        <v>365</v>
      </c>
    </row>
    <row r="195" spans="1:1" x14ac:dyDescent="0.4">
      <c r="A195" s="11" t="s">
        <v>366</v>
      </c>
    </row>
    <row r="196" spans="1:1" x14ac:dyDescent="0.4">
      <c r="A196" s="11" t="s">
        <v>367</v>
      </c>
    </row>
    <row r="197" spans="1:1" x14ac:dyDescent="0.4">
      <c r="A197" s="12" t="s">
        <v>368</v>
      </c>
    </row>
    <row r="200" spans="1:1" x14ac:dyDescent="0.4">
      <c r="A200" s="9" t="s">
        <v>369</v>
      </c>
    </row>
    <row r="201" spans="1:1" x14ac:dyDescent="0.4">
      <c r="A201" s="10" t="s">
        <v>370</v>
      </c>
    </row>
    <row r="202" spans="1:1" x14ac:dyDescent="0.4">
      <c r="A202" s="10" t="s">
        <v>371</v>
      </c>
    </row>
    <row r="203" spans="1:1" x14ac:dyDescent="0.4">
      <c r="A203" s="11" t="s">
        <v>372</v>
      </c>
    </row>
    <row r="204" spans="1:1" x14ac:dyDescent="0.4">
      <c r="A204" s="10" t="s">
        <v>344</v>
      </c>
    </row>
    <row r="205" spans="1:1" x14ac:dyDescent="0.4">
      <c r="A205" s="11" t="s">
        <v>373</v>
      </c>
    </row>
    <row r="206" spans="1:1" x14ac:dyDescent="0.4">
      <c r="A206" s="11" t="s">
        <v>279</v>
      </c>
    </row>
    <row r="207" spans="1:1" x14ac:dyDescent="0.4">
      <c r="A207" s="11" t="s">
        <v>279</v>
      </c>
    </row>
    <row r="208" spans="1:1" x14ac:dyDescent="0.4">
      <c r="A208" s="11" t="s">
        <v>279</v>
      </c>
    </row>
    <row r="209" spans="1:1" x14ac:dyDescent="0.4">
      <c r="A209" s="9" t="s">
        <v>374</v>
      </c>
    </row>
    <row r="210" spans="1:1" x14ac:dyDescent="0.4">
      <c r="A210" s="10" t="s">
        <v>370</v>
      </c>
    </row>
    <row r="211" spans="1:1" x14ac:dyDescent="0.4">
      <c r="A211" s="10" t="s">
        <v>371</v>
      </c>
    </row>
    <row r="212" spans="1:1" x14ac:dyDescent="0.4">
      <c r="A212" s="11" t="s">
        <v>375</v>
      </c>
    </row>
    <row r="213" spans="1:1" x14ac:dyDescent="0.4">
      <c r="A213" s="10" t="s">
        <v>344</v>
      </c>
    </row>
    <row r="214" spans="1:1" x14ac:dyDescent="0.4">
      <c r="A214" s="11" t="s">
        <v>376</v>
      </c>
    </row>
    <row r="215" spans="1:1" x14ac:dyDescent="0.4">
      <c r="A215" s="11" t="s">
        <v>279</v>
      </c>
    </row>
    <row r="216" spans="1:1" x14ac:dyDescent="0.4">
      <c r="A216" s="11" t="s">
        <v>279</v>
      </c>
    </row>
    <row r="217" spans="1:1" x14ac:dyDescent="0.4">
      <c r="A217" s="11" t="s">
        <v>279</v>
      </c>
    </row>
    <row r="218" spans="1:1" x14ac:dyDescent="0.4">
      <c r="A218" s="11" t="s">
        <v>279</v>
      </c>
    </row>
    <row r="219" spans="1:1" x14ac:dyDescent="0.4">
      <c r="A219" s="9" t="s">
        <v>377</v>
      </c>
    </row>
    <row r="220" spans="1:1" x14ac:dyDescent="0.4">
      <c r="A220" s="10" t="s">
        <v>370</v>
      </c>
    </row>
    <row r="221" spans="1:1" x14ac:dyDescent="0.4">
      <c r="A221" s="10" t="s">
        <v>371</v>
      </c>
    </row>
    <row r="222" spans="1:1" x14ac:dyDescent="0.4">
      <c r="A222" s="11" t="s">
        <v>378</v>
      </c>
    </row>
    <row r="223" spans="1:1" x14ac:dyDescent="0.4">
      <c r="A223" s="10" t="s">
        <v>344</v>
      </c>
    </row>
    <row r="224" spans="1:1" x14ac:dyDescent="0.4">
      <c r="A224" s="11" t="s">
        <v>379</v>
      </c>
    </row>
    <row r="225" spans="1:1" x14ac:dyDescent="0.4">
      <c r="A225" s="11" t="s">
        <v>279</v>
      </c>
    </row>
    <row r="226" spans="1:1" x14ac:dyDescent="0.4">
      <c r="A226" s="11" t="s">
        <v>279</v>
      </c>
    </row>
    <row r="227" spans="1:1" x14ac:dyDescent="0.4">
      <c r="A227" s="9" t="s">
        <v>380</v>
      </c>
    </row>
    <row r="228" spans="1:1" x14ac:dyDescent="0.4">
      <c r="A228" s="10" t="s">
        <v>370</v>
      </c>
    </row>
    <row r="229" spans="1:1" x14ac:dyDescent="0.4">
      <c r="A229" s="10" t="s">
        <v>371</v>
      </c>
    </row>
    <row r="230" spans="1:1" x14ac:dyDescent="0.4">
      <c r="A230" s="11" t="s">
        <v>381</v>
      </c>
    </row>
    <row r="231" spans="1:1" x14ac:dyDescent="0.4">
      <c r="A231" s="10" t="s">
        <v>344</v>
      </c>
    </row>
    <row r="232" spans="1:1" x14ac:dyDescent="0.4">
      <c r="A232" s="11" t="s">
        <v>376</v>
      </c>
    </row>
    <row r="233" spans="1:1" x14ac:dyDescent="0.4">
      <c r="A233" s="11" t="s">
        <v>279</v>
      </c>
    </row>
    <row r="234" spans="1:1" x14ac:dyDescent="0.4">
      <c r="A234" s="11" t="s">
        <v>279</v>
      </c>
    </row>
    <row r="235" spans="1:1" x14ac:dyDescent="0.4">
      <c r="A235" s="9" t="s">
        <v>382</v>
      </c>
    </row>
    <row r="236" spans="1:1" x14ac:dyDescent="0.4">
      <c r="A236" s="10" t="s">
        <v>383</v>
      </c>
    </row>
    <row r="237" spans="1:1" x14ac:dyDescent="0.4">
      <c r="A237" s="10" t="s">
        <v>344</v>
      </c>
    </row>
    <row r="238" spans="1:1" x14ac:dyDescent="0.4">
      <c r="A238" s="11" t="s">
        <v>376</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F820-391F-45EC-9661-0BEEE915B768}">
  <sheetPr>
    <pageSetUpPr fitToPage="1"/>
  </sheetPr>
  <dimension ref="B1:R143"/>
  <sheetViews>
    <sheetView showGridLines="0" tabSelected="1" view="pageBreakPreview" zoomScale="85" zoomScaleNormal="85" zoomScaleSheetLayoutView="85" workbookViewId="0">
      <selection activeCell="H23" sqref="H23"/>
    </sheetView>
  </sheetViews>
  <sheetFormatPr defaultRowHeight="15" x14ac:dyDescent="0.35"/>
  <cols>
    <col min="1" max="1" width="2.625" style="20" customWidth="1"/>
    <col min="2" max="3" width="5.625" style="20" customWidth="1"/>
    <col min="4" max="4" width="8.625" style="20" customWidth="1"/>
    <col min="5" max="5" width="24.125" style="20" customWidth="1"/>
    <col min="6" max="6" width="10.625" style="20" customWidth="1"/>
    <col min="7" max="7" width="27.5" style="20" customWidth="1"/>
    <col min="8" max="8" width="35.25" style="20" customWidth="1"/>
    <col min="9" max="9" width="8.625" style="20" customWidth="1"/>
    <col min="10" max="10" width="12.125" style="20" customWidth="1"/>
    <col min="11" max="12" width="8.625" style="20" customWidth="1"/>
    <col min="13" max="13" width="12.125" style="20" customWidth="1"/>
    <col min="14" max="16" width="8.625" style="20" customWidth="1"/>
    <col min="17" max="17" width="17.125" style="20" bestFit="1" customWidth="1"/>
    <col min="18" max="18" width="2.625" style="136" customWidth="1"/>
    <col min="19" max="259" width="9" style="20"/>
    <col min="260" max="260" width="3" style="20" customWidth="1"/>
    <col min="261" max="261" width="6.625" style="20" customWidth="1"/>
    <col min="262" max="262" width="10.875" style="20" customWidth="1"/>
    <col min="263" max="264" width="40.625" style="20" customWidth="1"/>
    <col min="265" max="265" width="9" style="20"/>
    <col min="266" max="266" width="9.75" style="20" bestFit="1" customWidth="1"/>
    <col min="267" max="267" width="9.5" style="20" bestFit="1" customWidth="1"/>
    <col min="268" max="268" width="12" style="20" bestFit="1" customWidth="1"/>
    <col min="269" max="269" width="9" style="20"/>
    <col min="270" max="270" width="22.625" style="20" customWidth="1"/>
    <col min="271" max="515" width="9" style="20"/>
    <col min="516" max="516" width="3" style="20" customWidth="1"/>
    <col min="517" max="517" width="6.625" style="20" customWidth="1"/>
    <col min="518" max="518" width="10.875" style="20" customWidth="1"/>
    <col min="519" max="520" width="40.625" style="20" customWidth="1"/>
    <col min="521" max="521" width="9" style="20"/>
    <col min="522" max="522" width="9.75" style="20" bestFit="1" customWidth="1"/>
    <col min="523" max="523" width="9.5" style="20" bestFit="1" customWidth="1"/>
    <col min="524" max="524" width="12" style="20" bestFit="1" customWidth="1"/>
    <col min="525" max="525" width="9" style="20"/>
    <col min="526" max="526" width="22.625" style="20" customWidth="1"/>
    <col min="527" max="771" width="9" style="20"/>
    <col min="772" max="772" width="3" style="20" customWidth="1"/>
    <col min="773" max="773" width="6.625" style="20" customWidth="1"/>
    <col min="774" max="774" width="10.875" style="20" customWidth="1"/>
    <col min="775" max="776" width="40.625" style="20" customWidth="1"/>
    <col min="777" max="777" width="9" style="20"/>
    <col min="778" max="778" width="9.75" style="20" bestFit="1" customWidth="1"/>
    <col min="779" max="779" width="9.5" style="20" bestFit="1" customWidth="1"/>
    <col min="780" max="780" width="12" style="20" bestFit="1" customWidth="1"/>
    <col min="781" max="781" width="9" style="20"/>
    <col min="782" max="782" width="22.625" style="20" customWidth="1"/>
    <col min="783" max="1027" width="9" style="20"/>
    <col min="1028" max="1028" width="3" style="20" customWidth="1"/>
    <col min="1029" max="1029" width="6.625" style="20" customWidth="1"/>
    <col min="1030" max="1030" width="10.875" style="20" customWidth="1"/>
    <col min="1031" max="1032" width="40.625" style="20" customWidth="1"/>
    <col min="1033" max="1033" width="9" style="20"/>
    <col min="1034" max="1034" width="9.75" style="20" bestFit="1" customWidth="1"/>
    <col min="1035" max="1035" width="9.5" style="20" bestFit="1" customWidth="1"/>
    <col min="1036" max="1036" width="12" style="20" bestFit="1" customWidth="1"/>
    <col min="1037" max="1037" width="9" style="20"/>
    <col min="1038" max="1038" width="22.625" style="20" customWidth="1"/>
    <col min="1039" max="1283" width="9" style="20"/>
    <col min="1284" max="1284" width="3" style="20" customWidth="1"/>
    <col min="1285" max="1285" width="6.625" style="20" customWidth="1"/>
    <col min="1286" max="1286" width="10.875" style="20" customWidth="1"/>
    <col min="1287" max="1288" width="40.625" style="20" customWidth="1"/>
    <col min="1289" max="1289" width="9" style="20"/>
    <col min="1290" max="1290" width="9.75" style="20" bestFit="1" customWidth="1"/>
    <col min="1291" max="1291" width="9.5" style="20" bestFit="1" customWidth="1"/>
    <col min="1292" max="1292" width="12" style="20" bestFit="1" customWidth="1"/>
    <col min="1293" max="1293" width="9" style="20"/>
    <col min="1294" max="1294" width="22.625" style="20" customWidth="1"/>
    <col min="1295" max="1539" width="9" style="20"/>
    <col min="1540" max="1540" width="3" style="20" customWidth="1"/>
    <col min="1541" max="1541" width="6.625" style="20" customWidth="1"/>
    <col min="1542" max="1542" width="10.875" style="20" customWidth="1"/>
    <col min="1543" max="1544" width="40.625" style="20" customWidth="1"/>
    <col min="1545" max="1545" width="9" style="20"/>
    <col min="1546" max="1546" width="9.75" style="20" bestFit="1" customWidth="1"/>
    <col min="1547" max="1547" width="9.5" style="20" bestFit="1" customWidth="1"/>
    <col min="1548" max="1548" width="12" style="20" bestFit="1" customWidth="1"/>
    <col min="1549" max="1549" width="9" style="20"/>
    <col min="1550" max="1550" width="22.625" style="20" customWidth="1"/>
    <col min="1551" max="1795" width="9" style="20"/>
    <col min="1796" max="1796" width="3" style="20" customWidth="1"/>
    <col min="1797" max="1797" width="6.625" style="20" customWidth="1"/>
    <col min="1798" max="1798" width="10.875" style="20" customWidth="1"/>
    <col min="1799" max="1800" width="40.625" style="20" customWidth="1"/>
    <col min="1801" max="1801" width="9" style="20"/>
    <col min="1802" max="1802" width="9.75" style="20" bestFit="1" customWidth="1"/>
    <col min="1803" max="1803" width="9.5" style="20" bestFit="1" customWidth="1"/>
    <col min="1804" max="1804" width="12" style="20" bestFit="1" customWidth="1"/>
    <col min="1805" max="1805" width="9" style="20"/>
    <col min="1806" max="1806" width="22.625" style="20" customWidth="1"/>
    <col min="1807" max="2051" width="9" style="20"/>
    <col min="2052" max="2052" width="3" style="20" customWidth="1"/>
    <col min="2053" max="2053" width="6.625" style="20" customWidth="1"/>
    <col min="2054" max="2054" width="10.875" style="20" customWidth="1"/>
    <col min="2055" max="2056" width="40.625" style="20" customWidth="1"/>
    <col min="2057" max="2057" width="9" style="20"/>
    <col min="2058" max="2058" width="9.75" style="20" bestFit="1" customWidth="1"/>
    <col min="2059" max="2059" width="9.5" style="20" bestFit="1" customWidth="1"/>
    <col min="2060" max="2060" width="12" style="20" bestFit="1" customWidth="1"/>
    <col min="2061" max="2061" width="9" style="20"/>
    <col min="2062" max="2062" width="22.625" style="20" customWidth="1"/>
    <col min="2063" max="2307" width="9" style="20"/>
    <col min="2308" max="2308" width="3" style="20" customWidth="1"/>
    <col min="2309" max="2309" width="6.625" style="20" customWidth="1"/>
    <col min="2310" max="2310" width="10.875" style="20" customWidth="1"/>
    <col min="2311" max="2312" width="40.625" style="20" customWidth="1"/>
    <col min="2313" max="2313" width="9" style="20"/>
    <col min="2314" max="2314" width="9.75" style="20" bestFit="1" customWidth="1"/>
    <col min="2315" max="2315" width="9.5" style="20" bestFit="1" customWidth="1"/>
    <col min="2316" max="2316" width="12" style="20" bestFit="1" customWidth="1"/>
    <col min="2317" max="2317" width="9" style="20"/>
    <col min="2318" max="2318" width="22.625" style="20" customWidth="1"/>
    <col min="2319" max="2563" width="9" style="20"/>
    <col min="2564" max="2564" width="3" style="20" customWidth="1"/>
    <col min="2565" max="2565" width="6.625" style="20" customWidth="1"/>
    <col min="2566" max="2566" width="10.875" style="20" customWidth="1"/>
    <col min="2567" max="2568" width="40.625" style="20" customWidth="1"/>
    <col min="2569" max="2569" width="9" style="20"/>
    <col min="2570" max="2570" width="9.75" style="20" bestFit="1" customWidth="1"/>
    <col min="2571" max="2571" width="9.5" style="20" bestFit="1" customWidth="1"/>
    <col min="2572" max="2572" width="12" style="20" bestFit="1" customWidth="1"/>
    <col min="2573" max="2573" width="9" style="20"/>
    <col min="2574" max="2574" width="22.625" style="20" customWidth="1"/>
    <col min="2575" max="2819" width="9" style="20"/>
    <col min="2820" max="2820" width="3" style="20" customWidth="1"/>
    <col min="2821" max="2821" width="6.625" style="20" customWidth="1"/>
    <col min="2822" max="2822" width="10.875" style="20" customWidth="1"/>
    <col min="2823" max="2824" width="40.625" style="20" customWidth="1"/>
    <col min="2825" max="2825" width="9" style="20"/>
    <col min="2826" max="2826" width="9.75" style="20" bestFit="1" customWidth="1"/>
    <col min="2827" max="2827" width="9.5" style="20" bestFit="1" customWidth="1"/>
    <col min="2828" max="2828" width="12" style="20" bestFit="1" customWidth="1"/>
    <col min="2829" max="2829" width="9" style="20"/>
    <col min="2830" max="2830" width="22.625" style="20" customWidth="1"/>
    <col min="2831" max="3075" width="9" style="20"/>
    <col min="3076" max="3076" width="3" style="20" customWidth="1"/>
    <col min="3077" max="3077" width="6.625" style="20" customWidth="1"/>
    <col min="3078" max="3078" width="10.875" style="20" customWidth="1"/>
    <col min="3079" max="3080" width="40.625" style="20" customWidth="1"/>
    <col min="3081" max="3081" width="9" style="20"/>
    <col min="3082" max="3082" width="9.75" style="20" bestFit="1" customWidth="1"/>
    <col min="3083" max="3083" width="9.5" style="20" bestFit="1" customWidth="1"/>
    <col min="3084" max="3084" width="12" style="20" bestFit="1" customWidth="1"/>
    <col min="3085" max="3085" width="9" style="20"/>
    <col min="3086" max="3086" width="22.625" style="20" customWidth="1"/>
    <col min="3087" max="3331" width="9" style="20"/>
    <col min="3332" max="3332" width="3" style="20" customWidth="1"/>
    <col min="3333" max="3333" width="6.625" style="20" customWidth="1"/>
    <col min="3334" max="3334" width="10.875" style="20" customWidth="1"/>
    <col min="3335" max="3336" width="40.625" style="20" customWidth="1"/>
    <col min="3337" max="3337" width="9" style="20"/>
    <col min="3338" max="3338" width="9.75" style="20" bestFit="1" customWidth="1"/>
    <col min="3339" max="3339" width="9.5" style="20" bestFit="1" customWidth="1"/>
    <col min="3340" max="3340" width="12" style="20" bestFit="1" customWidth="1"/>
    <col min="3341" max="3341" width="9" style="20"/>
    <col min="3342" max="3342" width="22.625" style="20" customWidth="1"/>
    <col min="3343" max="3587" width="9" style="20"/>
    <col min="3588" max="3588" width="3" style="20" customWidth="1"/>
    <col min="3589" max="3589" width="6.625" style="20" customWidth="1"/>
    <col min="3590" max="3590" width="10.875" style="20" customWidth="1"/>
    <col min="3591" max="3592" width="40.625" style="20" customWidth="1"/>
    <col min="3593" max="3593" width="9" style="20"/>
    <col min="3594" max="3594" width="9.75" style="20" bestFit="1" customWidth="1"/>
    <col min="3595" max="3595" width="9.5" style="20" bestFit="1" customWidth="1"/>
    <col min="3596" max="3596" width="12" style="20" bestFit="1" customWidth="1"/>
    <col min="3597" max="3597" width="9" style="20"/>
    <col min="3598" max="3598" width="22.625" style="20" customWidth="1"/>
    <col min="3599" max="3843" width="9" style="20"/>
    <col min="3844" max="3844" width="3" style="20" customWidth="1"/>
    <col min="3845" max="3845" width="6.625" style="20" customWidth="1"/>
    <col min="3846" max="3846" width="10.875" style="20" customWidth="1"/>
    <col min="3847" max="3848" width="40.625" style="20" customWidth="1"/>
    <col min="3849" max="3849" width="9" style="20"/>
    <col min="3850" max="3850" width="9.75" style="20" bestFit="1" customWidth="1"/>
    <col min="3851" max="3851" width="9.5" style="20" bestFit="1" customWidth="1"/>
    <col min="3852" max="3852" width="12" style="20" bestFit="1" customWidth="1"/>
    <col min="3853" max="3853" width="9" style="20"/>
    <col min="3854" max="3854" width="22.625" style="20" customWidth="1"/>
    <col min="3855" max="4099" width="9" style="20"/>
    <col min="4100" max="4100" width="3" style="20" customWidth="1"/>
    <col min="4101" max="4101" width="6.625" style="20" customWidth="1"/>
    <col min="4102" max="4102" width="10.875" style="20" customWidth="1"/>
    <col min="4103" max="4104" width="40.625" style="20" customWidth="1"/>
    <col min="4105" max="4105" width="9" style="20"/>
    <col min="4106" max="4106" width="9.75" style="20" bestFit="1" customWidth="1"/>
    <col min="4107" max="4107" width="9.5" style="20" bestFit="1" customWidth="1"/>
    <col min="4108" max="4108" width="12" style="20" bestFit="1" customWidth="1"/>
    <col min="4109" max="4109" width="9" style="20"/>
    <col min="4110" max="4110" width="22.625" style="20" customWidth="1"/>
    <col min="4111" max="4355" width="9" style="20"/>
    <col min="4356" max="4356" width="3" style="20" customWidth="1"/>
    <col min="4357" max="4357" width="6.625" style="20" customWidth="1"/>
    <col min="4358" max="4358" width="10.875" style="20" customWidth="1"/>
    <col min="4359" max="4360" width="40.625" style="20" customWidth="1"/>
    <col min="4361" max="4361" width="9" style="20"/>
    <col min="4362" max="4362" width="9.75" style="20" bestFit="1" customWidth="1"/>
    <col min="4363" max="4363" width="9.5" style="20" bestFit="1" customWidth="1"/>
    <col min="4364" max="4364" width="12" style="20" bestFit="1" customWidth="1"/>
    <col min="4365" max="4365" width="9" style="20"/>
    <col min="4366" max="4366" width="22.625" style="20" customWidth="1"/>
    <col min="4367" max="4611" width="9" style="20"/>
    <col min="4612" max="4612" width="3" style="20" customWidth="1"/>
    <col min="4613" max="4613" width="6.625" style="20" customWidth="1"/>
    <col min="4614" max="4614" width="10.875" style="20" customWidth="1"/>
    <col min="4615" max="4616" width="40.625" style="20" customWidth="1"/>
    <col min="4617" max="4617" width="9" style="20"/>
    <col min="4618" max="4618" width="9.75" style="20" bestFit="1" customWidth="1"/>
    <col min="4619" max="4619" width="9.5" style="20" bestFit="1" customWidth="1"/>
    <col min="4620" max="4620" width="12" style="20" bestFit="1" customWidth="1"/>
    <col min="4621" max="4621" width="9" style="20"/>
    <col min="4622" max="4622" width="22.625" style="20" customWidth="1"/>
    <col min="4623" max="4867" width="9" style="20"/>
    <col min="4868" max="4868" width="3" style="20" customWidth="1"/>
    <col min="4869" max="4869" width="6.625" style="20" customWidth="1"/>
    <col min="4870" max="4870" width="10.875" style="20" customWidth="1"/>
    <col min="4871" max="4872" width="40.625" style="20" customWidth="1"/>
    <col min="4873" max="4873" width="9" style="20"/>
    <col min="4874" max="4874" width="9.75" style="20" bestFit="1" customWidth="1"/>
    <col min="4875" max="4875" width="9.5" style="20" bestFit="1" customWidth="1"/>
    <col min="4876" max="4876" width="12" style="20" bestFit="1" customWidth="1"/>
    <col min="4877" max="4877" width="9" style="20"/>
    <col min="4878" max="4878" width="22.625" style="20" customWidth="1"/>
    <col min="4879" max="5123" width="9" style="20"/>
    <col min="5124" max="5124" width="3" style="20" customWidth="1"/>
    <col min="5125" max="5125" width="6.625" style="20" customWidth="1"/>
    <col min="5126" max="5126" width="10.875" style="20" customWidth="1"/>
    <col min="5127" max="5128" width="40.625" style="20" customWidth="1"/>
    <col min="5129" max="5129" width="9" style="20"/>
    <col min="5130" max="5130" width="9.75" style="20" bestFit="1" customWidth="1"/>
    <col min="5131" max="5131" width="9.5" style="20" bestFit="1" customWidth="1"/>
    <col min="5132" max="5132" width="12" style="20" bestFit="1" customWidth="1"/>
    <col min="5133" max="5133" width="9" style="20"/>
    <col min="5134" max="5134" width="22.625" style="20" customWidth="1"/>
    <col min="5135" max="5379" width="9" style="20"/>
    <col min="5380" max="5380" width="3" style="20" customWidth="1"/>
    <col min="5381" max="5381" width="6.625" style="20" customWidth="1"/>
    <col min="5382" max="5382" width="10.875" style="20" customWidth="1"/>
    <col min="5383" max="5384" width="40.625" style="20" customWidth="1"/>
    <col min="5385" max="5385" width="9" style="20"/>
    <col min="5386" max="5386" width="9.75" style="20" bestFit="1" customWidth="1"/>
    <col min="5387" max="5387" width="9.5" style="20" bestFit="1" customWidth="1"/>
    <col min="5388" max="5388" width="12" style="20" bestFit="1" customWidth="1"/>
    <col min="5389" max="5389" width="9" style="20"/>
    <col min="5390" max="5390" width="22.625" style="20" customWidth="1"/>
    <col min="5391" max="5635" width="9" style="20"/>
    <col min="5636" max="5636" width="3" style="20" customWidth="1"/>
    <col min="5637" max="5637" width="6.625" style="20" customWidth="1"/>
    <col min="5638" max="5638" width="10.875" style="20" customWidth="1"/>
    <col min="5639" max="5640" width="40.625" style="20" customWidth="1"/>
    <col min="5641" max="5641" width="9" style="20"/>
    <col min="5642" max="5642" width="9.75" style="20" bestFit="1" customWidth="1"/>
    <col min="5643" max="5643" width="9.5" style="20" bestFit="1" customWidth="1"/>
    <col min="5644" max="5644" width="12" style="20" bestFit="1" customWidth="1"/>
    <col min="5645" max="5645" width="9" style="20"/>
    <col min="5646" max="5646" width="22.625" style="20" customWidth="1"/>
    <col min="5647" max="5891" width="9" style="20"/>
    <col min="5892" max="5892" width="3" style="20" customWidth="1"/>
    <col min="5893" max="5893" width="6.625" style="20" customWidth="1"/>
    <col min="5894" max="5894" width="10.875" style="20" customWidth="1"/>
    <col min="5895" max="5896" width="40.625" style="20" customWidth="1"/>
    <col min="5897" max="5897" width="9" style="20"/>
    <col min="5898" max="5898" width="9.75" style="20" bestFit="1" customWidth="1"/>
    <col min="5899" max="5899" width="9.5" style="20" bestFit="1" customWidth="1"/>
    <col min="5900" max="5900" width="12" style="20" bestFit="1" customWidth="1"/>
    <col min="5901" max="5901" width="9" style="20"/>
    <col min="5902" max="5902" width="22.625" style="20" customWidth="1"/>
    <col min="5903" max="6147" width="9" style="20"/>
    <col min="6148" max="6148" width="3" style="20" customWidth="1"/>
    <col min="6149" max="6149" width="6.625" style="20" customWidth="1"/>
    <col min="6150" max="6150" width="10.875" style="20" customWidth="1"/>
    <col min="6151" max="6152" width="40.625" style="20" customWidth="1"/>
    <col min="6153" max="6153" width="9" style="20"/>
    <col min="6154" max="6154" width="9.75" style="20" bestFit="1" customWidth="1"/>
    <col min="6155" max="6155" width="9.5" style="20" bestFit="1" customWidth="1"/>
    <col min="6156" max="6156" width="12" style="20" bestFit="1" customWidth="1"/>
    <col min="6157" max="6157" width="9" style="20"/>
    <col min="6158" max="6158" width="22.625" style="20" customWidth="1"/>
    <col min="6159" max="6403" width="9" style="20"/>
    <col min="6404" max="6404" width="3" style="20" customWidth="1"/>
    <col min="6405" max="6405" width="6.625" style="20" customWidth="1"/>
    <col min="6406" max="6406" width="10.875" style="20" customWidth="1"/>
    <col min="6407" max="6408" width="40.625" style="20" customWidth="1"/>
    <col min="6409" max="6409" width="9" style="20"/>
    <col min="6410" max="6410" width="9.75" style="20" bestFit="1" customWidth="1"/>
    <col min="6411" max="6411" width="9.5" style="20" bestFit="1" customWidth="1"/>
    <col min="6412" max="6412" width="12" style="20" bestFit="1" customWidth="1"/>
    <col min="6413" max="6413" width="9" style="20"/>
    <col min="6414" max="6414" width="22.625" style="20" customWidth="1"/>
    <col min="6415" max="6659" width="9" style="20"/>
    <col min="6660" max="6660" width="3" style="20" customWidth="1"/>
    <col min="6661" max="6661" width="6.625" style="20" customWidth="1"/>
    <col min="6662" max="6662" width="10.875" style="20" customWidth="1"/>
    <col min="6663" max="6664" width="40.625" style="20" customWidth="1"/>
    <col min="6665" max="6665" width="9" style="20"/>
    <col min="6666" max="6666" width="9.75" style="20" bestFit="1" customWidth="1"/>
    <col min="6667" max="6667" width="9.5" style="20" bestFit="1" customWidth="1"/>
    <col min="6668" max="6668" width="12" style="20" bestFit="1" customWidth="1"/>
    <col min="6669" max="6669" width="9" style="20"/>
    <col min="6670" max="6670" width="22.625" style="20" customWidth="1"/>
    <col min="6671" max="6915" width="9" style="20"/>
    <col min="6916" max="6916" width="3" style="20" customWidth="1"/>
    <col min="6917" max="6917" width="6.625" style="20" customWidth="1"/>
    <col min="6918" max="6918" width="10.875" style="20" customWidth="1"/>
    <col min="6919" max="6920" width="40.625" style="20" customWidth="1"/>
    <col min="6921" max="6921" width="9" style="20"/>
    <col min="6922" max="6922" width="9.75" style="20" bestFit="1" customWidth="1"/>
    <col min="6923" max="6923" width="9.5" style="20" bestFit="1" customWidth="1"/>
    <col min="6924" max="6924" width="12" style="20" bestFit="1" customWidth="1"/>
    <col min="6925" max="6925" width="9" style="20"/>
    <col min="6926" max="6926" width="22.625" style="20" customWidth="1"/>
    <col min="6927" max="7171" width="9" style="20"/>
    <col min="7172" max="7172" width="3" style="20" customWidth="1"/>
    <col min="7173" max="7173" width="6.625" style="20" customWidth="1"/>
    <col min="7174" max="7174" width="10.875" style="20" customWidth="1"/>
    <col min="7175" max="7176" width="40.625" style="20" customWidth="1"/>
    <col min="7177" max="7177" width="9" style="20"/>
    <col min="7178" max="7178" width="9.75" style="20" bestFit="1" customWidth="1"/>
    <col min="7179" max="7179" width="9.5" style="20" bestFit="1" customWidth="1"/>
    <col min="7180" max="7180" width="12" style="20" bestFit="1" customWidth="1"/>
    <col min="7181" max="7181" width="9" style="20"/>
    <col min="7182" max="7182" width="22.625" style="20" customWidth="1"/>
    <col min="7183" max="7427" width="9" style="20"/>
    <col min="7428" max="7428" width="3" style="20" customWidth="1"/>
    <col min="7429" max="7429" width="6.625" style="20" customWidth="1"/>
    <col min="7430" max="7430" width="10.875" style="20" customWidth="1"/>
    <col min="7431" max="7432" width="40.625" style="20" customWidth="1"/>
    <col min="7433" max="7433" width="9" style="20"/>
    <col min="7434" max="7434" width="9.75" style="20" bestFit="1" customWidth="1"/>
    <col min="7435" max="7435" width="9.5" style="20" bestFit="1" customWidth="1"/>
    <col min="7436" max="7436" width="12" style="20" bestFit="1" customWidth="1"/>
    <col min="7437" max="7437" width="9" style="20"/>
    <col min="7438" max="7438" width="22.625" style="20" customWidth="1"/>
    <col min="7439" max="7683" width="9" style="20"/>
    <col min="7684" max="7684" width="3" style="20" customWidth="1"/>
    <col min="7685" max="7685" width="6.625" style="20" customWidth="1"/>
    <col min="7686" max="7686" width="10.875" style="20" customWidth="1"/>
    <col min="7687" max="7688" width="40.625" style="20" customWidth="1"/>
    <col min="7689" max="7689" width="9" style="20"/>
    <col min="7690" max="7690" width="9.75" style="20" bestFit="1" customWidth="1"/>
    <col min="7691" max="7691" width="9.5" style="20" bestFit="1" customWidth="1"/>
    <col min="7692" max="7692" width="12" style="20" bestFit="1" customWidth="1"/>
    <col min="7693" max="7693" width="9" style="20"/>
    <col min="7694" max="7694" width="22.625" style="20" customWidth="1"/>
    <col min="7695" max="7939" width="9" style="20"/>
    <col min="7940" max="7940" width="3" style="20" customWidth="1"/>
    <col min="7941" max="7941" width="6.625" style="20" customWidth="1"/>
    <col min="7942" max="7942" width="10.875" style="20" customWidth="1"/>
    <col min="7943" max="7944" width="40.625" style="20" customWidth="1"/>
    <col min="7945" max="7945" width="9" style="20"/>
    <col min="7946" max="7946" width="9.75" style="20" bestFit="1" customWidth="1"/>
    <col min="7947" max="7947" width="9.5" style="20" bestFit="1" customWidth="1"/>
    <col min="7948" max="7948" width="12" style="20" bestFit="1" customWidth="1"/>
    <col min="7949" max="7949" width="9" style="20"/>
    <col min="7950" max="7950" width="22.625" style="20" customWidth="1"/>
    <col min="7951" max="8195" width="9" style="20"/>
    <col min="8196" max="8196" width="3" style="20" customWidth="1"/>
    <col min="8197" max="8197" width="6.625" style="20" customWidth="1"/>
    <col min="8198" max="8198" width="10.875" style="20" customWidth="1"/>
    <col min="8199" max="8200" width="40.625" style="20" customWidth="1"/>
    <col min="8201" max="8201" width="9" style="20"/>
    <col min="8202" max="8202" width="9.75" style="20" bestFit="1" customWidth="1"/>
    <col min="8203" max="8203" width="9.5" style="20" bestFit="1" customWidth="1"/>
    <col min="8204" max="8204" width="12" style="20" bestFit="1" customWidth="1"/>
    <col min="8205" max="8205" width="9" style="20"/>
    <col min="8206" max="8206" width="22.625" style="20" customWidth="1"/>
    <col min="8207" max="8451" width="9" style="20"/>
    <col min="8452" max="8452" width="3" style="20" customWidth="1"/>
    <col min="8453" max="8453" width="6.625" style="20" customWidth="1"/>
    <col min="8454" max="8454" width="10.875" style="20" customWidth="1"/>
    <col min="8455" max="8456" width="40.625" style="20" customWidth="1"/>
    <col min="8457" max="8457" width="9" style="20"/>
    <col min="8458" max="8458" width="9.75" style="20" bestFit="1" customWidth="1"/>
    <col min="8459" max="8459" width="9.5" style="20" bestFit="1" customWidth="1"/>
    <col min="8460" max="8460" width="12" style="20" bestFit="1" customWidth="1"/>
    <col min="8461" max="8461" width="9" style="20"/>
    <col min="8462" max="8462" width="22.625" style="20" customWidth="1"/>
    <col min="8463" max="8707" width="9" style="20"/>
    <col min="8708" max="8708" width="3" style="20" customWidth="1"/>
    <col min="8709" max="8709" width="6.625" style="20" customWidth="1"/>
    <col min="8710" max="8710" width="10.875" style="20" customWidth="1"/>
    <col min="8711" max="8712" width="40.625" style="20" customWidth="1"/>
    <col min="8713" max="8713" width="9" style="20"/>
    <col min="8714" max="8714" width="9.75" style="20" bestFit="1" customWidth="1"/>
    <col min="8715" max="8715" width="9.5" style="20" bestFit="1" customWidth="1"/>
    <col min="8716" max="8716" width="12" style="20" bestFit="1" customWidth="1"/>
    <col min="8717" max="8717" width="9" style="20"/>
    <col min="8718" max="8718" width="22.625" style="20" customWidth="1"/>
    <col min="8719" max="8963" width="9" style="20"/>
    <col min="8964" max="8964" width="3" style="20" customWidth="1"/>
    <col min="8965" max="8965" width="6.625" style="20" customWidth="1"/>
    <col min="8966" max="8966" width="10.875" style="20" customWidth="1"/>
    <col min="8967" max="8968" width="40.625" style="20" customWidth="1"/>
    <col min="8969" max="8969" width="9" style="20"/>
    <col min="8970" max="8970" width="9.75" style="20" bestFit="1" customWidth="1"/>
    <col min="8971" max="8971" width="9.5" style="20" bestFit="1" customWidth="1"/>
    <col min="8972" max="8972" width="12" style="20" bestFit="1" customWidth="1"/>
    <col min="8973" max="8973" width="9" style="20"/>
    <col min="8974" max="8974" width="22.625" style="20" customWidth="1"/>
    <col min="8975" max="9219" width="9" style="20"/>
    <col min="9220" max="9220" width="3" style="20" customWidth="1"/>
    <col min="9221" max="9221" width="6.625" style="20" customWidth="1"/>
    <col min="9222" max="9222" width="10.875" style="20" customWidth="1"/>
    <col min="9223" max="9224" width="40.625" style="20" customWidth="1"/>
    <col min="9225" max="9225" width="9" style="20"/>
    <col min="9226" max="9226" width="9.75" style="20" bestFit="1" customWidth="1"/>
    <col min="9227" max="9227" width="9.5" style="20" bestFit="1" customWidth="1"/>
    <col min="9228" max="9228" width="12" style="20" bestFit="1" customWidth="1"/>
    <col min="9229" max="9229" width="9" style="20"/>
    <col min="9230" max="9230" width="22.625" style="20" customWidth="1"/>
    <col min="9231" max="9475" width="9" style="20"/>
    <col min="9476" max="9476" width="3" style="20" customWidth="1"/>
    <col min="9477" max="9477" width="6.625" style="20" customWidth="1"/>
    <col min="9478" max="9478" width="10.875" style="20" customWidth="1"/>
    <col min="9479" max="9480" width="40.625" style="20" customWidth="1"/>
    <col min="9481" max="9481" width="9" style="20"/>
    <col min="9482" max="9482" width="9.75" style="20" bestFit="1" customWidth="1"/>
    <col min="9483" max="9483" width="9.5" style="20" bestFit="1" customWidth="1"/>
    <col min="9484" max="9484" width="12" style="20" bestFit="1" customWidth="1"/>
    <col min="9485" max="9485" width="9" style="20"/>
    <col min="9486" max="9486" width="22.625" style="20" customWidth="1"/>
    <col min="9487" max="9731" width="9" style="20"/>
    <col min="9732" max="9732" width="3" style="20" customWidth="1"/>
    <col min="9733" max="9733" width="6.625" style="20" customWidth="1"/>
    <col min="9734" max="9734" width="10.875" style="20" customWidth="1"/>
    <col min="9735" max="9736" width="40.625" style="20" customWidth="1"/>
    <col min="9737" max="9737" width="9" style="20"/>
    <col min="9738" max="9738" width="9.75" style="20" bestFit="1" customWidth="1"/>
    <col min="9739" max="9739" width="9.5" style="20" bestFit="1" customWidth="1"/>
    <col min="9740" max="9740" width="12" style="20" bestFit="1" customWidth="1"/>
    <col min="9741" max="9741" width="9" style="20"/>
    <col min="9742" max="9742" width="22.625" style="20" customWidth="1"/>
    <col min="9743" max="9987" width="9" style="20"/>
    <col min="9988" max="9988" width="3" style="20" customWidth="1"/>
    <col min="9989" max="9989" width="6.625" style="20" customWidth="1"/>
    <col min="9990" max="9990" width="10.875" style="20" customWidth="1"/>
    <col min="9991" max="9992" width="40.625" style="20" customWidth="1"/>
    <col min="9993" max="9993" width="9" style="20"/>
    <col min="9994" max="9994" width="9.75" style="20" bestFit="1" customWidth="1"/>
    <col min="9995" max="9995" width="9.5" style="20" bestFit="1" customWidth="1"/>
    <col min="9996" max="9996" width="12" style="20" bestFit="1" customWidth="1"/>
    <col min="9997" max="9997" width="9" style="20"/>
    <col min="9998" max="9998" width="22.625" style="20" customWidth="1"/>
    <col min="9999" max="10243" width="9" style="20"/>
    <col min="10244" max="10244" width="3" style="20" customWidth="1"/>
    <col min="10245" max="10245" width="6.625" style="20" customWidth="1"/>
    <col min="10246" max="10246" width="10.875" style="20" customWidth="1"/>
    <col min="10247" max="10248" width="40.625" style="20" customWidth="1"/>
    <col min="10249" max="10249" width="9" style="20"/>
    <col min="10250" max="10250" width="9.75" style="20" bestFit="1" customWidth="1"/>
    <col min="10251" max="10251" width="9.5" style="20" bestFit="1" customWidth="1"/>
    <col min="10252" max="10252" width="12" style="20" bestFit="1" customWidth="1"/>
    <col min="10253" max="10253" width="9" style="20"/>
    <col min="10254" max="10254" width="22.625" style="20" customWidth="1"/>
    <col min="10255" max="10499" width="9" style="20"/>
    <col min="10500" max="10500" width="3" style="20" customWidth="1"/>
    <col min="10501" max="10501" width="6.625" style="20" customWidth="1"/>
    <col min="10502" max="10502" width="10.875" style="20" customWidth="1"/>
    <col min="10503" max="10504" width="40.625" style="20" customWidth="1"/>
    <col min="10505" max="10505" width="9" style="20"/>
    <col min="10506" max="10506" width="9.75" style="20" bestFit="1" customWidth="1"/>
    <col min="10507" max="10507" width="9.5" style="20" bestFit="1" customWidth="1"/>
    <col min="10508" max="10508" width="12" style="20" bestFit="1" customWidth="1"/>
    <col min="10509" max="10509" width="9" style="20"/>
    <col min="10510" max="10510" width="22.625" style="20" customWidth="1"/>
    <col min="10511" max="10755" width="9" style="20"/>
    <col min="10756" max="10756" width="3" style="20" customWidth="1"/>
    <col min="10757" max="10757" width="6.625" style="20" customWidth="1"/>
    <col min="10758" max="10758" width="10.875" style="20" customWidth="1"/>
    <col min="10759" max="10760" width="40.625" style="20" customWidth="1"/>
    <col min="10761" max="10761" width="9" style="20"/>
    <col min="10762" max="10762" width="9.75" style="20" bestFit="1" customWidth="1"/>
    <col min="10763" max="10763" width="9.5" style="20" bestFit="1" customWidth="1"/>
    <col min="10764" max="10764" width="12" style="20" bestFit="1" customWidth="1"/>
    <col min="10765" max="10765" width="9" style="20"/>
    <col min="10766" max="10766" width="22.625" style="20" customWidth="1"/>
    <col min="10767" max="11011" width="9" style="20"/>
    <col min="11012" max="11012" width="3" style="20" customWidth="1"/>
    <col min="11013" max="11013" width="6.625" style="20" customWidth="1"/>
    <col min="11014" max="11014" width="10.875" style="20" customWidth="1"/>
    <col min="11015" max="11016" width="40.625" style="20" customWidth="1"/>
    <col min="11017" max="11017" width="9" style="20"/>
    <col min="11018" max="11018" width="9.75" style="20" bestFit="1" customWidth="1"/>
    <col min="11019" max="11019" width="9.5" style="20" bestFit="1" customWidth="1"/>
    <col min="11020" max="11020" width="12" style="20" bestFit="1" customWidth="1"/>
    <col min="11021" max="11021" width="9" style="20"/>
    <col min="11022" max="11022" width="22.625" style="20" customWidth="1"/>
    <col min="11023" max="11267" width="9" style="20"/>
    <col min="11268" max="11268" width="3" style="20" customWidth="1"/>
    <col min="11269" max="11269" width="6.625" style="20" customWidth="1"/>
    <col min="11270" max="11270" width="10.875" style="20" customWidth="1"/>
    <col min="11271" max="11272" width="40.625" style="20" customWidth="1"/>
    <col min="11273" max="11273" width="9" style="20"/>
    <col min="11274" max="11274" width="9.75" style="20" bestFit="1" customWidth="1"/>
    <col min="11275" max="11275" width="9.5" style="20" bestFit="1" customWidth="1"/>
    <col min="11276" max="11276" width="12" style="20" bestFit="1" customWidth="1"/>
    <col min="11277" max="11277" width="9" style="20"/>
    <col min="11278" max="11278" width="22.625" style="20" customWidth="1"/>
    <col min="11279" max="11523" width="9" style="20"/>
    <col min="11524" max="11524" width="3" style="20" customWidth="1"/>
    <col min="11525" max="11525" width="6.625" style="20" customWidth="1"/>
    <col min="11526" max="11526" width="10.875" style="20" customWidth="1"/>
    <col min="11527" max="11528" width="40.625" style="20" customWidth="1"/>
    <col min="11529" max="11529" width="9" style="20"/>
    <col min="11530" max="11530" width="9.75" style="20" bestFit="1" customWidth="1"/>
    <col min="11531" max="11531" width="9.5" style="20" bestFit="1" customWidth="1"/>
    <col min="11532" max="11532" width="12" style="20" bestFit="1" customWidth="1"/>
    <col min="11533" max="11533" width="9" style="20"/>
    <col min="11534" max="11534" width="22.625" style="20" customWidth="1"/>
    <col min="11535" max="11779" width="9" style="20"/>
    <col min="11780" max="11780" width="3" style="20" customWidth="1"/>
    <col min="11781" max="11781" width="6.625" style="20" customWidth="1"/>
    <col min="11782" max="11782" width="10.875" style="20" customWidth="1"/>
    <col min="11783" max="11784" width="40.625" style="20" customWidth="1"/>
    <col min="11785" max="11785" width="9" style="20"/>
    <col min="11786" max="11786" width="9.75" style="20" bestFit="1" customWidth="1"/>
    <col min="11787" max="11787" width="9.5" style="20" bestFit="1" customWidth="1"/>
    <col min="11788" max="11788" width="12" style="20" bestFit="1" customWidth="1"/>
    <col min="11789" max="11789" width="9" style="20"/>
    <col min="11790" max="11790" width="22.625" style="20" customWidth="1"/>
    <col min="11791" max="12035" width="9" style="20"/>
    <col min="12036" max="12036" width="3" style="20" customWidth="1"/>
    <col min="12037" max="12037" width="6.625" style="20" customWidth="1"/>
    <col min="12038" max="12038" width="10.875" style="20" customWidth="1"/>
    <col min="12039" max="12040" width="40.625" style="20" customWidth="1"/>
    <col min="12041" max="12041" width="9" style="20"/>
    <col min="12042" max="12042" width="9.75" style="20" bestFit="1" customWidth="1"/>
    <col min="12043" max="12043" width="9.5" style="20" bestFit="1" customWidth="1"/>
    <col min="12044" max="12044" width="12" style="20" bestFit="1" customWidth="1"/>
    <col min="12045" max="12045" width="9" style="20"/>
    <col min="12046" max="12046" width="22.625" style="20" customWidth="1"/>
    <col min="12047" max="12291" width="9" style="20"/>
    <col min="12292" max="12292" width="3" style="20" customWidth="1"/>
    <col min="12293" max="12293" width="6.625" style="20" customWidth="1"/>
    <col min="12294" max="12294" width="10.875" style="20" customWidth="1"/>
    <col min="12295" max="12296" width="40.625" style="20" customWidth="1"/>
    <col min="12297" max="12297" width="9" style="20"/>
    <col min="12298" max="12298" width="9.75" style="20" bestFit="1" customWidth="1"/>
    <col min="12299" max="12299" width="9.5" style="20" bestFit="1" customWidth="1"/>
    <col min="12300" max="12300" width="12" style="20" bestFit="1" customWidth="1"/>
    <col min="12301" max="12301" width="9" style="20"/>
    <col min="12302" max="12302" width="22.625" style="20" customWidth="1"/>
    <col min="12303" max="12547" width="9" style="20"/>
    <col min="12548" max="12548" width="3" style="20" customWidth="1"/>
    <col min="12549" max="12549" width="6.625" style="20" customWidth="1"/>
    <col min="12550" max="12550" width="10.875" style="20" customWidth="1"/>
    <col min="12551" max="12552" width="40.625" style="20" customWidth="1"/>
    <col min="12553" max="12553" width="9" style="20"/>
    <col min="12554" max="12554" width="9.75" style="20" bestFit="1" customWidth="1"/>
    <col min="12555" max="12555" width="9.5" style="20" bestFit="1" customWidth="1"/>
    <col min="12556" max="12556" width="12" style="20" bestFit="1" customWidth="1"/>
    <col min="12557" max="12557" width="9" style="20"/>
    <col min="12558" max="12558" width="22.625" style="20" customWidth="1"/>
    <col min="12559" max="12803" width="9" style="20"/>
    <col min="12804" max="12804" width="3" style="20" customWidth="1"/>
    <col min="12805" max="12805" width="6.625" style="20" customWidth="1"/>
    <col min="12806" max="12806" width="10.875" style="20" customWidth="1"/>
    <col min="12807" max="12808" width="40.625" style="20" customWidth="1"/>
    <col min="12809" max="12809" width="9" style="20"/>
    <col min="12810" max="12810" width="9.75" style="20" bestFit="1" customWidth="1"/>
    <col min="12811" max="12811" width="9.5" style="20" bestFit="1" customWidth="1"/>
    <col min="12812" max="12812" width="12" style="20" bestFit="1" customWidth="1"/>
    <col min="12813" max="12813" width="9" style="20"/>
    <col min="12814" max="12814" width="22.625" style="20" customWidth="1"/>
    <col min="12815" max="13059" width="9" style="20"/>
    <col min="13060" max="13060" width="3" style="20" customWidth="1"/>
    <col min="13061" max="13061" width="6.625" style="20" customWidth="1"/>
    <col min="13062" max="13062" width="10.875" style="20" customWidth="1"/>
    <col min="13063" max="13064" width="40.625" style="20" customWidth="1"/>
    <col min="13065" max="13065" width="9" style="20"/>
    <col min="13066" max="13066" width="9.75" style="20" bestFit="1" customWidth="1"/>
    <col min="13067" max="13067" width="9.5" style="20" bestFit="1" customWidth="1"/>
    <col min="13068" max="13068" width="12" style="20" bestFit="1" customWidth="1"/>
    <col min="13069" max="13069" width="9" style="20"/>
    <col min="13070" max="13070" width="22.625" style="20" customWidth="1"/>
    <col min="13071" max="13315" width="9" style="20"/>
    <col min="13316" max="13316" width="3" style="20" customWidth="1"/>
    <col min="13317" max="13317" width="6.625" style="20" customWidth="1"/>
    <col min="13318" max="13318" width="10.875" style="20" customWidth="1"/>
    <col min="13319" max="13320" width="40.625" style="20" customWidth="1"/>
    <col min="13321" max="13321" width="9" style="20"/>
    <col min="13322" max="13322" width="9.75" style="20" bestFit="1" customWidth="1"/>
    <col min="13323" max="13323" width="9.5" style="20" bestFit="1" customWidth="1"/>
    <col min="13324" max="13324" width="12" style="20" bestFit="1" customWidth="1"/>
    <col min="13325" max="13325" width="9" style="20"/>
    <col min="13326" max="13326" width="22.625" style="20" customWidth="1"/>
    <col min="13327" max="13571" width="9" style="20"/>
    <col min="13572" max="13572" width="3" style="20" customWidth="1"/>
    <col min="13573" max="13573" width="6.625" style="20" customWidth="1"/>
    <col min="13574" max="13574" width="10.875" style="20" customWidth="1"/>
    <col min="13575" max="13576" width="40.625" style="20" customWidth="1"/>
    <col min="13577" max="13577" width="9" style="20"/>
    <col min="13578" max="13578" width="9.75" style="20" bestFit="1" customWidth="1"/>
    <col min="13579" max="13579" width="9.5" style="20" bestFit="1" customWidth="1"/>
    <col min="13580" max="13580" width="12" style="20" bestFit="1" customWidth="1"/>
    <col min="13581" max="13581" width="9" style="20"/>
    <col min="13582" max="13582" width="22.625" style="20" customWidth="1"/>
    <col min="13583" max="13827" width="9" style="20"/>
    <col min="13828" max="13828" width="3" style="20" customWidth="1"/>
    <col min="13829" max="13829" width="6.625" style="20" customWidth="1"/>
    <col min="13830" max="13830" width="10.875" style="20" customWidth="1"/>
    <col min="13831" max="13832" width="40.625" style="20" customWidth="1"/>
    <col min="13833" max="13833" width="9" style="20"/>
    <col min="13834" max="13834" width="9.75" style="20" bestFit="1" customWidth="1"/>
    <col min="13835" max="13835" width="9.5" style="20" bestFit="1" customWidth="1"/>
    <col min="13836" max="13836" width="12" style="20" bestFit="1" customWidth="1"/>
    <col min="13837" max="13837" width="9" style="20"/>
    <col min="13838" max="13838" width="22.625" style="20" customWidth="1"/>
    <col min="13839" max="14083" width="9" style="20"/>
    <col min="14084" max="14084" width="3" style="20" customWidth="1"/>
    <col min="14085" max="14085" width="6.625" style="20" customWidth="1"/>
    <col min="14086" max="14086" width="10.875" style="20" customWidth="1"/>
    <col min="14087" max="14088" width="40.625" style="20" customWidth="1"/>
    <col min="14089" max="14089" width="9" style="20"/>
    <col min="14090" max="14090" width="9.75" style="20" bestFit="1" customWidth="1"/>
    <col min="14091" max="14091" width="9.5" style="20" bestFit="1" customWidth="1"/>
    <col min="14092" max="14092" width="12" style="20" bestFit="1" customWidth="1"/>
    <col min="14093" max="14093" width="9" style="20"/>
    <col min="14094" max="14094" width="22.625" style="20" customWidth="1"/>
    <col min="14095" max="14339" width="9" style="20"/>
    <col min="14340" max="14340" width="3" style="20" customWidth="1"/>
    <col min="14341" max="14341" width="6.625" style="20" customWidth="1"/>
    <col min="14342" max="14342" width="10.875" style="20" customWidth="1"/>
    <col min="14343" max="14344" width="40.625" style="20" customWidth="1"/>
    <col min="14345" max="14345" width="9" style="20"/>
    <col min="14346" max="14346" width="9.75" style="20" bestFit="1" customWidth="1"/>
    <col min="14347" max="14347" width="9.5" style="20" bestFit="1" customWidth="1"/>
    <col min="14348" max="14348" width="12" style="20" bestFit="1" customWidth="1"/>
    <col min="14349" max="14349" width="9" style="20"/>
    <col min="14350" max="14350" width="22.625" style="20" customWidth="1"/>
    <col min="14351" max="14595" width="9" style="20"/>
    <col min="14596" max="14596" width="3" style="20" customWidth="1"/>
    <col min="14597" max="14597" width="6.625" style="20" customWidth="1"/>
    <col min="14598" max="14598" width="10.875" style="20" customWidth="1"/>
    <col min="14599" max="14600" width="40.625" style="20" customWidth="1"/>
    <col min="14601" max="14601" width="9" style="20"/>
    <col min="14602" max="14602" width="9.75" style="20" bestFit="1" customWidth="1"/>
    <col min="14603" max="14603" width="9.5" style="20" bestFit="1" customWidth="1"/>
    <col min="14604" max="14604" width="12" style="20" bestFit="1" customWidth="1"/>
    <col min="14605" max="14605" width="9" style="20"/>
    <col min="14606" max="14606" width="22.625" style="20" customWidth="1"/>
    <col min="14607" max="14851" width="9" style="20"/>
    <col min="14852" max="14852" width="3" style="20" customWidth="1"/>
    <col min="14853" max="14853" width="6.625" style="20" customWidth="1"/>
    <col min="14854" max="14854" width="10.875" style="20" customWidth="1"/>
    <col min="14855" max="14856" width="40.625" style="20" customWidth="1"/>
    <col min="14857" max="14857" width="9" style="20"/>
    <col min="14858" max="14858" width="9.75" style="20" bestFit="1" customWidth="1"/>
    <col min="14859" max="14859" width="9.5" style="20" bestFit="1" customWidth="1"/>
    <col min="14860" max="14860" width="12" style="20" bestFit="1" customWidth="1"/>
    <col min="14861" max="14861" width="9" style="20"/>
    <col min="14862" max="14862" width="22.625" style="20" customWidth="1"/>
    <col min="14863" max="15107" width="9" style="20"/>
    <col min="15108" max="15108" width="3" style="20" customWidth="1"/>
    <col min="15109" max="15109" width="6.625" style="20" customWidth="1"/>
    <col min="15110" max="15110" width="10.875" style="20" customWidth="1"/>
    <col min="15111" max="15112" width="40.625" style="20" customWidth="1"/>
    <col min="15113" max="15113" width="9" style="20"/>
    <col min="15114" max="15114" width="9.75" style="20" bestFit="1" customWidth="1"/>
    <col min="15115" max="15115" width="9.5" style="20" bestFit="1" customWidth="1"/>
    <col min="15116" max="15116" width="12" style="20" bestFit="1" customWidth="1"/>
    <col min="15117" max="15117" width="9" style="20"/>
    <col min="15118" max="15118" width="22.625" style="20" customWidth="1"/>
    <col min="15119" max="15363" width="9" style="20"/>
    <col min="15364" max="15364" width="3" style="20" customWidth="1"/>
    <col min="15365" max="15365" width="6.625" style="20" customWidth="1"/>
    <col min="15366" max="15366" width="10.875" style="20" customWidth="1"/>
    <col min="15367" max="15368" width="40.625" style="20" customWidth="1"/>
    <col min="15369" max="15369" width="9" style="20"/>
    <col min="15370" max="15370" width="9.75" style="20" bestFit="1" customWidth="1"/>
    <col min="15371" max="15371" width="9.5" style="20" bestFit="1" customWidth="1"/>
    <col min="15372" max="15372" width="12" style="20" bestFit="1" customWidth="1"/>
    <col min="15373" max="15373" width="9" style="20"/>
    <col min="15374" max="15374" width="22.625" style="20" customWidth="1"/>
    <col min="15375" max="15619" width="9" style="20"/>
    <col min="15620" max="15620" width="3" style="20" customWidth="1"/>
    <col min="15621" max="15621" width="6.625" style="20" customWidth="1"/>
    <col min="15622" max="15622" width="10.875" style="20" customWidth="1"/>
    <col min="15623" max="15624" width="40.625" style="20" customWidth="1"/>
    <col min="15625" max="15625" width="9" style="20"/>
    <col min="15626" max="15626" width="9.75" style="20" bestFit="1" customWidth="1"/>
    <col min="15627" max="15627" width="9.5" style="20" bestFit="1" customWidth="1"/>
    <col min="15628" max="15628" width="12" style="20" bestFit="1" customWidth="1"/>
    <col min="15629" max="15629" width="9" style="20"/>
    <col min="15630" max="15630" width="22.625" style="20" customWidth="1"/>
    <col min="15631" max="15875" width="9" style="20"/>
    <col min="15876" max="15876" width="3" style="20" customWidth="1"/>
    <col min="15877" max="15877" width="6.625" style="20" customWidth="1"/>
    <col min="15878" max="15878" width="10.875" style="20" customWidth="1"/>
    <col min="15879" max="15880" width="40.625" style="20" customWidth="1"/>
    <col min="15881" max="15881" width="9" style="20"/>
    <col min="15882" max="15882" width="9.75" style="20" bestFit="1" customWidth="1"/>
    <col min="15883" max="15883" width="9.5" style="20" bestFit="1" customWidth="1"/>
    <col min="15884" max="15884" width="12" style="20" bestFit="1" customWidth="1"/>
    <col min="15885" max="15885" width="9" style="20"/>
    <col min="15886" max="15886" width="22.625" style="20" customWidth="1"/>
    <col min="15887" max="16131" width="9" style="20"/>
    <col min="16132" max="16132" width="3" style="20" customWidth="1"/>
    <col min="16133" max="16133" width="6.625" style="20" customWidth="1"/>
    <col min="16134" max="16134" width="10.875" style="20" customWidth="1"/>
    <col min="16135" max="16136" width="40.625" style="20" customWidth="1"/>
    <col min="16137" max="16137" width="9" style="20"/>
    <col min="16138" max="16138" width="9.75" style="20" bestFit="1" customWidth="1"/>
    <col min="16139" max="16139" width="9.5" style="20" bestFit="1" customWidth="1"/>
    <col min="16140" max="16140" width="12" style="20" bestFit="1" customWidth="1"/>
    <col min="16141" max="16141" width="9" style="20"/>
    <col min="16142" max="16142" width="22.625" style="20" customWidth="1"/>
    <col min="16143" max="16384" width="9" style="20"/>
  </cols>
  <sheetData>
    <row r="1" spans="2:18" ht="35.25" x14ac:dyDescent="0.35">
      <c r="B1" s="18" t="s">
        <v>583</v>
      </c>
      <c r="C1" s="19"/>
      <c r="R1" s="20"/>
    </row>
    <row r="2" spans="2:18" ht="15" customHeight="1" x14ac:dyDescent="0.35">
      <c r="B2" s="21" t="s">
        <v>584</v>
      </c>
      <c r="C2" s="22"/>
      <c r="D2" s="23" t="s">
        <v>585</v>
      </c>
      <c r="E2" s="24"/>
      <c r="F2" s="25" t="s">
        <v>586</v>
      </c>
      <c r="G2" s="26" t="s">
        <v>587</v>
      </c>
      <c r="H2" s="26"/>
      <c r="I2" s="27" t="s">
        <v>588</v>
      </c>
      <c r="J2" s="28">
        <v>44027</v>
      </c>
      <c r="K2" s="29" t="s">
        <v>589</v>
      </c>
      <c r="L2" s="30" t="s">
        <v>590</v>
      </c>
      <c r="M2" s="31" t="s">
        <v>591</v>
      </c>
      <c r="N2" s="32"/>
      <c r="O2" s="33" t="s">
        <v>592</v>
      </c>
      <c r="P2" s="34"/>
      <c r="Q2" s="35"/>
      <c r="R2" s="20"/>
    </row>
    <row r="3" spans="2:18" ht="15" customHeight="1" x14ac:dyDescent="0.35">
      <c r="B3" s="21" t="s">
        <v>593</v>
      </c>
      <c r="C3" s="22"/>
      <c r="D3" s="36" t="s">
        <v>594</v>
      </c>
      <c r="E3" s="37"/>
      <c r="F3" s="38" t="s">
        <v>595</v>
      </c>
      <c r="G3" s="26"/>
      <c r="H3" s="26"/>
      <c r="I3" s="27" t="s">
        <v>596</v>
      </c>
      <c r="J3" s="28"/>
      <c r="K3" s="39"/>
      <c r="L3" s="27" t="s">
        <v>597</v>
      </c>
      <c r="M3" s="31"/>
      <c r="N3" s="32"/>
      <c r="O3" s="40"/>
      <c r="P3" s="41"/>
      <c r="Q3" s="42"/>
      <c r="R3" s="20"/>
    </row>
    <row r="4" spans="2:18" ht="15" customHeight="1" x14ac:dyDescent="0.35">
      <c r="B4" s="43" t="s">
        <v>598</v>
      </c>
      <c r="C4" s="44"/>
      <c r="D4" s="45" t="s">
        <v>599</v>
      </c>
      <c r="E4" s="46"/>
      <c r="F4" s="46"/>
      <c r="G4" s="46"/>
      <c r="H4" s="47"/>
      <c r="I4" s="48" t="s">
        <v>600</v>
      </c>
      <c r="J4" s="49" t="s">
        <v>601</v>
      </c>
      <c r="K4" s="50">
        <f>MAX($B$88:B364)</f>
        <v>117</v>
      </c>
      <c r="L4" s="51" t="s">
        <v>602</v>
      </c>
      <c r="M4" s="52"/>
      <c r="N4" s="53">
        <f>COUNTIF(J94:J135,M4)</f>
        <v>0</v>
      </c>
      <c r="O4" s="54" t="s">
        <v>603</v>
      </c>
      <c r="P4" s="55" t="str">
        <f>IF(ISERR(K10/K4),0,ROUND(K10/K4*100,))&amp;"%"&amp;CHAR(10)&amp;"("&amp;K10&amp;"/"&amp;K4&amp;")"</f>
        <v>0%
(0/117)</v>
      </c>
      <c r="Q4" s="56"/>
      <c r="R4" s="20"/>
    </row>
    <row r="5" spans="2:18" ht="15" customHeight="1" x14ac:dyDescent="0.35">
      <c r="B5" s="57"/>
      <c r="C5" s="58"/>
      <c r="D5" s="59"/>
      <c r="E5" s="60"/>
      <c r="F5" s="60"/>
      <c r="G5" s="60"/>
      <c r="H5" s="61"/>
      <c r="I5" s="62"/>
      <c r="J5" s="63"/>
      <c r="K5" s="64"/>
      <c r="L5" s="65"/>
      <c r="M5" s="66"/>
      <c r="N5" s="67">
        <f>COUNTIF(J94:J136,M5)</f>
        <v>0</v>
      </c>
      <c r="O5" s="68"/>
      <c r="P5" s="69"/>
      <c r="Q5" s="70"/>
      <c r="R5" s="20"/>
    </row>
    <row r="6" spans="2:18" ht="15" customHeight="1" x14ac:dyDescent="0.35">
      <c r="B6" s="57"/>
      <c r="C6" s="58"/>
      <c r="D6" s="59"/>
      <c r="E6" s="60"/>
      <c r="F6" s="60"/>
      <c r="G6" s="60"/>
      <c r="H6" s="61"/>
      <c r="I6" s="62"/>
      <c r="J6" s="63"/>
      <c r="K6" s="64"/>
      <c r="L6" s="65"/>
      <c r="M6" s="71"/>
      <c r="N6" s="72">
        <f>COUNTIF(J136:J137,M6)</f>
        <v>0</v>
      </c>
      <c r="O6" s="68"/>
      <c r="P6" s="69"/>
      <c r="Q6" s="70"/>
      <c r="R6" s="20"/>
    </row>
    <row r="7" spans="2:18" ht="15" customHeight="1" x14ac:dyDescent="0.35">
      <c r="B7" s="57"/>
      <c r="C7" s="58"/>
      <c r="D7" s="59"/>
      <c r="E7" s="60"/>
      <c r="F7" s="60"/>
      <c r="G7" s="60"/>
      <c r="H7" s="61"/>
      <c r="I7" s="62"/>
      <c r="J7" s="63"/>
      <c r="K7" s="64"/>
      <c r="L7" s="65"/>
      <c r="M7" s="71"/>
      <c r="N7" s="67">
        <f>COUNTIF(J136:J138,M7)</f>
        <v>0</v>
      </c>
      <c r="O7" s="68"/>
      <c r="P7" s="69"/>
      <c r="Q7" s="70"/>
      <c r="R7" s="20"/>
    </row>
    <row r="8" spans="2:18" ht="15" customHeight="1" x14ac:dyDescent="0.35">
      <c r="B8" s="57"/>
      <c r="C8" s="58"/>
      <c r="D8" s="59"/>
      <c r="E8" s="60"/>
      <c r="F8" s="60"/>
      <c r="G8" s="60"/>
      <c r="H8" s="61"/>
      <c r="I8" s="62"/>
      <c r="J8" s="63"/>
      <c r="K8" s="64"/>
      <c r="L8" s="65"/>
      <c r="M8" s="71"/>
      <c r="N8" s="67">
        <f>COUNTIF(J136:J139,M8)</f>
        <v>0</v>
      </c>
      <c r="O8" s="68"/>
      <c r="P8" s="69"/>
      <c r="Q8" s="70"/>
      <c r="R8" s="20"/>
    </row>
    <row r="9" spans="2:18" ht="15" customHeight="1" x14ac:dyDescent="0.35">
      <c r="B9" s="73"/>
      <c r="C9" s="74"/>
      <c r="D9" s="75"/>
      <c r="E9" s="76"/>
      <c r="F9" s="76"/>
      <c r="G9" s="76"/>
      <c r="H9" s="77"/>
      <c r="I9" s="62"/>
      <c r="J9" s="78"/>
      <c r="K9" s="79"/>
      <c r="L9" s="80"/>
      <c r="M9" s="71"/>
      <c r="N9" s="81">
        <f>COUNTIF(J136:J140,M9)</f>
        <v>0</v>
      </c>
      <c r="O9" s="82"/>
      <c r="P9" s="83"/>
      <c r="Q9" s="84"/>
      <c r="R9" s="20"/>
    </row>
    <row r="10" spans="2:18" ht="15" customHeight="1" x14ac:dyDescent="0.35">
      <c r="B10" s="43" t="s">
        <v>604</v>
      </c>
      <c r="C10" s="44"/>
      <c r="D10" s="45" t="s">
        <v>605</v>
      </c>
      <c r="E10" s="46"/>
      <c r="F10" s="46"/>
      <c r="G10" s="46"/>
      <c r="H10" s="47"/>
      <c r="I10" s="62"/>
      <c r="J10" s="49" t="s">
        <v>606</v>
      </c>
      <c r="K10" s="50">
        <f>COUNTIF(K94:K135,P10)</f>
        <v>0</v>
      </c>
      <c r="L10" s="51" t="s">
        <v>607</v>
      </c>
      <c r="M10" s="52"/>
      <c r="N10" s="53"/>
      <c r="O10" s="54" t="s">
        <v>608</v>
      </c>
      <c r="P10" s="85" t="s">
        <v>609</v>
      </c>
      <c r="Q10" s="86">
        <f>COUNTIF(K$94:K$899,P10)</f>
        <v>0</v>
      </c>
      <c r="R10" s="20"/>
    </row>
    <row r="11" spans="2:18" ht="15" customHeight="1" x14ac:dyDescent="0.35">
      <c r="B11" s="57"/>
      <c r="C11" s="58"/>
      <c r="D11" s="59"/>
      <c r="E11" s="60"/>
      <c r="F11" s="60"/>
      <c r="G11" s="60"/>
      <c r="H11" s="61"/>
      <c r="I11" s="62"/>
      <c r="J11" s="63"/>
      <c r="K11" s="64"/>
      <c r="L11" s="65"/>
      <c r="M11" s="66"/>
      <c r="N11" s="67"/>
      <c r="O11" s="68"/>
      <c r="P11" s="87"/>
      <c r="Q11" s="88"/>
      <c r="R11" s="20"/>
    </row>
    <row r="12" spans="2:18" ht="15" customHeight="1" x14ac:dyDescent="0.35">
      <c r="B12" s="57"/>
      <c r="C12" s="58"/>
      <c r="D12" s="59"/>
      <c r="E12" s="60"/>
      <c r="F12" s="60"/>
      <c r="G12" s="60"/>
      <c r="H12" s="61"/>
      <c r="I12" s="62"/>
      <c r="J12" s="63"/>
      <c r="K12" s="64"/>
      <c r="L12" s="65"/>
      <c r="M12" s="71"/>
      <c r="N12" s="72" t="str">
        <f>IF(M12&lt;&gt;"",COUNTIF(M$94:M$899,M12),"")</f>
        <v/>
      </c>
      <c r="O12" s="68"/>
      <c r="P12" s="89" t="s">
        <v>610</v>
      </c>
      <c r="Q12" s="90">
        <f>COUNTIF(K$94:K$899,P12)</f>
        <v>0</v>
      </c>
      <c r="R12" s="20"/>
    </row>
    <row r="13" spans="2:18" ht="15" customHeight="1" x14ac:dyDescent="0.35">
      <c r="B13" s="57"/>
      <c r="C13" s="58"/>
      <c r="D13" s="59"/>
      <c r="E13" s="60"/>
      <c r="F13" s="60"/>
      <c r="G13" s="60"/>
      <c r="H13" s="61"/>
      <c r="I13" s="62"/>
      <c r="J13" s="63"/>
      <c r="K13" s="64"/>
      <c r="L13" s="65"/>
      <c r="M13" s="71"/>
      <c r="N13" s="67" t="str">
        <f>IF(M13&lt;&gt;"",COUNTIF(M$94:M$899,M13),"")</f>
        <v/>
      </c>
      <c r="O13" s="68"/>
      <c r="P13" s="87"/>
      <c r="Q13" s="88"/>
      <c r="R13" s="20"/>
    </row>
    <row r="14" spans="2:18" ht="15" customHeight="1" x14ac:dyDescent="0.35">
      <c r="B14" s="57"/>
      <c r="C14" s="58"/>
      <c r="D14" s="59"/>
      <c r="E14" s="60"/>
      <c r="F14" s="60"/>
      <c r="G14" s="60"/>
      <c r="H14" s="61"/>
      <c r="I14" s="62"/>
      <c r="J14" s="63"/>
      <c r="K14" s="64"/>
      <c r="L14" s="65"/>
      <c r="M14" s="71"/>
      <c r="N14" s="67" t="str">
        <f>IF(M14&lt;&gt;"",COUNTIF(M$94:M$899,M14),"")</f>
        <v/>
      </c>
      <c r="O14" s="68"/>
      <c r="P14" s="89" t="s">
        <v>611</v>
      </c>
      <c r="Q14" s="90">
        <f>COUNTIF(K$94:K$899,P14)</f>
        <v>0</v>
      </c>
      <c r="R14" s="20"/>
    </row>
    <row r="15" spans="2:18" ht="15" customHeight="1" x14ac:dyDescent="0.35">
      <c r="B15" s="73"/>
      <c r="C15" s="74"/>
      <c r="D15" s="75"/>
      <c r="E15" s="76"/>
      <c r="F15" s="76"/>
      <c r="G15" s="76"/>
      <c r="H15" s="77"/>
      <c r="I15" s="91"/>
      <c r="J15" s="78"/>
      <c r="K15" s="79"/>
      <c r="L15" s="80"/>
      <c r="M15" s="92"/>
      <c r="N15" s="81" t="str">
        <f>IF(M15&lt;&gt;"",COUNTIF(M$94:M$899,M15),"")</f>
        <v/>
      </c>
      <c r="O15" s="82"/>
      <c r="P15" s="93"/>
      <c r="Q15" s="94"/>
      <c r="R15" s="20"/>
    </row>
    <row r="16" spans="2:18" x14ac:dyDescent="0.35">
      <c r="B16" s="95"/>
      <c r="C16" s="95"/>
      <c r="D16" s="96"/>
      <c r="E16" s="96"/>
      <c r="F16" s="96"/>
      <c r="G16" s="96"/>
      <c r="H16" s="96"/>
      <c r="I16" s="97"/>
      <c r="Q16" s="97"/>
      <c r="R16" s="20"/>
    </row>
    <row r="17" spans="2:18" ht="13.5" customHeight="1" x14ac:dyDescent="0.35">
      <c r="B17" s="98" t="s">
        <v>573</v>
      </c>
      <c r="C17" s="99" t="s">
        <v>612</v>
      </c>
      <c r="D17" s="100"/>
      <c r="E17" s="54" t="s">
        <v>613</v>
      </c>
      <c r="F17" s="33" t="s">
        <v>614</v>
      </c>
      <c r="G17" s="101"/>
      <c r="H17" s="101" t="s">
        <v>615</v>
      </c>
      <c r="I17" s="102" t="s">
        <v>601</v>
      </c>
      <c r="J17" s="103"/>
      <c r="K17" s="104" t="s">
        <v>616</v>
      </c>
      <c r="L17" s="105"/>
      <c r="M17" s="106"/>
      <c r="N17" s="107" t="s">
        <v>617</v>
      </c>
      <c r="O17" s="108"/>
      <c r="P17" s="108"/>
      <c r="Q17" s="101"/>
      <c r="R17" s="20"/>
    </row>
    <row r="18" spans="2:18" x14ac:dyDescent="0.35">
      <c r="B18" s="109"/>
      <c r="C18" s="99"/>
      <c r="D18" s="100"/>
      <c r="E18" s="68"/>
      <c r="F18" s="110"/>
      <c r="G18" s="111"/>
      <c r="H18" s="111"/>
      <c r="I18" s="112" t="s">
        <v>618</v>
      </c>
      <c r="J18" s="112" t="s">
        <v>619</v>
      </c>
      <c r="K18" s="112" t="s">
        <v>620</v>
      </c>
      <c r="L18" s="112" t="s">
        <v>618</v>
      </c>
      <c r="M18" s="112" t="s">
        <v>619</v>
      </c>
      <c r="N18" s="110"/>
      <c r="O18" s="113"/>
      <c r="P18" s="113"/>
      <c r="Q18" s="111"/>
      <c r="R18" s="20"/>
    </row>
    <row r="19" spans="2:18" ht="60" x14ac:dyDescent="0.35">
      <c r="B19" s="114">
        <f t="shared" ref="B19:B82" si="0">ROW()-18</f>
        <v>1</v>
      </c>
      <c r="C19" s="34"/>
      <c r="D19" s="115"/>
      <c r="E19" s="116" t="s">
        <v>621</v>
      </c>
      <c r="F19" s="45" t="s">
        <v>622</v>
      </c>
      <c r="G19" s="47"/>
      <c r="H19" s="117" t="s">
        <v>623</v>
      </c>
      <c r="I19" s="118"/>
      <c r="J19" s="119"/>
      <c r="K19" s="120"/>
      <c r="L19" s="118"/>
      <c r="M19" s="119"/>
      <c r="N19" s="121"/>
      <c r="O19" s="122"/>
      <c r="P19" s="122"/>
      <c r="Q19" s="123"/>
      <c r="R19" s="124" t="s">
        <v>624</v>
      </c>
    </row>
    <row r="20" spans="2:18" ht="60" x14ac:dyDescent="0.35">
      <c r="B20" s="114">
        <f t="shared" si="0"/>
        <v>2</v>
      </c>
      <c r="C20" s="125"/>
      <c r="D20" s="126"/>
      <c r="E20" s="127"/>
      <c r="F20" s="59"/>
      <c r="G20" s="61"/>
      <c r="H20" s="117" t="s">
        <v>625</v>
      </c>
      <c r="I20" s="118"/>
      <c r="J20" s="119"/>
      <c r="K20" s="120"/>
      <c r="L20" s="118"/>
      <c r="M20" s="119"/>
      <c r="N20" s="121"/>
      <c r="O20" s="122"/>
      <c r="P20" s="122"/>
      <c r="Q20" s="123"/>
      <c r="R20" s="124" t="s">
        <v>624</v>
      </c>
    </row>
    <row r="21" spans="2:18" ht="60" x14ac:dyDescent="0.35">
      <c r="B21" s="114">
        <f t="shared" si="0"/>
        <v>3</v>
      </c>
      <c r="C21" s="125"/>
      <c r="D21" s="126"/>
      <c r="E21" s="127"/>
      <c r="F21" s="59"/>
      <c r="G21" s="61"/>
      <c r="H21" s="117" t="s">
        <v>626</v>
      </c>
      <c r="I21" s="118"/>
      <c r="J21" s="119"/>
      <c r="K21" s="120"/>
      <c r="L21" s="118"/>
      <c r="M21" s="119"/>
      <c r="N21" s="121"/>
      <c r="O21" s="122"/>
      <c r="P21" s="122"/>
      <c r="Q21" s="123"/>
      <c r="R21" s="124" t="s">
        <v>624</v>
      </c>
    </row>
    <row r="22" spans="2:18" ht="60" x14ac:dyDescent="0.35">
      <c r="B22" s="114">
        <f t="shared" si="0"/>
        <v>4</v>
      </c>
      <c r="C22" s="125"/>
      <c r="D22" s="126"/>
      <c r="E22" s="127"/>
      <c r="F22" s="59"/>
      <c r="G22" s="61"/>
      <c r="H22" s="117" t="s">
        <v>627</v>
      </c>
      <c r="I22" s="118"/>
      <c r="J22" s="119"/>
      <c r="K22" s="120"/>
      <c r="L22" s="118"/>
      <c r="M22" s="119"/>
      <c r="N22" s="121"/>
      <c r="O22" s="122"/>
      <c r="P22" s="122"/>
      <c r="Q22" s="123"/>
      <c r="R22" s="124" t="s">
        <v>624</v>
      </c>
    </row>
    <row r="23" spans="2:18" ht="61.15" customHeight="1" x14ac:dyDescent="0.35">
      <c r="B23" s="114">
        <f t="shared" si="0"/>
        <v>5</v>
      </c>
      <c r="C23" s="125"/>
      <c r="D23" s="126"/>
      <c r="E23" s="127"/>
      <c r="F23" s="59"/>
      <c r="G23" s="61"/>
      <c r="H23" s="117" t="s">
        <v>628</v>
      </c>
      <c r="I23" s="118"/>
      <c r="J23" s="119"/>
      <c r="K23" s="120"/>
      <c r="L23" s="118"/>
      <c r="M23" s="119"/>
      <c r="N23" s="121"/>
      <c r="O23" s="122"/>
      <c r="P23" s="122"/>
      <c r="Q23" s="123"/>
      <c r="R23" s="124" t="s">
        <v>624</v>
      </c>
    </row>
    <row r="24" spans="2:18" ht="60" x14ac:dyDescent="0.35">
      <c r="B24" s="114">
        <f t="shared" si="0"/>
        <v>6</v>
      </c>
      <c r="C24" s="125"/>
      <c r="D24" s="126"/>
      <c r="E24" s="127"/>
      <c r="F24" s="59"/>
      <c r="G24" s="61"/>
      <c r="H24" s="117" t="s">
        <v>629</v>
      </c>
      <c r="I24" s="118"/>
      <c r="J24" s="119"/>
      <c r="K24" s="120"/>
      <c r="L24" s="118"/>
      <c r="M24" s="119"/>
      <c r="N24" s="121"/>
      <c r="O24" s="122"/>
      <c r="P24" s="122"/>
      <c r="Q24" s="123"/>
      <c r="R24" s="124" t="s">
        <v>624</v>
      </c>
    </row>
    <row r="25" spans="2:18" ht="60" x14ac:dyDescent="0.35">
      <c r="B25" s="114">
        <f t="shared" si="0"/>
        <v>7</v>
      </c>
      <c r="C25" s="125"/>
      <c r="D25" s="128"/>
      <c r="E25" s="117" t="s">
        <v>630</v>
      </c>
      <c r="F25" s="121"/>
      <c r="G25" s="123"/>
      <c r="H25" s="117" t="s">
        <v>631</v>
      </c>
      <c r="I25" s="118"/>
      <c r="J25" s="119"/>
      <c r="K25" s="120"/>
      <c r="L25" s="118"/>
      <c r="M25" s="119"/>
      <c r="N25" s="121"/>
      <c r="O25" s="122"/>
      <c r="P25" s="122"/>
      <c r="Q25" s="123"/>
      <c r="R25" s="124" t="s">
        <v>624</v>
      </c>
    </row>
    <row r="26" spans="2:18" ht="71.45" customHeight="1" x14ac:dyDescent="0.35">
      <c r="B26" s="114">
        <f t="shared" si="0"/>
        <v>8</v>
      </c>
      <c r="C26" s="125"/>
      <c r="D26" s="128"/>
      <c r="E26" s="116" t="s">
        <v>632</v>
      </c>
      <c r="F26" s="129"/>
      <c r="G26" s="129"/>
      <c r="H26" s="117" t="s">
        <v>633</v>
      </c>
      <c r="I26" s="118"/>
      <c r="J26" s="119"/>
      <c r="K26" s="120"/>
      <c r="L26" s="118"/>
      <c r="M26" s="119"/>
      <c r="N26" s="121"/>
      <c r="O26" s="122"/>
      <c r="P26" s="122"/>
      <c r="Q26" s="123"/>
      <c r="R26" s="124" t="s">
        <v>624</v>
      </c>
    </row>
    <row r="27" spans="2:18" ht="69.599999999999994" customHeight="1" x14ac:dyDescent="0.35">
      <c r="B27" s="114">
        <f t="shared" si="0"/>
        <v>9</v>
      </c>
      <c r="C27" s="125"/>
      <c r="D27" s="128"/>
      <c r="E27" s="130"/>
      <c r="F27" s="131"/>
      <c r="G27" s="131"/>
      <c r="H27" s="117" t="s">
        <v>634</v>
      </c>
      <c r="I27" s="118"/>
      <c r="J27" s="119"/>
      <c r="K27" s="120"/>
      <c r="L27" s="118"/>
      <c r="M27" s="119"/>
      <c r="N27" s="121"/>
      <c r="O27" s="122"/>
      <c r="P27" s="122"/>
      <c r="Q27" s="123"/>
      <c r="R27" s="124" t="s">
        <v>624</v>
      </c>
    </row>
    <row r="28" spans="2:18" ht="75" customHeight="1" x14ac:dyDescent="0.35">
      <c r="B28" s="114">
        <f t="shared" si="0"/>
        <v>10</v>
      </c>
      <c r="C28" s="125"/>
      <c r="D28" s="128"/>
      <c r="E28" s="116" t="s">
        <v>635</v>
      </c>
      <c r="F28" s="132"/>
      <c r="G28" s="132"/>
      <c r="H28" s="117" t="s">
        <v>636</v>
      </c>
      <c r="I28" s="118"/>
      <c r="J28" s="119"/>
      <c r="K28" s="120"/>
      <c r="L28" s="118"/>
      <c r="M28" s="119"/>
      <c r="N28" s="121"/>
      <c r="O28" s="122"/>
      <c r="P28" s="122"/>
      <c r="Q28" s="123"/>
      <c r="R28" s="124" t="s">
        <v>624</v>
      </c>
    </row>
    <row r="29" spans="2:18" ht="75" customHeight="1" x14ac:dyDescent="0.35">
      <c r="B29" s="114">
        <f t="shared" si="0"/>
        <v>11</v>
      </c>
      <c r="C29" s="125"/>
      <c r="D29" s="128"/>
      <c r="E29" s="130"/>
      <c r="F29" s="132" t="s">
        <v>637</v>
      </c>
      <c r="G29" s="132"/>
      <c r="H29" s="117" t="s">
        <v>638</v>
      </c>
      <c r="I29" s="118"/>
      <c r="J29" s="119"/>
      <c r="K29" s="120"/>
      <c r="L29" s="118"/>
      <c r="M29" s="119"/>
      <c r="N29" s="121"/>
      <c r="O29" s="122"/>
      <c r="P29" s="122"/>
      <c r="Q29" s="123"/>
      <c r="R29" s="124" t="s">
        <v>624</v>
      </c>
    </row>
    <row r="30" spans="2:18" ht="43.15" customHeight="1" x14ac:dyDescent="0.35">
      <c r="B30" s="114">
        <f t="shared" si="0"/>
        <v>12</v>
      </c>
      <c r="C30" s="125"/>
      <c r="D30" s="128"/>
      <c r="E30" s="127" t="s">
        <v>639</v>
      </c>
      <c r="F30" s="132" t="s">
        <v>640</v>
      </c>
      <c r="G30" s="132"/>
      <c r="H30" s="117" t="s">
        <v>641</v>
      </c>
      <c r="I30" s="118"/>
      <c r="J30" s="119"/>
      <c r="K30" s="120"/>
      <c r="L30" s="118"/>
      <c r="M30" s="119"/>
      <c r="N30" s="121"/>
      <c r="O30" s="122"/>
      <c r="P30" s="122"/>
      <c r="Q30" s="123"/>
      <c r="R30" s="124" t="s">
        <v>624</v>
      </c>
    </row>
    <row r="31" spans="2:18" ht="44.45" customHeight="1" x14ac:dyDescent="0.35">
      <c r="B31" s="114">
        <f t="shared" si="0"/>
        <v>13</v>
      </c>
      <c r="C31" s="125"/>
      <c r="D31" s="128"/>
      <c r="E31" s="127"/>
      <c r="F31" s="132" t="s">
        <v>642</v>
      </c>
      <c r="G31" s="132"/>
      <c r="H31" s="133"/>
      <c r="I31" s="118"/>
      <c r="J31" s="119"/>
      <c r="K31" s="120"/>
      <c r="L31" s="118"/>
      <c r="M31" s="119"/>
      <c r="N31" s="121"/>
      <c r="O31" s="122"/>
      <c r="P31" s="122"/>
      <c r="Q31" s="123"/>
      <c r="R31" s="124" t="s">
        <v>624</v>
      </c>
    </row>
    <row r="32" spans="2:18" ht="58.15" customHeight="1" x14ac:dyDescent="0.35">
      <c r="B32" s="114">
        <f t="shared" si="0"/>
        <v>14</v>
      </c>
      <c r="C32" s="125"/>
      <c r="D32" s="128"/>
      <c r="E32" s="116" t="s">
        <v>643</v>
      </c>
      <c r="F32" s="129" t="s">
        <v>644</v>
      </c>
      <c r="G32" s="129"/>
      <c r="H32" s="117" t="s">
        <v>645</v>
      </c>
      <c r="I32" s="118"/>
      <c r="J32" s="119"/>
      <c r="K32" s="120"/>
      <c r="L32" s="118"/>
      <c r="M32" s="119"/>
      <c r="N32" s="121"/>
      <c r="O32" s="122"/>
      <c r="P32" s="122"/>
      <c r="Q32" s="123"/>
      <c r="R32" s="124" t="s">
        <v>624</v>
      </c>
    </row>
    <row r="33" spans="2:18" ht="48" customHeight="1" x14ac:dyDescent="0.35">
      <c r="B33" s="114">
        <f t="shared" si="0"/>
        <v>15</v>
      </c>
      <c r="C33" s="125"/>
      <c r="D33" s="128"/>
      <c r="E33" s="130"/>
      <c r="F33" s="129" t="s">
        <v>646</v>
      </c>
      <c r="G33" s="129"/>
      <c r="H33" s="117" t="s">
        <v>647</v>
      </c>
      <c r="I33" s="118"/>
      <c r="J33" s="119"/>
      <c r="K33" s="120"/>
      <c r="L33" s="118"/>
      <c r="M33" s="119"/>
      <c r="N33" s="121"/>
      <c r="O33" s="122"/>
      <c r="P33" s="122"/>
      <c r="Q33" s="123"/>
      <c r="R33" s="124" t="s">
        <v>624</v>
      </c>
    </row>
    <row r="34" spans="2:18" ht="62.45" customHeight="1" x14ac:dyDescent="0.35">
      <c r="B34" s="114">
        <f t="shared" si="0"/>
        <v>16</v>
      </c>
      <c r="C34" s="125"/>
      <c r="D34" s="128"/>
      <c r="E34" s="116" t="s">
        <v>648</v>
      </c>
      <c r="F34" s="129" t="s">
        <v>649</v>
      </c>
      <c r="G34" s="129"/>
      <c r="H34" s="117" t="s">
        <v>650</v>
      </c>
      <c r="I34" s="118"/>
      <c r="J34" s="119"/>
      <c r="K34" s="120"/>
      <c r="L34" s="118"/>
      <c r="M34" s="119"/>
      <c r="N34" s="121"/>
      <c r="O34" s="122"/>
      <c r="P34" s="122"/>
      <c r="Q34" s="123"/>
      <c r="R34" s="124" t="s">
        <v>624</v>
      </c>
    </row>
    <row r="35" spans="2:18" ht="54" customHeight="1" x14ac:dyDescent="0.35">
      <c r="B35" s="114">
        <f t="shared" si="0"/>
        <v>17</v>
      </c>
      <c r="C35" s="125"/>
      <c r="D35" s="128"/>
      <c r="E35" s="130"/>
      <c r="F35" s="129" t="s">
        <v>651</v>
      </c>
      <c r="G35" s="129"/>
      <c r="H35" s="117" t="s">
        <v>652</v>
      </c>
      <c r="I35" s="118"/>
      <c r="J35" s="119"/>
      <c r="K35" s="120"/>
      <c r="L35" s="118"/>
      <c r="M35" s="119"/>
      <c r="N35" s="121"/>
      <c r="O35" s="122"/>
      <c r="P35" s="122"/>
      <c r="Q35" s="123"/>
      <c r="R35" s="124" t="s">
        <v>624</v>
      </c>
    </row>
    <row r="36" spans="2:18" ht="62.45" customHeight="1" x14ac:dyDescent="0.35">
      <c r="B36" s="114">
        <f t="shared" si="0"/>
        <v>18</v>
      </c>
      <c r="C36" s="125"/>
      <c r="D36" s="128"/>
      <c r="E36" s="116" t="s">
        <v>653</v>
      </c>
      <c r="F36" s="129" t="s">
        <v>654</v>
      </c>
      <c r="G36" s="129"/>
      <c r="H36" s="117" t="s">
        <v>655</v>
      </c>
      <c r="I36" s="118"/>
      <c r="J36" s="119"/>
      <c r="K36" s="120"/>
      <c r="L36" s="118"/>
      <c r="M36" s="119"/>
      <c r="N36" s="121"/>
      <c r="O36" s="122"/>
      <c r="P36" s="122"/>
      <c r="Q36" s="123"/>
      <c r="R36" s="124" t="s">
        <v>624</v>
      </c>
    </row>
    <row r="37" spans="2:18" ht="54" customHeight="1" x14ac:dyDescent="0.35">
      <c r="B37" s="114">
        <f t="shared" si="0"/>
        <v>19</v>
      </c>
      <c r="C37" s="125"/>
      <c r="D37" s="128"/>
      <c r="E37" s="130"/>
      <c r="F37" s="129" t="s">
        <v>656</v>
      </c>
      <c r="G37" s="129"/>
      <c r="H37" s="117" t="s">
        <v>657</v>
      </c>
      <c r="I37" s="118"/>
      <c r="J37" s="119"/>
      <c r="K37" s="120"/>
      <c r="L37" s="118"/>
      <c r="M37" s="119"/>
      <c r="N37" s="121"/>
      <c r="O37" s="122"/>
      <c r="P37" s="122"/>
      <c r="Q37" s="123"/>
      <c r="R37" s="124" t="s">
        <v>624</v>
      </c>
    </row>
    <row r="38" spans="2:18" ht="64.150000000000006" customHeight="1" x14ac:dyDescent="0.35">
      <c r="B38" s="114">
        <f t="shared" si="0"/>
        <v>20</v>
      </c>
      <c r="C38" s="125"/>
      <c r="D38" s="128"/>
      <c r="E38" s="116" t="s">
        <v>658</v>
      </c>
      <c r="F38" s="129" t="s">
        <v>659</v>
      </c>
      <c r="G38" s="129"/>
      <c r="H38" s="117" t="s">
        <v>660</v>
      </c>
      <c r="I38" s="118"/>
      <c r="J38" s="119"/>
      <c r="K38" s="120"/>
      <c r="L38" s="118"/>
      <c r="M38" s="119"/>
      <c r="N38" s="121"/>
      <c r="O38" s="122"/>
      <c r="P38" s="122"/>
      <c r="Q38" s="123"/>
      <c r="R38" s="124" t="s">
        <v>624</v>
      </c>
    </row>
    <row r="39" spans="2:18" ht="66" customHeight="1" x14ac:dyDescent="0.35">
      <c r="B39" s="114">
        <f t="shared" si="0"/>
        <v>21</v>
      </c>
      <c r="C39" s="125"/>
      <c r="D39" s="128"/>
      <c r="E39" s="127"/>
      <c r="F39" s="129"/>
      <c r="G39" s="129"/>
      <c r="H39" s="117" t="s">
        <v>661</v>
      </c>
      <c r="I39" s="118"/>
      <c r="J39" s="119"/>
      <c r="K39" s="120"/>
      <c r="L39" s="118"/>
      <c r="M39" s="119"/>
      <c r="N39" s="121"/>
      <c r="O39" s="122"/>
      <c r="P39" s="122"/>
      <c r="Q39" s="123"/>
      <c r="R39" s="124" t="s">
        <v>624</v>
      </c>
    </row>
    <row r="40" spans="2:18" ht="51" customHeight="1" x14ac:dyDescent="0.35">
      <c r="B40" s="114">
        <f t="shared" si="0"/>
        <v>22</v>
      </c>
      <c r="C40" s="125"/>
      <c r="D40" s="128"/>
      <c r="E40" s="116" t="s">
        <v>662</v>
      </c>
      <c r="F40" s="129" t="s">
        <v>663</v>
      </c>
      <c r="G40" s="129"/>
      <c r="H40" s="117" t="s">
        <v>664</v>
      </c>
      <c r="I40" s="118"/>
      <c r="J40" s="119"/>
      <c r="K40" s="120"/>
      <c r="L40" s="118"/>
      <c r="M40" s="119"/>
      <c r="N40" s="121"/>
      <c r="O40" s="122"/>
      <c r="P40" s="122"/>
      <c r="Q40" s="123"/>
      <c r="R40" s="124" t="s">
        <v>624</v>
      </c>
    </row>
    <row r="41" spans="2:18" ht="51" customHeight="1" x14ac:dyDescent="0.35">
      <c r="B41" s="114">
        <f t="shared" si="0"/>
        <v>23</v>
      </c>
      <c r="C41" s="125"/>
      <c r="D41" s="128"/>
      <c r="E41" s="116" t="s">
        <v>665</v>
      </c>
      <c r="F41" s="132"/>
      <c r="G41" s="132"/>
      <c r="H41" s="117" t="s">
        <v>636</v>
      </c>
      <c r="I41" s="118"/>
      <c r="J41" s="119"/>
      <c r="K41" s="120"/>
      <c r="L41" s="118"/>
      <c r="M41" s="119"/>
      <c r="N41" s="121"/>
      <c r="O41" s="122"/>
      <c r="P41" s="122"/>
      <c r="Q41" s="123"/>
      <c r="R41" s="124" t="s">
        <v>624</v>
      </c>
    </row>
    <row r="42" spans="2:18" ht="51" customHeight="1" x14ac:dyDescent="0.35">
      <c r="B42" s="114">
        <f t="shared" si="0"/>
        <v>24</v>
      </c>
      <c r="C42" s="125"/>
      <c r="D42" s="128"/>
      <c r="E42" s="127"/>
      <c r="F42" s="132" t="s">
        <v>666</v>
      </c>
      <c r="G42" s="132"/>
      <c r="H42" s="117" t="s">
        <v>638</v>
      </c>
      <c r="I42" s="118"/>
      <c r="J42" s="119"/>
      <c r="K42" s="120"/>
      <c r="L42" s="118"/>
      <c r="M42" s="119"/>
      <c r="N42" s="121"/>
      <c r="O42" s="122"/>
      <c r="P42" s="122"/>
      <c r="Q42" s="123"/>
      <c r="R42" s="124" t="s">
        <v>624</v>
      </c>
    </row>
    <row r="43" spans="2:18" ht="57" customHeight="1" x14ac:dyDescent="0.35">
      <c r="B43" s="114">
        <f t="shared" si="0"/>
        <v>25</v>
      </c>
      <c r="C43" s="125"/>
      <c r="D43" s="128"/>
      <c r="E43" s="116" t="s">
        <v>667</v>
      </c>
      <c r="F43" s="129" t="s">
        <v>668</v>
      </c>
      <c r="G43" s="129"/>
      <c r="H43" s="117" t="s">
        <v>669</v>
      </c>
      <c r="I43" s="118"/>
      <c r="J43" s="119"/>
      <c r="K43" s="120"/>
      <c r="L43" s="118"/>
      <c r="M43" s="119"/>
      <c r="N43" s="121"/>
      <c r="O43" s="122"/>
      <c r="P43" s="122"/>
      <c r="Q43" s="123"/>
      <c r="R43" s="124" t="s">
        <v>624</v>
      </c>
    </row>
    <row r="44" spans="2:18" ht="114" customHeight="1" x14ac:dyDescent="0.35">
      <c r="B44" s="114">
        <f t="shared" si="0"/>
        <v>26</v>
      </c>
      <c r="C44" s="125"/>
      <c r="D44" s="128"/>
      <c r="E44" s="116" t="s">
        <v>670</v>
      </c>
      <c r="F44" s="45" t="s">
        <v>671</v>
      </c>
      <c r="G44" s="47"/>
      <c r="H44" s="117" t="s">
        <v>672</v>
      </c>
      <c r="I44" s="118"/>
      <c r="J44" s="119"/>
      <c r="K44" s="120"/>
      <c r="L44" s="118"/>
      <c r="M44" s="119"/>
      <c r="N44" s="121"/>
      <c r="O44" s="122"/>
      <c r="P44" s="122"/>
      <c r="Q44" s="123"/>
      <c r="R44" s="124" t="s">
        <v>624</v>
      </c>
    </row>
    <row r="45" spans="2:18" ht="57" customHeight="1" x14ac:dyDescent="0.35">
      <c r="B45" s="114">
        <f t="shared" si="0"/>
        <v>27</v>
      </c>
      <c r="C45" s="125"/>
      <c r="D45" s="128"/>
      <c r="E45" s="116" t="s">
        <v>673</v>
      </c>
      <c r="F45" s="132"/>
      <c r="G45" s="132"/>
      <c r="H45" s="117" t="s">
        <v>636</v>
      </c>
      <c r="I45" s="118"/>
      <c r="J45" s="119"/>
      <c r="K45" s="120"/>
      <c r="L45" s="118"/>
      <c r="M45" s="119"/>
      <c r="N45" s="121"/>
      <c r="O45" s="122"/>
      <c r="P45" s="122"/>
      <c r="Q45" s="123"/>
      <c r="R45" s="124" t="s">
        <v>624</v>
      </c>
    </row>
    <row r="46" spans="2:18" ht="57" customHeight="1" x14ac:dyDescent="0.35">
      <c r="B46" s="114">
        <f t="shared" si="0"/>
        <v>28</v>
      </c>
      <c r="C46" s="125"/>
      <c r="D46" s="128"/>
      <c r="E46" s="127"/>
      <c r="F46" s="132" t="s">
        <v>637</v>
      </c>
      <c r="G46" s="132"/>
      <c r="H46" s="117" t="s">
        <v>638</v>
      </c>
      <c r="I46" s="118"/>
      <c r="J46" s="119"/>
      <c r="K46" s="120"/>
      <c r="L46" s="118"/>
      <c r="M46" s="119"/>
      <c r="N46" s="121"/>
      <c r="O46" s="122"/>
      <c r="P46" s="122"/>
      <c r="Q46" s="123"/>
      <c r="R46" s="124" t="s">
        <v>624</v>
      </c>
    </row>
    <row r="47" spans="2:18" ht="52.9" customHeight="1" x14ac:dyDescent="0.35">
      <c r="B47" s="114">
        <f t="shared" si="0"/>
        <v>29</v>
      </c>
      <c r="C47" s="125"/>
      <c r="D47" s="128"/>
      <c r="E47" s="116" t="s">
        <v>674</v>
      </c>
      <c r="F47" s="121" t="s">
        <v>675</v>
      </c>
      <c r="G47" s="123"/>
      <c r="H47" s="117" t="s">
        <v>676</v>
      </c>
      <c r="I47" s="118"/>
      <c r="J47" s="119"/>
      <c r="K47" s="120"/>
      <c r="L47" s="118"/>
      <c r="M47" s="119"/>
      <c r="N47" s="121"/>
      <c r="O47" s="122"/>
      <c r="P47" s="122"/>
      <c r="Q47" s="123"/>
      <c r="R47" s="124" t="s">
        <v>624</v>
      </c>
    </row>
    <row r="48" spans="2:18" ht="52.9" customHeight="1" x14ac:dyDescent="0.35">
      <c r="B48" s="114">
        <f t="shared" si="0"/>
        <v>30</v>
      </c>
      <c r="C48" s="125"/>
      <c r="D48" s="128"/>
      <c r="E48" s="130"/>
      <c r="F48" s="121" t="s">
        <v>677</v>
      </c>
      <c r="G48" s="123"/>
      <c r="H48" s="117" t="s">
        <v>678</v>
      </c>
      <c r="I48" s="118"/>
      <c r="J48" s="119"/>
      <c r="K48" s="120"/>
      <c r="L48" s="118"/>
      <c r="M48" s="119"/>
      <c r="N48" s="121"/>
      <c r="O48" s="122"/>
      <c r="P48" s="122"/>
      <c r="Q48" s="123"/>
      <c r="R48" s="124" t="s">
        <v>624</v>
      </c>
    </row>
    <row r="49" spans="2:18" ht="75" customHeight="1" x14ac:dyDescent="0.35">
      <c r="B49" s="114">
        <f t="shared" si="0"/>
        <v>31</v>
      </c>
      <c r="C49" s="125"/>
      <c r="D49" s="128"/>
      <c r="E49" s="116" t="s">
        <v>679</v>
      </c>
      <c r="F49" s="121" t="s">
        <v>680</v>
      </c>
      <c r="G49" s="123"/>
      <c r="H49" s="117" t="s">
        <v>681</v>
      </c>
      <c r="I49" s="118"/>
      <c r="J49" s="119"/>
      <c r="K49" s="120"/>
      <c r="L49" s="118"/>
      <c r="M49" s="119"/>
      <c r="N49" s="121"/>
      <c r="O49" s="122"/>
      <c r="P49" s="122"/>
      <c r="Q49" s="123"/>
      <c r="R49" s="124" t="s">
        <v>624</v>
      </c>
    </row>
    <row r="50" spans="2:18" ht="52.9" customHeight="1" x14ac:dyDescent="0.35">
      <c r="B50" s="114">
        <f t="shared" si="0"/>
        <v>32</v>
      </c>
      <c r="C50" s="125"/>
      <c r="D50" s="128"/>
      <c r="E50" s="130"/>
      <c r="F50" s="121" t="s">
        <v>682</v>
      </c>
      <c r="G50" s="123"/>
      <c r="H50" s="117" t="s">
        <v>683</v>
      </c>
      <c r="I50" s="118"/>
      <c r="J50" s="119"/>
      <c r="K50" s="120"/>
      <c r="L50" s="118"/>
      <c r="M50" s="119"/>
      <c r="N50" s="121"/>
      <c r="O50" s="122"/>
      <c r="P50" s="122"/>
      <c r="Q50" s="123"/>
      <c r="R50" s="124" t="s">
        <v>624</v>
      </c>
    </row>
    <row r="51" spans="2:18" ht="60.6" customHeight="1" x14ac:dyDescent="0.35">
      <c r="B51" s="114">
        <f>ROW()-18</f>
        <v>33</v>
      </c>
      <c r="C51" s="125"/>
      <c r="D51" s="128"/>
      <c r="E51" s="116" t="s">
        <v>684</v>
      </c>
      <c r="F51" s="132" t="s">
        <v>685</v>
      </c>
      <c r="G51" s="132"/>
      <c r="H51" s="117" t="s">
        <v>641</v>
      </c>
      <c r="I51" s="118"/>
      <c r="J51" s="119"/>
      <c r="K51" s="120"/>
      <c r="L51" s="118"/>
      <c r="M51" s="119"/>
      <c r="N51" s="121"/>
      <c r="O51" s="122"/>
      <c r="P51" s="122"/>
      <c r="Q51" s="123"/>
      <c r="R51" s="124" t="s">
        <v>624</v>
      </c>
    </row>
    <row r="52" spans="2:18" ht="60.6" customHeight="1" x14ac:dyDescent="0.35">
      <c r="B52" s="114">
        <f>ROW()-18</f>
        <v>34</v>
      </c>
      <c r="C52" s="125"/>
      <c r="D52" s="128"/>
      <c r="E52" s="127"/>
      <c r="F52" s="132" t="s">
        <v>686</v>
      </c>
      <c r="G52" s="132"/>
      <c r="H52" s="133"/>
      <c r="I52" s="118"/>
      <c r="J52" s="119"/>
      <c r="K52" s="120"/>
      <c r="L52" s="118"/>
      <c r="M52" s="119"/>
      <c r="N52" s="121"/>
      <c r="O52" s="122"/>
      <c r="P52" s="122"/>
      <c r="Q52" s="123"/>
      <c r="R52" s="124" t="s">
        <v>624</v>
      </c>
    </row>
    <row r="53" spans="2:18" ht="60.6" customHeight="1" x14ac:dyDescent="0.35">
      <c r="B53" s="114">
        <f t="shared" si="0"/>
        <v>35</v>
      </c>
      <c r="C53" s="125"/>
      <c r="D53" s="128"/>
      <c r="E53" s="130"/>
      <c r="F53" s="132" t="s">
        <v>687</v>
      </c>
      <c r="G53" s="132"/>
      <c r="H53" s="133"/>
      <c r="I53" s="118"/>
      <c r="J53" s="119"/>
      <c r="K53" s="120"/>
      <c r="L53" s="118"/>
      <c r="M53" s="119"/>
      <c r="N53" s="121"/>
      <c r="O53" s="122"/>
      <c r="P53" s="122"/>
      <c r="Q53" s="123"/>
      <c r="R53" s="124" t="s">
        <v>624</v>
      </c>
    </row>
    <row r="54" spans="2:18" ht="48" customHeight="1" x14ac:dyDescent="0.35">
      <c r="B54" s="114">
        <f t="shared" si="0"/>
        <v>36</v>
      </c>
      <c r="C54" s="125"/>
      <c r="D54" s="128"/>
      <c r="E54" s="116" t="s">
        <v>688</v>
      </c>
      <c r="F54" s="132" t="s">
        <v>689</v>
      </c>
      <c r="G54" s="132"/>
      <c r="H54" s="117" t="s">
        <v>641</v>
      </c>
      <c r="I54" s="118"/>
      <c r="J54" s="119"/>
      <c r="K54" s="120"/>
      <c r="L54" s="118"/>
      <c r="M54" s="119"/>
      <c r="N54" s="121"/>
      <c r="O54" s="122"/>
      <c r="P54" s="122"/>
      <c r="Q54" s="123"/>
      <c r="R54" s="124" t="s">
        <v>624</v>
      </c>
    </row>
    <row r="55" spans="2:18" ht="55.9" customHeight="1" x14ac:dyDescent="0.35">
      <c r="B55" s="114">
        <f t="shared" si="0"/>
        <v>37</v>
      </c>
      <c r="C55" s="125"/>
      <c r="D55" s="126"/>
      <c r="E55" s="130"/>
      <c r="F55" s="132" t="s">
        <v>690</v>
      </c>
      <c r="G55" s="132"/>
      <c r="H55" s="133"/>
      <c r="I55" s="118"/>
      <c r="J55" s="119"/>
      <c r="K55" s="120"/>
      <c r="L55" s="118"/>
      <c r="M55" s="119"/>
      <c r="N55" s="121"/>
      <c r="O55" s="122"/>
      <c r="P55" s="122"/>
      <c r="Q55" s="123"/>
      <c r="R55" s="124" t="s">
        <v>624</v>
      </c>
    </row>
    <row r="56" spans="2:18" ht="51" customHeight="1" x14ac:dyDescent="0.35">
      <c r="B56" s="114">
        <f t="shared" si="0"/>
        <v>38</v>
      </c>
      <c r="C56" s="125"/>
      <c r="D56" s="128"/>
      <c r="E56" s="116" t="s">
        <v>691</v>
      </c>
      <c r="F56" s="132" t="s">
        <v>689</v>
      </c>
      <c r="G56" s="132"/>
      <c r="H56" s="117" t="s">
        <v>641</v>
      </c>
      <c r="I56" s="118"/>
      <c r="J56" s="119"/>
      <c r="K56" s="120"/>
      <c r="L56" s="118"/>
      <c r="M56" s="119"/>
      <c r="N56" s="121"/>
      <c r="O56" s="122"/>
      <c r="P56" s="122"/>
      <c r="Q56" s="123"/>
      <c r="R56" s="124" t="s">
        <v>624</v>
      </c>
    </row>
    <row r="57" spans="2:18" ht="56.45" customHeight="1" x14ac:dyDescent="0.35">
      <c r="B57" s="114">
        <f t="shared" si="0"/>
        <v>39</v>
      </c>
      <c r="C57" s="125"/>
      <c r="D57" s="128"/>
      <c r="E57" s="130"/>
      <c r="F57" s="132" t="s">
        <v>690</v>
      </c>
      <c r="G57" s="132"/>
      <c r="H57" s="133"/>
      <c r="I57" s="118"/>
      <c r="J57" s="119"/>
      <c r="K57" s="120"/>
      <c r="L57" s="118"/>
      <c r="M57" s="119"/>
      <c r="N57" s="121"/>
      <c r="O57" s="122"/>
      <c r="P57" s="122"/>
      <c r="Q57" s="123"/>
      <c r="R57" s="124" t="s">
        <v>624</v>
      </c>
    </row>
    <row r="58" spans="2:18" ht="62.45" customHeight="1" x14ac:dyDescent="0.35">
      <c r="B58" s="114">
        <f t="shared" si="0"/>
        <v>40</v>
      </c>
      <c r="C58" s="125"/>
      <c r="D58" s="128"/>
      <c r="E58" s="116" t="s">
        <v>653</v>
      </c>
      <c r="F58" s="129" t="s">
        <v>654</v>
      </c>
      <c r="G58" s="129"/>
      <c r="H58" s="117" t="s">
        <v>655</v>
      </c>
      <c r="I58" s="118"/>
      <c r="J58" s="119"/>
      <c r="K58" s="120"/>
      <c r="L58" s="118"/>
      <c r="M58" s="119"/>
      <c r="N58" s="121"/>
      <c r="O58" s="122"/>
      <c r="P58" s="122"/>
      <c r="Q58" s="123"/>
      <c r="R58" s="124" t="s">
        <v>624</v>
      </c>
    </row>
    <row r="59" spans="2:18" ht="54" customHeight="1" x14ac:dyDescent="0.35">
      <c r="B59" s="114">
        <f t="shared" si="0"/>
        <v>41</v>
      </c>
      <c r="C59" s="125"/>
      <c r="D59" s="128"/>
      <c r="E59" s="130"/>
      <c r="F59" s="129" t="s">
        <v>656</v>
      </c>
      <c r="G59" s="129"/>
      <c r="H59" s="117" t="s">
        <v>657</v>
      </c>
      <c r="I59" s="118"/>
      <c r="J59" s="119"/>
      <c r="K59" s="120"/>
      <c r="L59" s="118"/>
      <c r="M59" s="119"/>
      <c r="N59" s="121"/>
      <c r="O59" s="122"/>
      <c r="P59" s="122"/>
      <c r="Q59" s="123"/>
      <c r="R59" s="124" t="s">
        <v>624</v>
      </c>
    </row>
    <row r="60" spans="2:18" ht="114" customHeight="1" x14ac:dyDescent="0.35">
      <c r="B60" s="114">
        <f t="shared" si="0"/>
        <v>42</v>
      </c>
      <c r="C60" s="125"/>
      <c r="D60" s="128"/>
      <c r="E60" s="117" t="s">
        <v>692</v>
      </c>
      <c r="F60" s="45" t="s">
        <v>693</v>
      </c>
      <c r="G60" s="47"/>
      <c r="H60" s="117" t="s">
        <v>694</v>
      </c>
      <c r="I60" s="118"/>
      <c r="J60" s="119"/>
      <c r="K60" s="120"/>
      <c r="L60" s="118"/>
      <c r="M60" s="119"/>
      <c r="N60" s="121"/>
      <c r="O60" s="122"/>
      <c r="P60" s="122"/>
      <c r="Q60" s="123"/>
      <c r="R60" s="124" t="s">
        <v>624</v>
      </c>
    </row>
    <row r="61" spans="2:18" ht="75" customHeight="1" x14ac:dyDescent="0.35">
      <c r="B61" s="114">
        <f t="shared" si="0"/>
        <v>43</v>
      </c>
      <c r="C61" s="125"/>
      <c r="D61" s="128"/>
      <c r="E61" s="116" t="s">
        <v>695</v>
      </c>
      <c r="F61" s="121" t="s">
        <v>696</v>
      </c>
      <c r="G61" s="123"/>
      <c r="H61" s="117" t="s">
        <v>697</v>
      </c>
      <c r="I61" s="118"/>
      <c r="J61" s="119"/>
      <c r="K61" s="120"/>
      <c r="L61" s="118"/>
      <c r="M61" s="119"/>
      <c r="N61" s="121"/>
      <c r="O61" s="122"/>
      <c r="P61" s="122"/>
      <c r="Q61" s="123"/>
      <c r="R61" s="124" t="s">
        <v>624</v>
      </c>
    </row>
    <row r="62" spans="2:18" ht="75" customHeight="1" x14ac:dyDescent="0.35">
      <c r="B62" s="114">
        <f t="shared" si="0"/>
        <v>44</v>
      </c>
      <c r="C62" s="125"/>
      <c r="D62" s="128"/>
      <c r="E62" s="130"/>
      <c r="F62" s="131" t="s">
        <v>698</v>
      </c>
      <c r="G62" s="131"/>
      <c r="H62" s="117" t="s">
        <v>699</v>
      </c>
      <c r="I62" s="118"/>
      <c r="J62" s="119"/>
      <c r="K62" s="120"/>
      <c r="L62" s="118"/>
      <c r="M62" s="119"/>
      <c r="N62" s="121"/>
      <c r="O62" s="122"/>
      <c r="P62" s="122"/>
      <c r="Q62" s="123"/>
      <c r="R62" s="124" t="s">
        <v>624</v>
      </c>
    </row>
    <row r="63" spans="2:18" ht="60" x14ac:dyDescent="0.35">
      <c r="B63" s="114">
        <f t="shared" si="0"/>
        <v>45</v>
      </c>
      <c r="C63" s="125"/>
      <c r="D63" s="126"/>
      <c r="E63" s="116" t="s">
        <v>700</v>
      </c>
      <c r="F63" s="129" t="s">
        <v>701</v>
      </c>
      <c r="G63" s="129"/>
      <c r="H63" s="117" t="s">
        <v>702</v>
      </c>
      <c r="I63" s="118"/>
      <c r="J63" s="119"/>
      <c r="K63" s="120"/>
      <c r="L63" s="118"/>
      <c r="M63" s="119"/>
      <c r="N63" s="121"/>
      <c r="O63" s="122"/>
      <c r="P63" s="122"/>
      <c r="Q63" s="123"/>
      <c r="R63" s="124" t="s">
        <v>624</v>
      </c>
    </row>
    <row r="64" spans="2:18" ht="60" x14ac:dyDescent="0.35">
      <c r="B64" s="114">
        <f t="shared" si="0"/>
        <v>46</v>
      </c>
      <c r="C64" s="125"/>
      <c r="D64" s="126"/>
      <c r="E64" s="127"/>
      <c r="F64" s="129" t="s">
        <v>703</v>
      </c>
      <c r="G64" s="129"/>
      <c r="H64" s="117" t="s">
        <v>704</v>
      </c>
      <c r="I64" s="118"/>
      <c r="J64" s="119"/>
      <c r="K64" s="120"/>
      <c r="L64" s="118"/>
      <c r="M64" s="119"/>
      <c r="N64" s="121"/>
      <c r="O64" s="122"/>
      <c r="P64" s="122"/>
      <c r="Q64" s="123"/>
      <c r="R64" s="124" t="s">
        <v>624</v>
      </c>
    </row>
    <row r="65" spans="2:18" ht="60" x14ac:dyDescent="0.35">
      <c r="B65" s="114">
        <f t="shared" si="0"/>
        <v>47</v>
      </c>
      <c r="C65" s="125"/>
      <c r="D65" s="126"/>
      <c r="E65" s="127"/>
      <c r="F65" s="129" t="s">
        <v>705</v>
      </c>
      <c r="G65" s="129"/>
      <c r="H65" s="117" t="s">
        <v>706</v>
      </c>
      <c r="I65" s="118"/>
      <c r="J65" s="119"/>
      <c r="K65" s="120"/>
      <c r="L65" s="118"/>
      <c r="M65" s="119"/>
      <c r="N65" s="121"/>
      <c r="O65" s="122"/>
      <c r="P65" s="122"/>
      <c r="Q65" s="123"/>
      <c r="R65" s="124" t="s">
        <v>624</v>
      </c>
    </row>
    <row r="66" spans="2:18" ht="60" x14ac:dyDescent="0.35">
      <c r="B66" s="114">
        <f t="shared" si="0"/>
        <v>48</v>
      </c>
      <c r="C66" s="125"/>
      <c r="D66" s="126"/>
      <c r="E66" s="130"/>
      <c r="F66" s="131"/>
      <c r="G66" s="131"/>
      <c r="H66" s="117" t="s">
        <v>707</v>
      </c>
      <c r="I66" s="118"/>
      <c r="J66" s="119"/>
      <c r="K66" s="120"/>
      <c r="L66" s="118"/>
      <c r="M66" s="119"/>
      <c r="N66" s="121"/>
      <c r="O66" s="122"/>
      <c r="P66" s="122"/>
      <c r="Q66" s="123"/>
      <c r="R66" s="124" t="s">
        <v>624</v>
      </c>
    </row>
    <row r="67" spans="2:18" ht="60" x14ac:dyDescent="0.35">
      <c r="B67" s="114">
        <f t="shared" si="0"/>
        <v>49</v>
      </c>
      <c r="C67" s="125"/>
      <c r="D67" s="126"/>
      <c r="E67" s="116" t="s">
        <v>708</v>
      </c>
      <c r="F67" s="129" t="s">
        <v>709</v>
      </c>
      <c r="G67" s="129"/>
      <c r="H67" s="117" t="s">
        <v>710</v>
      </c>
      <c r="I67" s="118"/>
      <c r="J67" s="119"/>
      <c r="K67" s="120"/>
      <c r="L67" s="118"/>
      <c r="M67" s="119"/>
      <c r="N67" s="121"/>
      <c r="O67" s="122"/>
      <c r="P67" s="122"/>
      <c r="Q67" s="123"/>
      <c r="R67" s="124" t="s">
        <v>624</v>
      </c>
    </row>
    <row r="68" spans="2:18" ht="60" x14ac:dyDescent="0.35">
      <c r="B68" s="114">
        <f t="shared" si="0"/>
        <v>50</v>
      </c>
      <c r="C68" s="125"/>
      <c r="D68" s="126"/>
      <c r="E68" s="130"/>
      <c r="F68" s="131"/>
      <c r="G68" s="131"/>
      <c r="H68" s="117" t="s">
        <v>711</v>
      </c>
      <c r="I68" s="118"/>
      <c r="J68" s="119"/>
      <c r="K68" s="120"/>
      <c r="L68" s="118"/>
      <c r="M68" s="119"/>
      <c r="N68" s="121"/>
      <c r="O68" s="122"/>
      <c r="P68" s="122"/>
      <c r="Q68" s="123"/>
      <c r="R68" s="124" t="s">
        <v>624</v>
      </c>
    </row>
    <row r="69" spans="2:18" ht="60" x14ac:dyDescent="0.35">
      <c r="B69" s="114">
        <f t="shared" si="0"/>
        <v>51</v>
      </c>
      <c r="C69" s="125"/>
      <c r="D69" s="126"/>
      <c r="E69" s="116" t="s">
        <v>712</v>
      </c>
      <c r="F69" s="129" t="s">
        <v>713</v>
      </c>
      <c r="G69" s="129"/>
      <c r="H69" s="117" t="s">
        <v>714</v>
      </c>
      <c r="I69" s="118"/>
      <c r="J69" s="119"/>
      <c r="K69" s="120"/>
      <c r="L69" s="118"/>
      <c r="M69" s="119"/>
      <c r="N69" s="121"/>
      <c r="O69" s="122"/>
      <c r="P69" s="122"/>
      <c r="Q69" s="123"/>
      <c r="R69" s="124" t="s">
        <v>624</v>
      </c>
    </row>
    <row r="70" spans="2:18" ht="60" x14ac:dyDescent="0.35">
      <c r="B70" s="114">
        <f t="shared" si="0"/>
        <v>52</v>
      </c>
      <c r="C70" s="125"/>
      <c r="D70" s="126"/>
      <c r="E70" s="130"/>
      <c r="F70" s="131"/>
      <c r="G70" s="131"/>
      <c r="H70" s="117" t="s">
        <v>715</v>
      </c>
      <c r="I70" s="118"/>
      <c r="J70" s="119"/>
      <c r="K70" s="120"/>
      <c r="L70" s="118"/>
      <c r="M70" s="119"/>
      <c r="N70" s="121"/>
      <c r="O70" s="122"/>
      <c r="P70" s="122"/>
      <c r="Q70" s="123"/>
      <c r="R70" s="124" t="s">
        <v>624</v>
      </c>
    </row>
    <row r="71" spans="2:18" ht="60" x14ac:dyDescent="0.35">
      <c r="B71" s="114">
        <f t="shared" si="0"/>
        <v>53</v>
      </c>
      <c r="C71" s="125"/>
      <c r="D71" s="126"/>
      <c r="E71" s="117" t="s">
        <v>716</v>
      </c>
      <c r="F71" s="129" t="s">
        <v>717</v>
      </c>
      <c r="G71" s="129"/>
      <c r="H71" s="117" t="s">
        <v>718</v>
      </c>
      <c r="I71" s="118"/>
      <c r="J71" s="119"/>
      <c r="K71" s="120"/>
      <c r="L71" s="118"/>
      <c r="M71" s="119"/>
      <c r="N71" s="121"/>
      <c r="O71" s="122"/>
      <c r="P71" s="122"/>
      <c r="Q71" s="123"/>
      <c r="R71" s="124" t="s">
        <v>624</v>
      </c>
    </row>
    <row r="72" spans="2:18" ht="75" customHeight="1" x14ac:dyDescent="0.35">
      <c r="B72" s="114">
        <f t="shared" si="0"/>
        <v>54</v>
      </c>
      <c r="C72" s="125"/>
      <c r="D72" s="134"/>
      <c r="E72" s="116" t="s">
        <v>719</v>
      </c>
      <c r="F72" s="121"/>
      <c r="G72" s="123"/>
      <c r="H72" s="117" t="s">
        <v>720</v>
      </c>
      <c r="I72" s="118"/>
      <c r="J72" s="119"/>
      <c r="K72" s="120"/>
      <c r="L72" s="118"/>
      <c r="M72" s="119"/>
      <c r="N72" s="121"/>
      <c r="O72" s="122"/>
      <c r="P72" s="122"/>
      <c r="Q72" s="123"/>
      <c r="R72" s="124" t="s">
        <v>624</v>
      </c>
    </row>
    <row r="73" spans="2:18" ht="54.6" customHeight="1" x14ac:dyDescent="0.35">
      <c r="B73" s="114">
        <f t="shared" si="0"/>
        <v>55</v>
      </c>
      <c r="C73" s="125"/>
      <c r="D73" s="134"/>
      <c r="E73" s="116" t="s">
        <v>721</v>
      </c>
      <c r="F73" s="121" t="s">
        <v>722</v>
      </c>
      <c r="G73" s="123"/>
      <c r="H73" s="117" t="s">
        <v>723</v>
      </c>
      <c r="I73" s="118"/>
      <c r="J73" s="119"/>
      <c r="K73" s="120"/>
      <c r="L73" s="118"/>
      <c r="M73" s="119"/>
      <c r="N73" s="121"/>
      <c r="O73" s="122"/>
      <c r="P73" s="122"/>
      <c r="Q73" s="123"/>
      <c r="R73" s="124" t="s">
        <v>624</v>
      </c>
    </row>
    <row r="74" spans="2:18" ht="59.45" customHeight="1" x14ac:dyDescent="0.35">
      <c r="B74" s="114">
        <f t="shared" si="0"/>
        <v>56</v>
      </c>
      <c r="C74" s="125"/>
      <c r="D74" s="128"/>
      <c r="E74" s="127"/>
      <c r="F74" s="132" t="s">
        <v>724</v>
      </c>
      <c r="G74" s="132"/>
      <c r="H74" s="117" t="s">
        <v>725</v>
      </c>
      <c r="I74" s="118"/>
      <c r="J74" s="119"/>
      <c r="K74" s="120"/>
      <c r="L74" s="118"/>
      <c r="M74" s="119"/>
      <c r="N74" s="121"/>
      <c r="O74" s="122"/>
      <c r="P74" s="122"/>
      <c r="Q74" s="123"/>
      <c r="R74" s="124" t="s">
        <v>624</v>
      </c>
    </row>
    <row r="75" spans="2:18" ht="45.6" customHeight="1" x14ac:dyDescent="0.35">
      <c r="B75" s="114">
        <f t="shared" si="0"/>
        <v>57</v>
      </c>
      <c r="C75" s="125"/>
      <c r="D75" s="128"/>
      <c r="E75" s="127"/>
      <c r="F75" s="132" t="s">
        <v>726</v>
      </c>
      <c r="G75" s="132"/>
      <c r="H75" s="117" t="s">
        <v>727</v>
      </c>
      <c r="I75" s="118"/>
      <c r="J75" s="119"/>
      <c r="K75" s="120"/>
      <c r="L75" s="118"/>
      <c r="M75" s="119"/>
      <c r="N75" s="121"/>
      <c r="O75" s="122"/>
      <c r="P75" s="122"/>
      <c r="Q75" s="123"/>
      <c r="R75" s="124" t="s">
        <v>624</v>
      </c>
    </row>
    <row r="76" spans="2:18" ht="70.150000000000006" customHeight="1" x14ac:dyDescent="0.35">
      <c r="B76" s="114">
        <f t="shared" si="0"/>
        <v>58</v>
      </c>
      <c r="C76" s="125"/>
      <c r="D76" s="128"/>
      <c r="E76" s="127"/>
      <c r="F76" s="129" t="s">
        <v>728</v>
      </c>
      <c r="G76" s="129"/>
      <c r="H76" s="117" t="s">
        <v>729</v>
      </c>
      <c r="I76" s="118"/>
      <c r="J76" s="119"/>
      <c r="K76" s="120"/>
      <c r="L76" s="118"/>
      <c r="M76" s="119"/>
      <c r="N76" s="121"/>
      <c r="O76" s="122"/>
      <c r="P76" s="122"/>
      <c r="Q76" s="123"/>
      <c r="R76" s="124" t="s">
        <v>624</v>
      </c>
    </row>
    <row r="77" spans="2:18" ht="70.150000000000006" customHeight="1" x14ac:dyDescent="0.35">
      <c r="B77" s="114">
        <f t="shared" si="0"/>
        <v>59</v>
      </c>
      <c r="C77" s="125"/>
      <c r="D77" s="128"/>
      <c r="E77" s="130"/>
      <c r="F77" s="131"/>
      <c r="G77" s="131"/>
      <c r="H77" s="117" t="s">
        <v>730</v>
      </c>
      <c r="I77" s="118"/>
      <c r="J77" s="119"/>
      <c r="K77" s="120"/>
      <c r="L77" s="118"/>
      <c r="M77" s="119"/>
      <c r="N77" s="121"/>
      <c r="O77" s="122"/>
      <c r="P77" s="122"/>
      <c r="Q77" s="123"/>
      <c r="R77" s="124" t="s">
        <v>624</v>
      </c>
    </row>
    <row r="78" spans="2:18" ht="60" x14ac:dyDescent="0.35">
      <c r="B78" s="114">
        <f t="shared" si="0"/>
        <v>60</v>
      </c>
      <c r="C78" s="125"/>
      <c r="D78" s="126"/>
      <c r="E78" s="116" t="s">
        <v>731</v>
      </c>
      <c r="F78" s="45" t="s">
        <v>732</v>
      </c>
      <c r="G78" s="47"/>
      <c r="H78" s="117" t="s">
        <v>733</v>
      </c>
      <c r="I78" s="118"/>
      <c r="J78" s="119"/>
      <c r="K78" s="120"/>
      <c r="L78" s="118"/>
      <c r="M78" s="119"/>
      <c r="N78" s="121"/>
      <c r="O78" s="122"/>
      <c r="P78" s="122"/>
      <c r="Q78" s="123"/>
      <c r="R78" s="124" t="s">
        <v>624</v>
      </c>
    </row>
    <row r="79" spans="2:18" ht="60" x14ac:dyDescent="0.35">
      <c r="B79" s="114">
        <f t="shared" si="0"/>
        <v>61</v>
      </c>
      <c r="C79" s="125"/>
      <c r="D79" s="126"/>
      <c r="E79" s="130"/>
      <c r="F79" s="131"/>
      <c r="G79" s="131"/>
      <c r="H79" s="117" t="s">
        <v>734</v>
      </c>
      <c r="I79" s="118"/>
      <c r="J79" s="119"/>
      <c r="K79" s="120"/>
      <c r="L79" s="118"/>
      <c r="M79" s="119"/>
      <c r="N79" s="121"/>
      <c r="O79" s="122"/>
      <c r="P79" s="122"/>
      <c r="Q79" s="123"/>
      <c r="R79" s="124" t="s">
        <v>624</v>
      </c>
    </row>
    <row r="80" spans="2:18" ht="60" x14ac:dyDescent="0.35">
      <c r="B80" s="114">
        <f t="shared" si="0"/>
        <v>62</v>
      </c>
      <c r="C80" s="125"/>
      <c r="D80" s="126"/>
      <c r="E80" s="117" t="s">
        <v>735</v>
      </c>
      <c r="F80" s="132" t="s">
        <v>736</v>
      </c>
      <c r="G80" s="132"/>
      <c r="H80" s="117" t="s">
        <v>737</v>
      </c>
      <c r="I80" s="118"/>
      <c r="J80" s="119"/>
      <c r="K80" s="120"/>
      <c r="L80" s="118"/>
      <c r="M80" s="119"/>
      <c r="N80" s="121"/>
      <c r="O80" s="122"/>
      <c r="P80" s="122"/>
      <c r="Q80" s="123"/>
      <c r="R80" s="124" t="s">
        <v>624</v>
      </c>
    </row>
    <row r="81" spans="2:18" ht="60" x14ac:dyDescent="0.35">
      <c r="B81" s="114">
        <f t="shared" si="0"/>
        <v>63</v>
      </c>
      <c r="C81" s="125"/>
      <c r="D81" s="126"/>
      <c r="E81" s="130" t="s">
        <v>738</v>
      </c>
      <c r="F81" s="131" t="s">
        <v>739</v>
      </c>
      <c r="G81" s="131"/>
      <c r="H81" s="117" t="s">
        <v>740</v>
      </c>
      <c r="I81" s="118"/>
      <c r="J81" s="119"/>
      <c r="K81" s="120"/>
      <c r="L81" s="118"/>
      <c r="M81" s="119"/>
      <c r="N81" s="121"/>
      <c r="O81" s="122"/>
      <c r="P81" s="122"/>
      <c r="Q81" s="123"/>
      <c r="R81" s="124" t="s">
        <v>624</v>
      </c>
    </row>
    <row r="82" spans="2:18" ht="60" x14ac:dyDescent="0.35">
      <c r="B82" s="114">
        <f t="shared" si="0"/>
        <v>64</v>
      </c>
      <c r="C82" s="125"/>
      <c r="D82" s="126"/>
      <c r="E82" s="116" t="s">
        <v>741</v>
      </c>
      <c r="F82" s="129" t="s">
        <v>742</v>
      </c>
      <c r="G82" s="129"/>
      <c r="H82" s="117" t="s">
        <v>725</v>
      </c>
      <c r="I82" s="118"/>
      <c r="J82" s="119"/>
      <c r="K82" s="120"/>
      <c r="L82" s="118"/>
      <c r="M82" s="119"/>
      <c r="N82" s="121"/>
      <c r="O82" s="122"/>
      <c r="P82" s="122"/>
      <c r="Q82" s="123"/>
      <c r="R82" s="124" t="s">
        <v>624</v>
      </c>
    </row>
    <row r="83" spans="2:18" ht="60" x14ac:dyDescent="0.35">
      <c r="B83" s="114">
        <f t="shared" ref="B83:B122" si="1">ROW()-18</f>
        <v>65</v>
      </c>
      <c r="C83" s="125"/>
      <c r="D83" s="126"/>
      <c r="E83" s="130"/>
      <c r="F83" s="129" t="s">
        <v>743</v>
      </c>
      <c r="G83" s="129"/>
      <c r="H83" s="117" t="s">
        <v>744</v>
      </c>
      <c r="I83" s="118"/>
      <c r="J83" s="119"/>
      <c r="K83" s="120"/>
      <c r="L83" s="118"/>
      <c r="M83" s="119"/>
      <c r="N83" s="121"/>
      <c r="O83" s="122"/>
      <c r="P83" s="122"/>
      <c r="Q83" s="123"/>
      <c r="R83" s="124" t="s">
        <v>624</v>
      </c>
    </row>
    <row r="84" spans="2:18" ht="60" x14ac:dyDescent="0.35">
      <c r="B84" s="114">
        <f t="shared" si="1"/>
        <v>66</v>
      </c>
      <c r="C84" s="125"/>
      <c r="D84" s="126"/>
      <c r="E84" s="116" t="s">
        <v>745</v>
      </c>
      <c r="F84" s="129" t="s">
        <v>746</v>
      </c>
      <c r="G84" s="129"/>
      <c r="H84" s="117" t="s">
        <v>747</v>
      </c>
      <c r="I84" s="118"/>
      <c r="J84" s="119"/>
      <c r="K84" s="120"/>
      <c r="L84" s="118"/>
      <c r="M84" s="119"/>
      <c r="N84" s="121"/>
      <c r="O84" s="122"/>
      <c r="P84" s="122"/>
      <c r="Q84" s="123"/>
      <c r="R84" s="124" t="s">
        <v>624</v>
      </c>
    </row>
    <row r="85" spans="2:18" ht="60" x14ac:dyDescent="0.35">
      <c r="B85" s="114">
        <f t="shared" si="1"/>
        <v>67</v>
      </c>
      <c r="C85" s="125"/>
      <c r="D85" s="126"/>
      <c r="E85" s="127"/>
      <c r="F85" s="129" t="s">
        <v>748</v>
      </c>
      <c r="G85" s="129"/>
      <c r="H85" s="117" t="s">
        <v>725</v>
      </c>
      <c r="I85" s="118"/>
      <c r="J85" s="119"/>
      <c r="K85" s="120"/>
      <c r="L85" s="118"/>
      <c r="M85" s="119"/>
      <c r="N85" s="121"/>
      <c r="O85" s="122"/>
      <c r="P85" s="122"/>
      <c r="Q85" s="123"/>
      <c r="R85" s="124" t="s">
        <v>624</v>
      </c>
    </row>
    <row r="86" spans="2:18" ht="60" x14ac:dyDescent="0.35">
      <c r="B86" s="114">
        <f t="shared" si="1"/>
        <v>68</v>
      </c>
      <c r="C86" s="125"/>
      <c r="D86" s="126"/>
      <c r="E86" s="127"/>
      <c r="F86" s="132" t="s">
        <v>726</v>
      </c>
      <c r="G86" s="132"/>
      <c r="H86" s="117" t="s">
        <v>727</v>
      </c>
      <c r="I86" s="118"/>
      <c r="J86" s="119"/>
      <c r="K86" s="120"/>
      <c r="L86" s="118"/>
      <c r="M86" s="119"/>
      <c r="N86" s="121"/>
      <c r="O86" s="122"/>
      <c r="P86" s="122"/>
      <c r="Q86" s="123"/>
      <c r="R86" s="124" t="s">
        <v>624</v>
      </c>
    </row>
    <row r="87" spans="2:18" ht="60" x14ac:dyDescent="0.35">
      <c r="B87" s="114">
        <f t="shared" si="1"/>
        <v>69</v>
      </c>
      <c r="C87" s="125"/>
      <c r="D87" s="126"/>
      <c r="E87" s="130"/>
      <c r="F87" s="132" t="s">
        <v>743</v>
      </c>
      <c r="G87" s="132"/>
      <c r="H87" s="117" t="s">
        <v>749</v>
      </c>
      <c r="I87" s="118"/>
      <c r="J87" s="119"/>
      <c r="K87" s="120"/>
      <c r="L87" s="118"/>
      <c r="M87" s="119"/>
      <c r="N87" s="121"/>
      <c r="O87" s="122"/>
      <c r="P87" s="122"/>
      <c r="Q87" s="123"/>
      <c r="R87" s="124" t="s">
        <v>624</v>
      </c>
    </row>
    <row r="88" spans="2:18" ht="60" x14ac:dyDescent="0.35">
      <c r="B88" s="114">
        <f t="shared" si="1"/>
        <v>70</v>
      </c>
      <c r="C88" s="125"/>
      <c r="D88" s="126"/>
      <c r="E88" s="116" t="s">
        <v>750</v>
      </c>
      <c r="F88" s="45" t="s">
        <v>751</v>
      </c>
      <c r="G88" s="47"/>
      <c r="H88" s="117" t="s">
        <v>623</v>
      </c>
      <c r="I88" s="118"/>
      <c r="J88" s="119"/>
      <c r="K88" s="120"/>
      <c r="L88" s="118"/>
      <c r="M88" s="119"/>
      <c r="N88" s="121"/>
      <c r="O88" s="122"/>
      <c r="P88" s="122"/>
      <c r="Q88" s="123"/>
      <c r="R88" s="124" t="s">
        <v>624</v>
      </c>
    </row>
    <row r="89" spans="2:18" ht="60" x14ac:dyDescent="0.35">
      <c r="B89" s="114">
        <f t="shared" si="1"/>
        <v>71</v>
      </c>
      <c r="C89" s="125"/>
      <c r="D89" s="126"/>
      <c r="E89" s="127"/>
      <c r="F89" s="59"/>
      <c r="G89" s="61"/>
      <c r="H89" s="117" t="s">
        <v>625</v>
      </c>
      <c r="I89" s="118"/>
      <c r="J89" s="119"/>
      <c r="K89" s="120"/>
      <c r="L89" s="118"/>
      <c r="M89" s="119"/>
      <c r="N89" s="121"/>
      <c r="O89" s="122"/>
      <c r="P89" s="122"/>
      <c r="Q89" s="123"/>
      <c r="R89" s="124" t="s">
        <v>624</v>
      </c>
    </row>
    <row r="90" spans="2:18" ht="60" x14ac:dyDescent="0.35">
      <c r="B90" s="114">
        <f t="shared" si="1"/>
        <v>72</v>
      </c>
      <c r="C90" s="125"/>
      <c r="D90" s="126"/>
      <c r="E90" s="127"/>
      <c r="F90" s="59"/>
      <c r="G90" s="61"/>
      <c r="H90" s="117" t="s">
        <v>626</v>
      </c>
      <c r="I90" s="118"/>
      <c r="J90" s="119"/>
      <c r="K90" s="120"/>
      <c r="L90" s="118"/>
      <c r="M90" s="119"/>
      <c r="N90" s="121"/>
      <c r="O90" s="122"/>
      <c r="P90" s="122"/>
      <c r="Q90" s="123"/>
      <c r="R90" s="124" t="s">
        <v>624</v>
      </c>
    </row>
    <row r="91" spans="2:18" ht="60" x14ac:dyDescent="0.35">
      <c r="B91" s="114">
        <f t="shared" si="1"/>
        <v>73</v>
      </c>
      <c r="C91" s="125"/>
      <c r="D91" s="126"/>
      <c r="E91" s="127"/>
      <c r="F91" s="59"/>
      <c r="G91" s="61"/>
      <c r="H91" s="117" t="s">
        <v>627</v>
      </c>
      <c r="I91" s="118"/>
      <c r="J91" s="119"/>
      <c r="K91" s="120"/>
      <c r="L91" s="118"/>
      <c r="M91" s="119"/>
      <c r="N91" s="121"/>
      <c r="O91" s="122"/>
      <c r="P91" s="122"/>
      <c r="Q91" s="123"/>
      <c r="R91" s="124" t="s">
        <v>624</v>
      </c>
    </row>
    <row r="92" spans="2:18" ht="61.15" customHeight="1" x14ac:dyDescent="0.35">
      <c r="B92" s="114">
        <f t="shared" si="1"/>
        <v>74</v>
      </c>
      <c r="C92" s="125"/>
      <c r="D92" s="126"/>
      <c r="E92" s="127"/>
      <c r="F92" s="59"/>
      <c r="G92" s="61"/>
      <c r="H92" s="117" t="s">
        <v>628</v>
      </c>
      <c r="I92" s="118"/>
      <c r="J92" s="119"/>
      <c r="K92" s="120"/>
      <c r="L92" s="118"/>
      <c r="M92" s="119"/>
      <c r="N92" s="121"/>
      <c r="O92" s="122"/>
      <c r="P92" s="122"/>
      <c r="Q92" s="123"/>
      <c r="R92" s="124" t="s">
        <v>624</v>
      </c>
    </row>
    <row r="93" spans="2:18" ht="60" x14ac:dyDescent="0.35">
      <c r="B93" s="114">
        <f t="shared" si="1"/>
        <v>75</v>
      </c>
      <c r="C93" s="125"/>
      <c r="D93" s="126"/>
      <c r="E93" s="127"/>
      <c r="F93" s="59"/>
      <c r="G93" s="61"/>
      <c r="H93" s="117" t="s">
        <v>629</v>
      </c>
      <c r="I93" s="118"/>
      <c r="J93" s="119"/>
      <c r="K93" s="120"/>
      <c r="L93" s="118"/>
      <c r="M93" s="119"/>
      <c r="N93" s="121"/>
      <c r="O93" s="122"/>
      <c r="P93" s="122"/>
      <c r="Q93" s="123"/>
      <c r="R93" s="124" t="s">
        <v>624</v>
      </c>
    </row>
    <row r="94" spans="2:18" ht="60" x14ac:dyDescent="0.35">
      <c r="B94" s="114">
        <f t="shared" si="1"/>
        <v>76</v>
      </c>
      <c r="C94" s="125"/>
      <c r="D94" s="128"/>
      <c r="E94" s="117" t="s">
        <v>630</v>
      </c>
      <c r="F94" s="121"/>
      <c r="G94" s="123"/>
      <c r="H94" s="117" t="s">
        <v>631</v>
      </c>
      <c r="I94" s="118"/>
      <c r="J94" s="119"/>
      <c r="K94" s="120"/>
      <c r="L94" s="118"/>
      <c r="M94" s="119"/>
      <c r="N94" s="121"/>
      <c r="O94" s="122"/>
      <c r="P94" s="122"/>
      <c r="Q94" s="123"/>
      <c r="R94" s="124" t="s">
        <v>624</v>
      </c>
    </row>
    <row r="95" spans="2:18" ht="71.45" customHeight="1" x14ac:dyDescent="0.35">
      <c r="B95" s="114">
        <f t="shared" si="1"/>
        <v>77</v>
      </c>
      <c r="C95" s="125"/>
      <c r="D95" s="128"/>
      <c r="E95" s="116" t="s">
        <v>632</v>
      </c>
      <c r="F95" s="129"/>
      <c r="G95" s="129"/>
      <c r="H95" s="117" t="s">
        <v>633</v>
      </c>
      <c r="I95" s="118"/>
      <c r="J95" s="119"/>
      <c r="K95" s="120"/>
      <c r="L95" s="118"/>
      <c r="M95" s="119"/>
      <c r="N95" s="121"/>
      <c r="O95" s="122"/>
      <c r="P95" s="122"/>
      <c r="Q95" s="123"/>
      <c r="R95" s="124" t="s">
        <v>624</v>
      </c>
    </row>
    <row r="96" spans="2:18" ht="69.599999999999994" customHeight="1" x14ac:dyDescent="0.35">
      <c r="B96" s="114">
        <f t="shared" si="1"/>
        <v>78</v>
      </c>
      <c r="C96" s="125"/>
      <c r="D96" s="128"/>
      <c r="E96" s="130"/>
      <c r="F96" s="131"/>
      <c r="G96" s="131"/>
      <c r="H96" s="117" t="s">
        <v>634</v>
      </c>
      <c r="I96" s="118"/>
      <c r="J96" s="119"/>
      <c r="K96" s="120"/>
      <c r="L96" s="118"/>
      <c r="M96" s="119"/>
      <c r="N96" s="121"/>
      <c r="O96" s="122"/>
      <c r="P96" s="122"/>
      <c r="Q96" s="123"/>
      <c r="R96" s="124" t="s">
        <v>624</v>
      </c>
    </row>
    <row r="97" spans="2:18" ht="75" customHeight="1" x14ac:dyDescent="0.35">
      <c r="B97" s="114">
        <f t="shared" si="1"/>
        <v>79</v>
      </c>
      <c r="C97" s="125"/>
      <c r="D97" s="128"/>
      <c r="E97" s="116" t="s">
        <v>635</v>
      </c>
      <c r="F97" s="132"/>
      <c r="G97" s="132"/>
      <c r="H97" s="117" t="s">
        <v>636</v>
      </c>
      <c r="I97" s="118"/>
      <c r="J97" s="119"/>
      <c r="K97" s="120"/>
      <c r="L97" s="118"/>
      <c r="M97" s="119"/>
      <c r="N97" s="121"/>
      <c r="O97" s="122"/>
      <c r="P97" s="122"/>
      <c r="Q97" s="123"/>
      <c r="R97" s="124" t="s">
        <v>624</v>
      </c>
    </row>
    <row r="98" spans="2:18" ht="75" customHeight="1" x14ac:dyDescent="0.35">
      <c r="B98" s="114">
        <f t="shared" si="1"/>
        <v>80</v>
      </c>
      <c r="C98" s="125"/>
      <c r="D98" s="128"/>
      <c r="E98" s="130"/>
      <c r="F98" s="132" t="s">
        <v>637</v>
      </c>
      <c r="G98" s="132"/>
      <c r="H98" s="117" t="s">
        <v>638</v>
      </c>
      <c r="I98" s="118"/>
      <c r="J98" s="119"/>
      <c r="K98" s="120"/>
      <c r="L98" s="118"/>
      <c r="M98" s="119"/>
      <c r="N98" s="121"/>
      <c r="O98" s="122"/>
      <c r="P98" s="122"/>
      <c r="Q98" s="123"/>
      <c r="R98" s="124" t="s">
        <v>624</v>
      </c>
    </row>
    <row r="99" spans="2:18" ht="43.15" customHeight="1" x14ac:dyDescent="0.35">
      <c r="B99" s="114">
        <f t="shared" si="1"/>
        <v>81</v>
      </c>
      <c r="C99" s="125"/>
      <c r="D99" s="128"/>
      <c r="E99" s="127" t="s">
        <v>639</v>
      </c>
      <c r="F99" s="132" t="s">
        <v>640</v>
      </c>
      <c r="G99" s="132"/>
      <c r="H99" s="117" t="s">
        <v>641</v>
      </c>
      <c r="I99" s="118"/>
      <c r="J99" s="119"/>
      <c r="K99" s="120"/>
      <c r="L99" s="118"/>
      <c r="M99" s="119"/>
      <c r="N99" s="121"/>
      <c r="O99" s="122"/>
      <c r="P99" s="122"/>
      <c r="Q99" s="123"/>
      <c r="R99" s="124" t="s">
        <v>624</v>
      </c>
    </row>
    <row r="100" spans="2:18" ht="44.45" customHeight="1" x14ac:dyDescent="0.35">
      <c r="B100" s="114">
        <f t="shared" si="1"/>
        <v>82</v>
      </c>
      <c r="C100" s="125"/>
      <c r="D100" s="128"/>
      <c r="E100" s="127"/>
      <c r="F100" s="132" t="s">
        <v>642</v>
      </c>
      <c r="G100" s="132"/>
      <c r="H100" s="133"/>
      <c r="I100" s="118"/>
      <c r="J100" s="119"/>
      <c r="K100" s="120"/>
      <c r="L100" s="118"/>
      <c r="M100" s="119"/>
      <c r="N100" s="121"/>
      <c r="O100" s="122"/>
      <c r="P100" s="122"/>
      <c r="Q100" s="123"/>
      <c r="R100" s="124" t="s">
        <v>624</v>
      </c>
    </row>
    <row r="101" spans="2:18" ht="58.15" customHeight="1" x14ac:dyDescent="0.35">
      <c r="B101" s="114">
        <f t="shared" si="1"/>
        <v>83</v>
      </c>
      <c r="C101" s="125"/>
      <c r="D101" s="128"/>
      <c r="E101" s="116" t="s">
        <v>643</v>
      </c>
      <c r="F101" s="129" t="s">
        <v>644</v>
      </c>
      <c r="G101" s="129"/>
      <c r="H101" s="117" t="s">
        <v>645</v>
      </c>
      <c r="I101" s="118"/>
      <c r="J101" s="119"/>
      <c r="K101" s="120"/>
      <c r="L101" s="118"/>
      <c r="M101" s="119"/>
      <c r="N101" s="121"/>
      <c r="O101" s="122"/>
      <c r="P101" s="122"/>
      <c r="Q101" s="123"/>
      <c r="R101" s="124" t="s">
        <v>624</v>
      </c>
    </row>
    <row r="102" spans="2:18" ht="48" customHeight="1" x14ac:dyDescent="0.35">
      <c r="B102" s="114">
        <f t="shared" si="1"/>
        <v>84</v>
      </c>
      <c r="C102" s="125"/>
      <c r="D102" s="128"/>
      <c r="E102" s="130"/>
      <c r="F102" s="129" t="s">
        <v>646</v>
      </c>
      <c r="G102" s="129"/>
      <c r="H102" s="117" t="s">
        <v>647</v>
      </c>
      <c r="I102" s="118"/>
      <c r="J102" s="119"/>
      <c r="K102" s="120"/>
      <c r="L102" s="118"/>
      <c r="M102" s="119"/>
      <c r="N102" s="121"/>
      <c r="O102" s="122"/>
      <c r="P102" s="122"/>
      <c r="Q102" s="123"/>
      <c r="R102" s="124" t="s">
        <v>624</v>
      </c>
    </row>
    <row r="103" spans="2:18" ht="62.45" customHeight="1" x14ac:dyDescent="0.35">
      <c r="B103" s="114">
        <f t="shared" si="1"/>
        <v>85</v>
      </c>
      <c r="C103" s="125"/>
      <c r="D103" s="128"/>
      <c r="E103" s="116" t="s">
        <v>648</v>
      </c>
      <c r="F103" s="129" t="s">
        <v>649</v>
      </c>
      <c r="G103" s="129"/>
      <c r="H103" s="117" t="s">
        <v>650</v>
      </c>
      <c r="I103" s="118"/>
      <c r="J103" s="119"/>
      <c r="K103" s="120"/>
      <c r="L103" s="118"/>
      <c r="M103" s="119"/>
      <c r="N103" s="121"/>
      <c r="O103" s="122"/>
      <c r="P103" s="122"/>
      <c r="Q103" s="123"/>
      <c r="R103" s="124" t="s">
        <v>624</v>
      </c>
    </row>
    <row r="104" spans="2:18" ht="54" customHeight="1" x14ac:dyDescent="0.35">
      <c r="B104" s="114">
        <f t="shared" si="1"/>
        <v>86</v>
      </c>
      <c r="C104" s="125"/>
      <c r="D104" s="128"/>
      <c r="E104" s="130"/>
      <c r="F104" s="129" t="s">
        <v>651</v>
      </c>
      <c r="G104" s="129"/>
      <c r="H104" s="117" t="s">
        <v>652</v>
      </c>
      <c r="I104" s="118"/>
      <c r="J104" s="119"/>
      <c r="K104" s="120"/>
      <c r="L104" s="118"/>
      <c r="M104" s="119"/>
      <c r="N104" s="121"/>
      <c r="O104" s="122"/>
      <c r="P104" s="122"/>
      <c r="Q104" s="123"/>
      <c r="R104" s="124" t="s">
        <v>624</v>
      </c>
    </row>
    <row r="105" spans="2:18" ht="62.45" customHeight="1" x14ac:dyDescent="0.35">
      <c r="B105" s="114">
        <f t="shared" si="1"/>
        <v>87</v>
      </c>
      <c r="C105" s="125"/>
      <c r="D105" s="128"/>
      <c r="E105" s="116" t="s">
        <v>653</v>
      </c>
      <c r="F105" s="129" t="s">
        <v>654</v>
      </c>
      <c r="G105" s="129"/>
      <c r="H105" s="117" t="s">
        <v>655</v>
      </c>
      <c r="I105" s="118"/>
      <c r="J105" s="119"/>
      <c r="K105" s="120"/>
      <c r="L105" s="118"/>
      <c r="M105" s="119"/>
      <c r="N105" s="121"/>
      <c r="O105" s="122"/>
      <c r="P105" s="122"/>
      <c r="Q105" s="123"/>
      <c r="R105" s="124" t="s">
        <v>624</v>
      </c>
    </row>
    <row r="106" spans="2:18" ht="54" customHeight="1" x14ac:dyDescent="0.35">
      <c r="B106" s="114">
        <f t="shared" si="1"/>
        <v>88</v>
      </c>
      <c r="C106" s="125"/>
      <c r="D106" s="128"/>
      <c r="E106" s="130"/>
      <c r="F106" s="129" t="s">
        <v>656</v>
      </c>
      <c r="G106" s="129"/>
      <c r="H106" s="117" t="s">
        <v>657</v>
      </c>
      <c r="I106" s="118"/>
      <c r="J106" s="119"/>
      <c r="K106" s="120"/>
      <c r="L106" s="118"/>
      <c r="M106" s="119"/>
      <c r="N106" s="121"/>
      <c r="O106" s="122"/>
      <c r="P106" s="122"/>
      <c r="Q106" s="123"/>
      <c r="R106" s="124" t="s">
        <v>624</v>
      </c>
    </row>
    <row r="107" spans="2:18" ht="64.150000000000006" customHeight="1" x14ac:dyDescent="0.35">
      <c r="B107" s="114">
        <f t="shared" si="1"/>
        <v>89</v>
      </c>
      <c r="C107" s="125"/>
      <c r="D107" s="128"/>
      <c r="E107" s="116" t="s">
        <v>658</v>
      </c>
      <c r="F107" s="129" t="s">
        <v>659</v>
      </c>
      <c r="G107" s="129"/>
      <c r="H107" s="117" t="s">
        <v>737</v>
      </c>
      <c r="I107" s="118"/>
      <c r="J107" s="119"/>
      <c r="K107" s="120"/>
      <c r="L107" s="118"/>
      <c r="M107" s="119"/>
      <c r="N107" s="121"/>
      <c r="O107" s="122"/>
      <c r="P107" s="122"/>
      <c r="Q107" s="123"/>
      <c r="R107" s="124" t="s">
        <v>624</v>
      </c>
    </row>
    <row r="108" spans="2:18" ht="75" customHeight="1" x14ac:dyDescent="0.35">
      <c r="B108" s="114">
        <f t="shared" si="1"/>
        <v>90</v>
      </c>
      <c r="C108" s="125"/>
      <c r="D108" s="128"/>
      <c r="E108" s="116" t="s">
        <v>695</v>
      </c>
      <c r="F108" s="121"/>
      <c r="G108" s="123"/>
      <c r="H108" s="117" t="s">
        <v>752</v>
      </c>
      <c r="I108" s="118"/>
      <c r="J108" s="119"/>
      <c r="K108" s="120"/>
      <c r="L108" s="118"/>
      <c r="M108" s="119"/>
      <c r="N108" s="121"/>
      <c r="O108" s="122"/>
      <c r="P108" s="122"/>
      <c r="Q108" s="123"/>
      <c r="R108" s="124" t="s">
        <v>624</v>
      </c>
    </row>
    <row r="109" spans="2:18" ht="60" x14ac:dyDescent="0.35">
      <c r="B109" s="114">
        <f t="shared" si="1"/>
        <v>91</v>
      </c>
      <c r="C109" s="125"/>
      <c r="D109" s="126"/>
      <c r="E109" s="116" t="s">
        <v>700</v>
      </c>
      <c r="F109" s="129" t="s">
        <v>701</v>
      </c>
      <c r="G109" s="129"/>
      <c r="H109" s="117" t="s">
        <v>702</v>
      </c>
      <c r="I109" s="118"/>
      <c r="J109" s="119"/>
      <c r="K109" s="120"/>
      <c r="L109" s="118"/>
      <c r="M109" s="119"/>
      <c r="N109" s="121"/>
      <c r="O109" s="122"/>
      <c r="P109" s="122"/>
      <c r="Q109" s="123"/>
      <c r="R109" s="124" t="s">
        <v>624</v>
      </c>
    </row>
    <row r="110" spans="2:18" ht="60" x14ac:dyDescent="0.35">
      <c r="B110" s="114">
        <f t="shared" si="1"/>
        <v>92</v>
      </c>
      <c r="C110" s="125"/>
      <c r="D110" s="126"/>
      <c r="E110" s="127"/>
      <c r="F110" s="129" t="s">
        <v>703</v>
      </c>
      <c r="G110" s="129"/>
      <c r="H110" s="117" t="s">
        <v>704</v>
      </c>
      <c r="I110" s="118"/>
      <c r="J110" s="119"/>
      <c r="K110" s="120"/>
      <c r="L110" s="118"/>
      <c r="M110" s="119"/>
      <c r="N110" s="121"/>
      <c r="O110" s="122"/>
      <c r="P110" s="122"/>
      <c r="Q110" s="123"/>
      <c r="R110" s="124" t="s">
        <v>624</v>
      </c>
    </row>
    <row r="111" spans="2:18" ht="60" x14ac:dyDescent="0.35">
      <c r="B111" s="114">
        <f t="shared" si="1"/>
        <v>93</v>
      </c>
      <c r="C111" s="125"/>
      <c r="D111" s="126"/>
      <c r="E111" s="127"/>
      <c r="F111" s="129" t="s">
        <v>705</v>
      </c>
      <c r="G111" s="129"/>
      <c r="H111" s="117" t="s">
        <v>706</v>
      </c>
      <c r="I111" s="118"/>
      <c r="J111" s="119"/>
      <c r="K111" s="120"/>
      <c r="L111" s="118"/>
      <c r="M111" s="119"/>
      <c r="N111" s="121"/>
      <c r="O111" s="122"/>
      <c r="P111" s="122"/>
      <c r="Q111" s="123"/>
      <c r="R111" s="124" t="s">
        <v>624</v>
      </c>
    </row>
    <row r="112" spans="2:18" ht="60" x14ac:dyDescent="0.35">
      <c r="B112" s="114">
        <f t="shared" si="1"/>
        <v>94</v>
      </c>
      <c r="C112" s="125"/>
      <c r="D112" s="126"/>
      <c r="E112" s="130"/>
      <c r="F112" s="131"/>
      <c r="G112" s="131"/>
      <c r="H112" s="117" t="s">
        <v>707</v>
      </c>
      <c r="I112" s="118"/>
      <c r="J112" s="119"/>
      <c r="K112" s="120"/>
      <c r="L112" s="118"/>
      <c r="M112" s="119"/>
      <c r="N112" s="121"/>
      <c r="O112" s="122"/>
      <c r="P112" s="122"/>
      <c r="Q112" s="123"/>
      <c r="R112" s="124" t="s">
        <v>624</v>
      </c>
    </row>
    <row r="113" spans="2:18" ht="60" x14ac:dyDescent="0.35">
      <c r="B113" s="114">
        <f t="shared" si="1"/>
        <v>95</v>
      </c>
      <c r="C113" s="125"/>
      <c r="D113" s="126"/>
      <c r="E113" s="116" t="s">
        <v>708</v>
      </c>
      <c r="F113" s="129" t="s">
        <v>709</v>
      </c>
      <c r="G113" s="129"/>
      <c r="H113" s="117" t="s">
        <v>710</v>
      </c>
      <c r="I113" s="118"/>
      <c r="J113" s="119"/>
      <c r="K113" s="120"/>
      <c r="L113" s="118"/>
      <c r="M113" s="119"/>
      <c r="N113" s="121"/>
      <c r="O113" s="122"/>
      <c r="P113" s="122"/>
      <c r="Q113" s="123"/>
      <c r="R113" s="124" t="s">
        <v>624</v>
      </c>
    </row>
    <row r="114" spans="2:18" ht="60" x14ac:dyDescent="0.35">
      <c r="B114" s="114">
        <f t="shared" si="1"/>
        <v>96</v>
      </c>
      <c r="C114" s="125"/>
      <c r="D114" s="126"/>
      <c r="E114" s="130"/>
      <c r="F114" s="131"/>
      <c r="G114" s="131"/>
      <c r="H114" s="117" t="s">
        <v>711</v>
      </c>
      <c r="I114" s="118"/>
      <c r="J114" s="119"/>
      <c r="K114" s="120"/>
      <c r="L114" s="118"/>
      <c r="M114" s="119"/>
      <c r="N114" s="121"/>
      <c r="O114" s="122"/>
      <c r="P114" s="122"/>
      <c r="Q114" s="123"/>
      <c r="R114" s="124" t="s">
        <v>624</v>
      </c>
    </row>
    <row r="115" spans="2:18" ht="60" x14ac:dyDescent="0.35">
      <c r="B115" s="114">
        <f t="shared" si="1"/>
        <v>97</v>
      </c>
      <c r="C115" s="125"/>
      <c r="D115" s="126"/>
      <c r="E115" s="116" t="s">
        <v>712</v>
      </c>
      <c r="F115" s="129" t="s">
        <v>713</v>
      </c>
      <c r="G115" s="129"/>
      <c r="H115" s="117" t="s">
        <v>714</v>
      </c>
      <c r="I115" s="118"/>
      <c r="J115" s="119"/>
      <c r="K115" s="120"/>
      <c r="L115" s="118"/>
      <c r="M115" s="119"/>
      <c r="N115" s="121"/>
      <c r="O115" s="122"/>
      <c r="P115" s="122"/>
      <c r="Q115" s="123"/>
      <c r="R115" s="124" t="s">
        <v>624</v>
      </c>
    </row>
    <row r="116" spans="2:18" ht="60" x14ac:dyDescent="0.35">
      <c r="B116" s="114">
        <f t="shared" si="1"/>
        <v>98</v>
      </c>
      <c r="C116" s="125"/>
      <c r="D116" s="126"/>
      <c r="E116" s="130"/>
      <c r="F116" s="131"/>
      <c r="G116" s="131"/>
      <c r="H116" s="117" t="s">
        <v>715</v>
      </c>
      <c r="I116" s="118"/>
      <c r="J116" s="119"/>
      <c r="K116" s="120"/>
      <c r="L116" s="118"/>
      <c r="M116" s="119"/>
      <c r="N116" s="121"/>
      <c r="O116" s="122"/>
      <c r="P116" s="122"/>
      <c r="Q116" s="123"/>
      <c r="R116" s="124" t="s">
        <v>624</v>
      </c>
    </row>
    <row r="117" spans="2:18" ht="60" x14ac:dyDescent="0.35">
      <c r="B117" s="114">
        <f t="shared" si="1"/>
        <v>99</v>
      </c>
      <c r="C117" s="125"/>
      <c r="D117" s="126"/>
      <c r="E117" s="117" t="s">
        <v>716</v>
      </c>
      <c r="F117" s="129"/>
      <c r="G117" s="129"/>
      <c r="H117" s="117" t="s">
        <v>753</v>
      </c>
      <c r="I117" s="118"/>
      <c r="J117" s="119"/>
      <c r="K117" s="120"/>
      <c r="L117" s="118"/>
      <c r="M117" s="119"/>
      <c r="N117" s="121"/>
      <c r="O117" s="122"/>
      <c r="P117" s="122"/>
      <c r="Q117" s="123"/>
      <c r="R117" s="124" t="s">
        <v>624</v>
      </c>
    </row>
    <row r="118" spans="2:18" ht="75" customHeight="1" x14ac:dyDescent="0.35">
      <c r="B118" s="114">
        <f t="shared" si="1"/>
        <v>100</v>
      </c>
      <c r="C118" s="125"/>
      <c r="D118" s="134"/>
      <c r="E118" s="116" t="s">
        <v>719</v>
      </c>
      <c r="F118" s="121"/>
      <c r="G118" s="123"/>
      <c r="H118" s="117" t="s">
        <v>720</v>
      </c>
      <c r="I118" s="118"/>
      <c r="J118" s="119"/>
      <c r="K118" s="120"/>
      <c r="L118" s="118"/>
      <c r="M118" s="119"/>
      <c r="N118" s="121"/>
      <c r="O118" s="122"/>
      <c r="P118" s="122"/>
      <c r="Q118" s="123"/>
      <c r="R118" s="124" t="s">
        <v>624</v>
      </c>
    </row>
    <row r="119" spans="2:18" ht="54.6" customHeight="1" x14ac:dyDescent="0.35">
      <c r="B119" s="114">
        <f t="shared" si="1"/>
        <v>101</v>
      </c>
      <c r="C119" s="125"/>
      <c r="D119" s="134"/>
      <c r="E119" s="116" t="s">
        <v>721</v>
      </c>
      <c r="F119" s="121" t="s">
        <v>722</v>
      </c>
      <c r="G119" s="123"/>
      <c r="H119" s="117" t="s">
        <v>723</v>
      </c>
      <c r="I119" s="118"/>
      <c r="J119" s="119"/>
      <c r="K119" s="120"/>
      <c r="L119" s="118"/>
      <c r="M119" s="119"/>
      <c r="N119" s="121"/>
      <c r="O119" s="122"/>
      <c r="P119" s="122"/>
      <c r="Q119" s="123"/>
      <c r="R119" s="124" t="s">
        <v>624</v>
      </c>
    </row>
    <row r="120" spans="2:18" ht="59.45" customHeight="1" x14ac:dyDescent="0.35">
      <c r="B120" s="114">
        <f t="shared" si="1"/>
        <v>102</v>
      </c>
      <c r="C120" s="125"/>
      <c r="D120" s="128"/>
      <c r="E120" s="127"/>
      <c r="F120" s="132" t="s">
        <v>724</v>
      </c>
      <c r="G120" s="132"/>
      <c r="H120" s="117" t="s">
        <v>725</v>
      </c>
      <c r="I120" s="118"/>
      <c r="J120" s="119"/>
      <c r="K120" s="120"/>
      <c r="L120" s="118"/>
      <c r="M120" s="119"/>
      <c r="N120" s="121"/>
      <c r="O120" s="122"/>
      <c r="P120" s="122"/>
      <c r="Q120" s="123"/>
      <c r="R120" s="124" t="s">
        <v>624</v>
      </c>
    </row>
    <row r="121" spans="2:18" ht="45.6" customHeight="1" x14ac:dyDescent="0.35">
      <c r="B121" s="114">
        <f t="shared" si="1"/>
        <v>103</v>
      </c>
      <c r="C121" s="125"/>
      <c r="D121" s="128"/>
      <c r="E121" s="127"/>
      <c r="F121" s="132" t="s">
        <v>726</v>
      </c>
      <c r="G121" s="132"/>
      <c r="H121" s="117" t="s">
        <v>727</v>
      </c>
      <c r="I121" s="118"/>
      <c r="J121" s="119"/>
      <c r="K121" s="120"/>
      <c r="L121" s="118"/>
      <c r="M121" s="119"/>
      <c r="N121" s="121"/>
      <c r="O121" s="122"/>
      <c r="P121" s="122"/>
      <c r="Q121" s="123"/>
      <c r="R121" s="124" t="s">
        <v>624</v>
      </c>
    </row>
    <row r="122" spans="2:18" ht="70.150000000000006" customHeight="1" x14ac:dyDescent="0.35">
      <c r="B122" s="114">
        <f t="shared" si="1"/>
        <v>104</v>
      </c>
      <c r="C122" s="125"/>
      <c r="D122" s="128"/>
      <c r="E122" s="127"/>
      <c r="F122" s="129" t="s">
        <v>754</v>
      </c>
      <c r="G122" s="129"/>
      <c r="H122" s="117" t="s">
        <v>729</v>
      </c>
      <c r="I122" s="118"/>
      <c r="J122" s="119"/>
      <c r="K122" s="120"/>
      <c r="L122" s="118"/>
      <c r="M122" s="119"/>
      <c r="N122" s="121"/>
      <c r="O122" s="122"/>
      <c r="P122" s="122"/>
      <c r="Q122" s="123"/>
      <c r="R122" s="124" t="s">
        <v>624</v>
      </c>
    </row>
    <row r="123" spans="2:18" ht="60" x14ac:dyDescent="0.35">
      <c r="B123" s="114">
        <f>ROW()-18</f>
        <v>105</v>
      </c>
      <c r="C123" s="125"/>
      <c r="D123" s="126"/>
      <c r="E123" s="116" t="s">
        <v>755</v>
      </c>
      <c r="F123" s="45" t="s">
        <v>756</v>
      </c>
      <c r="G123" s="47"/>
      <c r="H123" s="117" t="s">
        <v>757</v>
      </c>
      <c r="I123" s="118"/>
      <c r="J123" s="119"/>
      <c r="K123" s="120"/>
      <c r="L123" s="118"/>
      <c r="M123" s="119"/>
      <c r="N123" s="121"/>
      <c r="O123" s="122"/>
      <c r="P123" s="122"/>
      <c r="Q123" s="123"/>
      <c r="R123" s="124" t="s">
        <v>624</v>
      </c>
    </row>
    <row r="124" spans="2:18" ht="60" x14ac:dyDescent="0.35">
      <c r="B124" s="114">
        <f>ROW()-18</f>
        <v>106</v>
      </c>
      <c r="C124" s="125"/>
      <c r="D124" s="126"/>
      <c r="E124" s="130"/>
      <c r="F124" s="131"/>
      <c r="G124" s="131"/>
      <c r="H124" s="117" t="s">
        <v>734</v>
      </c>
      <c r="I124" s="118"/>
      <c r="J124" s="119"/>
      <c r="K124" s="120"/>
      <c r="L124" s="118"/>
      <c r="M124" s="119"/>
      <c r="N124" s="121"/>
      <c r="O124" s="122"/>
      <c r="P124" s="122"/>
      <c r="Q124" s="123"/>
      <c r="R124" s="124" t="s">
        <v>624</v>
      </c>
    </row>
    <row r="125" spans="2:18" ht="60" x14ac:dyDescent="0.35">
      <c r="B125" s="114">
        <f>ROW()-18</f>
        <v>107</v>
      </c>
      <c r="C125" s="125"/>
      <c r="D125" s="126"/>
      <c r="E125" s="117" t="s">
        <v>735</v>
      </c>
      <c r="F125" s="132" t="s">
        <v>758</v>
      </c>
      <c r="G125" s="132"/>
      <c r="H125" s="117" t="s">
        <v>737</v>
      </c>
      <c r="I125" s="118"/>
      <c r="J125" s="119"/>
      <c r="K125" s="120"/>
      <c r="L125" s="118"/>
      <c r="M125" s="119"/>
      <c r="N125" s="121"/>
      <c r="O125" s="122"/>
      <c r="P125" s="122"/>
      <c r="Q125" s="123"/>
      <c r="R125" s="124" t="s">
        <v>624</v>
      </c>
    </row>
    <row r="126" spans="2:18" ht="60" x14ac:dyDescent="0.35">
      <c r="B126" s="114">
        <f>ROW()-18</f>
        <v>108</v>
      </c>
      <c r="C126" s="125"/>
      <c r="D126" s="126"/>
      <c r="E126" s="130" t="s">
        <v>695</v>
      </c>
      <c r="F126" s="131"/>
      <c r="G126" s="131"/>
      <c r="H126" s="117" t="s">
        <v>752</v>
      </c>
      <c r="I126" s="118"/>
      <c r="J126" s="119"/>
      <c r="K126" s="120"/>
      <c r="L126" s="118"/>
      <c r="M126" s="119"/>
      <c r="N126" s="121"/>
      <c r="O126" s="122"/>
      <c r="P126" s="122"/>
      <c r="Q126" s="123"/>
      <c r="R126" s="124" t="s">
        <v>624</v>
      </c>
    </row>
    <row r="127" spans="2:18" ht="60" x14ac:dyDescent="0.35">
      <c r="B127" s="114">
        <f t="shared" ref="B127:B135" si="2">ROW()-18</f>
        <v>109</v>
      </c>
      <c r="C127" s="125"/>
      <c r="D127" s="126"/>
      <c r="E127" s="117" t="s">
        <v>716</v>
      </c>
      <c r="F127" s="129"/>
      <c r="G127" s="129"/>
      <c r="H127" s="117" t="s">
        <v>753</v>
      </c>
      <c r="I127" s="118"/>
      <c r="J127" s="119"/>
      <c r="K127" s="120"/>
      <c r="L127" s="118"/>
      <c r="M127" s="119"/>
      <c r="N127" s="121"/>
      <c r="O127" s="122"/>
      <c r="P127" s="122"/>
      <c r="Q127" s="123"/>
      <c r="R127" s="124" t="s">
        <v>624</v>
      </c>
    </row>
    <row r="128" spans="2:18" ht="60" x14ac:dyDescent="0.35">
      <c r="B128" s="114">
        <f t="shared" si="2"/>
        <v>110</v>
      </c>
      <c r="C128" s="125"/>
      <c r="D128" s="126"/>
      <c r="E128" s="116" t="s">
        <v>741</v>
      </c>
      <c r="F128" s="129" t="s">
        <v>742</v>
      </c>
      <c r="G128" s="129"/>
      <c r="H128" s="117" t="s">
        <v>725</v>
      </c>
      <c r="I128" s="118"/>
      <c r="J128" s="119"/>
      <c r="K128" s="120"/>
      <c r="L128" s="118"/>
      <c r="M128" s="119"/>
      <c r="N128" s="121"/>
      <c r="O128" s="122"/>
      <c r="P128" s="122"/>
      <c r="Q128" s="123"/>
      <c r="R128" s="124" t="s">
        <v>624</v>
      </c>
    </row>
    <row r="129" spans="2:18" ht="60" x14ac:dyDescent="0.35">
      <c r="B129" s="114">
        <f t="shared" si="2"/>
        <v>111</v>
      </c>
      <c r="C129" s="125"/>
      <c r="D129" s="126"/>
      <c r="E129" s="130"/>
      <c r="F129" s="129" t="s">
        <v>743</v>
      </c>
      <c r="G129" s="129"/>
      <c r="H129" s="117" t="s">
        <v>744</v>
      </c>
      <c r="I129" s="118"/>
      <c r="J129" s="119"/>
      <c r="K129" s="120"/>
      <c r="L129" s="118"/>
      <c r="M129" s="119"/>
      <c r="N129" s="121"/>
      <c r="O129" s="122"/>
      <c r="P129" s="122"/>
      <c r="Q129" s="123"/>
      <c r="R129" s="124" t="s">
        <v>624</v>
      </c>
    </row>
    <row r="130" spans="2:18" ht="60" customHeight="1" x14ac:dyDescent="0.35">
      <c r="B130" s="114">
        <f t="shared" si="2"/>
        <v>112</v>
      </c>
      <c r="C130" s="125"/>
      <c r="D130" s="126"/>
      <c r="E130" s="116" t="s">
        <v>745</v>
      </c>
      <c r="F130" s="45" t="s">
        <v>756</v>
      </c>
      <c r="G130" s="47"/>
      <c r="H130" s="117" t="s">
        <v>747</v>
      </c>
      <c r="I130" s="118"/>
      <c r="J130" s="119"/>
      <c r="K130" s="120"/>
      <c r="L130" s="118"/>
      <c r="M130" s="119"/>
      <c r="N130" s="121"/>
      <c r="O130" s="122"/>
      <c r="P130" s="122"/>
      <c r="Q130" s="123"/>
      <c r="R130" s="124" t="s">
        <v>624</v>
      </c>
    </row>
    <row r="131" spans="2:18" ht="60" x14ac:dyDescent="0.35">
      <c r="B131" s="114">
        <f t="shared" si="2"/>
        <v>113</v>
      </c>
      <c r="C131" s="125"/>
      <c r="D131" s="126"/>
      <c r="E131" s="127"/>
      <c r="F131" s="129" t="s">
        <v>748</v>
      </c>
      <c r="G131" s="129"/>
      <c r="H131" s="117" t="s">
        <v>725</v>
      </c>
      <c r="I131" s="118"/>
      <c r="J131" s="119"/>
      <c r="K131" s="120"/>
      <c r="L131" s="118"/>
      <c r="M131" s="119"/>
      <c r="N131" s="121"/>
      <c r="O131" s="122"/>
      <c r="P131" s="122"/>
      <c r="Q131" s="123"/>
      <c r="R131" s="124" t="s">
        <v>624</v>
      </c>
    </row>
    <row r="132" spans="2:18" ht="60" x14ac:dyDescent="0.35">
      <c r="B132" s="114">
        <f t="shared" si="2"/>
        <v>114</v>
      </c>
      <c r="C132" s="125"/>
      <c r="D132" s="126"/>
      <c r="E132" s="127"/>
      <c r="F132" s="132" t="s">
        <v>726</v>
      </c>
      <c r="G132" s="132"/>
      <c r="H132" s="117" t="s">
        <v>727</v>
      </c>
      <c r="I132" s="118"/>
      <c r="J132" s="119"/>
      <c r="K132" s="120"/>
      <c r="L132" s="118"/>
      <c r="M132" s="119"/>
      <c r="N132" s="121"/>
      <c r="O132" s="122"/>
      <c r="P132" s="122"/>
      <c r="Q132" s="123"/>
      <c r="R132" s="124" t="s">
        <v>624</v>
      </c>
    </row>
    <row r="133" spans="2:18" ht="60" x14ac:dyDescent="0.35">
      <c r="B133" s="114">
        <f t="shared" si="2"/>
        <v>115</v>
      </c>
      <c r="C133" s="125"/>
      <c r="D133" s="126"/>
      <c r="E133" s="130"/>
      <c r="F133" s="132" t="s">
        <v>743</v>
      </c>
      <c r="G133" s="132"/>
      <c r="H133" s="117" t="s">
        <v>749</v>
      </c>
      <c r="I133" s="118"/>
      <c r="J133" s="119"/>
      <c r="K133" s="120"/>
      <c r="L133" s="118"/>
      <c r="M133" s="119"/>
      <c r="N133" s="121"/>
      <c r="O133" s="122"/>
      <c r="P133" s="122"/>
      <c r="Q133" s="123"/>
      <c r="R133" s="124" t="s">
        <v>624</v>
      </c>
    </row>
    <row r="134" spans="2:18" ht="60" x14ac:dyDescent="0.35">
      <c r="B134" s="114">
        <f t="shared" si="2"/>
        <v>116</v>
      </c>
      <c r="C134" s="125"/>
      <c r="D134" s="126"/>
      <c r="E134" s="117" t="s">
        <v>759</v>
      </c>
      <c r="F134" s="129" t="s">
        <v>760</v>
      </c>
      <c r="G134" s="129"/>
      <c r="H134" s="117" t="s">
        <v>761</v>
      </c>
      <c r="I134" s="118"/>
      <c r="J134" s="119"/>
      <c r="K134" s="120"/>
      <c r="L134" s="118"/>
      <c r="M134" s="119"/>
      <c r="N134" s="121"/>
      <c r="O134" s="122"/>
      <c r="P134" s="122"/>
      <c r="Q134" s="123"/>
      <c r="R134" s="124" t="s">
        <v>624</v>
      </c>
    </row>
    <row r="135" spans="2:18" ht="60" x14ac:dyDescent="0.35">
      <c r="B135" s="114">
        <f t="shared" si="2"/>
        <v>117</v>
      </c>
      <c r="C135" s="125"/>
      <c r="D135" s="126"/>
      <c r="E135" s="127" t="s">
        <v>762</v>
      </c>
      <c r="F135" s="129" t="s">
        <v>763</v>
      </c>
      <c r="G135" s="129"/>
      <c r="H135" s="117" t="s">
        <v>764</v>
      </c>
      <c r="I135" s="118"/>
      <c r="J135" s="119"/>
      <c r="K135" s="120"/>
      <c r="L135" s="118"/>
      <c r="M135" s="119"/>
      <c r="N135" s="121"/>
      <c r="O135" s="122"/>
      <c r="P135" s="122"/>
      <c r="Q135" s="123"/>
      <c r="R135" s="124" t="s">
        <v>624</v>
      </c>
    </row>
    <row r="142" spans="2:18" x14ac:dyDescent="0.35">
      <c r="E142" s="135" t="s">
        <v>765</v>
      </c>
      <c r="F142" s="135" t="s">
        <v>766</v>
      </c>
      <c r="G142" s="135" t="s">
        <v>767</v>
      </c>
    </row>
    <row r="143" spans="2:18" x14ac:dyDescent="0.35">
      <c r="E143" s="135">
        <v>1000</v>
      </c>
      <c r="F143" s="135">
        <v>85</v>
      </c>
      <c r="G143" s="135">
        <f>F143/E143*1000</f>
        <v>85</v>
      </c>
    </row>
  </sheetData>
  <autoFilter ref="B18:R18" xr:uid="{00000000-0009-0000-0000-000000000000}">
    <filterColumn colId="1" showButton="0"/>
    <filterColumn colId="4" showButton="0"/>
    <filterColumn colId="12" showButton="0"/>
    <filterColumn colId="13" showButton="0"/>
    <filterColumn colId="14" showButton="0"/>
  </autoFilter>
  <mergeCells count="388">
    <mergeCell ref="C135:D135"/>
    <mergeCell ref="F135:G135"/>
    <mergeCell ref="N135:Q135"/>
    <mergeCell ref="C133:D133"/>
    <mergeCell ref="F133:G133"/>
    <mergeCell ref="N133:Q133"/>
    <mergeCell ref="C134:D134"/>
    <mergeCell ref="F134:G134"/>
    <mergeCell ref="N134:Q134"/>
    <mergeCell ref="C131:D131"/>
    <mergeCell ref="F131:G131"/>
    <mergeCell ref="N131:Q131"/>
    <mergeCell ref="C132:D132"/>
    <mergeCell ref="F132:G132"/>
    <mergeCell ref="N132:Q132"/>
    <mergeCell ref="C129:D129"/>
    <mergeCell ref="F129:G129"/>
    <mergeCell ref="N129:Q129"/>
    <mergeCell ref="C130:D130"/>
    <mergeCell ref="F130:G130"/>
    <mergeCell ref="N130:Q130"/>
    <mergeCell ref="C127:D127"/>
    <mergeCell ref="F127:G127"/>
    <mergeCell ref="N127:Q127"/>
    <mergeCell ref="C128:D128"/>
    <mergeCell ref="F128:G128"/>
    <mergeCell ref="N128:Q128"/>
    <mergeCell ref="C125:D125"/>
    <mergeCell ref="F125:G125"/>
    <mergeCell ref="N125:Q125"/>
    <mergeCell ref="C126:D126"/>
    <mergeCell ref="F126:G126"/>
    <mergeCell ref="N126:Q126"/>
    <mergeCell ref="C123:D123"/>
    <mergeCell ref="F123:G123"/>
    <mergeCell ref="N123:Q123"/>
    <mergeCell ref="C124:D124"/>
    <mergeCell ref="F124:G124"/>
    <mergeCell ref="N124:Q124"/>
    <mergeCell ref="C121:D121"/>
    <mergeCell ref="F121:G121"/>
    <mergeCell ref="N121:Q121"/>
    <mergeCell ref="C122:D122"/>
    <mergeCell ref="F122:G122"/>
    <mergeCell ref="N122:Q122"/>
    <mergeCell ref="C119:D119"/>
    <mergeCell ref="F119:G119"/>
    <mergeCell ref="N119:Q119"/>
    <mergeCell ref="C120:D120"/>
    <mergeCell ref="F120:G120"/>
    <mergeCell ref="N120:Q120"/>
    <mergeCell ref="C117:D117"/>
    <mergeCell ref="F117:G117"/>
    <mergeCell ref="N117:Q117"/>
    <mergeCell ref="C118:D118"/>
    <mergeCell ref="F118:G118"/>
    <mergeCell ref="N118:Q118"/>
    <mergeCell ref="C115:D115"/>
    <mergeCell ref="F115:G115"/>
    <mergeCell ref="N115:Q115"/>
    <mergeCell ref="C116:D116"/>
    <mergeCell ref="F116:G116"/>
    <mergeCell ref="N116:Q116"/>
    <mergeCell ref="C113:D113"/>
    <mergeCell ref="F113:G113"/>
    <mergeCell ref="N113:Q113"/>
    <mergeCell ref="C114:D114"/>
    <mergeCell ref="F114:G114"/>
    <mergeCell ref="N114:Q114"/>
    <mergeCell ref="C111:D111"/>
    <mergeCell ref="F111:G111"/>
    <mergeCell ref="N111:Q111"/>
    <mergeCell ref="C112:D112"/>
    <mergeCell ref="F112:G112"/>
    <mergeCell ref="N112:Q112"/>
    <mergeCell ref="C109:D109"/>
    <mergeCell ref="F109:G109"/>
    <mergeCell ref="N109:Q109"/>
    <mergeCell ref="C110:D110"/>
    <mergeCell ref="F110:G110"/>
    <mergeCell ref="N110:Q110"/>
    <mergeCell ref="C107:D107"/>
    <mergeCell ref="F107:G107"/>
    <mergeCell ref="N107:Q107"/>
    <mergeCell ref="C108:D108"/>
    <mergeCell ref="F108:G108"/>
    <mergeCell ref="N108:Q108"/>
    <mergeCell ref="C105:D105"/>
    <mergeCell ref="F105:G105"/>
    <mergeCell ref="N105:Q105"/>
    <mergeCell ref="C106:D106"/>
    <mergeCell ref="F106:G106"/>
    <mergeCell ref="N106:Q106"/>
    <mergeCell ref="C103:D103"/>
    <mergeCell ref="F103:G103"/>
    <mergeCell ref="N103:Q103"/>
    <mergeCell ref="C104:D104"/>
    <mergeCell ref="F104:G104"/>
    <mergeCell ref="N104:Q104"/>
    <mergeCell ref="C101:D101"/>
    <mergeCell ref="F101:G101"/>
    <mergeCell ref="N101:Q101"/>
    <mergeCell ref="C102:D102"/>
    <mergeCell ref="F102:G102"/>
    <mergeCell ref="N102:Q102"/>
    <mergeCell ref="C99:D99"/>
    <mergeCell ref="F99:G99"/>
    <mergeCell ref="N99:Q99"/>
    <mergeCell ref="C100:D100"/>
    <mergeCell ref="F100:G100"/>
    <mergeCell ref="N100:Q100"/>
    <mergeCell ref="C97:D97"/>
    <mergeCell ref="F97:G97"/>
    <mergeCell ref="N97:Q97"/>
    <mergeCell ref="C98:D98"/>
    <mergeCell ref="F98:G98"/>
    <mergeCell ref="N98:Q98"/>
    <mergeCell ref="C95:D95"/>
    <mergeCell ref="F95:G95"/>
    <mergeCell ref="N95:Q95"/>
    <mergeCell ref="C96:D96"/>
    <mergeCell ref="F96:G96"/>
    <mergeCell ref="N96:Q96"/>
    <mergeCell ref="C93:D93"/>
    <mergeCell ref="F93:G93"/>
    <mergeCell ref="N93:Q93"/>
    <mergeCell ref="C94:D94"/>
    <mergeCell ref="F94:G94"/>
    <mergeCell ref="N94:Q94"/>
    <mergeCell ref="C91:D91"/>
    <mergeCell ref="F91:G91"/>
    <mergeCell ref="N91:Q91"/>
    <mergeCell ref="C92:D92"/>
    <mergeCell ref="F92:G92"/>
    <mergeCell ref="N92:Q92"/>
    <mergeCell ref="C89:D89"/>
    <mergeCell ref="F89:G89"/>
    <mergeCell ref="N89:Q89"/>
    <mergeCell ref="C90:D90"/>
    <mergeCell ref="F90:G90"/>
    <mergeCell ref="N90:Q90"/>
    <mergeCell ref="C87:D87"/>
    <mergeCell ref="F87:G87"/>
    <mergeCell ref="N87:Q87"/>
    <mergeCell ref="C88:D88"/>
    <mergeCell ref="F88:G88"/>
    <mergeCell ref="N88:Q88"/>
    <mergeCell ref="C85:D85"/>
    <mergeCell ref="F85:G85"/>
    <mergeCell ref="N85:Q85"/>
    <mergeCell ref="C86:D86"/>
    <mergeCell ref="F86:G86"/>
    <mergeCell ref="N86:Q86"/>
    <mergeCell ref="C83:D83"/>
    <mergeCell ref="F83:G83"/>
    <mergeCell ref="N83:Q83"/>
    <mergeCell ref="C84:D84"/>
    <mergeCell ref="F84:G84"/>
    <mergeCell ref="N84:Q84"/>
    <mergeCell ref="C81:D81"/>
    <mergeCell ref="F81:G81"/>
    <mergeCell ref="N81:Q81"/>
    <mergeCell ref="C82:D82"/>
    <mergeCell ref="F82:G82"/>
    <mergeCell ref="N82:Q82"/>
    <mergeCell ref="C79:D79"/>
    <mergeCell ref="F79:G79"/>
    <mergeCell ref="N79:Q79"/>
    <mergeCell ref="C80:D80"/>
    <mergeCell ref="F80:G80"/>
    <mergeCell ref="N80:Q80"/>
    <mergeCell ref="C77:D77"/>
    <mergeCell ref="F77:G77"/>
    <mergeCell ref="N77:Q77"/>
    <mergeCell ref="C78:D78"/>
    <mergeCell ref="F78:G78"/>
    <mergeCell ref="N78:Q78"/>
    <mergeCell ref="C75:D75"/>
    <mergeCell ref="F75:G75"/>
    <mergeCell ref="N75:Q75"/>
    <mergeCell ref="C76:D76"/>
    <mergeCell ref="F76:G76"/>
    <mergeCell ref="N76:Q76"/>
    <mergeCell ref="C73:D73"/>
    <mergeCell ref="F73:G73"/>
    <mergeCell ref="N73:Q73"/>
    <mergeCell ref="C74:D74"/>
    <mergeCell ref="F74:G74"/>
    <mergeCell ref="N74:Q74"/>
    <mergeCell ref="C71:D71"/>
    <mergeCell ref="F71:G71"/>
    <mergeCell ref="N71:Q71"/>
    <mergeCell ref="C72:D72"/>
    <mergeCell ref="F72:G72"/>
    <mergeCell ref="N72:Q72"/>
    <mergeCell ref="C69:D69"/>
    <mergeCell ref="F69:G69"/>
    <mergeCell ref="N69:Q69"/>
    <mergeCell ref="C70:D70"/>
    <mergeCell ref="F70:G70"/>
    <mergeCell ref="N70:Q70"/>
    <mergeCell ref="C67:D67"/>
    <mergeCell ref="F67:G67"/>
    <mergeCell ref="N67:Q67"/>
    <mergeCell ref="C68:D68"/>
    <mergeCell ref="F68:G68"/>
    <mergeCell ref="N68:Q68"/>
    <mergeCell ref="C65:D65"/>
    <mergeCell ref="F65:G65"/>
    <mergeCell ref="N65:Q65"/>
    <mergeCell ref="C66:D66"/>
    <mergeCell ref="F66:G66"/>
    <mergeCell ref="N66:Q66"/>
    <mergeCell ref="C63:D63"/>
    <mergeCell ref="F63:G63"/>
    <mergeCell ref="N63:Q63"/>
    <mergeCell ref="C64:D64"/>
    <mergeCell ref="F64:G64"/>
    <mergeCell ref="N64:Q64"/>
    <mergeCell ref="C61:D61"/>
    <mergeCell ref="F61:G61"/>
    <mergeCell ref="N61:Q61"/>
    <mergeCell ref="C62:D62"/>
    <mergeCell ref="F62:G62"/>
    <mergeCell ref="N62:Q62"/>
    <mergeCell ref="C59:D59"/>
    <mergeCell ref="F59:G59"/>
    <mergeCell ref="N59:Q59"/>
    <mergeCell ref="C60:D60"/>
    <mergeCell ref="F60:G60"/>
    <mergeCell ref="N60:Q60"/>
    <mergeCell ref="C57:D57"/>
    <mergeCell ref="F57:G57"/>
    <mergeCell ref="N57:Q57"/>
    <mergeCell ref="C58:D58"/>
    <mergeCell ref="F58:G58"/>
    <mergeCell ref="N58:Q58"/>
    <mergeCell ref="C55:D55"/>
    <mergeCell ref="F55:G55"/>
    <mergeCell ref="N55:Q55"/>
    <mergeCell ref="C56:D56"/>
    <mergeCell ref="F56:G56"/>
    <mergeCell ref="N56:Q56"/>
    <mergeCell ref="C53:D53"/>
    <mergeCell ref="F53:G53"/>
    <mergeCell ref="N53:Q53"/>
    <mergeCell ref="C54:D54"/>
    <mergeCell ref="F54:G54"/>
    <mergeCell ref="N54:Q54"/>
    <mergeCell ref="C51:D51"/>
    <mergeCell ref="F51:G51"/>
    <mergeCell ref="N51:Q51"/>
    <mergeCell ref="C52:D52"/>
    <mergeCell ref="F52:G52"/>
    <mergeCell ref="N52:Q52"/>
    <mergeCell ref="C49:D49"/>
    <mergeCell ref="F49:G49"/>
    <mergeCell ref="N49:Q49"/>
    <mergeCell ref="C50:D50"/>
    <mergeCell ref="F50:G50"/>
    <mergeCell ref="N50:Q50"/>
    <mergeCell ref="C47:D47"/>
    <mergeCell ref="F47:G47"/>
    <mergeCell ref="N47:Q47"/>
    <mergeCell ref="C48:D48"/>
    <mergeCell ref="F48:G48"/>
    <mergeCell ref="N48:Q48"/>
    <mergeCell ref="C45:D45"/>
    <mergeCell ref="F45:G45"/>
    <mergeCell ref="N45:Q45"/>
    <mergeCell ref="C46:D46"/>
    <mergeCell ref="F46:G46"/>
    <mergeCell ref="N46:Q46"/>
    <mergeCell ref="C43:D43"/>
    <mergeCell ref="F43:G43"/>
    <mergeCell ref="N43:Q43"/>
    <mergeCell ref="C44:D44"/>
    <mergeCell ref="F44:G44"/>
    <mergeCell ref="N44:Q44"/>
    <mergeCell ref="C41:D41"/>
    <mergeCell ref="F41:G41"/>
    <mergeCell ref="N41:Q41"/>
    <mergeCell ref="C42:D42"/>
    <mergeCell ref="F42:G42"/>
    <mergeCell ref="N42:Q42"/>
    <mergeCell ref="C39:D39"/>
    <mergeCell ref="F39:G39"/>
    <mergeCell ref="N39:Q39"/>
    <mergeCell ref="C40:D40"/>
    <mergeCell ref="F40:G40"/>
    <mergeCell ref="N40:Q40"/>
    <mergeCell ref="C37:D37"/>
    <mergeCell ref="F37:G37"/>
    <mergeCell ref="N37:Q37"/>
    <mergeCell ref="C38:D38"/>
    <mergeCell ref="F38:G38"/>
    <mergeCell ref="N38:Q38"/>
    <mergeCell ref="C35:D35"/>
    <mergeCell ref="F35:G35"/>
    <mergeCell ref="N35:Q35"/>
    <mergeCell ref="C36:D36"/>
    <mergeCell ref="F36:G36"/>
    <mergeCell ref="N36:Q36"/>
    <mergeCell ref="C33:D33"/>
    <mergeCell ref="F33:G33"/>
    <mergeCell ref="N33:Q33"/>
    <mergeCell ref="C34:D34"/>
    <mergeCell ref="F34:G34"/>
    <mergeCell ref="N34:Q34"/>
    <mergeCell ref="C31:D31"/>
    <mergeCell ref="F31:G31"/>
    <mergeCell ref="N31:Q31"/>
    <mergeCell ref="C32:D32"/>
    <mergeCell ref="F32:G32"/>
    <mergeCell ref="N32:Q32"/>
    <mergeCell ref="C29:D29"/>
    <mergeCell ref="F29:G29"/>
    <mergeCell ref="N29:Q29"/>
    <mergeCell ref="C30:D30"/>
    <mergeCell ref="F30:G30"/>
    <mergeCell ref="N30:Q30"/>
    <mergeCell ref="C27:D27"/>
    <mergeCell ref="F27:G27"/>
    <mergeCell ref="N27:Q27"/>
    <mergeCell ref="C28:D28"/>
    <mergeCell ref="F28:G28"/>
    <mergeCell ref="N28:Q28"/>
    <mergeCell ref="C25:D25"/>
    <mergeCell ref="F25:G25"/>
    <mergeCell ref="N25:Q25"/>
    <mergeCell ref="C26:D26"/>
    <mergeCell ref="F26:G26"/>
    <mergeCell ref="N26:Q26"/>
    <mergeCell ref="C23:D23"/>
    <mergeCell ref="F23:G23"/>
    <mergeCell ref="N23:Q23"/>
    <mergeCell ref="C24:D24"/>
    <mergeCell ref="F24:G24"/>
    <mergeCell ref="N24:Q24"/>
    <mergeCell ref="C21:D21"/>
    <mergeCell ref="F21:G21"/>
    <mergeCell ref="N21:Q21"/>
    <mergeCell ref="C22:D22"/>
    <mergeCell ref="F22:G22"/>
    <mergeCell ref="N22:Q22"/>
    <mergeCell ref="N17:Q18"/>
    <mergeCell ref="C19:D19"/>
    <mergeCell ref="F19:G19"/>
    <mergeCell ref="N19:Q19"/>
    <mergeCell ref="C20:D20"/>
    <mergeCell ref="F20:G20"/>
    <mergeCell ref="N20:Q20"/>
    <mergeCell ref="P12:P13"/>
    <mergeCell ref="Q12:Q13"/>
    <mergeCell ref="P14:P15"/>
    <mergeCell ref="Q14:Q15"/>
    <mergeCell ref="B17:B18"/>
    <mergeCell ref="C17:D18"/>
    <mergeCell ref="E17:E18"/>
    <mergeCell ref="F17:G18"/>
    <mergeCell ref="H17:H18"/>
    <mergeCell ref="K17:M17"/>
    <mergeCell ref="O4:O9"/>
    <mergeCell ref="P4:Q9"/>
    <mergeCell ref="B10:C15"/>
    <mergeCell ref="D10:H15"/>
    <mergeCell ref="J10:J15"/>
    <mergeCell ref="K10:K15"/>
    <mergeCell ref="L10:L15"/>
    <mergeCell ref="O10:O15"/>
    <mergeCell ref="P10:P11"/>
    <mergeCell ref="Q10:Q11"/>
    <mergeCell ref="B4:C9"/>
    <mergeCell ref="D4:H9"/>
    <mergeCell ref="I4:I15"/>
    <mergeCell ref="J4:J9"/>
    <mergeCell ref="K4:K9"/>
    <mergeCell ref="L4:L9"/>
    <mergeCell ref="B2:C2"/>
    <mergeCell ref="D2:E2"/>
    <mergeCell ref="G2:H2"/>
    <mergeCell ref="M2:N2"/>
    <mergeCell ref="O2:O3"/>
    <mergeCell ref="P2:Q3"/>
    <mergeCell ref="B3:C3"/>
    <mergeCell ref="D3:E3"/>
    <mergeCell ref="G3:H3"/>
    <mergeCell ref="M3:N3"/>
  </mergeCells>
  <phoneticPr fontId="1"/>
  <conditionalFormatting sqref="K19:K135">
    <cfRule type="cellIs" dxfId="1" priority="1" operator="equal">
      <formula>"NG"</formula>
    </cfRule>
    <cfRule type="cellIs" dxfId="0" priority="2" operator="equal">
      <formula>"NG"</formula>
    </cfRule>
  </conditionalFormatting>
  <dataValidations count="2">
    <dataValidation type="list" allowBlank="1" showInputMessage="1" showErrorMessage="1" sqref="K19:K135" xr:uid="{50D4D733-CD43-451A-AF92-B31E6D4D5EB4}">
      <formula1>判定</formula1>
    </dataValidation>
    <dataValidation type="list" allowBlank="1" showInputMessage="1" showErrorMessage="1" sqref="D3:E3" xr:uid="{C292969F-EADA-49F4-8B20-578076E989C3}">
      <formula1>"単体テスト（ＵＴ１）,受入テスト（ＵＴ２）,結合テスト（ＩＴ）,総合テスト（ＳＴ）,運用テスト（ＲＴ）"</formula1>
    </dataValidation>
  </dataValidations>
  <printOptions horizontalCentered="1"/>
  <pageMargins left="0.39370078740157483" right="0.39370078740157483" top="0.59055118110236227" bottom="0.52" header="0.31496062992125984" footer="0.31496062992125984"/>
  <pageSetup paperSize="9" scale="41" fitToHeight="0" orientation="portrait" r:id="rId1"/>
  <headerFooter alignWithMargins="0">
    <oddHeader>&amp;Lテスト結果報告&amp;R管理コンソール</oddHeader>
    <oddFooter xml:space="preserve">&amp;C&amp;"メイリオ"&amp;9 1-&amp;P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E21F-CA67-4975-8F02-6028A99C2B9E}">
  <sheetPr>
    <pageSetUpPr fitToPage="1"/>
  </sheetPr>
  <dimension ref="A1"/>
  <sheetViews>
    <sheetView view="pageBreakPreview" zoomScaleNormal="100" zoomScaleSheetLayoutView="100" workbookViewId="0">
      <selection activeCell="F88" sqref="F88:G88"/>
    </sheetView>
  </sheetViews>
  <sheetFormatPr defaultColWidth="2.25" defaultRowHeight="15" customHeight="1" x14ac:dyDescent="0.35"/>
  <cols>
    <col min="1" max="1" width="2.25" style="137"/>
    <col min="2" max="2" width="2.25" style="137" customWidth="1"/>
    <col min="3" max="8" width="2.25" style="137"/>
    <col min="9" max="9" width="2.25" style="137" customWidth="1"/>
    <col min="10" max="16384" width="2.25" style="137"/>
  </cols>
  <sheetData>
    <row r="1" spans="1:1" ht="15" customHeight="1" x14ac:dyDescent="0.35">
      <c r="A1" s="137" t="s">
        <v>768</v>
      </c>
    </row>
  </sheetData>
  <phoneticPr fontId="1"/>
  <pageMargins left="0.7" right="0.7" top="0.75" bottom="0.75" header="0.3" footer="0.3"/>
  <pageSetup paperSize="9" scale="20" fitToHeight="0" orientation="landscape" r:id="rId1"/>
  <headerFooter>
    <oddHeader>&amp;Lテスト結果報告&amp;R管理コンソール</oddHeader>
    <oddFooter xml:space="preserve">&amp;C&amp;"メイリオ"&amp;9 1-&amp;P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3</vt:i4>
      </vt:variant>
    </vt:vector>
  </HeadingPairs>
  <TitlesOfParts>
    <vt:vector size="19" baseType="lpstr">
      <vt:lpstr>安装前</vt:lpstr>
      <vt:lpstr>Orcl 安装手顺</vt:lpstr>
      <vt:lpstr>PostGre</vt:lpstr>
      <vt:lpstr>C#测试连接</vt:lpstr>
      <vt:lpstr>SQL</vt:lpstr>
      <vt:lpstr>単体テスト仕様書</vt:lpstr>
      <vt:lpstr>Sheet2</vt:lpstr>
      <vt:lpstr>事务回滚</vt:lpstr>
      <vt:lpstr>Oracle table create</vt:lpstr>
      <vt:lpstr>postgre table create</vt:lpstr>
      <vt:lpstr>postgre table 数据处理</vt:lpstr>
      <vt:lpstr>testdb</vt:lpstr>
      <vt:lpstr>向Oracle表中处理数据</vt:lpstr>
      <vt:lpstr>开发多表连接</vt:lpstr>
      <vt:lpstr>TNKSJG102</vt:lpstr>
      <vt:lpstr>TNKSJG102_別紙</vt:lpstr>
      <vt:lpstr>TNKSJG102!Print_Area</vt:lpstr>
      <vt:lpstr>TNKSJG102_別紙!Print_Area</vt:lpstr>
      <vt:lpstr>TNKSJG102!Print_Titles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磊園 石</dc:creator>
  <cp:lastModifiedBy>磊園 石</cp:lastModifiedBy>
  <dcterms:created xsi:type="dcterms:W3CDTF">2025-04-26T01:37:16Z</dcterms:created>
  <dcterms:modified xsi:type="dcterms:W3CDTF">2025-04-27T15:06:51Z</dcterms:modified>
</cp:coreProperties>
</file>