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ourpublicservice-my.sharepoint.com/personal/smekonnen_ourpublicservice_org/Documents/PPS Documents/R2G Qualitative Analysis/"/>
    </mc:Choice>
  </mc:AlternateContent>
  <xr:revisionPtr revIDLastSave="14" documentId="13_ncr:1_{2C8C9617-8B15-4233-BB99-CA82B8C4C0C8}" xr6:coauthVersionLast="47" xr6:coauthVersionMax="47" xr10:uidLastSave="{2BC69EA8-21A8-4E17-80B2-F43B44714B55}"/>
  <bookViews>
    <workbookView xWindow="-108" yWindow="-108" windowWidth="23256" windowHeight="12456" xr2:uid="{135E30C4-8DDA-4C81-8428-405E910B9ADC}"/>
  </bookViews>
  <sheets>
    <sheet name="Usefullness -analyzed" sheetId="4" r:id="rId1"/>
    <sheet name="Other_Topics -analyzed" sheetId="7" r:id="rId2"/>
    <sheet name="What_Else -analyzed" sheetId="9" r:id="rId3"/>
    <sheet name="Usefullness" sheetId="1" r:id="rId4"/>
    <sheet name="Other Topics " sheetId="2" r:id="rId5"/>
    <sheet name="What Else" sheetId="3" r:id="rId6"/>
  </sheets>
  <definedNames>
    <definedName name="_xlnm._FilterDatabase" localSheetId="1" hidden="1">'Other_Topics -analyzed'!$A$1:$A$39</definedName>
    <definedName name="_xlnm._FilterDatabase" localSheetId="3" hidden="1">Usefullness!$A$1:$R$13</definedName>
    <definedName name="_xlnm._FilterDatabase" localSheetId="0" hidden="1">'Usefullness -analyzed'!$A$1:$A$84</definedName>
    <definedName name="_xlnm._FilterDatabase" localSheetId="2" hidden="1">'What_Else -analyzed'!$A$1:$A$33</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6" i="9" l="1"/>
  <c r="W35" i="9"/>
  <c r="W34" i="9"/>
  <c r="W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4" i="9"/>
  <c r="T36" i="9"/>
  <c r="R35" i="9"/>
  <c r="O35" i="9"/>
  <c r="O36" i="9"/>
  <c r="L35" i="9"/>
  <c r="F36" i="9"/>
  <c r="F35" i="9"/>
  <c r="B36" i="9"/>
  <c r="C34" i="9"/>
  <c r="D34" i="9"/>
  <c r="E34" i="9"/>
  <c r="F34" i="9"/>
  <c r="G34" i="9"/>
  <c r="H34" i="9"/>
  <c r="I34" i="9"/>
  <c r="J34" i="9"/>
  <c r="K34" i="9"/>
  <c r="L34" i="9"/>
  <c r="M34" i="9"/>
  <c r="N34" i="9"/>
  <c r="O34" i="9"/>
  <c r="P34" i="9"/>
  <c r="Q34" i="9"/>
  <c r="R34" i="9"/>
  <c r="S34" i="9"/>
  <c r="T34" i="9"/>
  <c r="U34" i="9"/>
  <c r="V34" i="9"/>
  <c r="B34" i="9"/>
  <c r="AJ41" i="7"/>
  <c r="AB42" i="7"/>
  <c r="AB41" i="7"/>
  <c r="W42" i="7"/>
  <c r="S41" i="7"/>
  <c r="M42" i="7"/>
  <c r="M41" i="7"/>
  <c r="B42" i="7"/>
  <c r="AD85" i="4"/>
  <c r="AL85" i="4"/>
  <c r="AK85" i="4"/>
  <c r="AJ85" i="4"/>
  <c r="AM85" i="4"/>
  <c r="AJ86" i="4"/>
  <c r="AN85" i="4"/>
  <c r="AO85" i="4"/>
  <c r="AP85" i="4"/>
  <c r="AQ85" i="4"/>
  <c r="AN86" i="4"/>
  <c r="AJ87" i="4"/>
  <c r="B85" i="4"/>
  <c r="C85" i="4"/>
  <c r="D85" i="4"/>
  <c r="E85" i="4"/>
  <c r="F85" i="4"/>
  <c r="G85" i="4"/>
  <c r="B87" i="4"/>
  <c r="H85" i="4"/>
  <c r="I85" i="4"/>
  <c r="J85" i="4"/>
  <c r="K85" i="4"/>
  <c r="L85" i="4"/>
  <c r="M85" i="4"/>
  <c r="N85" i="4"/>
  <c r="H87" i="4"/>
  <c r="O85" i="4"/>
  <c r="P85" i="4"/>
  <c r="O86" i="4"/>
  <c r="Q85" i="4"/>
  <c r="Q86" i="4"/>
  <c r="O87" i="4"/>
  <c r="R85" i="4"/>
  <c r="R86" i="4"/>
  <c r="S85" i="4"/>
  <c r="S86" i="4"/>
  <c r="R87" i="4"/>
  <c r="T85" i="4"/>
  <c r="U85" i="4"/>
  <c r="T87" i="4"/>
  <c r="V85" i="4"/>
  <c r="W85" i="4"/>
  <c r="X85" i="4"/>
  <c r="Y85" i="4"/>
  <c r="Z85" i="4"/>
  <c r="V86" i="4"/>
  <c r="AA85" i="4"/>
  <c r="AA86" i="4"/>
  <c r="V87" i="4"/>
  <c r="AB85" i="4"/>
  <c r="AC85" i="4"/>
  <c r="AE85" i="4"/>
  <c r="AB86" i="4"/>
  <c r="AF85" i="4"/>
  <c r="AG85" i="4"/>
  <c r="AH85" i="4"/>
  <c r="AI85" i="4"/>
  <c r="AF86" i="4"/>
  <c r="AB87" i="4"/>
  <c r="AR85" i="4"/>
  <c r="AS85" i="4"/>
  <c r="AT85" i="4"/>
  <c r="AU85" i="4"/>
  <c r="AR86" i="4"/>
  <c r="AV85" i="4"/>
  <c r="AV86" i="4"/>
  <c r="AR87" i="4"/>
  <c r="AW87" i="4"/>
  <c r="AW86" i="4"/>
  <c r="AW85" i="4"/>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AI40" i="7"/>
  <c r="AJ40" i="7"/>
  <c r="AK42" i="7"/>
  <c r="AK41" i="7"/>
  <c r="AK40" i="7"/>
  <c r="AK4" i="7"/>
  <c r="AK5" i="7"/>
  <c r="AK6" i="7"/>
  <c r="AK7" i="7"/>
  <c r="AK8" i="7"/>
  <c r="AK9" i="7"/>
  <c r="AK10" i="7"/>
  <c r="AK11" i="7"/>
  <c r="AK12" i="7"/>
  <c r="AK13" i="7"/>
  <c r="AK14" i="7"/>
  <c r="AK15" i="7"/>
  <c r="AK16" i="7"/>
  <c r="AK17" i="7"/>
  <c r="AK18" i="7"/>
  <c r="AK19" i="7"/>
  <c r="AK20" i="7"/>
  <c r="AK21" i="7"/>
  <c r="AK22" i="7"/>
  <c r="AK23" i="7"/>
  <c r="AK24" i="7"/>
  <c r="AK25" i="7"/>
  <c r="AK26" i="7"/>
  <c r="AK27" i="7"/>
  <c r="AK28" i="7"/>
  <c r="AK29" i="7"/>
  <c r="AK30" i="7"/>
  <c r="AK31" i="7"/>
  <c r="AK32" i="7"/>
  <c r="AK33" i="7"/>
  <c r="AK34" i="7"/>
  <c r="AK35" i="7"/>
  <c r="AK36" i="7"/>
  <c r="AK37" i="7"/>
  <c r="AK38" i="7"/>
  <c r="AK39" i="7"/>
  <c r="AW5" i="4"/>
  <c r="AW6" i="4"/>
  <c r="AW7" i="4"/>
  <c r="AW8" i="4"/>
  <c r="AW9" i="4"/>
  <c r="AW10" i="4"/>
  <c r="AW11" i="4"/>
  <c r="AW12" i="4"/>
  <c r="AW13" i="4"/>
  <c r="AW14" i="4"/>
  <c r="AW15" i="4"/>
  <c r="AW16" i="4"/>
  <c r="AW17" i="4"/>
  <c r="AW18" i="4"/>
  <c r="AW19" i="4"/>
  <c r="AW20" i="4"/>
  <c r="AW21" i="4"/>
  <c r="AW22" i="4"/>
  <c r="AW23" i="4"/>
  <c r="AW24" i="4"/>
  <c r="AW25" i="4"/>
  <c r="AW26" i="4"/>
  <c r="AW27" i="4"/>
  <c r="AW28" i="4"/>
  <c r="AW29" i="4"/>
  <c r="AW30" i="4"/>
  <c r="AW31" i="4"/>
  <c r="AW32" i="4"/>
  <c r="AW33" i="4"/>
  <c r="AW34" i="4"/>
  <c r="AW35" i="4"/>
  <c r="AW36" i="4"/>
  <c r="AW37" i="4"/>
  <c r="AW38" i="4"/>
  <c r="AW39" i="4"/>
  <c r="AW40" i="4"/>
  <c r="AW41" i="4"/>
  <c r="AW42" i="4"/>
  <c r="AW43" i="4"/>
  <c r="AW44" i="4"/>
  <c r="AW45" i="4"/>
  <c r="AW46" i="4"/>
  <c r="AW47" i="4"/>
  <c r="AW48" i="4"/>
  <c r="AW49" i="4"/>
  <c r="AW50" i="4"/>
  <c r="AW51" i="4"/>
  <c r="AW52" i="4"/>
  <c r="AW53" i="4"/>
  <c r="AW54" i="4"/>
  <c r="AW55" i="4"/>
  <c r="AW56" i="4"/>
  <c r="AW57" i="4"/>
  <c r="AW58" i="4"/>
  <c r="AW59" i="4"/>
  <c r="AW60" i="4"/>
  <c r="AW61" i="4"/>
  <c r="AW62" i="4"/>
  <c r="AW63" i="4"/>
  <c r="AW64" i="4"/>
  <c r="AW65" i="4"/>
  <c r="AW66" i="4"/>
  <c r="AW67" i="4"/>
  <c r="AW68" i="4"/>
  <c r="AW69" i="4"/>
  <c r="AW70" i="4"/>
  <c r="AW71" i="4"/>
  <c r="AW72" i="4"/>
  <c r="AW73" i="4"/>
  <c r="AW74" i="4"/>
  <c r="AW75" i="4"/>
  <c r="AW76" i="4"/>
  <c r="AW77" i="4"/>
  <c r="AW78" i="4"/>
  <c r="AW79" i="4"/>
  <c r="AW80" i="4"/>
  <c r="AW81" i="4"/>
  <c r="AW82" i="4"/>
  <c r="AW83" i="4"/>
  <c r="AW84" i="4"/>
  <c r="AW4" i="4"/>
</calcChain>
</file>

<file path=xl/sharedStrings.xml><?xml version="1.0" encoding="utf-8"?>
<sst xmlns="http://schemas.openxmlformats.org/spreadsheetml/2006/main" count="700" uniqueCount="313">
  <si>
    <t>What other topics do you suggest we might cover during this session or as part of a future session?</t>
  </si>
  <si>
    <t>I thought the content was great, and the real-life examples the former chiefs were giving were really helpful.
Big thanks to Cabinet Affairs for setting this up.</t>
  </si>
  <si>
    <t xml:space="preserve">See above -  </t>
  </si>
  <si>
    <t/>
  </si>
  <si>
    <t>what to do if a political hire just isn't working out?  how to define a broader vision so it doesn't get lost in the day to day chaos.</t>
  </si>
  <si>
    <t>Responses</t>
  </si>
  <si>
    <t>What could have made this event more useful to you?</t>
  </si>
  <si>
    <t>Discussion of labor management relations</t>
  </si>
  <si>
    <t xml:space="preserve">I'm not sure. I appreciated everything: hearing from former Chiefs, the slides including the charts, the supplemental documents, the dialogue between the trainers and Chiefs, everything. </t>
  </si>
  <si>
    <t>Getting this training on Jan 20 or 21</t>
  </si>
  <si>
    <t>Some of this training was provided by the transition, if I remember correctly, so it didn't seem as new to me.  But it was a helpful reminder.</t>
  </si>
  <si>
    <t>What else would you like us to know?</t>
  </si>
  <si>
    <t xml:space="preserve">I'd like to know more about time management and also handling the various interpersonal situations that occur from time to time.  But, those are also things I can get from the network.  </t>
  </si>
  <si>
    <t xml:space="preserve">This really helped! I only wish I could have taken this training before I started the job. </t>
  </si>
  <si>
    <t>Getting this training on Jan 20 or 21 would have been more useful. It is not possible to do some of the things today (which would have been possible sooner)</t>
  </si>
  <si>
    <t xml:space="preserve">More real-world examples - perhaps a case study approach focusing on experiences the speakers have had or strategies that have been most effective. The information reviewed was extremely helpful, but a bit general. It would be great to get more tips on tactical level. </t>
  </si>
  <si>
    <t xml:space="preserve">It would have been ideal to receive meeting invitation. I had it on my calendar for an hour and had to miss the last half hour for another meeting.   I really enjoyed it and hated to miss any of it. </t>
  </si>
  <si>
    <t>More time to engage with participants.</t>
  </si>
  <si>
    <t>A bit more opportunity for engagement with other appointees</t>
  </si>
  <si>
    <t>More insight into how to navigate difficult situations with career staff. I think there were some great best practices shared anecdotally, but would be helpful to have that more integrated into the presentation. It would be helpful to hear more about what to do when there is still pushback or communication difficulty with career staff</t>
  </si>
  <si>
    <t>I think there could be less emphasis on misconceptions and more strategies for engagement.</t>
  </si>
  <si>
    <t>I wish I had been able to attend the whole thing. I could only stay for an hour due to a meeting conflict. If this event could be shortened (and some of the interactive parts, while decent, probably could have been moved through a lot more quickly), that'd be helpful.</t>
  </si>
  <si>
    <t>More scenarios, role playing</t>
  </si>
  <si>
    <t>There maybe needs to be a training for special assistants which would help.</t>
  </si>
  <si>
    <t>A few more concrete examples of what not to do (i.e., common faux pas in the political/career workplace area)</t>
  </si>
  <si>
    <t>I think this was a great intro session about how to be proactive about engaging career staff and how to start off  the working relationship. As mentioned above, I think a 2.0 follow-up would be helpful. I'd like to learn about navigating difficult conversations/pushback with career staff, especially mid-way into the appointment term. Now that I'm familiar with  staff, their roles, and how the agency works, it would be good to learn more about managing the relationship and how to troubleshoot challenges that keep popping up a few months in.</t>
  </si>
  <si>
    <t>I would suggest more focus on sharing strategies between appointees - perhaps make clear asks for pre-assignments to better prepare for the discussion.</t>
  </si>
  <si>
    <t>None at this point</t>
  </si>
  <si>
    <t>Knowing that we can have confidential 1:1 sessions with the presenters if useful</t>
  </si>
  <si>
    <t>this was the best of these sessions -others have little- no opportunity for interaction. the small groups made this stand out.</t>
  </si>
  <si>
    <t xml:space="preserve">Thank you so much for your time and expertise! </t>
  </si>
  <si>
    <t>Sessions on working with Congress would be very helpful</t>
  </si>
  <si>
    <t xml:space="preserve">I would have liked to hear more personal examples from the facilitators </t>
  </si>
  <si>
    <t xml:space="preserve">Very well facilitated session. I appreciate Max's thought leadership and am grateful for the opportunity to participate/learn.  </t>
  </si>
  <si>
    <t>Thanks for an informative session!</t>
  </si>
  <si>
    <t>enabling the chat functionality would be helpful in the future - otherwise it was a great event!</t>
  </si>
  <si>
    <t>Very good training session.</t>
  </si>
  <si>
    <t xml:space="preserve">If the chat was activated so we could throw in some thoughts or comments into it as speakers were talking. </t>
  </si>
  <si>
    <t>More strategic advice on how to confer with budgetary stakeholders and more war stories! They were great!</t>
  </si>
  <si>
    <t xml:space="preserve">Chat function enabled </t>
  </si>
  <si>
    <t xml:space="preserve">Would have been helpful to have someone who has successfully worked in a Congressional relations shop tell us about their experience.   </t>
  </si>
  <si>
    <t>If the materials had been sent ahead of time.  Loved that there was some great dialogue answering questions!</t>
  </si>
  <si>
    <t>Doing pre-session assignment and walking through it with our peers.</t>
  </si>
  <si>
    <t xml:space="preserve">More case study examples. </t>
  </si>
  <si>
    <t xml:space="preserve">The scenarios/stories were helpful when mentioned —more please </t>
  </si>
  <si>
    <t xml:space="preserve">Distinguishing between overall agency COS versus line office COS. This was more focused on agency COS/DCOS rather than those as chiefs in individual offices </t>
  </si>
  <si>
    <t>More break outs to meet the other CoSs or a list of all participants and their contact info</t>
  </si>
  <si>
    <t>Minor admin items: Receiving materials; learning the length of the mtg
Getting a list of all questions, obtaining a list of participants (build network). 
If we had more time, more breakout rooms.  Created a space to share more and learn from others what they are dealing with/ top of mind issues.</t>
  </si>
  <si>
    <t xml:space="preserve">Inviting other Chiefs to answer the questions and share best practices, in addition the panelists. </t>
  </si>
  <si>
    <t xml:space="preserve">Great session. Thank you!   </t>
  </si>
  <si>
    <t>The speakers were great, but would have loved to have seen more diversity of experience and perspective among the speakers.</t>
  </si>
  <si>
    <t xml:space="preserve">The difference between the normal appropriation bills and bills that are spearheaded outside of this process (like the BIB). It still was not clear to me how these kinds of bills come about, how important are they versus the normal budgeting cycle etc..  </t>
  </si>
  <si>
    <t xml:space="preserve">How to work with Congress on markups for bills and things like that </t>
  </si>
  <si>
    <t xml:space="preserve">Lobbying vs informational purposes
</t>
  </si>
  <si>
    <t>Managing Emails</t>
  </si>
  <si>
    <t>The clearance process.</t>
  </si>
  <si>
    <t xml:space="preserve">Interested in the chiefs to chiefs conversation. Also would love one on one coaching opportunities </t>
  </si>
  <si>
    <t>Separate session for line office COS</t>
  </si>
  <si>
    <t xml:space="preserve">How do you identify talent that you can delegate to, and what tools did you use to create more development opportunities for staff. Details, temporary assignments, etc. </t>
  </si>
  <si>
    <t>Focused follow up on an issue that might have not been covered.  Or just a check in with chiefs. 
Equity integration.  Lots of suggested ways to be an effective COS.  To have a session on how to intentionally integrate equity would be incredibly helpful.  COS have a powerful role to help intergate on a systems/leadership level.  Can be a powerful extension of ones Chief Diversity Officer.</t>
  </si>
  <si>
    <t>Being an inclusive leader.</t>
  </si>
  <si>
    <t>The agenda was timely and relevant.  Perhaps there's a way to share participant info as an additional step to promote appointee networking? Also any additional tools or ongoing supports could be helpful as it relates to  managing employee morale, capacity and workload issues, and navigating COVID-19.</t>
  </si>
  <si>
    <t>This session was really well facilitated and useful/actionable.  It has been the most helpful session thus far.  I would love to have more of the slides from the presentation to refer back to.</t>
  </si>
  <si>
    <t xml:space="preserve">Thank you for doing these!  I wish they were open to senior SES and not just political because several people from my team would benefit from this. </t>
  </si>
  <si>
    <t>The figure provided and referenced throughout the session regarding how many bills pass Congress is very misleading.   Many bills get included in larger vehicles, such as the NDAA, or Farm Bill, or Transportation bill, so agencies need to keep an eye on all bills because a lot more become law than Congress.gov credits.</t>
  </si>
  <si>
    <t xml:space="preserve">I think this course should be given much earlier it's very beneficial and helpful. </t>
  </si>
  <si>
    <t xml:space="preserve">Appreciate  partnership for public service and ppo’s thoughtfulness in providing this session again.  Grateful. </t>
  </si>
  <si>
    <t xml:space="preserve">Great session! A BIG thanks to Shelley , Vince, Tina and everyone at the Partnership for Public Service for making this opportunity possible. </t>
  </si>
  <si>
    <t>Not enough time was provided for interactivity - often the audience would be prompted to raise hands with questions, but only three or four seconds later the facilitator would say “I don’t see any questions so let’s move on.” For folks that need a moment to process or formulate a question, that isn’t a sufficient amount of time. For a more collaborative session, making more space for engagement would be helpful.</t>
  </si>
  <si>
    <t xml:space="preserve">Will likely take it again when offered in person. </t>
  </si>
  <si>
    <t>Meeting everyone in person😀</t>
  </si>
  <si>
    <t xml:space="preserve">More examples of real cases. </t>
  </si>
  <si>
    <t>More time in breakouts</t>
  </si>
  <si>
    <t>Maybe parsing out how resumes are evaluated with some example resumes</t>
  </si>
  <si>
    <t>I would appreciate additional information about how to hire quality candidates. It would be helpful to know what I should be looking for, what kind of questions or issues I should look for etc.</t>
  </si>
  <si>
    <t>A Part 2!! There's a lot of information</t>
  </si>
  <si>
    <t>The case studies with the real life applicable
examples.</t>
  </si>
  <si>
    <t xml:space="preserve">Having it earlier! I would have enjoyed a small breakout session to share challenges and to hear feedback with someone with more experience in the role.  I would have loved if it was 90 minutes to allow for that time for more intimate exchange. It is hard to find mentors as an appointee with ppl who have held the role before. </t>
  </si>
  <si>
    <t xml:space="preserve">A list of all the attendees, their roles and agencies in addition to the speakers. </t>
  </si>
  <si>
    <t>Given the short time frame it may have been a little more useful to have 1 longer breakout session rather than 2 very short ones.</t>
  </si>
  <si>
    <t xml:space="preserve">More time for discussions and also more time to listen from others on how things are working for them. </t>
  </si>
  <si>
    <t>Unions</t>
  </si>
  <si>
    <t xml:space="preserve">Leadership development and best practices for internal and interagency communications </t>
  </si>
  <si>
    <t>Spending a bit more time on the nuts and bolts of the regulatory processes at OMB/OIRA might be helpful. It was covered well via questions, but as someone who is new to the Executive those processes are still somewhat arcane.</t>
  </si>
  <si>
    <t xml:space="preserve">This was wonderful! </t>
  </si>
  <si>
    <t>I would like workshops on attrition and how to manage and prevent staff turnover.</t>
  </si>
  <si>
    <t>Would love more shareable org charts for interagency partnerships and strategizing</t>
  </si>
  <si>
    <t xml:space="preserve">I’m new to the Executive Branch so this was helpful in orienting myself in the constellation of agencies. </t>
  </si>
  <si>
    <t xml:space="preserve">I wish I had more colleagues working on similar issues. Would have been helpful to discuss conte t with people I’m likely to work with. </t>
  </si>
  <si>
    <t xml:space="preserve">Understanding how to navigate difficult situations with Congress, i.e. if an office sends a letter vehemently disagreeing with something the agency has done. Dealing with members from the opposite party of the administration </t>
  </si>
  <si>
    <t>Two different sessions --  a how to guide for the novice (absolutely new to government and congressional relationships) and for the more sophisticated, experienced appointee</t>
  </si>
  <si>
    <t xml:space="preserve">More time for questions at the end </t>
  </si>
  <si>
    <t xml:space="preserve">Very useful and relevant information. Experts on the call well informed. </t>
  </si>
  <si>
    <t>Our agency does not use Zoom, which made it tricky to be at our HQ and participate as much as I wanted to. However, I know this is an issue that does not impact most.</t>
  </si>
  <si>
    <t xml:space="preserve">More getting to know you time. </t>
  </si>
  <si>
    <t>A more detailed explanation/step-by-step process for what to do when you have a priority or agenda you need to move (more useful for the novice)</t>
  </si>
  <si>
    <t>90 minutes is not enough time to cover everything ethics and do it in such a wonderful way. I really enjoyed the format!</t>
  </si>
  <si>
    <t xml:space="preserve">Following up with names and contact details so we can reach out to one another would also be helpful. </t>
  </si>
  <si>
    <t>Well done and much appreciated!</t>
  </si>
  <si>
    <t xml:space="preserve">Dave Apol's final remarks were the perfect tone to end on. I have studied the ethics rules many times, but I still fear I am going to mess up. That ties into what Jeff said about being honest if one does break a rule. It was also great to hear Jeff suggest that we reach out to the folks in the GC's office. I sometimes feel like I'm burdening them when I do, but they are always helpful. </t>
  </si>
  <si>
    <t>Maybe make it two hours. There was so much to cover and learn!</t>
  </si>
  <si>
    <t xml:space="preserve">After participating in a few of these training sessions, it would be helpful if you organized events (zoom calls) to permit political appointees from the same agency to communicate about their work and how they utilized the information and strategies covered in these sessions to achieve their goals.   
With COVID, we have limited opportunity to confer with other political appointees.  As noted, since numerous agencies are routinely involved in implementing a program or an initiative, it would be beneficial to confer with political appointees at different agencies to determine if there are common goals that we could achieve by working together.  The calls could be organized by issues, programs, or initiatives.  </t>
  </si>
  <si>
    <t>No suggestions, the instructors were organized, provided pertinent information, and welcomed and responded to questions.</t>
  </si>
  <si>
    <t xml:space="preserve">Less time intro - more on content </t>
  </si>
  <si>
    <t xml:space="preserve">More examples or guidance regarding career staff vs political appointees “post pandemic”. There’s an ongoing discussion about the future of working for the federal government that is new. We have a mission and directives for goals but at the same time, the work environment for career staff has shifted quite a bit. </t>
  </si>
  <si>
    <t>More information on specific funding for technology projects.</t>
  </si>
  <si>
    <t xml:space="preserve">When is the session on Acquisitions?   
This was an excellent introduction to Tech issues, and an opportunity to meet other appointees who will help in meeting the mission of my agency.  </t>
  </si>
  <si>
    <t>COS_APR_21</t>
  </si>
  <si>
    <t>ORI-PCC_SMR_21</t>
  </si>
  <si>
    <t>ORI-PCC_JUN_22</t>
  </si>
  <si>
    <t>ORI-PCC_OCT_22</t>
  </si>
  <si>
    <t>EXE_NOV_22</t>
  </si>
  <si>
    <t xml:space="preserve">I think longer pull out sessions would have led to more enlightening discussions. 
</t>
  </si>
  <si>
    <t xml:space="preserve">A lot of the advice was common sense. What are some ways we can reach out just to build a relationship? </t>
  </si>
  <si>
    <t xml:space="preserve">A follow-up session about information flow, decision process, and operations best practices would be really helpful. </t>
  </si>
  <si>
    <t xml:space="preserve">More time for networking and chatting with colleagues, and including career colleagues in the discussion. </t>
  </si>
  <si>
    <t xml:space="preserve">More discussion </t>
  </si>
  <si>
    <t xml:space="preserve">More networking time </t>
  </si>
  <si>
    <t>More scenario breakouts</t>
  </si>
  <si>
    <t xml:space="preserve">Emails and titles for everyone in attendance </t>
  </si>
  <si>
    <t>Doing it earlier in my tenure</t>
  </si>
  <si>
    <t xml:space="preserve">For 90 minutes, very effective can’t think of any enhancements. </t>
  </si>
  <si>
    <t>Can’t think of anything other than having had this opportunity when I was first appointed if not for Covid.</t>
  </si>
  <si>
    <t>Maybe a little more time to mix and mingle, an intermission or (switch your seats now) session</t>
  </si>
  <si>
    <t xml:space="preserve">More time if possible </t>
  </si>
  <si>
    <t>Coming sooner in my time as a political</t>
  </si>
  <si>
    <t xml:space="preserve">Scheduled networking time. Perhaps from 8-8:40. </t>
  </si>
  <si>
    <t xml:space="preserve">Not much, so my review isn’t a criticism. </t>
  </si>
  <si>
    <t xml:space="preserve">Get some content ahead of time to reflect and get ready to ask more questions. </t>
  </si>
  <si>
    <t>More specific examples of career political interaction (done well and not well).</t>
  </si>
  <si>
    <t xml:space="preserve">It would’ve been nice to have something in the beginning that helped make networking more conducive/natural. </t>
  </si>
  <si>
    <t xml:space="preserve">Thank you! This was lovely! </t>
  </si>
  <si>
    <t>Budget</t>
  </si>
  <si>
    <t>Next steps</t>
  </si>
  <si>
    <t>Navigating promotions 
Dealing with traumatized careers</t>
  </si>
  <si>
    <t>PMA</t>
  </si>
  <si>
    <t xml:space="preserve">Very practical context and feedback on the career-political dynamic. Charlie and Rafael’s perspectives were rooted in practical examples that directly resonated with current challenges and opportunities. I would encourage more Partnership engagement with DHS because of its relatively high ratio of career to political staff. </t>
  </si>
  <si>
    <t>We always need more time</t>
  </si>
  <si>
    <t>I really appreciate these in person events.  Thank you for hosting them.</t>
  </si>
  <si>
    <t xml:space="preserve">How to transition after your appointment into a position in the private sector, government, or nonprofit leadership
A course on how former elected officials can properly transition to federal work
Hosting a holiday social so we can have time to network and connect outside of work hours
Having a speaker talk about how they leveraged their federal work into the general workforce post appointment
Having speakers for real power of your role (What is a special advisor, what is a chief of staff, what is an administrator.)
</t>
  </si>
  <si>
    <t>Maybe getting some additional contacts. The speakers are very knowledgeable, but also well-connected.</t>
  </si>
  <si>
    <t xml:space="preserve">More time! This was a great session and very imformative. </t>
  </si>
  <si>
    <t xml:space="preserve">More time for discussion with peers and presenters. </t>
  </si>
  <si>
    <t>More time and more real world examples</t>
  </si>
  <si>
    <t xml:space="preserve">If we had time for the scenario </t>
  </si>
  <si>
    <t xml:space="preserve">Specifics on how to engage with careers long term. Post Admin transitions. </t>
  </si>
  <si>
    <t>ensuring faculty arrived early enough to clear security and arrive on time. we started 15 minutes late and it was not clear until the end that we were going to end at 945 not 10 so only had about an hour vs 90 minutes</t>
  </si>
  <si>
    <t xml:space="preserve">needed more time.  Unfortunately the backup at the security to the building caused a delayed start.  I think the content could have been more useful if we had more time than the originally scheduled time. </t>
  </si>
  <si>
    <t>I think it would've been helpful to have some reflection time built in, for us to take in the information and think about how it applies for our specific situation, which could then lead to better informed questions.</t>
  </si>
  <si>
    <t>If you asked the group ahead of time for their sticky wickets. If we could have a copy of the deck/training materials to take with us.</t>
  </si>
  <si>
    <t xml:space="preserve">If it was offered to our agencies on location  I think it would be very useful and well received </t>
  </si>
  <si>
    <t xml:space="preserve">It would have been helpful to have worked through a problem together or to have more audience engagement. </t>
  </si>
  <si>
    <t xml:space="preserve">If telling stories, making them specific to the goal </t>
  </si>
  <si>
    <t>Some of the examples used were too senior/high-level for the Schedule C’s and junior staff, and weren’t as relatable.</t>
  </si>
  <si>
    <t>The information in the handouts was the part that was the most useful. Some of the stories in particular in the beginning of the session were really great at highlighting the points however, as the session went on, the stories became more of just stories, and less demonstrative of the points that the speakers were trying to share.</t>
  </si>
  <si>
    <t>More time!</t>
  </si>
  <si>
    <t>More time because they were great</t>
  </si>
  <si>
    <t xml:space="preserve">Please share the presentations as soft copies. </t>
  </si>
  <si>
    <t xml:space="preserve">A little more time </t>
  </si>
  <si>
    <t xml:space="preserve">How to work fast enough within timeframe of an appointee, whereas many career staff are working on their own timelines. </t>
  </si>
  <si>
    <t>Including some more recent junior staff who can share some examples of managing up.</t>
  </si>
  <si>
    <t>Next level information</t>
  </si>
  <si>
    <t xml:space="preserve">Opportunities to attend budget hearings and other meetings to connect the knowledge to actual work.
</t>
  </si>
  <si>
    <t xml:space="preserve">Inspiring the workforce </t>
  </si>
  <si>
    <t xml:space="preserve">Really well done presentations and discussions.   Maybe need to schedule a longer time period to allow for more input from participants. </t>
  </si>
  <si>
    <t xml:space="preserve">The session was right on point. The presenters' knowledge made it easy to follow and understand. </t>
  </si>
  <si>
    <t xml:space="preserve">The speakers were very knowledgeable and engaging. I could’ve stayed longer for the event. I appreciate having examples and helpful tips to consider as a tangible way of understanding the material. </t>
  </si>
  <si>
    <t>BUD/WWC/EXE/STA_SEP_21</t>
  </si>
  <si>
    <t>HIR/ETH/WWC/BUD/COS/STA/EXE_OCT_21</t>
  </si>
  <si>
    <t>STA/WWC/ETH_NOV_21</t>
  </si>
  <si>
    <t>BUD/STA_DEC_21</t>
  </si>
  <si>
    <t>BUD/FIT/EXE/ORI-PCC_FEB_22</t>
  </si>
  <si>
    <t>WWC/BUD_MAR_22</t>
  </si>
  <si>
    <t>ORI-PCC/EXE/BUD_FEB_23</t>
  </si>
  <si>
    <t>Feedback</t>
  </si>
  <si>
    <t>x</t>
  </si>
  <si>
    <t>More PPS engagement with DHS</t>
  </si>
  <si>
    <t>Having someone from Congressional relations share their experience</t>
  </si>
  <si>
    <t xml:space="preserve">Pre-session assignments to walk through with colleagues </t>
  </si>
  <si>
    <t>Expand virtual platforms (zoom limitation)</t>
  </si>
  <si>
    <t>Built-in reflection time (could result in improved questions and applicability)</t>
  </si>
  <si>
    <t xml:space="preserve">Clarification on COS roles </t>
  </si>
  <si>
    <t>Aligning storytelling with the objective</t>
  </si>
  <si>
    <t xml:space="preserve">Inviting other Chiefs to answer the questions and share best practices, in addition to the panelists. </t>
  </si>
  <si>
    <t>Session structure</t>
  </si>
  <si>
    <t>Career-political dynamic</t>
  </si>
  <si>
    <t xml:space="preserve">More strategic advice </t>
  </si>
  <si>
    <t>Conferring with budgetary stakeholders</t>
  </si>
  <si>
    <t>Navigating difficult congressioinal situations</t>
  </si>
  <si>
    <t>Advice seemed like common sense</t>
  </si>
  <si>
    <t>Tailored sessions for novice/experienced appointees</t>
  </si>
  <si>
    <t>Integrating best practices into the presentations</t>
  </si>
  <si>
    <t>Addressing pushback challenges with career staff</t>
  </si>
  <si>
    <t>More role-playing/scenarios</t>
  </si>
  <si>
    <t>Negative feedback</t>
  </si>
  <si>
    <t>Highlights value of real-life examples</t>
  </si>
  <si>
    <t xml:space="preserve">More real-world examples - perhaps a case study approach focusing on experiences the speakers have had or strategies that have been most effective. The information reviewed was extremely helpful, but a bit general. It would be great to get more tips on a tactical level. </t>
  </si>
  <si>
    <t xml:space="preserve">For networking </t>
  </si>
  <si>
    <t xml:space="preserve">For discussions  </t>
  </si>
  <si>
    <t xml:space="preserve">For covering topics </t>
  </si>
  <si>
    <t>Break down into multiple sessions</t>
  </si>
  <si>
    <t>Instructors</t>
  </si>
  <si>
    <t xml:space="preserve">Positive feedback </t>
  </si>
  <si>
    <t>Content/context</t>
  </si>
  <si>
    <t xml:space="preserve">I think longer pull-out sessions would have led to more enlightening discussions. 
</t>
  </si>
  <si>
    <t>Offered pertinent information/engaging/ well-organized</t>
  </si>
  <si>
    <t>Send out materials for reference (before/after session)</t>
  </si>
  <si>
    <t>Collect sticky wickets in advance</t>
  </si>
  <si>
    <t>Administrative considerations</t>
  </si>
  <si>
    <t>Provide information about attendees (i.e., list contact details)</t>
  </si>
  <si>
    <t xml:space="preserve">Timing concerns (stricter timelines) </t>
  </si>
  <si>
    <t xml:space="preserve">Timing and opportunity </t>
  </si>
  <si>
    <t>Missed potential benefits of earlier engagement</t>
  </si>
  <si>
    <t>Suggestions on presentations</t>
  </si>
  <si>
    <t>Resume evaluation breakdown (parsing out the process and providing examples)</t>
  </si>
  <si>
    <t>Topics to consider/elaborate on</t>
  </si>
  <si>
    <t>Hiring Insights (additional information on hiring quality candidates)</t>
  </si>
  <si>
    <t>In-person offerings</t>
  </si>
  <si>
    <t>Special assistants training</t>
  </si>
  <si>
    <t>Broadening participation in Q&amp;A (inviting other chiefs)</t>
  </si>
  <si>
    <t xml:space="preserve">Structured networking slot </t>
  </si>
  <si>
    <t>More relatable examples (some egs. were too high-level for junior staff)</t>
  </si>
  <si>
    <t xml:space="preserve">Effective use of handouts and stories (some stories become less demonstrative of the intended points) </t>
  </si>
  <si>
    <t>Inviting more guests with experience</t>
  </si>
  <si>
    <t>Diversity in speaker experience (more perspective)</t>
  </si>
  <si>
    <t>Career-political interactions</t>
  </si>
  <si>
    <t>Specific examples/questions requested</t>
  </si>
  <si>
    <t>Questions</t>
  </si>
  <si>
    <t>Examples</t>
  </si>
  <si>
    <t>Inquiry on relationship-building strategies</t>
  </si>
  <si>
    <t>Technical considerations</t>
  </si>
  <si>
    <t>Send meeting invitations ahead of time</t>
  </si>
  <si>
    <t>Duration</t>
  </si>
  <si>
    <t>Extended</t>
  </si>
  <si>
    <t>Shorter</t>
  </si>
  <si>
    <t>More real-world examples</t>
  </si>
  <si>
    <t>Career engagement</t>
  </si>
  <si>
    <t>Post-admin transitions/ political appointees post-pandemic</t>
  </si>
  <si>
    <t>Breakout sessions (depths in a single session over multiple)</t>
  </si>
  <si>
    <t>Balancing emphasis (less emphasis on misconceptions &amp; more on strategies)</t>
  </si>
  <si>
    <t>More stories</t>
  </si>
  <si>
    <t>More colleague collaboration/engagement (working on problems together etc.)</t>
  </si>
  <si>
    <t>For Q&amp;A</t>
  </si>
  <si>
    <t>No. of feedbacks per person</t>
  </si>
  <si>
    <t>No. of feedbacks per topic</t>
  </si>
  <si>
    <t>Labor management relations</t>
  </si>
  <si>
    <t>High appreciations overall</t>
  </si>
  <si>
    <t>Strategic Advice</t>
  </si>
  <si>
    <t>Working with congress on bill markups</t>
  </si>
  <si>
    <t>Clearance process</t>
  </si>
  <si>
    <t>Development opportunities for staff</t>
  </si>
  <si>
    <t>Identifying talent for delegation</t>
  </si>
  <si>
    <t>Negative Experiences</t>
  </si>
  <si>
    <t>Having inclusive leaders</t>
  </si>
  <si>
    <t>Timely agendas</t>
  </si>
  <si>
    <t>Proactive sessions</t>
  </si>
  <si>
    <t>Advancing priorities/agendas</t>
  </si>
  <si>
    <t>Appreciation for ethics discussion</t>
  </si>
  <si>
    <t>Funding for technology projects</t>
  </si>
  <si>
    <t>Information about next steps</t>
  </si>
  <si>
    <t>Balancing timelines between appointees and career staff</t>
  </si>
  <si>
    <t>Managing/inspiring the workforce</t>
  </si>
  <si>
    <t>Navigating Challenges</t>
  </si>
  <si>
    <t>COVID-19 related</t>
  </si>
  <si>
    <t>Promotions</t>
  </si>
  <si>
    <t>Career difficulties</t>
  </si>
  <si>
    <t>Situations with congress</t>
  </si>
  <si>
    <t>Enhanced Work Performance</t>
  </si>
  <si>
    <t>Managing relationships and  troubleshooting</t>
  </si>
  <si>
    <t>Non-traditional appropriation bills</t>
  </si>
  <si>
    <t>Lobbying and informational purposes</t>
  </si>
  <si>
    <t>OMB/OIRA regulatory processes</t>
  </si>
  <si>
    <t>Inions</t>
  </si>
  <si>
    <t>Positive Feedback</t>
  </si>
  <si>
    <t>Scheduling sessions on alternative dates</t>
  </si>
  <si>
    <t>Avoiding repeating content from previous sessions</t>
  </si>
  <si>
    <t>Arranging sessions for follow-ups and check-ins</t>
  </si>
  <si>
    <t>Giving more concrete examples</t>
  </si>
  <si>
    <t>Increasing focus on strategies sharing</t>
  </si>
  <si>
    <t>Having separate sessions for some topics (e.g., line office COS)</t>
  </si>
  <si>
    <t>Extending time for the sessions</t>
  </si>
  <si>
    <t>Enhancing networking opportunities</t>
  </si>
  <si>
    <t>Including junior staff for experience sharing about managing-up</t>
  </si>
  <si>
    <t>Aspects to Eliminate</t>
  </si>
  <si>
    <t xml:space="preserve">Aspects to Include </t>
  </si>
  <si>
    <t>Desired Improvements for Enhanced Experience and Value</t>
  </si>
  <si>
    <t>No. of feedback per topic</t>
  </si>
  <si>
    <t>No. of feedback per subtopic</t>
  </si>
  <si>
    <t>No. of feedback per particular topic</t>
  </si>
  <si>
    <t>Other topics</t>
  </si>
  <si>
    <t>Other considerations</t>
  </si>
  <si>
    <t>Time management</t>
  </si>
  <si>
    <t>Navigating interpersonal situations</t>
  </si>
  <si>
    <t>Suggestions</t>
  </si>
  <si>
    <t>Sessions on working with congress</t>
  </si>
  <si>
    <t>More personal examples from facilitators</t>
  </si>
  <si>
    <t>Facilitation and leadership</t>
  </si>
  <si>
    <t>Enabled chat function</t>
  </si>
  <si>
    <t>Admin Considerations</t>
  </si>
  <si>
    <t>More inclusivity to senior SES</t>
  </si>
  <si>
    <t>Misleading information (e.g., statistical representations)</t>
  </si>
  <si>
    <t>More interactive time during sessions</t>
  </si>
  <si>
    <t xml:space="preserve">Shareable organizational charts </t>
  </si>
  <si>
    <t>Ethics rules</t>
  </si>
  <si>
    <t>Networking opportunities for political appointees</t>
  </si>
  <si>
    <t>Inquiry about Acquisitions sessions</t>
  </si>
  <si>
    <t>Session content/ context</t>
  </si>
  <si>
    <t>Specific Topics for More Discussions/Clarification</t>
  </si>
  <si>
    <t>Bill Inclusion</t>
  </si>
  <si>
    <t>Requests</t>
  </si>
  <si>
    <t>Workshops on attrition and staff turnover management</t>
  </si>
  <si>
    <t>Extended session times</t>
  </si>
  <si>
    <t>Facilitation/ Leadership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</si>
</sst>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6"/>
      <color rgb="FF0070C0"/>
      <name val="Calibri"/>
      <family val="2"/>
      <scheme val="minor"/>
    </font>
    <font>
      <b/>
      <sz val="11"/>
      <name val="Calibri"/>
      <family val="2"/>
      <scheme val="minor"/>
    </font>
    <font>
      <b/>
      <sz val="16"/>
      <name val="Calibri"/>
      <family val="2"/>
      <scheme val="minor"/>
    </font>
    <font>
      <sz val="16"/>
      <name val="Calibri"/>
      <family val="2"/>
      <scheme val="minor"/>
    </font>
    <font>
      <b/>
      <sz val="16"/>
      <color theme="1"/>
      <name val="Calibri"/>
      <family val="2"/>
      <scheme val="minor"/>
    </font>
    <font>
      <b/>
      <sz val="14"/>
      <color theme="1"/>
      <name val="Calibri"/>
      <family val="2"/>
      <scheme val="minor"/>
    </font>
    <font>
      <b/>
      <sz val="14"/>
      <name val="Calibri"/>
      <family val="2"/>
      <scheme val="minor"/>
    </font>
    <font>
      <sz val="16"/>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bgColor indexed="64"/>
      </patternFill>
    </fill>
    <fill>
      <patternFill patternType="solid">
        <fgColor theme="4" tint="0.39997558519241921"/>
        <bgColor indexed="64"/>
      </patternFill>
    </fill>
    <fill>
      <patternFill patternType="solid">
        <fgColor rgb="FFFFFF00"/>
        <bgColor indexed="64"/>
      </patternFill>
    </fill>
  </fills>
  <borders count="5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style="medium">
        <color indexed="64"/>
      </right>
      <top/>
      <bottom/>
      <diagonal/>
    </border>
    <border>
      <left style="medium">
        <color indexed="64"/>
      </left>
      <right/>
      <top style="thin">
        <color indexed="64"/>
      </top>
      <bottom style="double">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bottom/>
      <diagonal/>
    </border>
    <border>
      <left/>
      <right style="thin">
        <color indexed="64"/>
      </right>
      <top/>
      <bottom style="medium">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s>
  <cellStyleXfs count="1">
    <xf numFmtId="0" fontId="0" fillId="0" borderId="0"/>
  </cellStyleXfs>
  <cellXfs count="164">
    <xf numFmtId="0" fontId="0" fillId="0" borderId="0" xfId="0"/>
    <xf numFmtId="49" fontId="0" fillId="0" borderId="0" xfId="0" applyNumberFormat="1" applyAlignment="1">
      <alignment wrapText="1"/>
    </xf>
    <xf numFmtId="49" fontId="0" fillId="0" borderId="0" xfId="0" applyNumberFormat="1" applyAlignment="1">
      <alignment horizontal="left" vertical="top" wrapText="1"/>
    </xf>
    <xf numFmtId="0" fontId="0" fillId="0" borderId="0" xfId="0" applyAlignment="1">
      <alignment horizontal="left" vertical="top"/>
    </xf>
    <xf numFmtId="0" fontId="3" fillId="0" borderId="0" xfId="0" applyFont="1" applyAlignment="1">
      <alignment horizontal="left" vertical="top"/>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0" fillId="2" borderId="7" xfId="0" applyFill="1" applyBorder="1" applyAlignment="1">
      <alignment horizontal="right"/>
    </xf>
    <xf numFmtId="0" fontId="0" fillId="2" borderId="7" xfId="0" applyFill="1" applyBorder="1" applyAlignment="1">
      <alignment horizontal="right" wrapText="1"/>
    </xf>
    <xf numFmtId="0" fontId="3" fillId="2" borderId="7" xfId="0" applyFont="1" applyFill="1" applyBorder="1" applyAlignment="1">
      <alignment horizontal="right"/>
    </xf>
    <xf numFmtId="49" fontId="0" fillId="3" borderId="7" xfId="0" applyNumberFormat="1" applyFill="1" applyBorder="1" applyAlignment="1">
      <alignment horizontal="left" vertical="top" wrapText="1"/>
    </xf>
    <xf numFmtId="49" fontId="0" fillId="3" borderId="7" xfId="0" applyNumberFormat="1" applyFill="1" applyBorder="1" applyAlignment="1">
      <alignment wrapText="1"/>
    </xf>
    <xf numFmtId="0" fontId="4" fillId="0" borderId="0" xfId="0" applyFont="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xf>
    <xf numFmtId="0" fontId="4" fillId="0" borderId="20" xfId="0" applyFont="1" applyBorder="1" applyAlignment="1">
      <alignment horizontal="center" vertical="center"/>
    </xf>
    <xf numFmtId="49" fontId="4" fillId="0" borderId="0" xfId="0" applyNumberFormat="1" applyFont="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left" vertical="top"/>
    </xf>
    <xf numFmtId="49" fontId="3" fillId="3" borderId="7" xfId="0" applyNumberFormat="1" applyFont="1" applyFill="1" applyBorder="1" applyAlignment="1">
      <alignment wrapText="1"/>
    </xf>
    <xf numFmtId="0" fontId="2" fillId="4" borderId="15"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0" fillId="0" borderId="1" xfId="0" applyBorder="1"/>
    <xf numFmtId="0" fontId="2" fillId="4" borderId="5" xfId="0" applyFont="1" applyFill="1" applyBorder="1" applyAlignment="1">
      <alignment horizontal="center" vertical="center" wrapText="1"/>
    </xf>
    <xf numFmtId="0" fontId="4" fillId="0" borderId="24" xfId="0" applyFont="1" applyBorder="1" applyAlignment="1">
      <alignment horizontal="center" vertical="center"/>
    </xf>
    <xf numFmtId="0" fontId="6" fillId="5" borderId="0" xfId="0" applyFont="1" applyFill="1" applyAlignment="1">
      <alignment horizontal="center" vertical="center" wrapText="1"/>
    </xf>
    <xf numFmtId="49" fontId="0" fillId="3" borderId="0" xfId="0" applyNumberFormat="1" applyFill="1" applyAlignment="1">
      <alignment horizontal="left" vertical="top" wrapText="1"/>
    </xf>
    <xf numFmtId="49" fontId="0" fillId="3" borderId="0" xfId="0" applyNumberFormat="1" applyFill="1" applyAlignment="1">
      <alignment wrapText="1"/>
    </xf>
    <xf numFmtId="49" fontId="1" fillId="3" borderId="0" xfId="0" applyNumberFormat="1" applyFont="1" applyFill="1" applyAlignment="1">
      <alignment wrapText="1"/>
    </xf>
    <xf numFmtId="0" fontId="0" fillId="0" borderId="7" xfId="0" applyBorder="1"/>
    <xf numFmtId="0" fontId="0" fillId="5" borderId="0" xfId="0" applyFill="1"/>
    <xf numFmtId="0" fontId="0" fillId="0" borderId="0" xfId="0" applyAlignment="1">
      <alignment horizontal="center"/>
    </xf>
    <xf numFmtId="0" fontId="10" fillId="6" borderId="14" xfId="0" applyFont="1" applyFill="1" applyBorder="1" applyAlignment="1">
      <alignment horizontal="center" vertical="center" wrapText="1"/>
    </xf>
    <xf numFmtId="0" fontId="0" fillId="6" borderId="0" xfId="0" applyFill="1"/>
    <xf numFmtId="0" fontId="5" fillId="6" borderId="2" xfId="0" applyFont="1" applyFill="1" applyBorder="1" applyAlignment="1">
      <alignment horizontal="center" vertical="center" wrapText="1"/>
    </xf>
    <xf numFmtId="0" fontId="7" fillId="6" borderId="32" xfId="0" applyFont="1" applyFill="1" applyBorder="1" applyAlignment="1">
      <alignment horizontal="center" vertical="center"/>
    </xf>
    <xf numFmtId="0" fontId="0" fillId="0" borderId="22" xfId="0" applyBorder="1"/>
    <xf numFmtId="0" fontId="7" fillId="4" borderId="27" xfId="0" applyFont="1" applyFill="1" applyBorder="1" applyAlignment="1">
      <alignment horizontal="center" vertical="center"/>
    </xf>
    <xf numFmtId="0" fontId="7" fillId="4" borderId="26" xfId="0" applyFont="1" applyFill="1" applyBorder="1" applyAlignment="1">
      <alignment horizontal="center" vertical="center"/>
    </xf>
    <xf numFmtId="0" fontId="7" fillId="4" borderId="28"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2" fillId="4" borderId="31" xfId="0" applyFont="1" applyFill="1" applyBorder="1" applyAlignment="1">
      <alignment horizontal="center" vertical="center" wrapText="1"/>
    </xf>
    <xf numFmtId="0" fontId="4" fillId="0" borderId="16" xfId="0" applyFont="1" applyBorder="1" applyAlignment="1">
      <alignment horizontal="center" vertical="center"/>
    </xf>
    <xf numFmtId="0" fontId="7" fillId="6" borderId="30" xfId="0" applyFont="1" applyFill="1" applyBorder="1" applyAlignment="1">
      <alignment horizontal="center" vertical="center"/>
    </xf>
    <xf numFmtId="0" fontId="7" fillId="4" borderId="26" xfId="0" applyFont="1" applyFill="1" applyBorder="1" applyAlignment="1">
      <alignment horizontal="right" vertical="center"/>
    </xf>
    <xf numFmtId="0" fontId="0" fillId="4" borderId="2" xfId="0" applyFill="1" applyBorder="1"/>
    <xf numFmtId="0" fontId="0" fillId="5" borderId="22" xfId="0" applyFill="1" applyBorder="1"/>
    <xf numFmtId="0" fontId="11" fillId="6" borderId="0" xfId="0" applyFont="1" applyFill="1" applyAlignment="1">
      <alignment horizontal="right"/>
    </xf>
    <xf numFmtId="0" fontId="11" fillId="5" borderId="0" xfId="0" applyFont="1" applyFill="1" applyAlignment="1">
      <alignment horizontal="right"/>
    </xf>
    <xf numFmtId="0" fontId="7" fillId="4" borderId="0" xfId="0" applyFont="1" applyFill="1" applyAlignment="1">
      <alignment horizontal="center" vertical="center"/>
    </xf>
    <xf numFmtId="0" fontId="7" fillId="4" borderId="0" xfId="0" applyFont="1" applyFill="1"/>
    <xf numFmtId="0" fontId="5" fillId="6" borderId="14"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7" fillId="6" borderId="43" xfId="0" applyFont="1" applyFill="1" applyBorder="1" applyAlignment="1">
      <alignment horizontal="center" vertical="center"/>
    </xf>
    <xf numFmtId="0" fontId="7" fillId="4" borderId="37" xfId="0" applyFont="1" applyFill="1" applyBorder="1" applyAlignment="1">
      <alignment horizontal="center" vertical="center"/>
    </xf>
    <xf numFmtId="0" fontId="7" fillId="4" borderId="38" xfId="0" applyFont="1" applyFill="1" applyBorder="1" applyAlignment="1">
      <alignment horizontal="center" vertical="center"/>
    </xf>
    <xf numFmtId="0" fontId="7" fillId="4" borderId="40" xfId="0" applyFont="1" applyFill="1" applyBorder="1" applyAlignment="1">
      <alignment horizontal="center" vertical="center"/>
    </xf>
    <xf numFmtId="0" fontId="7" fillId="4" borderId="41" xfId="0" applyFont="1" applyFill="1" applyBorder="1" applyAlignment="1">
      <alignment horizontal="center" vertical="center"/>
    </xf>
    <xf numFmtId="0" fontId="7" fillId="6" borderId="0" xfId="0" applyFont="1" applyFill="1" applyAlignment="1">
      <alignment horizontal="center" vertical="center"/>
    </xf>
    <xf numFmtId="0" fontId="6" fillId="4" borderId="41" xfId="0" applyFont="1" applyFill="1" applyBorder="1" applyAlignment="1">
      <alignment horizontal="right" vertical="center"/>
    </xf>
    <xf numFmtId="0" fontId="7" fillId="4" borderId="39" xfId="0" applyFont="1" applyFill="1" applyBorder="1" applyAlignment="1">
      <alignment horizontal="center" vertical="center"/>
    </xf>
    <xf numFmtId="0" fontId="11" fillId="5" borderId="22" xfId="0" applyFont="1" applyFill="1" applyBorder="1" applyAlignment="1">
      <alignment horizontal="right"/>
    </xf>
    <xf numFmtId="0" fontId="7" fillId="4" borderId="7" xfId="0" applyFont="1" applyFill="1" applyBorder="1" applyAlignment="1">
      <alignment horizontal="center" vertical="center"/>
    </xf>
    <xf numFmtId="0" fontId="7" fillId="4" borderId="7" xfId="0" applyFont="1" applyFill="1" applyBorder="1"/>
    <xf numFmtId="0" fontId="7" fillId="4" borderId="45" xfId="0" applyFont="1" applyFill="1" applyBorder="1" applyAlignment="1">
      <alignment horizontal="center" vertical="center"/>
    </xf>
    <xf numFmtId="0" fontId="7" fillId="4" borderId="46" xfId="0" applyFont="1" applyFill="1" applyBorder="1" applyAlignment="1">
      <alignment horizontal="center" vertical="center"/>
    </xf>
    <xf numFmtId="0" fontId="7" fillId="4" borderId="11" xfId="0" applyFont="1" applyFill="1" applyBorder="1" applyAlignment="1">
      <alignment horizontal="center" vertical="center"/>
    </xf>
    <xf numFmtId="0" fontId="7" fillId="6" borderId="49" xfId="0" applyFont="1" applyFill="1" applyBorder="1" applyAlignment="1">
      <alignment horizontal="center" vertical="center"/>
    </xf>
    <xf numFmtId="0" fontId="7" fillId="6" borderId="38" xfId="0" applyFont="1" applyFill="1" applyBorder="1" applyAlignment="1">
      <alignment horizontal="center" vertical="center"/>
    </xf>
    <xf numFmtId="0" fontId="7" fillId="6" borderId="48" xfId="0" applyFont="1" applyFill="1" applyBorder="1" applyAlignment="1">
      <alignment horizontal="center" vertical="center"/>
    </xf>
    <xf numFmtId="0" fontId="11" fillId="6" borderId="44" xfId="0" applyFont="1" applyFill="1" applyBorder="1" applyAlignment="1">
      <alignment horizontal="center"/>
    </xf>
    <xf numFmtId="0" fontId="6" fillId="7" borderId="35" xfId="0" applyFont="1" applyFill="1" applyBorder="1" applyAlignment="1">
      <alignment horizontal="center" vertical="center"/>
    </xf>
    <xf numFmtId="0" fontId="4" fillId="0" borderId="5" xfId="0" applyFont="1" applyBorder="1" applyAlignment="1">
      <alignment horizontal="center" vertical="center"/>
    </xf>
    <xf numFmtId="0" fontId="2" fillId="4" borderId="32" xfId="0" applyFont="1" applyFill="1" applyBorder="1" applyAlignment="1">
      <alignment horizontal="center" vertical="center" wrapText="1"/>
    </xf>
    <xf numFmtId="0" fontId="4" fillId="0" borderId="47" xfId="0" applyFont="1" applyBorder="1" applyAlignment="1">
      <alignment horizontal="center" vertical="center"/>
    </xf>
    <xf numFmtId="0" fontId="4" fillId="0" borderId="36" xfId="0" applyFont="1" applyBorder="1" applyAlignment="1">
      <alignment horizontal="center" vertical="center"/>
    </xf>
    <xf numFmtId="0" fontId="6" fillId="7" borderId="35" xfId="0" applyFont="1" applyFill="1" applyBorder="1" applyAlignment="1">
      <alignment horizontal="center"/>
    </xf>
    <xf numFmtId="0" fontId="6" fillId="6" borderId="2"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7" fillId="4" borderId="34" xfId="0" applyFont="1" applyFill="1" applyBorder="1" applyAlignment="1">
      <alignment horizontal="center" vertical="center"/>
    </xf>
    <xf numFmtId="0" fontId="7" fillId="4" borderId="54" xfId="0" applyFont="1" applyFill="1" applyBorder="1" applyAlignment="1">
      <alignment horizontal="center" vertical="center"/>
    </xf>
    <xf numFmtId="0" fontId="0" fillId="4" borderId="54" xfId="0" applyFill="1" applyBorder="1"/>
    <xf numFmtId="0" fontId="7" fillId="6" borderId="54" xfId="0" applyFont="1" applyFill="1" applyBorder="1" applyAlignment="1">
      <alignment horizontal="center" vertical="center"/>
    </xf>
    <xf numFmtId="0" fontId="0" fillId="6" borderId="54" xfId="0" applyFill="1" applyBorder="1"/>
    <xf numFmtId="0" fontId="0" fillId="5" borderId="55" xfId="0" applyFill="1" applyBorder="1"/>
    <xf numFmtId="0" fontId="11" fillId="6" borderId="54" xfId="0" applyFont="1" applyFill="1" applyBorder="1" applyAlignment="1">
      <alignment horizontal="right"/>
    </xf>
    <xf numFmtId="0" fontId="7" fillId="4" borderId="54" xfId="0" applyFont="1" applyFill="1" applyBorder="1" applyAlignment="1">
      <alignment horizontal="right" vertical="center"/>
    </xf>
    <xf numFmtId="0" fontId="11" fillId="5" borderId="55" xfId="0" applyFont="1" applyFill="1" applyBorder="1" applyAlignment="1">
      <alignment horizontal="right"/>
    </xf>
    <xf numFmtId="0" fontId="7" fillId="4" borderId="56" xfId="0" applyFont="1" applyFill="1" applyBorder="1" applyAlignment="1">
      <alignment horizontal="center" vertical="center"/>
    </xf>
    <xf numFmtId="0" fontId="0" fillId="4" borderId="34" xfId="0" applyFill="1" applyBorder="1"/>
    <xf numFmtId="0" fontId="0" fillId="6" borderId="34" xfId="0" applyFill="1" applyBorder="1"/>
    <xf numFmtId="0" fontId="0" fillId="5" borderId="53" xfId="0" applyFill="1" applyBorder="1"/>
    <xf numFmtId="0" fontId="7" fillId="4" borderId="16" xfId="0" applyFont="1" applyFill="1" applyBorder="1" applyAlignment="1">
      <alignment horizontal="center" vertical="center"/>
    </xf>
    <xf numFmtId="0" fontId="7" fillId="4" borderId="16" xfId="0" applyFont="1" applyFill="1" applyBorder="1"/>
    <xf numFmtId="0" fontId="11" fillId="5" borderId="25" xfId="0" applyFont="1" applyFill="1" applyBorder="1" applyAlignment="1">
      <alignment horizontal="center"/>
    </xf>
    <xf numFmtId="0" fontId="11" fillId="5" borderId="22" xfId="0" applyFont="1" applyFill="1" applyBorder="1" applyAlignment="1">
      <alignment horizontal="center"/>
    </xf>
    <xf numFmtId="0" fontId="11" fillId="5" borderId="23" xfId="0" applyFont="1" applyFill="1" applyBorder="1" applyAlignment="1">
      <alignment horizontal="center"/>
    </xf>
    <xf numFmtId="0" fontId="7" fillId="6" borderId="42" xfId="0" applyFont="1" applyFill="1" applyBorder="1" applyAlignment="1">
      <alignment horizontal="center" vertical="center"/>
    </xf>
    <xf numFmtId="0" fontId="7" fillId="6" borderId="10" xfId="0" applyFont="1" applyFill="1" applyBorder="1" applyAlignment="1">
      <alignment horizontal="center" vertical="center"/>
    </xf>
    <xf numFmtId="0" fontId="7" fillId="6" borderId="44" xfId="0" applyFont="1" applyFill="1" applyBorder="1" applyAlignment="1">
      <alignment horizontal="center" vertical="center"/>
    </xf>
    <xf numFmtId="0" fontId="11" fillId="6" borderId="42" xfId="0" applyFont="1" applyFill="1" applyBorder="1" applyAlignment="1">
      <alignment horizontal="center"/>
    </xf>
    <xf numFmtId="0" fontId="11" fillId="6" borderId="10" xfId="0" applyFont="1" applyFill="1" applyBorder="1" applyAlignment="1">
      <alignment horizontal="center"/>
    </xf>
    <xf numFmtId="0" fontId="11" fillId="6" borderId="11" xfId="0" applyFont="1" applyFill="1" applyBorder="1" applyAlignment="1">
      <alignment horizontal="center"/>
    </xf>
    <xf numFmtId="0" fontId="7" fillId="6" borderId="11" xfId="0" applyFont="1" applyFill="1" applyBorder="1" applyAlignment="1">
      <alignment horizontal="center" vertical="center"/>
    </xf>
    <xf numFmtId="0" fontId="7" fillId="6" borderId="28" xfId="0" applyFont="1" applyFill="1" applyBorder="1" applyAlignment="1">
      <alignment horizontal="center" vertical="center"/>
    </xf>
    <xf numFmtId="0" fontId="7" fillId="6" borderId="27" xfId="0" applyFont="1" applyFill="1" applyBorder="1" applyAlignment="1">
      <alignment horizontal="center" vertical="center"/>
    </xf>
    <xf numFmtId="0" fontId="7" fillId="6" borderId="34" xfId="0" applyFont="1" applyFill="1" applyBorder="1" applyAlignment="1">
      <alignment horizontal="center" vertical="center"/>
    </xf>
    <xf numFmtId="0" fontId="7" fillId="6" borderId="29" xfId="0" applyFont="1" applyFill="1" applyBorder="1" applyAlignment="1">
      <alignment horizontal="center" vertical="center"/>
    </xf>
    <xf numFmtId="0" fontId="6" fillId="4" borderId="16" xfId="0" applyFont="1" applyFill="1" applyBorder="1" applyAlignment="1">
      <alignment horizontal="center" vertical="center" wrapText="1"/>
    </xf>
    <xf numFmtId="0" fontId="6" fillId="4" borderId="50"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0" xfId="0" applyFont="1" applyFill="1" applyAlignment="1">
      <alignment horizontal="center" vertical="center" wrapText="1"/>
    </xf>
    <xf numFmtId="0" fontId="6" fillId="5" borderId="7"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7" fillId="6" borderId="43" xfId="0" applyFont="1" applyFill="1" applyBorder="1" applyAlignment="1">
      <alignment horizontal="center" vertical="center"/>
    </xf>
    <xf numFmtId="0" fontId="11" fillId="6" borderId="43"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1" xfId="0" applyFont="1" applyFill="1" applyBorder="1" applyAlignment="1">
      <alignment horizontal="center" vertical="center"/>
    </xf>
    <xf numFmtId="0" fontId="5" fillId="6" borderId="4"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11" fillId="5" borderId="25" xfId="0" applyFont="1" applyFill="1" applyBorder="1" applyAlignment="1">
      <alignment horizontal="center" vertical="center"/>
    </xf>
    <xf numFmtId="0" fontId="11" fillId="5" borderId="22" xfId="0" applyFont="1" applyFill="1" applyBorder="1" applyAlignment="1">
      <alignment horizontal="center" vertical="center"/>
    </xf>
    <xf numFmtId="0" fontId="11" fillId="5" borderId="23" xfId="0" applyFont="1" applyFill="1" applyBorder="1" applyAlignment="1">
      <alignment horizontal="center" vertical="center"/>
    </xf>
    <xf numFmtId="0" fontId="8" fillId="4" borderId="7"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5" borderId="0" xfId="0" applyFont="1" applyFill="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5" borderId="18" xfId="0" applyFont="1" applyFill="1" applyBorder="1" applyAlignment="1">
      <alignment horizontal="center" vertical="center" wrapText="1"/>
    </xf>
    <xf numFmtId="0" fontId="11" fillId="5" borderId="0" xfId="0" applyFont="1" applyFill="1" applyAlignment="1">
      <alignment horizontal="center" vertical="center"/>
    </xf>
    <xf numFmtId="0" fontId="11" fillId="5" borderId="7" xfId="0" applyFont="1" applyFill="1" applyBorder="1" applyAlignment="1">
      <alignment horizontal="center" vertical="center"/>
    </xf>
    <xf numFmtId="0" fontId="7" fillId="6" borderId="26" xfId="0" applyFont="1" applyFill="1" applyBorder="1" applyAlignment="1">
      <alignment horizontal="center" vertical="center"/>
    </xf>
    <xf numFmtId="0" fontId="7" fillId="6" borderId="32" xfId="0" applyFont="1" applyFill="1" applyBorder="1" applyAlignment="1">
      <alignment horizontal="center" vertical="center"/>
    </xf>
    <xf numFmtId="0" fontId="7" fillId="6" borderId="33" xfId="0" applyFont="1" applyFill="1" applyBorder="1" applyAlignment="1">
      <alignment horizontal="center" vertical="center"/>
    </xf>
    <xf numFmtId="0" fontId="6" fillId="4" borderId="17"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7" fillId="5" borderId="25"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3"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10" fillId="6" borderId="18"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6" fillId="5" borderId="51" xfId="0" applyFont="1" applyFill="1" applyBorder="1" applyAlignment="1">
      <alignment horizontal="center" vertical="center" wrapText="1"/>
    </xf>
    <xf numFmtId="0" fontId="11" fillId="5" borderId="5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84588-4F3D-4011-B1C3-6C8E1535A2B8}">
  <sheetPr>
    <tabColor theme="8"/>
  </sheetPr>
  <dimension ref="A1:BC99"/>
  <sheetViews>
    <sheetView tabSelected="1" zoomScale="60" zoomScaleNormal="60" workbookViewId="0">
      <pane xSplit="1" topLeftCell="B1" activePane="topRight" state="frozen"/>
      <selection pane="topRight" activeCell="AL3" sqref="AL3"/>
    </sheetView>
  </sheetViews>
  <sheetFormatPr defaultColWidth="24.33203125" defaultRowHeight="15" customHeight="1" x14ac:dyDescent="0.3"/>
  <cols>
    <col min="1" max="1" width="35.77734375" style="18" customWidth="1"/>
    <col min="2" max="6" width="24.33203125" style="12"/>
    <col min="7" max="7" width="24.33203125" style="13"/>
    <col min="8" max="13" width="24.33203125" style="12"/>
    <col min="14" max="14" width="27.5546875" style="13" bestFit="1" customWidth="1"/>
    <col min="15" max="15" width="24.33203125" style="12"/>
    <col min="16" max="16" width="24.33203125" style="14"/>
    <col min="17" max="17" width="24.33203125" style="13"/>
    <col min="18" max="18" width="24.33203125" style="15"/>
    <col min="19" max="19" width="24.33203125" style="13"/>
    <col min="20" max="20" width="24.33203125" style="12"/>
    <col min="21" max="21" width="24.33203125" style="13"/>
    <col min="22" max="25" width="24.33203125" style="12"/>
    <col min="26" max="26" width="24.33203125" style="14"/>
    <col min="27" max="27" width="24.33203125" style="13"/>
    <col min="28" max="30" width="24.33203125" style="12"/>
    <col min="31" max="31" width="24.33203125" style="14"/>
    <col min="32" max="34" width="24.33203125" style="12"/>
    <col min="35" max="35" width="24.33203125" style="13"/>
    <col min="36" max="36" width="25.44140625" style="12" bestFit="1" customWidth="1"/>
    <col min="37" max="38" width="24.33203125" style="12"/>
    <col min="39" max="39" width="24.33203125" style="14"/>
    <col min="40" max="42" width="24.33203125" style="12"/>
    <col min="43" max="43" width="24.33203125" style="13"/>
    <col min="44" max="46" width="24.33203125" style="12"/>
    <col min="47" max="47" width="24.33203125" style="14"/>
    <col min="48" max="48" width="24.33203125" style="13"/>
    <col min="49" max="49" width="24.33203125" style="65"/>
    <col min="50" max="16384" width="24.33203125" style="12"/>
  </cols>
  <sheetData>
    <row r="1" spans="1:49" s="27" customFormat="1" ht="28.8" customHeight="1" x14ac:dyDescent="0.3">
      <c r="A1" s="128" t="s">
        <v>174</v>
      </c>
      <c r="B1" s="134" t="s">
        <v>186</v>
      </c>
      <c r="C1" s="130"/>
      <c r="D1" s="130"/>
      <c r="E1" s="130"/>
      <c r="F1" s="130"/>
      <c r="G1" s="131"/>
      <c r="H1" s="130" t="s">
        <v>184</v>
      </c>
      <c r="I1" s="130"/>
      <c r="J1" s="130"/>
      <c r="K1" s="130"/>
      <c r="L1" s="130"/>
      <c r="M1" s="130"/>
      <c r="N1" s="131"/>
      <c r="O1" s="113" t="s">
        <v>202</v>
      </c>
      <c r="P1" s="114"/>
      <c r="Q1" s="115"/>
      <c r="R1" s="113" t="s">
        <v>194</v>
      </c>
      <c r="S1" s="115"/>
      <c r="T1" s="134" t="s">
        <v>213</v>
      </c>
      <c r="U1" s="131"/>
      <c r="V1" s="113" t="s">
        <v>232</v>
      </c>
      <c r="W1" s="114"/>
      <c r="X1" s="114"/>
      <c r="Y1" s="114"/>
      <c r="Z1" s="114"/>
      <c r="AA1" s="115"/>
      <c r="AB1" s="113" t="s">
        <v>208</v>
      </c>
      <c r="AC1" s="114"/>
      <c r="AD1" s="114"/>
      <c r="AE1" s="114"/>
      <c r="AF1" s="114"/>
      <c r="AG1" s="114"/>
      <c r="AH1" s="114"/>
      <c r="AI1" s="114"/>
      <c r="AJ1" s="113" t="s">
        <v>215</v>
      </c>
      <c r="AK1" s="114"/>
      <c r="AL1" s="114"/>
      <c r="AM1" s="114"/>
      <c r="AN1" s="114"/>
      <c r="AO1" s="114"/>
      <c r="AP1" s="114"/>
      <c r="AQ1" s="115"/>
      <c r="AR1" s="113" t="s">
        <v>226</v>
      </c>
      <c r="AS1" s="114"/>
      <c r="AT1" s="114"/>
      <c r="AU1" s="114"/>
      <c r="AV1" s="115"/>
      <c r="AW1" s="111" t="s">
        <v>243</v>
      </c>
    </row>
    <row r="2" spans="1:49" s="36" customFormat="1" ht="28.8" customHeight="1" x14ac:dyDescent="0.3">
      <c r="A2" s="128"/>
      <c r="B2" s="135"/>
      <c r="C2" s="132"/>
      <c r="D2" s="132"/>
      <c r="E2" s="132"/>
      <c r="F2" s="132"/>
      <c r="G2" s="133"/>
      <c r="H2" s="132"/>
      <c r="I2" s="132"/>
      <c r="J2" s="132"/>
      <c r="K2" s="132"/>
      <c r="L2" s="132"/>
      <c r="M2" s="132"/>
      <c r="N2" s="133"/>
      <c r="O2" s="116" t="s">
        <v>203</v>
      </c>
      <c r="P2" s="118"/>
      <c r="Q2" s="54" t="s">
        <v>201</v>
      </c>
      <c r="R2" s="55"/>
      <c r="S2" s="54" t="s">
        <v>211</v>
      </c>
      <c r="T2" s="135"/>
      <c r="U2" s="133"/>
      <c r="V2" s="116" t="s">
        <v>233</v>
      </c>
      <c r="W2" s="117"/>
      <c r="X2" s="117"/>
      <c r="Y2" s="117"/>
      <c r="Z2" s="118"/>
      <c r="AA2" s="54" t="s">
        <v>234</v>
      </c>
      <c r="AB2" s="116" t="s">
        <v>290</v>
      </c>
      <c r="AC2" s="117"/>
      <c r="AD2" s="117"/>
      <c r="AE2" s="118"/>
      <c r="AF2" s="123" t="s">
        <v>230</v>
      </c>
      <c r="AG2" s="117"/>
      <c r="AH2" s="117"/>
      <c r="AI2" s="118"/>
      <c r="AJ2" s="116" t="s">
        <v>289</v>
      </c>
      <c r="AK2" s="117"/>
      <c r="AL2" s="117"/>
      <c r="AM2" s="118"/>
      <c r="AN2" s="123" t="s">
        <v>223</v>
      </c>
      <c r="AO2" s="117"/>
      <c r="AP2" s="117"/>
      <c r="AQ2" s="124"/>
      <c r="AR2" s="116" t="s">
        <v>228</v>
      </c>
      <c r="AS2" s="117"/>
      <c r="AT2" s="117"/>
      <c r="AU2" s="118"/>
      <c r="AV2" s="54" t="s">
        <v>227</v>
      </c>
      <c r="AW2" s="111"/>
    </row>
    <row r="3" spans="1:49" s="21" customFormat="1" ht="72.599999999999994" thickBot="1" x14ac:dyDescent="0.35">
      <c r="A3" s="129"/>
      <c r="B3" s="21" t="s">
        <v>191</v>
      </c>
      <c r="C3" s="21" t="s">
        <v>192</v>
      </c>
      <c r="D3" s="21" t="s">
        <v>236</v>
      </c>
      <c r="E3" s="21" t="s">
        <v>187</v>
      </c>
      <c r="F3" s="21" t="s">
        <v>188</v>
      </c>
      <c r="G3" s="20" t="s">
        <v>237</v>
      </c>
      <c r="H3" s="21" t="s">
        <v>178</v>
      </c>
      <c r="I3" s="21" t="s">
        <v>239</v>
      </c>
      <c r="J3" s="21" t="s">
        <v>190</v>
      </c>
      <c r="K3" s="21" t="s">
        <v>180</v>
      </c>
      <c r="L3" s="25" t="s">
        <v>220</v>
      </c>
      <c r="M3" s="25" t="s">
        <v>241</v>
      </c>
      <c r="N3" s="20" t="s">
        <v>222</v>
      </c>
      <c r="O3" s="21" t="s">
        <v>185</v>
      </c>
      <c r="P3" s="22" t="s">
        <v>195</v>
      </c>
      <c r="Q3" s="20" t="s">
        <v>205</v>
      </c>
      <c r="R3" s="23" t="s">
        <v>189</v>
      </c>
      <c r="S3" s="20" t="s">
        <v>212</v>
      </c>
      <c r="T3" s="21" t="s">
        <v>182</v>
      </c>
      <c r="U3" s="20" t="s">
        <v>221</v>
      </c>
      <c r="V3" s="21" t="s">
        <v>199</v>
      </c>
      <c r="W3" s="21" t="s">
        <v>242</v>
      </c>
      <c r="X3" s="21" t="s">
        <v>198</v>
      </c>
      <c r="Y3" s="21" t="s">
        <v>197</v>
      </c>
      <c r="Z3" s="22" t="s">
        <v>238</v>
      </c>
      <c r="AA3" s="20" t="s">
        <v>200</v>
      </c>
      <c r="AB3" s="76" t="s">
        <v>210</v>
      </c>
      <c r="AC3" s="21" t="s">
        <v>207</v>
      </c>
      <c r="AD3" s="21" t="s">
        <v>217</v>
      </c>
      <c r="AE3" s="22" t="s">
        <v>209</v>
      </c>
      <c r="AF3" s="21" t="s">
        <v>206</v>
      </c>
      <c r="AG3" s="21" t="s">
        <v>231</v>
      </c>
      <c r="AH3" s="21" t="s">
        <v>179</v>
      </c>
      <c r="AI3" s="20" t="s">
        <v>297</v>
      </c>
      <c r="AJ3" s="21" t="s">
        <v>214</v>
      </c>
      <c r="AK3" s="21" t="s">
        <v>218</v>
      </c>
      <c r="AL3" s="21" t="s">
        <v>181</v>
      </c>
      <c r="AM3" s="22" t="s">
        <v>216</v>
      </c>
      <c r="AN3" s="21" t="s">
        <v>177</v>
      </c>
      <c r="AO3" s="21" t="s">
        <v>219</v>
      </c>
      <c r="AP3" s="21" t="s">
        <v>224</v>
      </c>
      <c r="AQ3" s="20" t="s">
        <v>176</v>
      </c>
      <c r="AR3" s="21" t="s">
        <v>235</v>
      </c>
      <c r="AS3" s="21" t="s">
        <v>193</v>
      </c>
      <c r="AT3" s="21" t="s">
        <v>240</v>
      </c>
      <c r="AU3" s="22" t="s">
        <v>225</v>
      </c>
      <c r="AV3" s="20" t="s">
        <v>229</v>
      </c>
      <c r="AW3" s="112"/>
    </row>
    <row r="4" spans="1:49" ht="15" customHeight="1" x14ac:dyDescent="0.3">
      <c r="A4" s="10" t="s">
        <v>1</v>
      </c>
      <c r="P4" s="14" t="s">
        <v>175</v>
      </c>
      <c r="AA4" s="77"/>
      <c r="AB4" s="78"/>
      <c r="AR4" s="16"/>
      <c r="AS4" s="16"/>
      <c r="AW4" s="65">
        <f t="shared" ref="AW4:AW35" si="0">COUNTIF(B4:AV4,"x")</f>
        <v>1</v>
      </c>
    </row>
    <row r="5" spans="1:49" ht="15" customHeight="1" x14ac:dyDescent="0.3">
      <c r="A5" s="11" t="s">
        <v>196</v>
      </c>
      <c r="D5" s="12" t="s">
        <v>175</v>
      </c>
      <c r="AR5" s="16" t="s">
        <v>175</v>
      </c>
      <c r="AS5" s="16"/>
      <c r="AW5" s="65">
        <f t="shared" si="0"/>
        <v>2</v>
      </c>
    </row>
    <row r="6" spans="1:49" ht="15" customHeight="1" x14ac:dyDescent="0.3">
      <c r="A6" s="11" t="s">
        <v>37</v>
      </c>
      <c r="AI6" s="13" t="s">
        <v>175</v>
      </c>
      <c r="AR6" s="16"/>
      <c r="AS6" s="16"/>
      <c r="AW6" s="65">
        <f t="shared" si="0"/>
        <v>1</v>
      </c>
    </row>
    <row r="7" spans="1:49" ht="15" customHeight="1" x14ac:dyDescent="0.3">
      <c r="A7" s="11" t="s">
        <v>88</v>
      </c>
      <c r="M7" s="12" t="s">
        <v>175</v>
      </c>
      <c r="AR7" s="16"/>
      <c r="AS7" s="16"/>
      <c r="AW7" s="65">
        <f t="shared" si="0"/>
        <v>1</v>
      </c>
    </row>
    <row r="8" spans="1:49" ht="15" customHeight="1" x14ac:dyDescent="0.3">
      <c r="A8" s="11" t="s">
        <v>100</v>
      </c>
      <c r="V8" s="12" t="s">
        <v>175</v>
      </c>
      <c r="AW8" s="65">
        <f t="shared" si="0"/>
        <v>1</v>
      </c>
    </row>
    <row r="9" spans="1:49" ht="15" customHeight="1" x14ac:dyDescent="0.3">
      <c r="A9" s="11" t="s">
        <v>102</v>
      </c>
      <c r="Q9" s="13" t="s">
        <v>175</v>
      </c>
      <c r="AR9" s="16"/>
      <c r="AS9" s="16"/>
      <c r="AW9" s="65">
        <f t="shared" si="0"/>
        <v>1</v>
      </c>
    </row>
    <row r="10" spans="1:49" ht="15" customHeight="1" x14ac:dyDescent="0.3">
      <c r="A10" s="11" t="s">
        <v>204</v>
      </c>
      <c r="Z10" s="14" t="s">
        <v>175</v>
      </c>
      <c r="AR10" s="16"/>
      <c r="AS10" s="16"/>
      <c r="AW10" s="65">
        <f t="shared" si="0"/>
        <v>1</v>
      </c>
    </row>
    <row r="11" spans="1:49" ht="15" customHeight="1" x14ac:dyDescent="0.3">
      <c r="A11" s="11" t="s">
        <v>115</v>
      </c>
      <c r="M11" s="12" t="s">
        <v>175</v>
      </c>
      <c r="X11" s="12" t="s">
        <v>175</v>
      </c>
      <c r="Y11" s="12" t="s">
        <v>175</v>
      </c>
      <c r="AR11" s="16"/>
      <c r="AS11" s="16"/>
      <c r="AW11" s="65">
        <f t="shared" si="0"/>
        <v>3</v>
      </c>
    </row>
    <row r="12" spans="1:49" ht="15" customHeight="1" x14ac:dyDescent="0.3">
      <c r="A12" s="11" t="s">
        <v>136</v>
      </c>
      <c r="O12" s="12" t="s">
        <v>175</v>
      </c>
      <c r="AQ12" s="13" t="s">
        <v>175</v>
      </c>
      <c r="AR12" s="16"/>
      <c r="AS12" s="16"/>
      <c r="AW12" s="65">
        <f t="shared" si="0"/>
        <v>2</v>
      </c>
    </row>
    <row r="13" spans="1:49" ht="15" customHeight="1" x14ac:dyDescent="0.3">
      <c r="A13" s="11" t="s">
        <v>140</v>
      </c>
      <c r="M13" s="12" t="s">
        <v>175</v>
      </c>
      <c r="Q13" s="13" t="s">
        <v>175</v>
      </c>
      <c r="AR13" s="16"/>
      <c r="AS13" s="16"/>
      <c r="AW13" s="65">
        <f t="shared" si="0"/>
        <v>2</v>
      </c>
    </row>
    <row r="14" spans="1:49" ht="15" customHeight="1" x14ac:dyDescent="0.3">
      <c r="A14" s="11" t="s">
        <v>142</v>
      </c>
      <c r="X14" s="12" t="s">
        <v>175</v>
      </c>
      <c r="Y14" s="12" t="s">
        <v>175</v>
      </c>
      <c r="AR14" s="16"/>
      <c r="AS14" s="16"/>
      <c r="AW14" s="65">
        <f t="shared" si="0"/>
        <v>2</v>
      </c>
    </row>
    <row r="15" spans="1:49" ht="15" customHeight="1" x14ac:dyDescent="0.3">
      <c r="A15" s="11" t="s">
        <v>16</v>
      </c>
      <c r="AG15" s="12" t="s">
        <v>175</v>
      </c>
      <c r="AW15" s="65">
        <f t="shared" si="0"/>
        <v>1</v>
      </c>
    </row>
    <row r="16" spans="1:49" ht="15" customHeight="1" x14ac:dyDescent="0.3">
      <c r="A16" s="11" t="s">
        <v>38</v>
      </c>
      <c r="E16" s="12" t="s">
        <v>175</v>
      </c>
      <c r="AT16" s="12" t="s">
        <v>175</v>
      </c>
      <c r="AW16" s="65">
        <f t="shared" si="0"/>
        <v>2</v>
      </c>
    </row>
    <row r="17" spans="1:49" ht="15" customHeight="1" x14ac:dyDescent="0.3">
      <c r="A17" s="11" t="s">
        <v>70</v>
      </c>
      <c r="AD17" s="12" t="s">
        <v>175</v>
      </c>
      <c r="AW17" s="65">
        <f t="shared" si="0"/>
        <v>1</v>
      </c>
    </row>
    <row r="18" spans="1:49" ht="15" customHeight="1" x14ac:dyDescent="0.3">
      <c r="A18" s="11" t="s">
        <v>89</v>
      </c>
      <c r="F18" s="12" t="s">
        <v>175</v>
      </c>
      <c r="AW18" s="65">
        <f t="shared" si="0"/>
        <v>1</v>
      </c>
    </row>
    <row r="19" spans="1:49" ht="15" customHeight="1" x14ac:dyDescent="0.3">
      <c r="A19" s="11" t="s">
        <v>103</v>
      </c>
      <c r="V19" s="12" t="s">
        <v>175</v>
      </c>
      <c r="AW19" s="65">
        <f t="shared" si="0"/>
        <v>1</v>
      </c>
    </row>
    <row r="20" spans="1:49" ht="15" customHeight="1" x14ac:dyDescent="0.3">
      <c r="A20" s="19" t="s">
        <v>113</v>
      </c>
      <c r="D20" s="12" t="s">
        <v>175</v>
      </c>
      <c r="R20" s="15" t="s">
        <v>175</v>
      </c>
      <c r="AV20" s="17" t="s">
        <v>175</v>
      </c>
      <c r="AW20" s="65">
        <f t="shared" si="0"/>
        <v>3</v>
      </c>
    </row>
    <row r="21" spans="1:49" ht="15" customHeight="1" x14ac:dyDescent="0.3">
      <c r="A21" s="11" t="s">
        <v>116</v>
      </c>
      <c r="X21" s="12" t="s">
        <v>175</v>
      </c>
      <c r="AW21" s="65">
        <f t="shared" si="0"/>
        <v>1</v>
      </c>
    </row>
    <row r="22" spans="1:49" ht="15" customHeight="1" x14ac:dyDescent="0.3">
      <c r="A22" s="11" t="s">
        <v>137</v>
      </c>
      <c r="V22" s="12" t="s">
        <v>175</v>
      </c>
      <c r="AA22" s="26"/>
      <c r="AW22" s="65">
        <f t="shared" si="0"/>
        <v>1</v>
      </c>
    </row>
    <row r="23" spans="1:49" ht="15" customHeight="1" x14ac:dyDescent="0.3">
      <c r="A23" s="11" t="s">
        <v>141</v>
      </c>
      <c r="V23" s="12" t="s">
        <v>175</v>
      </c>
      <c r="AW23" s="65">
        <f t="shared" si="0"/>
        <v>1</v>
      </c>
    </row>
    <row r="24" spans="1:49" ht="15" customHeight="1" x14ac:dyDescent="0.3">
      <c r="A24" s="11" t="s">
        <v>143</v>
      </c>
      <c r="V24" s="12" t="s">
        <v>175</v>
      </c>
      <c r="AR24" s="12" t="s">
        <v>175</v>
      </c>
      <c r="AW24" s="65">
        <f t="shared" si="0"/>
        <v>2</v>
      </c>
    </row>
    <row r="25" spans="1:49" ht="15" customHeight="1" x14ac:dyDescent="0.3">
      <c r="A25" s="10" t="s">
        <v>4</v>
      </c>
      <c r="F25" s="12" t="s">
        <v>175</v>
      </c>
      <c r="AW25" s="65">
        <f t="shared" si="0"/>
        <v>1</v>
      </c>
    </row>
    <row r="26" spans="1:49" ht="15" customHeight="1" x14ac:dyDescent="0.3">
      <c r="A26" s="11" t="s">
        <v>17</v>
      </c>
      <c r="Y26" s="12" t="s">
        <v>175</v>
      </c>
      <c r="AW26" s="65">
        <f t="shared" si="0"/>
        <v>1</v>
      </c>
    </row>
    <row r="27" spans="1:49" ht="15" customHeight="1" x14ac:dyDescent="0.3">
      <c r="A27" s="11" t="s">
        <v>39</v>
      </c>
      <c r="AI27" s="13" t="s">
        <v>175</v>
      </c>
      <c r="AW27" s="65">
        <f t="shared" si="0"/>
        <v>1</v>
      </c>
    </row>
    <row r="28" spans="1:49" ht="15" customHeight="1" x14ac:dyDescent="0.3">
      <c r="A28" s="11" t="s">
        <v>71</v>
      </c>
      <c r="AR28" s="12" t="s">
        <v>175</v>
      </c>
      <c r="AW28" s="65">
        <f t="shared" si="0"/>
        <v>1</v>
      </c>
    </row>
    <row r="29" spans="1:49" ht="15" customHeight="1" x14ac:dyDescent="0.3">
      <c r="A29" s="11" t="s">
        <v>90</v>
      </c>
      <c r="J29" s="12" t="s">
        <v>175</v>
      </c>
      <c r="AW29" s="65">
        <f t="shared" si="0"/>
        <v>1</v>
      </c>
    </row>
    <row r="30" spans="1:49" ht="15" customHeight="1" x14ac:dyDescent="0.3">
      <c r="A30" s="19" t="s">
        <v>104</v>
      </c>
      <c r="D30" s="12" t="s">
        <v>175</v>
      </c>
      <c r="G30" s="13" t="s">
        <v>175</v>
      </c>
      <c r="AW30" s="65">
        <f t="shared" si="0"/>
        <v>2</v>
      </c>
    </row>
    <row r="31" spans="1:49" ht="15" customHeight="1" x14ac:dyDescent="0.3">
      <c r="A31" s="11" t="s">
        <v>117</v>
      </c>
      <c r="Y31" s="12" t="s">
        <v>175</v>
      </c>
      <c r="AW31" s="65">
        <f t="shared" si="0"/>
        <v>1</v>
      </c>
    </row>
    <row r="32" spans="1:49" ht="15" customHeight="1" x14ac:dyDescent="0.3">
      <c r="A32" s="11" t="s">
        <v>144</v>
      </c>
      <c r="Z32" s="12" t="s">
        <v>175</v>
      </c>
      <c r="AW32" s="65">
        <f>COUNTIF(B32:AV32,"x")</f>
        <v>1</v>
      </c>
    </row>
    <row r="33" spans="1:49" ht="15" customHeight="1" x14ac:dyDescent="0.3">
      <c r="A33" s="11" t="s">
        <v>18</v>
      </c>
      <c r="Y33" s="12" t="s">
        <v>175</v>
      </c>
      <c r="AW33" s="65">
        <f t="shared" si="0"/>
        <v>1</v>
      </c>
    </row>
    <row r="34" spans="1:49" ht="15" customHeight="1" x14ac:dyDescent="0.3">
      <c r="A34" s="11" t="s">
        <v>40</v>
      </c>
      <c r="AN34" s="12" t="s">
        <v>175</v>
      </c>
      <c r="AW34" s="65">
        <f t="shared" si="0"/>
        <v>1</v>
      </c>
    </row>
    <row r="35" spans="1:49" ht="15" customHeight="1" x14ac:dyDescent="0.3">
      <c r="A35" s="11" t="s">
        <v>72</v>
      </c>
      <c r="Z35" s="14" t="s">
        <v>175</v>
      </c>
      <c r="AW35" s="65">
        <f t="shared" si="0"/>
        <v>1</v>
      </c>
    </row>
    <row r="36" spans="1:49" ht="15" customHeight="1" x14ac:dyDescent="0.3">
      <c r="A36" s="11" t="s">
        <v>91</v>
      </c>
      <c r="W36" s="12" t="s">
        <v>175</v>
      </c>
      <c r="AW36" s="65">
        <f t="shared" ref="AW36:AW67" si="1">COUNTIF(B36:AV36,"x")</f>
        <v>1</v>
      </c>
    </row>
    <row r="37" spans="1:49" ht="15" customHeight="1" x14ac:dyDescent="0.3">
      <c r="A37" s="11" t="s">
        <v>118</v>
      </c>
      <c r="Z37" s="14" t="s">
        <v>175</v>
      </c>
      <c r="AW37" s="65">
        <f t="shared" si="1"/>
        <v>1</v>
      </c>
    </row>
    <row r="38" spans="1:49" ht="15" customHeight="1" x14ac:dyDescent="0.3">
      <c r="A38" s="11" t="s">
        <v>145</v>
      </c>
      <c r="D38" s="12" t="s">
        <v>175</v>
      </c>
      <c r="AW38" s="65">
        <f t="shared" si="1"/>
        <v>1</v>
      </c>
    </row>
    <row r="39" spans="1:49" ht="15" customHeight="1" x14ac:dyDescent="0.3">
      <c r="A39" s="11" t="s">
        <v>19</v>
      </c>
      <c r="B39" s="12" t="s">
        <v>175</v>
      </c>
      <c r="C39" s="12" t="s">
        <v>175</v>
      </c>
      <c r="AW39" s="65">
        <f t="shared" si="1"/>
        <v>2</v>
      </c>
    </row>
    <row r="40" spans="1:49" ht="15" customHeight="1" x14ac:dyDescent="0.3">
      <c r="A40" s="11" t="s">
        <v>41</v>
      </c>
      <c r="AF40" s="12" t="s">
        <v>175</v>
      </c>
      <c r="AG40" s="12" t="s">
        <v>175</v>
      </c>
      <c r="AW40" s="65">
        <f t="shared" si="1"/>
        <v>2</v>
      </c>
    </row>
    <row r="41" spans="1:49" ht="15" customHeight="1" x14ac:dyDescent="0.3">
      <c r="A41" s="11" t="s">
        <v>73</v>
      </c>
      <c r="AJ41" s="12" t="s">
        <v>175</v>
      </c>
      <c r="AW41" s="65">
        <f t="shared" si="1"/>
        <v>1</v>
      </c>
    </row>
    <row r="42" spans="1:49" ht="15" customHeight="1" x14ac:dyDescent="0.3">
      <c r="A42" s="11" t="s">
        <v>92</v>
      </c>
      <c r="Q42" s="13" t="s">
        <v>175</v>
      </c>
      <c r="AW42" s="65">
        <f t="shared" si="1"/>
        <v>1</v>
      </c>
    </row>
    <row r="43" spans="1:49" ht="15" customHeight="1" x14ac:dyDescent="0.3">
      <c r="A43" s="11" t="s">
        <v>119</v>
      </c>
      <c r="AE43" s="14" t="s">
        <v>175</v>
      </c>
      <c r="AW43" s="65">
        <f t="shared" si="1"/>
        <v>1</v>
      </c>
    </row>
    <row r="44" spans="1:49" ht="15" customHeight="1" x14ac:dyDescent="0.3">
      <c r="A44" s="11" t="s">
        <v>146</v>
      </c>
      <c r="AB44" s="12" t="s">
        <v>175</v>
      </c>
      <c r="AW44" s="65">
        <f t="shared" si="1"/>
        <v>1</v>
      </c>
    </row>
    <row r="45" spans="1:49" ht="15" customHeight="1" x14ac:dyDescent="0.3">
      <c r="A45" s="11" t="s">
        <v>20</v>
      </c>
      <c r="I45" s="12" t="s">
        <v>175</v>
      </c>
      <c r="AW45" s="65">
        <f t="shared" si="1"/>
        <v>1</v>
      </c>
    </row>
    <row r="46" spans="1:49" ht="15" customHeight="1" x14ac:dyDescent="0.3">
      <c r="A46" s="11" t="s">
        <v>42</v>
      </c>
      <c r="H46" s="12" t="s">
        <v>175</v>
      </c>
      <c r="AW46" s="65">
        <f t="shared" si="1"/>
        <v>1</v>
      </c>
    </row>
    <row r="47" spans="1:49" ht="15" customHeight="1" x14ac:dyDescent="0.3">
      <c r="A47" s="11" t="s">
        <v>74</v>
      </c>
      <c r="AM47" s="14" t="s">
        <v>175</v>
      </c>
      <c r="AW47" s="65">
        <f t="shared" si="1"/>
        <v>1</v>
      </c>
    </row>
    <row r="48" spans="1:49" ht="15" customHeight="1" x14ac:dyDescent="0.3">
      <c r="A48" s="11" t="s">
        <v>93</v>
      </c>
      <c r="AH48" s="12" t="s">
        <v>175</v>
      </c>
      <c r="AW48" s="65">
        <f t="shared" si="1"/>
        <v>1</v>
      </c>
    </row>
    <row r="49" spans="1:49" ht="15" customHeight="1" x14ac:dyDescent="0.3">
      <c r="A49" s="11" t="s">
        <v>120</v>
      </c>
      <c r="S49" s="13" t="s">
        <v>175</v>
      </c>
      <c r="AW49" s="65">
        <f t="shared" si="1"/>
        <v>1</v>
      </c>
    </row>
    <row r="50" spans="1:49" ht="15" customHeight="1" x14ac:dyDescent="0.3">
      <c r="A50" s="11" t="s">
        <v>147</v>
      </c>
      <c r="V50" s="12" t="s">
        <v>175</v>
      </c>
      <c r="AW50" s="65">
        <f t="shared" si="1"/>
        <v>1</v>
      </c>
    </row>
    <row r="51" spans="1:49" ht="15" customHeight="1" x14ac:dyDescent="0.3">
      <c r="A51" s="11" t="s">
        <v>21</v>
      </c>
      <c r="AA51" s="13" t="s">
        <v>175</v>
      </c>
      <c r="AW51" s="65">
        <f t="shared" si="1"/>
        <v>1</v>
      </c>
    </row>
    <row r="52" spans="1:49" ht="15" customHeight="1" x14ac:dyDescent="0.3">
      <c r="A52" s="11" t="s">
        <v>43</v>
      </c>
      <c r="AR52" s="12" t="s">
        <v>175</v>
      </c>
      <c r="AW52" s="65">
        <f t="shared" si="1"/>
        <v>1</v>
      </c>
    </row>
    <row r="53" spans="1:49" ht="15" customHeight="1" x14ac:dyDescent="0.3">
      <c r="A53" s="11" t="s">
        <v>75</v>
      </c>
      <c r="AA53" s="12" t="s">
        <v>175</v>
      </c>
      <c r="AW53" s="65">
        <f t="shared" si="1"/>
        <v>1</v>
      </c>
    </row>
    <row r="54" spans="1:49" ht="15" customHeight="1" x14ac:dyDescent="0.3">
      <c r="A54" s="11" t="s">
        <v>148</v>
      </c>
      <c r="K54" s="12" t="s">
        <v>175</v>
      </c>
      <c r="AW54" s="65">
        <f t="shared" si="1"/>
        <v>1</v>
      </c>
    </row>
    <row r="55" spans="1:49" ht="15" customHeight="1" x14ac:dyDescent="0.3">
      <c r="A55" s="11" t="s">
        <v>22</v>
      </c>
      <c r="AS55" s="12" t="s">
        <v>175</v>
      </c>
      <c r="AW55" s="65">
        <f t="shared" si="1"/>
        <v>1</v>
      </c>
    </row>
    <row r="56" spans="1:49" ht="15" customHeight="1" x14ac:dyDescent="0.3">
      <c r="A56" s="11" t="s">
        <v>44</v>
      </c>
      <c r="AS56" s="12" t="s">
        <v>175</v>
      </c>
      <c r="AT56" s="12" t="s">
        <v>175</v>
      </c>
      <c r="AW56" s="65">
        <f t="shared" si="1"/>
        <v>2</v>
      </c>
    </row>
    <row r="57" spans="1:49" ht="15" customHeight="1" x14ac:dyDescent="0.3">
      <c r="A57" s="11" t="s">
        <v>76</v>
      </c>
      <c r="AR57" s="12" t="s">
        <v>175</v>
      </c>
      <c r="AW57" s="65">
        <f t="shared" si="1"/>
        <v>1</v>
      </c>
    </row>
    <row r="58" spans="1:49" ht="15" customHeight="1" x14ac:dyDescent="0.3">
      <c r="A58" s="11" t="s">
        <v>122</v>
      </c>
      <c r="S58" s="13" t="s">
        <v>175</v>
      </c>
      <c r="AW58" s="65">
        <f t="shared" si="1"/>
        <v>1</v>
      </c>
    </row>
    <row r="59" spans="1:49" ht="15" customHeight="1" x14ac:dyDescent="0.3">
      <c r="A59" s="11" t="s">
        <v>149</v>
      </c>
      <c r="AC59" s="12" t="s">
        <v>175</v>
      </c>
      <c r="AF59" s="12" t="s">
        <v>175</v>
      </c>
      <c r="AW59" s="65">
        <f t="shared" si="1"/>
        <v>2</v>
      </c>
    </row>
    <row r="60" spans="1:49" ht="15" customHeight="1" x14ac:dyDescent="0.3">
      <c r="A60" s="11" t="s">
        <v>23</v>
      </c>
      <c r="AK60" s="12" t="s">
        <v>175</v>
      </c>
      <c r="AW60" s="65">
        <f t="shared" si="1"/>
        <v>1</v>
      </c>
    </row>
    <row r="61" spans="1:49" ht="15" customHeight="1" x14ac:dyDescent="0.3">
      <c r="A61" s="11" t="s">
        <v>45</v>
      </c>
      <c r="AL61" s="12" t="s">
        <v>175</v>
      </c>
      <c r="AW61" s="65">
        <f t="shared" si="1"/>
        <v>1</v>
      </c>
    </row>
    <row r="62" spans="1:49" ht="15" customHeight="1" x14ac:dyDescent="0.3">
      <c r="A62" s="11" t="s">
        <v>77</v>
      </c>
      <c r="S62" s="13" t="s">
        <v>175</v>
      </c>
      <c r="Y62" s="12" t="s">
        <v>175</v>
      </c>
      <c r="Z62" s="14" t="s">
        <v>175</v>
      </c>
      <c r="AW62" s="65">
        <f t="shared" si="1"/>
        <v>3</v>
      </c>
    </row>
    <row r="63" spans="1:49" ht="15" customHeight="1" x14ac:dyDescent="0.3">
      <c r="A63" s="11" t="s">
        <v>123</v>
      </c>
      <c r="Y63" s="12" t="s">
        <v>175</v>
      </c>
      <c r="AW63" s="65">
        <f t="shared" si="1"/>
        <v>1</v>
      </c>
    </row>
    <row r="64" spans="1:49" ht="15" customHeight="1" x14ac:dyDescent="0.3">
      <c r="A64" s="11" t="s">
        <v>150</v>
      </c>
      <c r="AD64" s="12" t="s">
        <v>175</v>
      </c>
      <c r="AW64" s="65">
        <f t="shared" si="1"/>
        <v>1</v>
      </c>
    </row>
    <row r="65" spans="1:49" ht="15" customHeight="1" x14ac:dyDescent="0.3">
      <c r="A65" s="11" t="s">
        <v>46</v>
      </c>
      <c r="Z65" s="14" t="s">
        <v>175</v>
      </c>
      <c r="AE65" s="14" t="s">
        <v>175</v>
      </c>
      <c r="AW65" s="65">
        <f t="shared" si="1"/>
        <v>2</v>
      </c>
    </row>
    <row r="66" spans="1:49" ht="15" customHeight="1" x14ac:dyDescent="0.3">
      <c r="A66" s="11" t="s">
        <v>78</v>
      </c>
      <c r="AE66" s="14" t="s">
        <v>175</v>
      </c>
      <c r="AW66" s="65">
        <f t="shared" si="1"/>
        <v>1</v>
      </c>
    </row>
    <row r="67" spans="1:49" ht="15" customHeight="1" x14ac:dyDescent="0.3">
      <c r="A67" s="11" t="s">
        <v>124</v>
      </c>
      <c r="V67" s="12" t="s">
        <v>175</v>
      </c>
      <c r="AW67" s="65">
        <f t="shared" si="1"/>
        <v>1</v>
      </c>
    </row>
    <row r="68" spans="1:49" ht="15" customHeight="1" x14ac:dyDescent="0.3">
      <c r="A68" s="11" t="s">
        <v>151</v>
      </c>
      <c r="M68" s="12" t="s">
        <v>175</v>
      </c>
      <c r="AW68" s="65">
        <f t="shared" ref="AW68" si="2">COUNTIF(B68:AV68,"x")</f>
        <v>1</v>
      </c>
    </row>
    <row r="69" spans="1:49" ht="15" customHeight="1" x14ac:dyDescent="0.3">
      <c r="A69" s="11" t="s">
        <v>47</v>
      </c>
      <c r="AB69" s="12" t="s">
        <v>175</v>
      </c>
      <c r="AF69" s="12" t="s">
        <v>175</v>
      </c>
      <c r="AW69" s="65">
        <f t="shared" ref="AW69:AW84" si="3">COUNTIF(B69:AV69,"x")</f>
        <v>2</v>
      </c>
    </row>
    <row r="70" spans="1:49" ht="15" customHeight="1" x14ac:dyDescent="0.3">
      <c r="A70" s="11" t="s">
        <v>79</v>
      </c>
      <c r="Z70" s="14" t="s">
        <v>175</v>
      </c>
      <c r="AW70" s="65">
        <f t="shared" si="3"/>
        <v>1</v>
      </c>
    </row>
    <row r="71" spans="1:49" ht="15" customHeight="1" x14ac:dyDescent="0.3">
      <c r="A71" s="11" t="s">
        <v>125</v>
      </c>
      <c r="S71" s="13" t="s">
        <v>175</v>
      </c>
      <c r="AW71" s="65">
        <f t="shared" si="3"/>
        <v>1</v>
      </c>
    </row>
    <row r="72" spans="1:49" ht="15" customHeight="1" x14ac:dyDescent="0.3">
      <c r="A72" s="11" t="s">
        <v>152</v>
      </c>
      <c r="T72" s="12" t="s">
        <v>175</v>
      </c>
      <c r="AW72" s="65">
        <f t="shared" si="3"/>
        <v>1</v>
      </c>
    </row>
    <row r="73" spans="1:49" ht="15" customHeight="1" x14ac:dyDescent="0.3">
      <c r="A73" s="11" t="s">
        <v>183</v>
      </c>
      <c r="AO73" s="12" t="s">
        <v>175</v>
      </c>
      <c r="AW73" s="65">
        <f t="shared" si="3"/>
        <v>1</v>
      </c>
    </row>
    <row r="74" spans="1:49" ht="15" customHeight="1" x14ac:dyDescent="0.3">
      <c r="A74" s="11" t="s">
        <v>80</v>
      </c>
      <c r="W74" s="12" t="s">
        <v>175</v>
      </c>
      <c r="X74" s="12" t="s">
        <v>175</v>
      </c>
      <c r="AW74" s="65">
        <f t="shared" si="3"/>
        <v>2</v>
      </c>
    </row>
    <row r="75" spans="1:49" ht="15" customHeight="1" x14ac:dyDescent="0.3">
      <c r="A75" s="11" t="s">
        <v>126</v>
      </c>
      <c r="L75" s="12" t="s">
        <v>175</v>
      </c>
      <c r="AW75" s="65">
        <f t="shared" si="3"/>
        <v>1</v>
      </c>
    </row>
    <row r="76" spans="1:49" ht="15" customHeight="1" x14ac:dyDescent="0.3">
      <c r="A76" s="11" t="s">
        <v>153</v>
      </c>
      <c r="U76" s="13" t="s">
        <v>175</v>
      </c>
      <c r="AW76" s="65">
        <f t="shared" si="3"/>
        <v>1</v>
      </c>
    </row>
    <row r="77" spans="1:49" ht="15" customHeight="1" x14ac:dyDescent="0.3">
      <c r="A77" s="11" t="s">
        <v>154</v>
      </c>
      <c r="N77" s="13" t="s">
        <v>175</v>
      </c>
      <c r="AW77" s="65">
        <f t="shared" si="3"/>
        <v>1</v>
      </c>
    </row>
    <row r="78" spans="1:49" ht="15" customHeight="1" x14ac:dyDescent="0.3">
      <c r="A78" s="11" t="s">
        <v>50</v>
      </c>
      <c r="AP78" s="12" t="s">
        <v>175</v>
      </c>
      <c r="AW78" s="65">
        <f t="shared" si="3"/>
        <v>1</v>
      </c>
    </row>
    <row r="79" spans="1:49" ht="15" customHeight="1" x14ac:dyDescent="0.3">
      <c r="A79" s="11" t="s">
        <v>128</v>
      </c>
      <c r="AF79" s="12" t="s">
        <v>175</v>
      </c>
      <c r="AO79" s="12" t="s">
        <v>175</v>
      </c>
      <c r="AW79" s="65">
        <f t="shared" si="3"/>
        <v>2</v>
      </c>
    </row>
    <row r="80" spans="1:49" ht="15" customHeight="1" x14ac:dyDescent="0.3">
      <c r="A80" s="11" t="s">
        <v>155</v>
      </c>
      <c r="V80" s="12" t="s">
        <v>175</v>
      </c>
      <c r="AW80" s="65">
        <f t="shared" si="3"/>
        <v>1</v>
      </c>
    </row>
    <row r="81" spans="1:55" ht="15" customHeight="1" x14ac:dyDescent="0.3">
      <c r="A81" s="11" t="s">
        <v>129</v>
      </c>
      <c r="AU81" s="14" t="s">
        <v>175</v>
      </c>
      <c r="AW81" s="65">
        <f t="shared" si="3"/>
        <v>1</v>
      </c>
    </row>
    <row r="82" spans="1:55" ht="15" customHeight="1" x14ac:dyDescent="0.3">
      <c r="A82" s="11" t="s">
        <v>156</v>
      </c>
      <c r="V82" s="12" t="s">
        <v>175</v>
      </c>
      <c r="AW82" s="65">
        <f t="shared" si="3"/>
        <v>1</v>
      </c>
    </row>
    <row r="83" spans="1:55" ht="15" customHeight="1" x14ac:dyDescent="0.3">
      <c r="A83" s="11" t="s">
        <v>157</v>
      </c>
      <c r="AF83" s="12" t="s">
        <v>175</v>
      </c>
      <c r="AW83" s="65">
        <f t="shared" si="3"/>
        <v>1</v>
      </c>
    </row>
    <row r="84" spans="1:55" ht="15" customHeight="1" thickBot="1" x14ac:dyDescent="0.35">
      <c r="A84" s="11" t="s">
        <v>158</v>
      </c>
      <c r="V84" s="12" t="s">
        <v>175</v>
      </c>
      <c r="AD84" s="75"/>
      <c r="AW84" s="65">
        <f t="shared" si="3"/>
        <v>1</v>
      </c>
    </row>
    <row r="85" spans="1:55" s="59" customFormat="1" ht="26.4" customHeight="1" thickBot="1" x14ac:dyDescent="0.35">
      <c r="A85" s="62" t="s">
        <v>244</v>
      </c>
      <c r="B85" s="59">
        <f>COUNTIF(B4:B84,"x")</f>
        <v>1</v>
      </c>
      <c r="C85" s="59">
        <f t="shared" ref="C85:AV85" si="4">COUNTIF(C4:C84,"x")</f>
        <v>1</v>
      </c>
      <c r="D85" s="59">
        <f t="shared" si="4"/>
        <v>4</v>
      </c>
      <c r="E85" s="59">
        <f t="shared" si="4"/>
        <v>1</v>
      </c>
      <c r="F85" s="59">
        <f t="shared" si="4"/>
        <v>2</v>
      </c>
      <c r="G85" s="59">
        <f t="shared" si="4"/>
        <v>1</v>
      </c>
      <c r="H85" s="63">
        <f t="shared" si="4"/>
        <v>1</v>
      </c>
      <c r="I85" s="59">
        <f t="shared" si="4"/>
        <v>1</v>
      </c>
      <c r="J85" s="59">
        <f t="shared" si="4"/>
        <v>1</v>
      </c>
      <c r="K85" s="59">
        <f t="shared" si="4"/>
        <v>1</v>
      </c>
      <c r="L85" s="59">
        <f t="shared" si="4"/>
        <v>1</v>
      </c>
      <c r="M85" s="59">
        <f>COUNTIF(M4:M84,"x")</f>
        <v>4</v>
      </c>
      <c r="N85" s="60">
        <f t="shared" si="4"/>
        <v>1</v>
      </c>
      <c r="O85" s="59">
        <f t="shared" si="4"/>
        <v>1</v>
      </c>
      <c r="P85" s="59">
        <f t="shared" si="4"/>
        <v>1</v>
      </c>
      <c r="Q85" s="67">
        <f t="shared" si="4"/>
        <v>3</v>
      </c>
      <c r="R85" s="59">
        <f t="shared" si="4"/>
        <v>1</v>
      </c>
      <c r="S85" s="67">
        <f t="shared" si="4"/>
        <v>4</v>
      </c>
      <c r="T85" s="63">
        <f t="shared" si="4"/>
        <v>1</v>
      </c>
      <c r="U85" s="59">
        <f t="shared" si="4"/>
        <v>1</v>
      </c>
      <c r="V85" s="63">
        <f t="shared" si="4"/>
        <v>10</v>
      </c>
      <c r="W85" s="59">
        <f t="shared" si="4"/>
        <v>2</v>
      </c>
      <c r="X85" s="59">
        <f t="shared" si="4"/>
        <v>4</v>
      </c>
      <c r="Y85" s="59">
        <f t="shared" si="4"/>
        <v>7</v>
      </c>
      <c r="Z85" s="59">
        <f t="shared" si="4"/>
        <v>7</v>
      </c>
      <c r="AA85" s="67">
        <f t="shared" si="4"/>
        <v>2</v>
      </c>
      <c r="AB85" s="57">
        <f t="shared" si="4"/>
        <v>2</v>
      </c>
      <c r="AC85" s="57">
        <f t="shared" si="4"/>
        <v>1</v>
      </c>
      <c r="AD85" s="57">
        <f t="shared" si="4"/>
        <v>2</v>
      </c>
      <c r="AE85" s="69">
        <f t="shared" si="4"/>
        <v>3</v>
      </c>
      <c r="AF85" s="57">
        <f t="shared" si="4"/>
        <v>5</v>
      </c>
      <c r="AG85" s="57">
        <f t="shared" si="4"/>
        <v>2</v>
      </c>
      <c r="AH85" s="57">
        <f t="shared" si="4"/>
        <v>1</v>
      </c>
      <c r="AI85" s="58">
        <f t="shared" si="4"/>
        <v>2</v>
      </c>
      <c r="AJ85" s="59">
        <f t="shared" si="4"/>
        <v>1</v>
      </c>
      <c r="AK85" s="63">
        <f t="shared" si="4"/>
        <v>1</v>
      </c>
      <c r="AL85" s="63">
        <f t="shared" si="4"/>
        <v>1</v>
      </c>
      <c r="AM85" s="68">
        <f t="shared" si="4"/>
        <v>1</v>
      </c>
      <c r="AN85" s="59">
        <f t="shared" si="4"/>
        <v>1</v>
      </c>
      <c r="AO85" s="59">
        <f t="shared" si="4"/>
        <v>2</v>
      </c>
      <c r="AP85" s="59">
        <f t="shared" si="4"/>
        <v>1</v>
      </c>
      <c r="AQ85" s="60">
        <f t="shared" si="4"/>
        <v>1</v>
      </c>
      <c r="AR85" s="59">
        <f t="shared" si="4"/>
        <v>5</v>
      </c>
      <c r="AS85" s="59">
        <f t="shared" si="4"/>
        <v>2</v>
      </c>
      <c r="AT85" s="59">
        <f t="shared" si="4"/>
        <v>2</v>
      </c>
      <c r="AU85" s="59">
        <f t="shared" si="4"/>
        <v>1</v>
      </c>
      <c r="AV85" s="67">
        <f t="shared" si="4"/>
        <v>1</v>
      </c>
      <c r="AW85" s="74">
        <f>SUM(B85:AV85)</f>
        <v>102</v>
      </c>
    </row>
    <row r="86" spans="1:55" s="61" customFormat="1" ht="26.4" customHeight="1" thickBot="1" x14ac:dyDescent="0.45">
      <c r="A86" s="50" t="s">
        <v>287</v>
      </c>
      <c r="B86" s="100"/>
      <c r="C86" s="101"/>
      <c r="D86" s="101"/>
      <c r="E86" s="101"/>
      <c r="F86" s="101"/>
      <c r="G86" s="102"/>
      <c r="H86" s="100"/>
      <c r="I86" s="101"/>
      <c r="J86" s="101"/>
      <c r="K86" s="101"/>
      <c r="L86" s="101"/>
      <c r="M86" s="101"/>
      <c r="N86" s="102"/>
      <c r="O86" s="100">
        <f>SUM(O85:P85)</f>
        <v>2</v>
      </c>
      <c r="P86" s="106"/>
      <c r="Q86" s="70">
        <f>SUM(Q85)</f>
        <v>3</v>
      </c>
      <c r="R86" s="72">
        <f>SUM(R85)</f>
        <v>1</v>
      </c>
      <c r="S86" s="71">
        <f>SUM(S85)</f>
        <v>4</v>
      </c>
      <c r="T86" s="100"/>
      <c r="U86" s="102"/>
      <c r="V86" s="100">
        <f>SUM(V85:Z85)</f>
        <v>30</v>
      </c>
      <c r="W86" s="101"/>
      <c r="X86" s="101"/>
      <c r="Y86" s="101"/>
      <c r="Z86" s="106"/>
      <c r="AA86" s="56">
        <f>SUM(AA85)</f>
        <v>2</v>
      </c>
      <c r="AB86" s="107">
        <f>SUM(AB85:AE85)</f>
        <v>8</v>
      </c>
      <c r="AC86" s="108"/>
      <c r="AD86" s="108"/>
      <c r="AE86" s="109"/>
      <c r="AF86" s="110">
        <f>SUM(AF85:AI85)</f>
        <v>10</v>
      </c>
      <c r="AG86" s="108"/>
      <c r="AH86" s="108"/>
      <c r="AI86" s="109"/>
      <c r="AJ86" s="119">
        <f>SUM(AJ85:AM85)</f>
        <v>4</v>
      </c>
      <c r="AK86" s="101"/>
      <c r="AL86" s="101"/>
      <c r="AM86" s="106"/>
      <c r="AN86" s="120">
        <f>SUM(AN85:AQ85)</f>
        <v>5</v>
      </c>
      <c r="AO86" s="121"/>
      <c r="AP86" s="121"/>
      <c r="AQ86" s="122"/>
      <c r="AR86" s="103">
        <f>SUM(AR85:AU85)</f>
        <v>10</v>
      </c>
      <c r="AS86" s="104"/>
      <c r="AT86" s="104"/>
      <c r="AU86" s="105"/>
      <c r="AV86" s="73">
        <f>SUM(AV85)</f>
        <v>1</v>
      </c>
      <c r="AW86" s="74">
        <f>SUM(B86:AV86)</f>
        <v>80</v>
      </c>
      <c r="AX86" s="35"/>
      <c r="AY86" s="35"/>
      <c r="AZ86" s="35"/>
      <c r="BA86" s="35"/>
      <c r="BB86" s="35"/>
      <c r="BC86" s="35"/>
    </row>
    <row r="87" spans="1:55" s="49" customFormat="1" ht="29.4" customHeight="1" thickBot="1" x14ac:dyDescent="0.45">
      <c r="A87" s="64" t="s">
        <v>286</v>
      </c>
      <c r="B87" s="125">
        <f>SUM(B85:G85)</f>
        <v>10</v>
      </c>
      <c r="C87" s="126"/>
      <c r="D87" s="126"/>
      <c r="E87" s="126"/>
      <c r="F87" s="126"/>
      <c r="G87" s="127"/>
      <c r="H87" s="125">
        <f>SUM(H85:N85)</f>
        <v>10</v>
      </c>
      <c r="I87" s="126"/>
      <c r="J87" s="126"/>
      <c r="K87" s="126"/>
      <c r="L87" s="126"/>
      <c r="M87" s="126"/>
      <c r="N87" s="127"/>
      <c r="O87" s="97">
        <f>SUM(O86:Q86)</f>
        <v>5</v>
      </c>
      <c r="P87" s="98"/>
      <c r="Q87" s="99"/>
      <c r="R87" s="97">
        <f>SUM(R86:S86)</f>
        <v>5</v>
      </c>
      <c r="S87" s="99"/>
      <c r="T87" s="97">
        <f>SUM(T85:U85)</f>
        <v>2</v>
      </c>
      <c r="U87" s="99"/>
      <c r="V87" s="97">
        <f>SUM(V86:AA86)</f>
        <v>32</v>
      </c>
      <c r="W87" s="98"/>
      <c r="X87" s="98"/>
      <c r="Y87" s="98"/>
      <c r="Z87" s="98"/>
      <c r="AA87" s="99"/>
      <c r="AB87" s="97">
        <f>SUM(AB86:AI86)</f>
        <v>18</v>
      </c>
      <c r="AC87" s="98"/>
      <c r="AD87" s="98"/>
      <c r="AE87" s="98"/>
      <c r="AF87" s="98"/>
      <c r="AG87" s="98"/>
      <c r="AH87" s="98"/>
      <c r="AI87" s="99"/>
      <c r="AJ87" s="97">
        <f>SUM(AJ86:AQ86)</f>
        <v>9</v>
      </c>
      <c r="AK87" s="98"/>
      <c r="AL87" s="98"/>
      <c r="AM87" s="98"/>
      <c r="AN87" s="98"/>
      <c r="AO87" s="98"/>
      <c r="AP87" s="98"/>
      <c r="AQ87" s="99"/>
      <c r="AR87" s="97">
        <f>SUM(AR86:AV86)</f>
        <v>11</v>
      </c>
      <c r="AS87" s="98"/>
      <c r="AT87" s="98"/>
      <c r="AU87" s="98"/>
      <c r="AV87" s="99"/>
      <c r="AW87" s="74">
        <f>SUM(B87:AV87)</f>
        <v>102</v>
      </c>
    </row>
    <row r="88" spans="1:55" customFormat="1" ht="15" customHeight="1" thickTop="1" x14ac:dyDescent="0.4">
      <c r="AI88" s="31"/>
      <c r="AQ88" s="31"/>
      <c r="AW88" s="66"/>
    </row>
    <row r="89" spans="1:55" customFormat="1" ht="15" customHeight="1" x14ac:dyDescent="0.4">
      <c r="AI89" s="31"/>
      <c r="AQ89" s="31"/>
      <c r="AW89" s="66"/>
    </row>
    <row r="90" spans="1:55" customFormat="1" ht="15" customHeight="1" x14ac:dyDescent="0.4">
      <c r="AI90" s="31"/>
      <c r="AQ90" s="31"/>
      <c r="AW90" s="66"/>
    </row>
    <row r="91" spans="1:55" customFormat="1" ht="15" customHeight="1" x14ac:dyDescent="0.4">
      <c r="AI91" s="31"/>
      <c r="AQ91" s="31"/>
      <c r="AV91" s="24"/>
      <c r="AW91" s="66"/>
    </row>
    <row r="92" spans="1:55" customFormat="1" ht="15" customHeight="1" x14ac:dyDescent="0.4">
      <c r="AI92" s="31"/>
      <c r="AQ92" s="31"/>
      <c r="AW92" s="66"/>
    </row>
    <row r="93" spans="1:55" customFormat="1" ht="15" customHeight="1" thickBot="1" x14ac:dyDescent="0.45">
      <c r="AD93" s="38"/>
      <c r="AI93" s="31"/>
      <c r="AQ93" s="31"/>
      <c r="AW93" s="66"/>
    </row>
    <row r="94" spans="1:55" customFormat="1" ht="15" customHeight="1" thickTop="1" x14ac:dyDescent="0.4">
      <c r="C94" s="33"/>
      <c r="AI94" s="31"/>
      <c r="AQ94" s="31"/>
      <c r="AW94" s="66"/>
    </row>
    <row r="95" spans="1:55" customFormat="1" ht="15" customHeight="1" x14ac:dyDescent="0.4">
      <c r="AI95" s="31"/>
      <c r="AQ95" s="31"/>
      <c r="AW95" s="66"/>
    </row>
    <row r="96" spans="1:55" customFormat="1" ht="15" customHeight="1" x14ac:dyDescent="0.4">
      <c r="AI96" s="31"/>
      <c r="AQ96" s="31"/>
      <c r="AW96" s="66"/>
    </row>
    <row r="97" spans="35:49" customFormat="1" ht="15" customHeight="1" x14ac:dyDescent="0.4">
      <c r="AI97" s="31"/>
      <c r="AQ97" s="31"/>
      <c r="AW97" s="66"/>
    </row>
    <row r="98" spans="35:49" customFormat="1" ht="15" customHeight="1" x14ac:dyDescent="0.4">
      <c r="AI98" s="31"/>
      <c r="AQ98" s="31"/>
      <c r="AW98" s="66"/>
    </row>
    <row r="99" spans="35:49" customFormat="1" ht="15" customHeight="1" x14ac:dyDescent="0.4">
      <c r="AI99" s="31"/>
      <c r="AQ99" s="31"/>
      <c r="AW99" s="66"/>
    </row>
  </sheetData>
  <mergeCells count="37">
    <mergeCell ref="AB1:AI1"/>
    <mergeCell ref="R1:S1"/>
    <mergeCell ref="O2:P2"/>
    <mergeCell ref="O1:Q1"/>
    <mergeCell ref="A1:A3"/>
    <mergeCell ref="H1:N2"/>
    <mergeCell ref="B1:G2"/>
    <mergeCell ref="AB2:AE2"/>
    <mergeCell ref="T1:U2"/>
    <mergeCell ref="AF2:AI2"/>
    <mergeCell ref="V2:Z2"/>
    <mergeCell ref="V1:AA1"/>
    <mergeCell ref="B86:G86"/>
    <mergeCell ref="B87:G87"/>
    <mergeCell ref="H87:N87"/>
    <mergeCell ref="O86:P86"/>
    <mergeCell ref="O87:Q87"/>
    <mergeCell ref="AW1:AW3"/>
    <mergeCell ref="AJ1:AQ1"/>
    <mergeCell ref="AJ87:AQ87"/>
    <mergeCell ref="AJ2:AM2"/>
    <mergeCell ref="AJ86:AM86"/>
    <mergeCell ref="AN86:AQ86"/>
    <mergeCell ref="AR2:AU2"/>
    <mergeCell ref="AR1:AV1"/>
    <mergeCell ref="AN2:AQ2"/>
    <mergeCell ref="AB87:AI87"/>
    <mergeCell ref="H86:N86"/>
    <mergeCell ref="AR87:AV87"/>
    <mergeCell ref="AR86:AU86"/>
    <mergeCell ref="R87:S87"/>
    <mergeCell ref="T86:U86"/>
    <mergeCell ref="T87:U87"/>
    <mergeCell ref="V86:Z86"/>
    <mergeCell ref="V87:AA87"/>
    <mergeCell ref="AB86:AE86"/>
    <mergeCell ref="AF86:AI8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D171-0593-41F3-917F-5FBBA1C224B9}">
  <sheetPr>
    <tabColor theme="8"/>
  </sheetPr>
  <dimension ref="A1:BC59"/>
  <sheetViews>
    <sheetView zoomScale="60" zoomScaleNormal="60" workbookViewId="0">
      <pane xSplit="1" topLeftCell="B1" activePane="topRight" state="frozen"/>
      <selection pane="topRight" activeCell="A6" sqref="A6"/>
    </sheetView>
  </sheetViews>
  <sheetFormatPr defaultColWidth="24.33203125" defaultRowHeight="15" customHeight="1" x14ac:dyDescent="0.3"/>
  <cols>
    <col min="1" max="1" width="43.88671875" style="18" customWidth="1"/>
    <col min="2" max="11" width="24.33203125" style="12"/>
    <col min="12" max="12" width="24.33203125" style="13"/>
    <col min="13" max="17" width="24.33203125" style="12"/>
    <col min="18" max="18" width="24.33203125" style="14"/>
    <col min="19" max="21" width="24.33203125" style="12"/>
    <col min="22" max="22" width="24.33203125" style="13"/>
    <col min="23" max="25" width="24.33203125" style="12"/>
    <col min="26" max="26" width="24.33203125" style="14"/>
    <col min="27" max="27" width="24.33203125" style="13"/>
    <col min="28" max="34" width="24.33203125" style="12"/>
    <col min="35" max="35" width="24.33203125" style="14"/>
    <col min="36" max="36" width="24.33203125" style="13"/>
    <col min="37" max="37" width="24.33203125" style="52"/>
    <col min="56" max="16384" width="24.33203125" style="12"/>
  </cols>
  <sheetData>
    <row r="1" spans="1:55" s="27" customFormat="1" ht="28.8" customHeight="1" x14ac:dyDescent="0.3">
      <c r="A1" s="128" t="s">
        <v>174</v>
      </c>
      <c r="B1" s="134" t="s">
        <v>307</v>
      </c>
      <c r="C1" s="130"/>
      <c r="D1" s="130"/>
      <c r="E1" s="130"/>
      <c r="F1" s="130"/>
      <c r="G1" s="130"/>
      <c r="H1" s="130"/>
      <c r="I1" s="130"/>
      <c r="J1" s="130"/>
      <c r="K1" s="130"/>
      <c r="L1" s="131"/>
      <c r="M1" s="134" t="s">
        <v>247</v>
      </c>
      <c r="N1" s="130"/>
      <c r="O1" s="130"/>
      <c r="P1" s="130"/>
      <c r="Q1" s="130"/>
      <c r="R1" s="130"/>
      <c r="S1" s="130"/>
      <c r="T1" s="130"/>
      <c r="U1" s="130"/>
      <c r="V1" s="131"/>
      <c r="W1" s="113" t="s">
        <v>273</v>
      </c>
      <c r="X1" s="114"/>
      <c r="Y1" s="114"/>
      <c r="Z1" s="150"/>
      <c r="AA1" s="115" t="s">
        <v>252</v>
      </c>
      <c r="AB1" s="113" t="s">
        <v>285</v>
      </c>
      <c r="AC1" s="114"/>
      <c r="AD1" s="114"/>
      <c r="AE1" s="114"/>
      <c r="AF1" s="114"/>
      <c r="AG1" s="114"/>
      <c r="AH1" s="114"/>
      <c r="AI1" s="114"/>
      <c r="AJ1" s="115"/>
      <c r="AK1" s="141" t="s">
        <v>243</v>
      </c>
      <c r="AL1" s="32"/>
      <c r="AM1" s="32"/>
      <c r="AN1" s="32"/>
      <c r="AO1" s="32"/>
      <c r="AP1" s="32"/>
      <c r="AQ1" s="32"/>
      <c r="AR1" s="32"/>
      <c r="AS1" s="32"/>
      <c r="AT1" s="32"/>
      <c r="AU1" s="32"/>
      <c r="AV1" s="32"/>
      <c r="AW1" s="32"/>
      <c r="AX1" s="32"/>
      <c r="AY1" s="32"/>
      <c r="AZ1" s="32"/>
      <c r="BA1" s="32"/>
      <c r="BB1" s="32"/>
      <c r="BC1" s="32"/>
    </row>
    <row r="2" spans="1:55" s="36" customFormat="1" ht="42" customHeight="1" x14ac:dyDescent="0.3">
      <c r="A2" s="128"/>
      <c r="B2" s="135"/>
      <c r="C2" s="132"/>
      <c r="D2" s="132"/>
      <c r="E2" s="132"/>
      <c r="F2" s="132"/>
      <c r="G2" s="132"/>
      <c r="H2" s="132"/>
      <c r="I2" s="132"/>
      <c r="J2" s="132"/>
      <c r="K2" s="132"/>
      <c r="L2" s="133"/>
      <c r="M2" s="145" t="s">
        <v>267</v>
      </c>
      <c r="N2" s="143"/>
      <c r="O2" s="143"/>
      <c r="P2" s="143"/>
      <c r="Q2" s="143"/>
      <c r="R2" s="146"/>
      <c r="S2" s="143" t="s">
        <v>262</v>
      </c>
      <c r="T2" s="143"/>
      <c r="U2" s="143"/>
      <c r="V2" s="144"/>
      <c r="W2" s="151"/>
      <c r="X2" s="152"/>
      <c r="Y2" s="152"/>
      <c r="Z2" s="153"/>
      <c r="AA2" s="157"/>
      <c r="AB2" s="154" t="s">
        <v>284</v>
      </c>
      <c r="AC2" s="155"/>
      <c r="AD2" s="155"/>
      <c r="AE2" s="155"/>
      <c r="AF2" s="155"/>
      <c r="AG2" s="155"/>
      <c r="AH2" s="155"/>
      <c r="AI2" s="156"/>
      <c r="AJ2" s="34" t="s">
        <v>283</v>
      </c>
      <c r="AK2" s="141"/>
      <c r="AL2" s="35"/>
      <c r="AM2" s="35"/>
      <c r="AN2" s="35"/>
      <c r="AO2" s="35"/>
      <c r="AP2" s="35"/>
      <c r="AQ2" s="35"/>
      <c r="AR2" s="35"/>
      <c r="AS2" s="35"/>
      <c r="AT2" s="35"/>
      <c r="AU2" s="35"/>
      <c r="AV2" s="35"/>
      <c r="AW2" s="35"/>
      <c r="AX2" s="35"/>
      <c r="AY2" s="35"/>
      <c r="AZ2" s="35"/>
      <c r="BA2" s="35"/>
      <c r="BB2" s="35"/>
      <c r="BC2" s="35"/>
    </row>
    <row r="3" spans="1:55" s="21" customFormat="1" ht="60.6" customHeight="1" thickBot="1" x14ac:dyDescent="0.35">
      <c r="A3" s="129"/>
      <c r="B3" s="21" t="s">
        <v>245</v>
      </c>
      <c r="C3" s="21" t="s">
        <v>268</v>
      </c>
      <c r="D3" s="21" t="s">
        <v>269</v>
      </c>
      <c r="E3" s="21" t="s">
        <v>270</v>
      </c>
      <c r="F3" s="21" t="s">
        <v>249</v>
      </c>
      <c r="G3" s="21" t="s">
        <v>271</v>
      </c>
      <c r="H3" s="21" t="s">
        <v>258</v>
      </c>
      <c r="I3" s="21" t="s">
        <v>259</v>
      </c>
      <c r="J3" s="21" t="s">
        <v>132</v>
      </c>
      <c r="K3" s="21" t="s">
        <v>135</v>
      </c>
      <c r="L3" s="20" t="s">
        <v>272</v>
      </c>
      <c r="M3" s="21" t="s">
        <v>248</v>
      </c>
      <c r="N3" s="21" t="s">
        <v>251</v>
      </c>
      <c r="O3" s="21" t="s">
        <v>261</v>
      </c>
      <c r="P3" s="25" t="s">
        <v>256</v>
      </c>
      <c r="Q3" s="25" t="s">
        <v>260</v>
      </c>
      <c r="R3" s="22" t="s">
        <v>250</v>
      </c>
      <c r="S3" s="25" t="s">
        <v>265</v>
      </c>
      <c r="T3" s="25" t="s">
        <v>263</v>
      </c>
      <c r="U3" s="25" t="s">
        <v>264</v>
      </c>
      <c r="V3" s="20" t="s">
        <v>266</v>
      </c>
      <c r="W3" s="21" t="s">
        <v>246</v>
      </c>
      <c r="X3" s="21" t="s">
        <v>254</v>
      </c>
      <c r="Y3" s="21" t="s">
        <v>257</v>
      </c>
      <c r="Z3" s="22" t="s">
        <v>255</v>
      </c>
      <c r="AA3" s="44" t="s">
        <v>253</v>
      </c>
      <c r="AB3" s="44" t="s">
        <v>274</v>
      </c>
      <c r="AC3" s="21" t="s">
        <v>277</v>
      </c>
      <c r="AD3" s="21" t="s">
        <v>276</v>
      </c>
      <c r="AE3" s="21" t="s">
        <v>278</v>
      </c>
      <c r="AF3" s="21" t="s">
        <v>279</v>
      </c>
      <c r="AG3" s="21" t="s">
        <v>280</v>
      </c>
      <c r="AH3" s="21" t="s">
        <v>281</v>
      </c>
      <c r="AI3" s="22" t="s">
        <v>282</v>
      </c>
      <c r="AJ3" s="20" t="s">
        <v>275</v>
      </c>
      <c r="AK3" s="142"/>
      <c r="AL3"/>
      <c r="AM3"/>
      <c r="AN3"/>
      <c r="AO3"/>
      <c r="AP3"/>
      <c r="AQ3"/>
      <c r="AR3"/>
      <c r="AS3"/>
      <c r="AT3"/>
      <c r="AU3"/>
      <c r="AV3"/>
      <c r="AW3"/>
      <c r="AX3"/>
      <c r="AY3"/>
      <c r="AZ3"/>
      <c r="BA3"/>
      <c r="BB3"/>
      <c r="BC3"/>
    </row>
    <row r="4" spans="1:55" ht="15" customHeight="1" x14ac:dyDescent="0.3">
      <c r="A4" s="28" t="s">
        <v>7</v>
      </c>
      <c r="B4" s="12" t="s">
        <v>175</v>
      </c>
      <c r="AK4" s="52">
        <f t="shared" ref="AK4:AK39" si="0">COUNTIF(B4:AJ4,"x")</f>
        <v>1</v>
      </c>
    </row>
    <row r="5" spans="1:55" ht="15" customHeight="1" x14ac:dyDescent="0.3">
      <c r="A5" s="28" t="s">
        <v>8</v>
      </c>
      <c r="W5" s="12" t="s">
        <v>175</v>
      </c>
      <c r="AK5" s="52">
        <f t="shared" si="0"/>
        <v>1</v>
      </c>
    </row>
    <row r="6" spans="1:55" ht="15" customHeight="1" x14ac:dyDescent="0.3">
      <c r="A6" s="28" t="s">
        <v>9</v>
      </c>
      <c r="AB6" s="12" t="s">
        <v>175</v>
      </c>
      <c r="AK6" s="52">
        <f t="shared" si="0"/>
        <v>1</v>
      </c>
    </row>
    <row r="7" spans="1:55" ht="15" customHeight="1" x14ac:dyDescent="0.3">
      <c r="A7" s="28" t="s">
        <v>10</v>
      </c>
      <c r="AB7" s="12" t="s">
        <v>175</v>
      </c>
      <c r="AJ7" s="13" t="s">
        <v>175</v>
      </c>
      <c r="AK7" s="52">
        <f t="shared" si="0"/>
        <v>2</v>
      </c>
    </row>
    <row r="8" spans="1:55" ht="15" customHeight="1" x14ac:dyDescent="0.3">
      <c r="A8" s="29" t="s">
        <v>24</v>
      </c>
      <c r="AC8" s="12" t="s">
        <v>175</v>
      </c>
      <c r="AK8" s="52">
        <f t="shared" si="0"/>
        <v>1</v>
      </c>
    </row>
    <row r="9" spans="1:55" ht="15" customHeight="1" x14ac:dyDescent="0.3">
      <c r="A9" s="29" t="s">
        <v>25</v>
      </c>
      <c r="C9" s="12" t="s">
        <v>175</v>
      </c>
      <c r="Z9" s="14" t="s">
        <v>175</v>
      </c>
      <c r="AD9" s="12" t="s">
        <v>175</v>
      </c>
      <c r="AK9" s="52">
        <f t="shared" si="0"/>
        <v>3</v>
      </c>
    </row>
    <row r="10" spans="1:55" ht="15" customHeight="1" x14ac:dyDescent="0.3">
      <c r="A10" s="29" t="s">
        <v>26</v>
      </c>
      <c r="AE10" s="12" t="s">
        <v>175</v>
      </c>
      <c r="AK10" s="52">
        <f t="shared" si="0"/>
        <v>1</v>
      </c>
    </row>
    <row r="11" spans="1:55" ht="15" customHeight="1" x14ac:dyDescent="0.3">
      <c r="A11" s="29" t="s">
        <v>51</v>
      </c>
      <c r="D11" s="12" t="s">
        <v>175</v>
      </c>
      <c r="AK11" s="52">
        <f t="shared" si="0"/>
        <v>1</v>
      </c>
    </row>
    <row r="12" spans="1:55" ht="15" customHeight="1" x14ac:dyDescent="0.3">
      <c r="A12" s="29" t="s">
        <v>52</v>
      </c>
      <c r="M12" s="12" t="s">
        <v>175</v>
      </c>
      <c r="AK12" s="52">
        <f t="shared" si="0"/>
        <v>1</v>
      </c>
    </row>
    <row r="13" spans="1:55" ht="15" customHeight="1" x14ac:dyDescent="0.3">
      <c r="A13" s="29" t="s">
        <v>53</v>
      </c>
      <c r="E13" s="12" t="s">
        <v>175</v>
      </c>
      <c r="AK13" s="52">
        <f t="shared" si="0"/>
        <v>1</v>
      </c>
    </row>
    <row r="14" spans="1:55" ht="15" customHeight="1" x14ac:dyDescent="0.3">
      <c r="A14" s="29" t="s">
        <v>55</v>
      </c>
      <c r="F14" s="12" t="s">
        <v>175</v>
      </c>
      <c r="AK14" s="52">
        <f t="shared" si="0"/>
        <v>1</v>
      </c>
    </row>
    <row r="15" spans="1:55" ht="15" customHeight="1" x14ac:dyDescent="0.3">
      <c r="A15" s="29" t="s">
        <v>56</v>
      </c>
      <c r="R15" s="14" t="s">
        <v>175</v>
      </c>
      <c r="AK15" s="52">
        <f t="shared" si="0"/>
        <v>1</v>
      </c>
    </row>
    <row r="16" spans="1:55" ht="15" customHeight="1" x14ac:dyDescent="0.3">
      <c r="A16" s="29" t="s">
        <v>57</v>
      </c>
      <c r="AF16" s="12" t="s">
        <v>175</v>
      </c>
      <c r="AK16" s="52">
        <f t="shared" si="0"/>
        <v>1</v>
      </c>
    </row>
    <row r="17" spans="1:37" ht="15" customHeight="1" x14ac:dyDescent="0.3">
      <c r="A17" s="29" t="s">
        <v>58</v>
      </c>
      <c r="N17" s="12" t="s">
        <v>175</v>
      </c>
      <c r="R17" s="14" t="s">
        <v>175</v>
      </c>
      <c r="AK17" s="52">
        <f t="shared" si="0"/>
        <v>2</v>
      </c>
    </row>
    <row r="18" spans="1:37" ht="15" customHeight="1" x14ac:dyDescent="0.3">
      <c r="A18" s="29" t="s">
        <v>59</v>
      </c>
      <c r="AD18" s="12" t="s">
        <v>175</v>
      </c>
      <c r="AK18" s="52">
        <f t="shared" si="0"/>
        <v>1</v>
      </c>
    </row>
    <row r="19" spans="1:37" ht="15" customHeight="1" x14ac:dyDescent="0.3">
      <c r="A19" s="30" t="s">
        <v>60</v>
      </c>
      <c r="AA19" s="45" t="s">
        <v>175</v>
      </c>
      <c r="AK19" s="52">
        <f t="shared" si="0"/>
        <v>1</v>
      </c>
    </row>
    <row r="20" spans="1:37" ht="15" customHeight="1" x14ac:dyDescent="0.3">
      <c r="A20" s="29" t="s">
        <v>61</v>
      </c>
      <c r="O20" s="12" t="s">
        <v>175</v>
      </c>
      <c r="T20" s="12" t="s">
        <v>175</v>
      </c>
      <c r="X20" s="12" t="s">
        <v>175</v>
      </c>
      <c r="AH20" s="14" t="s">
        <v>175</v>
      </c>
      <c r="AK20" s="52">
        <f t="shared" si="0"/>
        <v>4</v>
      </c>
    </row>
    <row r="21" spans="1:37" ht="15" customHeight="1" x14ac:dyDescent="0.3">
      <c r="A21" s="29" t="s">
        <v>81</v>
      </c>
      <c r="L21" s="13" t="s">
        <v>175</v>
      </c>
      <c r="AK21" s="52">
        <f t="shared" si="0"/>
        <v>1</v>
      </c>
    </row>
    <row r="22" spans="1:37" ht="15" customHeight="1" x14ac:dyDescent="0.3">
      <c r="A22" s="29" t="s">
        <v>82</v>
      </c>
      <c r="R22" s="14" t="s">
        <v>175</v>
      </c>
      <c r="AK22" s="52">
        <f t="shared" si="0"/>
        <v>1</v>
      </c>
    </row>
    <row r="23" spans="1:37" ht="15" customHeight="1" x14ac:dyDescent="0.3">
      <c r="A23" s="29" t="s">
        <v>83</v>
      </c>
      <c r="G23" s="12" t="s">
        <v>175</v>
      </c>
      <c r="AK23" s="52">
        <f t="shared" si="0"/>
        <v>1</v>
      </c>
    </row>
    <row r="24" spans="1:37" ht="15" customHeight="1" x14ac:dyDescent="0.3">
      <c r="A24" s="29" t="s">
        <v>94</v>
      </c>
      <c r="AH24" s="14" t="s">
        <v>175</v>
      </c>
      <c r="AK24" s="52">
        <f t="shared" si="0"/>
        <v>1</v>
      </c>
    </row>
    <row r="25" spans="1:37" ht="15" customHeight="1" x14ac:dyDescent="0.3">
      <c r="A25" s="29" t="s">
        <v>89</v>
      </c>
      <c r="V25" s="13" t="s">
        <v>175</v>
      </c>
      <c r="AK25" s="52">
        <f t="shared" si="0"/>
        <v>1</v>
      </c>
    </row>
    <row r="26" spans="1:37" ht="15" customHeight="1" x14ac:dyDescent="0.3">
      <c r="A26" s="29" t="s">
        <v>95</v>
      </c>
      <c r="P26" s="12" t="s">
        <v>175</v>
      </c>
      <c r="AK26" s="52">
        <f t="shared" si="0"/>
        <v>1</v>
      </c>
    </row>
    <row r="27" spans="1:37" ht="15" customHeight="1" x14ac:dyDescent="0.3">
      <c r="A27" s="29" t="s">
        <v>96</v>
      </c>
      <c r="Y27" s="12" t="s">
        <v>175</v>
      </c>
      <c r="AG27" s="12" t="s">
        <v>175</v>
      </c>
      <c r="AK27" s="52">
        <f t="shared" si="0"/>
        <v>2</v>
      </c>
    </row>
    <row r="28" spans="1:37" ht="15" customHeight="1" x14ac:dyDescent="0.3">
      <c r="A28" s="29" t="s">
        <v>105</v>
      </c>
      <c r="H28" s="12" t="s">
        <v>175</v>
      </c>
      <c r="AK28" s="52">
        <f t="shared" si="0"/>
        <v>1</v>
      </c>
    </row>
    <row r="29" spans="1:37" ht="15" customHeight="1" x14ac:dyDescent="0.3">
      <c r="A29" s="29" t="s">
        <v>114</v>
      </c>
      <c r="AD29" s="12" t="s">
        <v>175</v>
      </c>
      <c r="AK29" s="52">
        <f t="shared" si="0"/>
        <v>1</v>
      </c>
    </row>
    <row r="30" spans="1:37" ht="15" customHeight="1" x14ac:dyDescent="0.3">
      <c r="A30" s="29" t="s">
        <v>132</v>
      </c>
      <c r="J30" s="12" t="s">
        <v>175</v>
      </c>
      <c r="AK30" s="52">
        <f t="shared" si="0"/>
        <v>1</v>
      </c>
    </row>
    <row r="31" spans="1:37" ht="15" customHeight="1" x14ac:dyDescent="0.3">
      <c r="A31" s="29" t="s">
        <v>133</v>
      </c>
      <c r="I31" s="12" t="s">
        <v>175</v>
      </c>
      <c r="AK31" s="52">
        <f t="shared" si="0"/>
        <v>1</v>
      </c>
    </row>
    <row r="32" spans="1:37" ht="15" customHeight="1" x14ac:dyDescent="0.3">
      <c r="A32" s="29" t="s">
        <v>134</v>
      </c>
      <c r="S32" s="12" t="s">
        <v>175</v>
      </c>
      <c r="U32" s="12" t="s">
        <v>175</v>
      </c>
      <c r="AK32" s="52">
        <f t="shared" si="0"/>
        <v>2</v>
      </c>
    </row>
    <row r="33" spans="1:55" ht="15" customHeight="1" x14ac:dyDescent="0.3">
      <c r="A33" s="29" t="s">
        <v>135</v>
      </c>
      <c r="AK33" s="52">
        <f t="shared" si="0"/>
        <v>0</v>
      </c>
    </row>
    <row r="34" spans="1:55" ht="15" customHeight="1" x14ac:dyDescent="0.3">
      <c r="A34" s="29" t="s">
        <v>139</v>
      </c>
      <c r="K34" s="12" t="s">
        <v>175</v>
      </c>
      <c r="Q34" s="12" t="s">
        <v>175</v>
      </c>
      <c r="AK34" s="52">
        <f t="shared" si="0"/>
        <v>2</v>
      </c>
    </row>
    <row r="35" spans="1:55" ht="15" customHeight="1" x14ac:dyDescent="0.3">
      <c r="A35" s="29" t="s">
        <v>159</v>
      </c>
      <c r="Q35" s="12" t="s">
        <v>175</v>
      </c>
      <c r="AK35" s="52">
        <f t="shared" si="0"/>
        <v>1</v>
      </c>
    </row>
    <row r="36" spans="1:55" ht="15" customHeight="1" x14ac:dyDescent="0.3">
      <c r="A36" s="29" t="s">
        <v>160</v>
      </c>
      <c r="I36" s="12" t="s">
        <v>175</v>
      </c>
      <c r="AI36" s="14" t="s">
        <v>175</v>
      </c>
      <c r="AK36" s="52">
        <f t="shared" si="0"/>
        <v>2</v>
      </c>
    </row>
    <row r="37" spans="1:55" ht="15" customHeight="1" x14ac:dyDescent="0.3">
      <c r="A37" s="29" t="s">
        <v>161</v>
      </c>
      <c r="AK37" s="52">
        <f t="shared" si="0"/>
        <v>0</v>
      </c>
    </row>
    <row r="38" spans="1:55" ht="15" customHeight="1" x14ac:dyDescent="0.3">
      <c r="A38" s="29" t="s">
        <v>162</v>
      </c>
      <c r="J38" s="12" t="s">
        <v>175</v>
      </c>
      <c r="AK38" s="52">
        <f t="shared" si="0"/>
        <v>1</v>
      </c>
    </row>
    <row r="39" spans="1:55" ht="15" customHeight="1" thickBot="1" x14ac:dyDescent="0.35">
      <c r="A39" s="29" t="s">
        <v>163</v>
      </c>
      <c r="O39" s="12" t="s">
        <v>175</v>
      </c>
      <c r="AK39" s="52">
        <f t="shared" si="0"/>
        <v>1</v>
      </c>
    </row>
    <row r="40" spans="1:55" s="39" customFormat="1" ht="26.4" customHeight="1" thickBot="1" x14ac:dyDescent="0.35">
      <c r="A40" s="47" t="s">
        <v>288</v>
      </c>
      <c r="B40" s="39">
        <f>COUNTIF(B4:B39,"x")</f>
        <v>1</v>
      </c>
      <c r="C40" s="39">
        <f t="shared" ref="C40:AJ40" si="1">COUNTIF(C4:C39,"x")</f>
        <v>1</v>
      </c>
      <c r="D40" s="39">
        <f t="shared" si="1"/>
        <v>1</v>
      </c>
      <c r="E40" s="39">
        <f t="shared" si="1"/>
        <v>1</v>
      </c>
      <c r="F40" s="39">
        <f t="shared" si="1"/>
        <v>1</v>
      </c>
      <c r="G40" s="39">
        <f t="shared" si="1"/>
        <v>1</v>
      </c>
      <c r="H40" s="39">
        <f t="shared" si="1"/>
        <v>1</v>
      </c>
      <c r="I40" s="39">
        <f t="shared" si="1"/>
        <v>2</v>
      </c>
      <c r="J40" s="39">
        <f t="shared" si="1"/>
        <v>2</v>
      </c>
      <c r="K40" s="39">
        <f t="shared" si="1"/>
        <v>1</v>
      </c>
      <c r="L40" s="40">
        <f t="shared" si="1"/>
        <v>1</v>
      </c>
      <c r="M40" s="41">
        <f t="shared" si="1"/>
        <v>1</v>
      </c>
      <c r="N40" s="39">
        <f t="shared" si="1"/>
        <v>1</v>
      </c>
      <c r="O40" s="39">
        <f t="shared" si="1"/>
        <v>2</v>
      </c>
      <c r="P40" s="39">
        <f t="shared" si="1"/>
        <v>1</v>
      </c>
      <c r="Q40" s="39">
        <f t="shared" si="1"/>
        <v>2</v>
      </c>
      <c r="R40" s="39">
        <f t="shared" si="1"/>
        <v>3</v>
      </c>
      <c r="S40" s="42">
        <f t="shared" si="1"/>
        <v>1</v>
      </c>
      <c r="T40" s="39">
        <f t="shared" si="1"/>
        <v>1</v>
      </c>
      <c r="U40" s="39">
        <f t="shared" si="1"/>
        <v>1</v>
      </c>
      <c r="V40" s="39">
        <f t="shared" si="1"/>
        <v>1</v>
      </c>
      <c r="W40" s="41">
        <f t="shared" si="1"/>
        <v>1</v>
      </c>
      <c r="X40" s="39">
        <f t="shared" si="1"/>
        <v>1</v>
      </c>
      <c r="Y40" s="39">
        <f t="shared" si="1"/>
        <v>1</v>
      </c>
      <c r="Z40" s="39">
        <f t="shared" si="1"/>
        <v>1</v>
      </c>
      <c r="AA40" s="43">
        <f t="shared" si="1"/>
        <v>1</v>
      </c>
      <c r="AB40" s="41">
        <f t="shared" si="1"/>
        <v>2</v>
      </c>
      <c r="AC40" s="39">
        <f t="shared" si="1"/>
        <v>1</v>
      </c>
      <c r="AD40" s="39">
        <f t="shared" si="1"/>
        <v>3</v>
      </c>
      <c r="AE40" s="39">
        <f t="shared" si="1"/>
        <v>1</v>
      </c>
      <c r="AF40" s="39">
        <f t="shared" si="1"/>
        <v>1</v>
      </c>
      <c r="AG40" s="39">
        <f t="shared" si="1"/>
        <v>1</v>
      </c>
      <c r="AH40" s="39">
        <f t="shared" si="1"/>
        <v>2</v>
      </c>
      <c r="AI40" s="39">
        <f t="shared" si="1"/>
        <v>1</v>
      </c>
      <c r="AJ40" s="43">
        <f t="shared" si="1"/>
        <v>1</v>
      </c>
      <c r="AK40" s="74">
        <f>SUM(B40:AJ40)</f>
        <v>45</v>
      </c>
      <c r="AL40" s="48"/>
      <c r="AM40" s="48"/>
      <c r="AN40" s="48"/>
      <c r="AO40" s="48"/>
      <c r="AP40" s="48"/>
      <c r="AQ40" s="48"/>
      <c r="AR40" s="48"/>
      <c r="AS40" s="48"/>
      <c r="AT40" s="48"/>
      <c r="AU40" s="48"/>
      <c r="AV40" s="48"/>
      <c r="AW40" s="48"/>
      <c r="AX40" s="48"/>
      <c r="AY40" s="48"/>
      <c r="AZ40" s="48"/>
      <c r="BA40" s="48"/>
      <c r="BB40" s="48"/>
      <c r="BC40" s="48"/>
    </row>
    <row r="41" spans="1:55" s="37" customFormat="1" ht="26.4" customHeight="1" thickBot="1" x14ac:dyDescent="0.45">
      <c r="A41" s="50" t="s">
        <v>287</v>
      </c>
      <c r="B41" s="139"/>
      <c r="C41" s="139"/>
      <c r="D41" s="139"/>
      <c r="E41" s="139"/>
      <c r="F41" s="139"/>
      <c r="G41" s="139"/>
      <c r="H41" s="139"/>
      <c r="I41" s="139"/>
      <c r="J41" s="139"/>
      <c r="K41" s="139"/>
      <c r="L41" s="140"/>
      <c r="M41" s="107">
        <f>SUM(M40:R40)</f>
        <v>10</v>
      </c>
      <c r="N41" s="108"/>
      <c r="O41" s="108"/>
      <c r="P41" s="108"/>
      <c r="Q41" s="108"/>
      <c r="R41" s="109"/>
      <c r="S41" s="110">
        <f>SUM(S40:V40)</f>
        <v>4</v>
      </c>
      <c r="T41" s="108"/>
      <c r="U41" s="108"/>
      <c r="V41" s="138"/>
      <c r="W41" s="107"/>
      <c r="X41" s="108"/>
      <c r="Y41" s="108"/>
      <c r="Z41" s="109"/>
      <c r="AB41" s="107">
        <f>SUM(AB40:AI40)</f>
        <v>12</v>
      </c>
      <c r="AC41" s="108"/>
      <c r="AD41" s="108"/>
      <c r="AE41" s="108"/>
      <c r="AF41" s="108"/>
      <c r="AG41" s="108"/>
      <c r="AH41" s="108"/>
      <c r="AI41" s="109"/>
      <c r="AJ41" s="46">
        <f>SUM(AJ40)</f>
        <v>1</v>
      </c>
      <c r="AK41" s="74">
        <f>SUM(B41:AJ41)</f>
        <v>27</v>
      </c>
      <c r="AL41" s="35"/>
      <c r="AM41" s="35"/>
      <c r="AN41" s="35"/>
      <c r="AO41" s="35"/>
      <c r="AP41" s="35"/>
      <c r="AQ41" s="35"/>
      <c r="AR41" s="35"/>
      <c r="AS41" s="35"/>
      <c r="AT41" s="35"/>
      <c r="AU41" s="35"/>
      <c r="AV41" s="35"/>
      <c r="AW41" s="35"/>
      <c r="AX41" s="35"/>
      <c r="AY41" s="35"/>
      <c r="AZ41" s="35"/>
      <c r="BA41" s="35"/>
      <c r="BB41" s="35"/>
      <c r="BC41" s="35"/>
    </row>
    <row r="42" spans="1:55" s="49" customFormat="1" ht="29.4" customHeight="1" thickBot="1" x14ac:dyDescent="0.45">
      <c r="A42" s="51" t="s">
        <v>286</v>
      </c>
      <c r="B42" s="136">
        <f>SUM(B40:L40)</f>
        <v>13</v>
      </c>
      <c r="C42" s="136"/>
      <c r="D42" s="136"/>
      <c r="E42" s="136"/>
      <c r="F42" s="136"/>
      <c r="G42" s="136"/>
      <c r="H42" s="136"/>
      <c r="I42" s="136"/>
      <c r="J42" s="136"/>
      <c r="K42" s="136"/>
      <c r="L42" s="137"/>
      <c r="M42" s="97">
        <f>SUM(M41:AA41)</f>
        <v>14</v>
      </c>
      <c r="N42" s="98"/>
      <c r="O42" s="98"/>
      <c r="P42" s="98"/>
      <c r="Q42" s="98"/>
      <c r="R42" s="98"/>
      <c r="S42" s="98"/>
      <c r="T42" s="98"/>
      <c r="U42" s="98"/>
      <c r="V42" s="99"/>
      <c r="W42" s="147">
        <f>SUM(W40:AA40)</f>
        <v>5</v>
      </c>
      <c r="X42" s="148"/>
      <c r="Y42" s="148"/>
      <c r="Z42" s="148"/>
      <c r="AA42" s="149"/>
      <c r="AB42" s="97">
        <f>SUM(AB41:AJ41)</f>
        <v>13</v>
      </c>
      <c r="AC42" s="98"/>
      <c r="AD42" s="98"/>
      <c r="AE42" s="98"/>
      <c r="AF42" s="98"/>
      <c r="AG42" s="98"/>
      <c r="AH42" s="98"/>
      <c r="AI42" s="98"/>
      <c r="AJ42" s="99"/>
      <c r="AK42" s="79">
        <f>SUM(B42:AJ42)</f>
        <v>45</v>
      </c>
    </row>
    <row r="43" spans="1:55" customFormat="1" ht="15" customHeight="1" thickTop="1" x14ac:dyDescent="0.4">
      <c r="R43" s="24"/>
      <c r="AI43" s="24"/>
      <c r="AJ43" s="31"/>
      <c r="AK43" s="53"/>
    </row>
    <row r="44" spans="1:55" customFormat="1" ht="15" customHeight="1" x14ac:dyDescent="0.4">
      <c r="R44" s="24"/>
      <c r="AI44" s="24"/>
      <c r="AJ44" s="31"/>
      <c r="AK44" s="53"/>
    </row>
    <row r="45" spans="1:55" customFormat="1" ht="15" customHeight="1" x14ac:dyDescent="0.4">
      <c r="R45" s="24"/>
      <c r="AI45" s="24"/>
      <c r="AJ45" s="31"/>
      <c r="AK45" s="53"/>
    </row>
    <row r="46" spans="1:55" customFormat="1" ht="15" customHeight="1" x14ac:dyDescent="0.4">
      <c r="R46" s="24"/>
      <c r="AI46" s="24"/>
      <c r="AJ46" s="31"/>
      <c r="AK46" s="53"/>
    </row>
    <row r="47" spans="1:55" customFormat="1" ht="24.6" customHeight="1" x14ac:dyDescent="0.4">
      <c r="R47" s="24"/>
      <c r="AD47" s="12"/>
      <c r="AI47" s="24"/>
      <c r="AJ47" s="31"/>
      <c r="AK47" s="53"/>
    </row>
    <row r="48" spans="1:55" customFormat="1" ht="24.6" customHeight="1" x14ac:dyDescent="0.4">
      <c r="R48" s="24"/>
      <c r="AD48" s="12"/>
      <c r="AI48" s="24"/>
      <c r="AJ48" s="31"/>
      <c r="AK48" s="53"/>
    </row>
    <row r="49" spans="18:37" customFormat="1" ht="15" customHeight="1" x14ac:dyDescent="0.4">
      <c r="R49" s="24"/>
      <c r="AI49" s="24"/>
      <c r="AJ49" s="31"/>
      <c r="AK49" s="53"/>
    </row>
    <row r="50" spans="18:37" customFormat="1" ht="15" customHeight="1" x14ac:dyDescent="0.4">
      <c r="R50" s="24"/>
      <c r="AI50" s="24"/>
      <c r="AJ50" s="31"/>
      <c r="AK50" s="53"/>
    </row>
    <row r="51" spans="18:37" customFormat="1" ht="15" customHeight="1" x14ac:dyDescent="0.4">
      <c r="R51" s="24"/>
      <c r="AI51" s="24"/>
      <c r="AJ51" s="31"/>
      <c r="AK51" s="53"/>
    </row>
    <row r="52" spans="18:37" customFormat="1" ht="15" customHeight="1" x14ac:dyDescent="0.4">
      <c r="R52" s="24"/>
      <c r="AI52" s="24"/>
      <c r="AJ52" s="31"/>
      <c r="AK52" s="53"/>
    </row>
    <row r="53" spans="18:37" customFormat="1" ht="15" customHeight="1" x14ac:dyDescent="0.4">
      <c r="R53" s="24"/>
      <c r="AI53" s="24"/>
      <c r="AJ53" s="31"/>
      <c r="AK53" s="53"/>
    </row>
    <row r="54" spans="18:37" customFormat="1" ht="15" customHeight="1" x14ac:dyDescent="0.4">
      <c r="R54" s="24"/>
      <c r="AI54" s="24"/>
      <c r="AJ54" s="31"/>
      <c r="AK54" s="53"/>
    </row>
    <row r="55" spans="18:37" customFormat="1" ht="15" customHeight="1" x14ac:dyDescent="0.4">
      <c r="R55" s="24"/>
      <c r="AI55" s="24"/>
      <c r="AJ55" s="31"/>
      <c r="AK55" s="53"/>
    </row>
    <row r="56" spans="18:37" customFormat="1" ht="15" customHeight="1" x14ac:dyDescent="0.4">
      <c r="R56" s="24"/>
      <c r="AI56" s="24"/>
      <c r="AJ56" s="31"/>
      <c r="AK56" s="53"/>
    </row>
    <row r="57" spans="18:37" customFormat="1" ht="15" customHeight="1" x14ac:dyDescent="0.4">
      <c r="R57" s="24"/>
      <c r="AI57" s="24"/>
      <c r="AJ57" s="31"/>
      <c r="AK57" s="53"/>
    </row>
    <row r="58" spans="18:37" customFormat="1" ht="15" customHeight="1" x14ac:dyDescent="0.4">
      <c r="R58" s="24"/>
      <c r="AI58" s="24"/>
      <c r="AJ58" s="31"/>
      <c r="AK58" s="53"/>
    </row>
    <row r="59" spans="18:37" customFormat="1" ht="15" customHeight="1" x14ac:dyDescent="0.4">
      <c r="R59" s="24"/>
      <c r="AI59" s="24"/>
      <c r="AJ59" s="31"/>
      <c r="AK59" s="53"/>
    </row>
  </sheetData>
  <mergeCells count="19">
    <mergeCell ref="AK1:AK3"/>
    <mergeCell ref="B1:L2"/>
    <mergeCell ref="S2:V2"/>
    <mergeCell ref="M2:R2"/>
    <mergeCell ref="AB42:AJ42"/>
    <mergeCell ref="AB41:AI41"/>
    <mergeCell ref="W41:Z41"/>
    <mergeCell ref="W42:AA42"/>
    <mergeCell ref="W1:Z2"/>
    <mergeCell ref="AB2:AI2"/>
    <mergeCell ref="AB1:AJ1"/>
    <mergeCell ref="AA1:AA2"/>
    <mergeCell ref="A1:A3"/>
    <mergeCell ref="B42:L42"/>
    <mergeCell ref="M42:V42"/>
    <mergeCell ref="S41:V41"/>
    <mergeCell ref="M41:R41"/>
    <mergeCell ref="B41:L41"/>
    <mergeCell ref="M1:V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A36D-0C8E-426A-8B58-DA80821E5247}">
  <sheetPr>
    <tabColor theme="8"/>
  </sheetPr>
  <dimension ref="A1:AO53"/>
  <sheetViews>
    <sheetView zoomScale="60" zoomScaleNormal="60" workbookViewId="0">
      <pane xSplit="1" topLeftCell="B1" activePane="topRight" state="frozen"/>
      <selection pane="topRight" activeCell="A18" sqref="A18"/>
    </sheetView>
  </sheetViews>
  <sheetFormatPr defaultColWidth="24.33203125" defaultRowHeight="15" customHeight="1" x14ac:dyDescent="0.3"/>
  <cols>
    <col min="1" max="1" width="50.88671875" style="18" customWidth="1"/>
    <col min="2" max="4" width="24.33203125" style="12"/>
    <col min="5" max="5" width="24.33203125" style="13"/>
    <col min="6" max="10" width="24.33203125" style="12"/>
    <col min="11" max="11" width="24.33203125" style="14"/>
    <col min="12" max="13" width="24.33203125" style="12"/>
    <col min="14" max="14" width="24.33203125" style="13"/>
    <col min="15" max="16" width="24.33203125" style="12"/>
    <col min="17" max="17" width="24.33203125" style="14"/>
    <col min="18" max="18" width="24.33203125" style="12" customWidth="1"/>
    <col min="19" max="19" width="28.77734375" style="13" bestFit="1" customWidth="1"/>
    <col min="20" max="21" width="24.33203125" style="12"/>
    <col min="22" max="22" width="24.33203125" style="13"/>
    <col min="23" max="23" width="24.33203125" style="95"/>
    <col min="42" max="16384" width="24.33203125" style="12"/>
  </cols>
  <sheetData>
    <row r="1" spans="1:41" s="27" customFormat="1" ht="28.8" customHeight="1" x14ac:dyDescent="0.3">
      <c r="A1" s="128" t="s">
        <v>174</v>
      </c>
      <c r="B1" s="134" t="s">
        <v>307</v>
      </c>
      <c r="C1" s="130"/>
      <c r="D1" s="130"/>
      <c r="E1" s="131"/>
      <c r="F1" s="134" t="s">
        <v>312</v>
      </c>
      <c r="G1" s="130"/>
      <c r="H1" s="130"/>
      <c r="I1" s="130"/>
      <c r="J1" s="130"/>
      <c r="K1" s="130"/>
      <c r="L1" s="130"/>
      <c r="M1" s="130"/>
      <c r="N1" s="131"/>
      <c r="O1" s="113" t="s">
        <v>273</v>
      </c>
      <c r="P1" s="114"/>
      <c r="Q1" s="150"/>
      <c r="R1" s="159" t="s">
        <v>252</v>
      </c>
      <c r="S1" s="115"/>
      <c r="T1" s="113" t="s">
        <v>298</v>
      </c>
      <c r="U1" s="114"/>
      <c r="V1" s="115"/>
      <c r="W1" s="111" t="s">
        <v>243</v>
      </c>
      <c r="X1" s="32"/>
      <c r="Y1" s="32"/>
      <c r="Z1" s="32"/>
      <c r="AA1" s="32"/>
      <c r="AB1" s="32"/>
      <c r="AC1" s="32"/>
      <c r="AD1" s="32"/>
      <c r="AE1" s="32"/>
      <c r="AF1" s="32"/>
      <c r="AG1" s="32"/>
      <c r="AH1" s="32"/>
      <c r="AI1" s="32"/>
      <c r="AJ1" s="32"/>
      <c r="AK1" s="32"/>
      <c r="AL1" s="32"/>
      <c r="AM1" s="32"/>
      <c r="AN1" s="32"/>
      <c r="AO1" s="32"/>
    </row>
    <row r="2" spans="1:41" s="36" customFormat="1" ht="42" customHeight="1" x14ac:dyDescent="0.3">
      <c r="A2" s="128"/>
      <c r="B2" s="135"/>
      <c r="C2" s="132"/>
      <c r="D2" s="132"/>
      <c r="E2" s="133"/>
      <c r="F2" s="145" t="s">
        <v>293</v>
      </c>
      <c r="G2" s="143"/>
      <c r="H2" s="143"/>
      <c r="I2" s="143"/>
      <c r="J2" s="143"/>
      <c r="K2" s="146"/>
      <c r="L2" s="158" t="s">
        <v>309</v>
      </c>
      <c r="M2" s="143"/>
      <c r="N2" s="144"/>
      <c r="O2" s="151"/>
      <c r="P2" s="152"/>
      <c r="Q2" s="153"/>
      <c r="R2" s="80"/>
      <c r="S2" s="54" t="s">
        <v>211</v>
      </c>
      <c r="T2" s="151"/>
      <c r="U2" s="152"/>
      <c r="V2" s="157"/>
      <c r="W2" s="111"/>
      <c r="X2" s="35"/>
      <c r="Y2" s="35"/>
      <c r="Z2" s="35"/>
      <c r="AA2" s="35"/>
      <c r="AB2" s="35"/>
      <c r="AC2" s="35"/>
      <c r="AD2" s="35"/>
      <c r="AE2" s="35"/>
      <c r="AF2" s="35"/>
      <c r="AG2" s="35"/>
      <c r="AH2" s="35"/>
      <c r="AI2" s="35"/>
      <c r="AJ2" s="35"/>
      <c r="AK2" s="35"/>
      <c r="AL2" s="35"/>
      <c r="AM2" s="35"/>
      <c r="AN2" s="35"/>
      <c r="AO2" s="35"/>
    </row>
    <row r="3" spans="1:41" s="21" customFormat="1" ht="60.6" customHeight="1" thickBot="1" x14ac:dyDescent="0.35">
      <c r="A3" s="129"/>
      <c r="B3" s="21" t="s">
        <v>291</v>
      </c>
      <c r="C3" s="21" t="s">
        <v>292</v>
      </c>
      <c r="D3" s="21" t="s">
        <v>308</v>
      </c>
      <c r="E3" s="20" t="s">
        <v>303</v>
      </c>
      <c r="F3" s="21" t="s">
        <v>295</v>
      </c>
      <c r="G3" s="21" t="s">
        <v>299</v>
      </c>
      <c r="H3" s="25" t="s">
        <v>301</v>
      </c>
      <c r="I3" s="25" t="s">
        <v>304</v>
      </c>
      <c r="J3" s="25" t="s">
        <v>311</v>
      </c>
      <c r="K3" s="81" t="s">
        <v>302</v>
      </c>
      <c r="L3" s="25" t="s">
        <v>310</v>
      </c>
      <c r="M3" s="25" t="s">
        <v>305</v>
      </c>
      <c r="N3" s="20" t="s">
        <v>294</v>
      </c>
      <c r="O3" s="21" t="s">
        <v>184</v>
      </c>
      <c r="P3" s="21" t="s">
        <v>296</v>
      </c>
      <c r="Q3" s="22" t="s">
        <v>306</v>
      </c>
      <c r="R3" s="21" t="s">
        <v>300</v>
      </c>
      <c r="S3" s="20" t="s">
        <v>212</v>
      </c>
      <c r="T3" s="44" t="s">
        <v>297</v>
      </c>
      <c r="U3" s="21" t="s">
        <v>206</v>
      </c>
      <c r="V3" s="20" t="s">
        <v>209</v>
      </c>
      <c r="W3" s="112"/>
      <c r="X3"/>
      <c r="Y3"/>
      <c r="Z3"/>
      <c r="AA3"/>
      <c r="AB3"/>
      <c r="AC3"/>
      <c r="AD3"/>
      <c r="AE3"/>
      <c r="AF3"/>
      <c r="AG3"/>
      <c r="AH3"/>
      <c r="AI3"/>
      <c r="AJ3"/>
      <c r="AK3"/>
      <c r="AL3"/>
      <c r="AM3"/>
      <c r="AN3"/>
      <c r="AO3"/>
    </row>
    <row r="4" spans="1:41" ht="15" customHeight="1" x14ac:dyDescent="0.3">
      <c r="A4" s="28" t="s">
        <v>12</v>
      </c>
      <c r="B4" s="12" t="s">
        <v>175</v>
      </c>
      <c r="C4" s="12" t="s">
        <v>175</v>
      </c>
      <c r="W4" s="95">
        <f>COUNTIF(B4:V4,"x")</f>
        <v>2</v>
      </c>
    </row>
    <row r="5" spans="1:41" ht="15" customHeight="1" x14ac:dyDescent="0.3">
      <c r="A5" s="28" t="s">
        <v>13</v>
      </c>
      <c r="S5" s="13" t="s">
        <v>175</v>
      </c>
      <c r="W5" s="95">
        <f t="shared" ref="W5:W33" si="0">COUNTIF(B5:V5,"x")</f>
        <v>1</v>
      </c>
    </row>
    <row r="6" spans="1:41" ht="15" customHeight="1" x14ac:dyDescent="0.3">
      <c r="A6" s="28" t="s">
        <v>14</v>
      </c>
      <c r="S6" s="13" t="s">
        <v>175</v>
      </c>
      <c r="W6" s="95">
        <f t="shared" si="0"/>
        <v>1</v>
      </c>
    </row>
    <row r="7" spans="1:41" ht="15" customHeight="1" x14ac:dyDescent="0.3">
      <c r="A7" s="29" t="s">
        <v>28</v>
      </c>
      <c r="Q7" s="14" t="s">
        <v>175</v>
      </c>
      <c r="W7" s="95">
        <f t="shared" si="0"/>
        <v>1</v>
      </c>
    </row>
    <row r="8" spans="1:41" ht="15" customHeight="1" x14ac:dyDescent="0.3">
      <c r="A8" s="29" t="s">
        <v>29</v>
      </c>
      <c r="O8" s="12" t="s">
        <v>175</v>
      </c>
      <c r="W8" s="95">
        <f t="shared" si="0"/>
        <v>1</v>
      </c>
    </row>
    <row r="9" spans="1:41" ht="15" customHeight="1" x14ac:dyDescent="0.3">
      <c r="A9" s="29" t="s">
        <v>30</v>
      </c>
      <c r="W9" s="95">
        <f t="shared" si="0"/>
        <v>0</v>
      </c>
    </row>
    <row r="10" spans="1:41" ht="15" customHeight="1" x14ac:dyDescent="0.3">
      <c r="A10" s="29" t="s">
        <v>31</v>
      </c>
      <c r="N10" s="13" t="s">
        <v>175</v>
      </c>
      <c r="W10" s="95">
        <f t="shared" si="0"/>
        <v>1</v>
      </c>
    </row>
    <row r="11" spans="1:41" ht="15" customHeight="1" x14ac:dyDescent="0.3">
      <c r="A11" s="29" t="s">
        <v>32</v>
      </c>
      <c r="F11" s="12" t="s">
        <v>175</v>
      </c>
      <c r="W11" s="95">
        <f t="shared" si="0"/>
        <v>1</v>
      </c>
    </row>
    <row r="12" spans="1:41" ht="15" customHeight="1" x14ac:dyDescent="0.3">
      <c r="A12" s="29" t="s">
        <v>33</v>
      </c>
      <c r="P12" s="12" t="s">
        <v>175</v>
      </c>
      <c r="W12" s="95">
        <f t="shared" si="0"/>
        <v>1</v>
      </c>
    </row>
    <row r="13" spans="1:41" ht="15" customHeight="1" x14ac:dyDescent="0.3">
      <c r="A13" s="29" t="s">
        <v>34</v>
      </c>
      <c r="Q13" s="14" t="s">
        <v>175</v>
      </c>
      <c r="W13" s="95">
        <f t="shared" si="0"/>
        <v>1</v>
      </c>
    </row>
    <row r="14" spans="1:41" ht="15" customHeight="1" x14ac:dyDescent="0.3">
      <c r="A14" s="29" t="s">
        <v>35</v>
      </c>
      <c r="T14" s="12" t="s">
        <v>175</v>
      </c>
      <c r="W14" s="95">
        <f t="shared" si="0"/>
        <v>1</v>
      </c>
    </row>
    <row r="15" spans="1:41" ht="15" customHeight="1" x14ac:dyDescent="0.3">
      <c r="A15" s="29" t="s">
        <v>62</v>
      </c>
      <c r="P15" s="12" t="s">
        <v>175</v>
      </c>
      <c r="U15" s="12" t="s">
        <v>175</v>
      </c>
      <c r="W15" s="95">
        <f t="shared" si="0"/>
        <v>2</v>
      </c>
    </row>
    <row r="16" spans="1:41" ht="15" customHeight="1" x14ac:dyDescent="0.3">
      <c r="A16" s="29" t="s">
        <v>63</v>
      </c>
      <c r="G16" s="12" t="s">
        <v>175</v>
      </c>
      <c r="W16" s="95">
        <f t="shared" si="0"/>
        <v>1</v>
      </c>
    </row>
    <row r="17" spans="1:23" ht="15" customHeight="1" x14ac:dyDescent="0.3">
      <c r="A17" s="29" t="s">
        <v>64</v>
      </c>
      <c r="D17" s="12" t="s">
        <v>175</v>
      </c>
      <c r="R17" s="12" t="s">
        <v>175</v>
      </c>
      <c r="W17" s="95">
        <f t="shared" si="0"/>
        <v>2</v>
      </c>
    </row>
    <row r="18" spans="1:23" ht="15" customHeight="1" x14ac:dyDescent="0.3">
      <c r="A18" s="30" t="s">
        <v>65</v>
      </c>
      <c r="S18" s="13" t="s">
        <v>175</v>
      </c>
      <c r="W18" s="95">
        <f t="shared" si="0"/>
        <v>1</v>
      </c>
    </row>
    <row r="19" spans="1:23" ht="15" customHeight="1" x14ac:dyDescent="0.3">
      <c r="A19" s="29" t="s">
        <v>66</v>
      </c>
      <c r="P19" s="12" t="s">
        <v>175</v>
      </c>
      <c r="W19" s="95">
        <f t="shared" si="0"/>
        <v>1</v>
      </c>
    </row>
    <row r="20" spans="1:23" ht="15" customHeight="1" x14ac:dyDescent="0.3">
      <c r="A20" s="29" t="s">
        <v>67</v>
      </c>
      <c r="P20" s="12" t="s">
        <v>175</v>
      </c>
      <c r="W20" s="95">
        <f t="shared" si="0"/>
        <v>1</v>
      </c>
    </row>
    <row r="21" spans="1:23" ht="15" customHeight="1" x14ac:dyDescent="0.3">
      <c r="A21" s="29" t="s">
        <v>68</v>
      </c>
      <c r="H21" s="12" t="s">
        <v>175</v>
      </c>
      <c r="W21" s="95">
        <f t="shared" si="0"/>
        <v>1</v>
      </c>
    </row>
    <row r="22" spans="1:23" ht="15" customHeight="1" x14ac:dyDescent="0.3">
      <c r="A22" s="29" t="s">
        <v>85</v>
      </c>
      <c r="L22" s="12" t="s">
        <v>175</v>
      </c>
      <c r="W22" s="95">
        <f t="shared" si="0"/>
        <v>1</v>
      </c>
    </row>
    <row r="23" spans="1:23" ht="15" customHeight="1" x14ac:dyDescent="0.3">
      <c r="A23" s="29" t="s">
        <v>86</v>
      </c>
      <c r="K23" s="14" t="s">
        <v>175</v>
      </c>
      <c r="W23" s="95">
        <f t="shared" si="0"/>
        <v>1</v>
      </c>
    </row>
    <row r="24" spans="1:23" ht="15" customHeight="1" x14ac:dyDescent="0.3">
      <c r="A24" s="29" t="s">
        <v>87</v>
      </c>
      <c r="Q24" s="14" t="s">
        <v>175</v>
      </c>
      <c r="W24" s="95">
        <f t="shared" si="0"/>
        <v>1</v>
      </c>
    </row>
    <row r="25" spans="1:23" ht="15" customHeight="1" x14ac:dyDescent="0.3">
      <c r="A25" s="29" t="s">
        <v>97</v>
      </c>
      <c r="V25" s="13" t="s">
        <v>175</v>
      </c>
      <c r="W25" s="95">
        <f t="shared" si="0"/>
        <v>1</v>
      </c>
    </row>
    <row r="26" spans="1:23" ht="15" customHeight="1" x14ac:dyDescent="0.3">
      <c r="A26" s="29" t="s">
        <v>99</v>
      </c>
      <c r="E26" s="13" t="s">
        <v>175</v>
      </c>
      <c r="P26" s="12" t="s">
        <v>175</v>
      </c>
      <c r="W26" s="95">
        <f t="shared" si="0"/>
        <v>2</v>
      </c>
    </row>
    <row r="27" spans="1:23" ht="15" customHeight="1" x14ac:dyDescent="0.3">
      <c r="A27" s="29" t="s">
        <v>101</v>
      </c>
      <c r="I27" s="12" t="s">
        <v>175</v>
      </c>
      <c r="W27" s="95">
        <f t="shared" si="0"/>
        <v>1</v>
      </c>
    </row>
    <row r="28" spans="1:23" ht="15" customHeight="1" x14ac:dyDescent="0.3">
      <c r="A28" s="29" t="s">
        <v>106</v>
      </c>
      <c r="M28" s="12" t="s">
        <v>175</v>
      </c>
      <c r="W28" s="95">
        <f t="shared" si="0"/>
        <v>1</v>
      </c>
    </row>
    <row r="29" spans="1:23" ht="15" customHeight="1" x14ac:dyDescent="0.3">
      <c r="A29" s="29" t="s">
        <v>130</v>
      </c>
      <c r="H29" s="12" t="s">
        <v>175</v>
      </c>
      <c r="W29" s="95">
        <f t="shared" si="0"/>
        <v>1</v>
      </c>
    </row>
    <row r="30" spans="1:23" ht="15" customHeight="1" x14ac:dyDescent="0.3">
      <c r="A30" s="29" t="s">
        <v>138</v>
      </c>
      <c r="O30" s="12" t="s">
        <v>175</v>
      </c>
      <c r="W30" s="95">
        <f t="shared" si="0"/>
        <v>1</v>
      </c>
    </row>
    <row r="31" spans="1:23" ht="15" customHeight="1" x14ac:dyDescent="0.3">
      <c r="A31" s="29" t="s">
        <v>164</v>
      </c>
      <c r="J31" s="12" t="s">
        <v>175</v>
      </c>
      <c r="O31" s="12" t="s">
        <v>175</v>
      </c>
      <c r="W31" s="95">
        <f t="shared" si="0"/>
        <v>2</v>
      </c>
    </row>
    <row r="32" spans="1:23" ht="15" customHeight="1" x14ac:dyDescent="0.3">
      <c r="A32" s="29" t="s">
        <v>165</v>
      </c>
      <c r="P32" s="12" t="s">
        <v>175</v>
      </c>
      <c r="Q32" s="14" t="s">
        <v>175</v>
      </c>
      <c r="W32" s="95">
        <f t="shared" si="0"/>
        <v>2</v>
      </c>
    </row>
    <row r="33" spans="1:41" ht="15" customHeight="1" thickBot="1" x14ac:dyDescent="0.35">
      <c r="A33" s="29" t="s">
        <v>166</v>
      </c>
      <c r="O33" s="12" t="s">
        <v>175</v>
      </c>
      <c r="P33" s="12" t="s">
        <v>175</v>
      </c>
      <c r="W33" s="95">
        <f t="shared" si="0"/>
        <v>2</v>
      </c>
    </row>
    <row r="34" spans="1:41" s="83" customFormat="1" ht="26.4" customHeight="1" thickBot="1" x14ac:dyDescent="0.35">
      <c r="A34" s="89" t="s">
        <v>288</v>
      </c>
      <c r="B34" s="83">
        <f>COUNTIF(B4:B33,"x")</f>
        <v>1</v>
      </c>
      <c r="C34" s="83">
        <f t="shared" ref="C34:V34" si="1">COUNTIF(C4:C33,"x")</f>
        <v>1</v>
      </c>
      <c r="D34" s="83">
        <f t="shared" si="1"/>
        <v>1</v>
      </c>
      <c r="E34" s="43">
        <f t="shared" si="1"/>
        <v>1</v>
      </c>
      <c r="F34" s="82">
        <f t="shared" si="1"/>
        <v>1</v>
      </c>
      <c r="G34" s="83">
        <f t="shared" si="1"/>
        <v>1</v>
      </c>
      <c r="H34" s="83">
        <f t="shared" si="1"/>
        <v>2</v>
      </c>
      <c r="I34" s="83">
        <f t="shared" si="1"/>
        <v>1</v>
      </c>
      <c r="J34" s="83">
        <f t="shared" si="1"/>
        <v>1</v>
      </c>
      <c r="K34" s="83">
        <f t="shared" si="1"/>
        <v>1</v>
      </c>
      <c r="L34" s="83">
        <f t="shared" si="1"/>
        <v>1</v>
      </c>
      <c r="M34" s="83">
        <f t="shared" si="1"/>
        <v>1</v>
      </c>
      <c r="N34" s="42">
        <f t="shared" si="1"/>
        <v>1</v>
      </c>
      <c r="O34" s="91">
        <f t="shared" si="1"/>
        <v>4</v>
      </c>
      <c r="P34" s="83">
        <f t="shared" si="1"/>
        <v>7</v>
      </c>
      <c r="Q34" s="83">
        <f t="shared" si="1"/>
        <v>4</v>
      </c>
      <c r="R34" s="83">
        <f t="shared" si="1"/>
        <v>1</v>
      </c>
      <c r="S34" s="42">
        <f t="shared" si="1"/>
        <v>3</v>
      </c>
      <c r="T34" s="91">
        <f t="shared" si="1"/>
        <v>1</v>
      </c>
      <c r="U34" s="83">
        <f t="shared" si="1"/>
        <v>1</v>
      </c>
      <c r="V34" s="42">
        <f t="shared" si="1"/>
        <v>1</v>
      </c>
      <c r="W34" s="74">
        <f>SUM(B34:V34)</f>
        <v>36</v>
      </c>
      <c r="X34" s="92"/>
      <c r="Y34" s="84"/>
      <c r="Z34" s="84"/>
      <c r="AA34" s="84"/>
      <c r="AB34" s="84"/>
      <c r="AC34" s="84"/>
      <c r="AD34" s="84"/>
      <c r="AE34" s="84"/>
      <c r="AF34" s="84"/>
      <c r="AG34" s="84"/>
      <c r="AH34" s="84"/>
      <c r="AI34" s="84"/>
      <c r="AJ34" s="84"/>
      <c r="AK34" s="84"/>
      <c r="AL34" s="84"/>
      <c r="AM34" s="84"/>
      <c r="AN34" s="84"/>
      <c r="AO34" s="84"/>
    </row>
    <row r="35" spans="1:41" s="85" customFormat="1" ht="26.4" customHeight="1" thickBot="1" x14ac:dyDescent="0.45">
      <c r="A35" s="88" t="s">
        <v>287</v>
      </c>
      <c r="B35" s="110"/>
      <c r="C35" s="108"/>
      <c r="D35" s="108"/>
      <c r="E35" s="138"/>
      <c r="F35" s="107">
        <f>SUM(F34:K34)</f>
        <v>7</v>
      </c>
      <c r="G35" s="108"/>
      <c r="H35" s="108"/>
      <c r="I35" s="108"/>
      <c r="J35" s="108"/>
      <c r="K35" s="109"/>
      <c r="L35" s="110">
        <f>SUM(L34:N34)</f>
        <v>3</v>
      </c>
      <c r="M35" s="108"/>
      <c r="N35" s="138"/>
      <c r="O35" s="107">
        <f>SUM(O34:Q34)</f>
        <v>15</v>
      </c>
      <c r="P35" s="108"/>
      <c r="Q35" s="109"/>
      <c r="R35" s="110">
        <f>SUM(R34:S34)</f>
        <v>4</v>
      </c>
      <c r="S35" s="138"/>
      <c r="T35" s="107"/>
      <c r="U35" s="108"/>
      <c r="V35" s="138"/>
      <c r="W35" s="74">
        <f>SUM(B35:V35)</f>
        <v>29</v>
      </c>
      <c r="X35" s="93"/>
      <c r="Y35" s="86"/>
      <c r="Z35" s="86"/>
      <c r="AA35" s="86"/>
      <c r="AB35" s="86"/>
      <c r="AC35" s="86"/>
      <c r="AD35" s="86"/>
      <c r="AE35" s="86"/>
      <c r="AF35" s="86"/>
      <c r="AG35" s="86"/>
      <c r="AH35" s="86"/>
      <c r="AI35" s="86"/>
      <c r="AJ35" s="86"/>
      <c r="AK35" s="86"/>
      <c r="AL35" s="86"/>
      <c r="AM35" s="86"/>
      <c r="AN35" s="86"/>
      <c r="AO35" s="86"/>
    </row>
    <row r="36" spans="1:41" s="87" customFormat="1" ht="29.4" customHeight="1" thickBot="1" x14ac:dyDescent="0.45">
      <c r="A36" s="90" t="s">
        <v>286</v>
      </c>
      <c r="B36" s="160">
        <f>SUM(B34:E34)</f>
        <v>4</v>
      </c>
      <c r="C36" s="126"/>
      <c r="D36" s="126"/>
      <c r="E36" s="127"/>
      <c r="F36" s="97">
        <f>SUM(F35:N35)</f>
        <v>10</v>
      </c>
      <c r="G36" s="98"/>
      <c r="H36" s="98"/>
      <c r="I36" s="98"/>
      <c r="J36" s="98"/>
      <c r="K36" s="98"/>
      <c r="L36" s="98"/>
      <c r="M36" s="98"/>
      <c r="N36" s="99"/>
      <c r="O36" s="147">
        <f>SUM(O35:S35)</f>
        <v>19</v>
      </c>
      <c r="P36" s="148"/>
      <c r="Q36" s="148"/>
      <c r="R36" s="148"/>
      <c r="S36" s="149"/>
      <c r="T36" s="97">
        <f>SUM(T34:V34)</f>
        <v>3</v>
      </c>
      <c r="U36" s="98"/>
      <c r="V36" s="99"/>
      <c r="W36" s="74">
        <f>SUM(B36:V36)</f>
        <v>36</v>
      </c>
      <c r="X36" s="94"/>
    </row>
    <row r="37" spans="1:41" customFormat="1" ht="15" customHeight="1" thickTop="1" x14ac:dyDescent="0.4">
      <c r="K37" s="24"/>
      <c r="N37" s="31"/>
      <c r="V37" s="31"/>
      <c r="W37" s="96"/>
    </row>
    <row r="38" spans="1:41" customFormat="1" ht="15" customHeight="1" x14ac:dyDescent="0.4">
      <c r="K38" s="24"/>
      <c r="N38" s="31"/>
      <c r="V38" s="31"/>
      <c r="W38" s="96"/>
    </row>
    <row r="39" spans="1:41" customFormat="1" ht="15" customHeight="1" x14ac:dyDescent="0.4">
      <c r="K39" s="24"/>
      <c r="N39" s="31"/>
      <c r="V39" s="31"/>
      <c r="W39" s="96"/>
    </row>
    <row r="40" spans="1:41" customFormat="1" ht="15" customHeight="1" x14ac:dyDescent="0.4">
      <c r="K40" s="24"/>
      <c r="N40" s="31"/>
      <c r="V40" s="31"/>
      <c r="W40" s="96"/>
    </row>
    <row r="41" spans="1:41" customFormat="1" ht="24.6" customHeight="1" x14ac:dyDescent="0.4">
      <c r="K41" s="24"/>
      <c r="N41" s="31"/>
      <c r="V41" s="31"/>
      <c r="W41" s="96"/>
    </row>
    <row r="42" spans="1:41" customFormat="1" ht="24.6" customHeight="1" x14ac:dyDescent="0.4">
      <c r="K42" s="24"/>
      <c r="N42" s="31"/>
      <c r="V42" s="31"/>
      <c r="W42" s="96"/>
    </row>
    <row r="43" spans="1:41" customFormat="1" ht="15" customHeight="1" x14ac:dyDescent="0.4">
      <c r="K43" s="24"/>
      <c r="N43" s="31"/>
      <c r="V43" s="31"/>
      <c r="W43" s="96"/>
    </row>
    <row r="44" spans="1:41" customFormat="1" ht="15" customHeight="1" x14ac:dyDescent="0.4">
      <c r="K44" s="24"/>
      <c r="N44" s="31"/>
      <c r="V44" s="31"/>
      <c r="W44" s="96"/>
    </row>
    <row r="45" spans="1:41" customFormat="1" ht="15" customHeight="1" x14ac:dyDescent="0.4">
      <c r="K45" s="24"/>
      <c r="N45" s="31"/>
      <c r="V45" s="31"/>
      <c r="W45" s="96"/>
    </row>
    <row r="46" spans="1:41" customFormat="1" ht="15" customHeight="1" x14ac:dyDescent="0.4">
      <c r="K46" s="24"/>
      <c r="N46" s="31"/>
      <c r="V46" s="31"/>
      <c r="W46" s="96"/>
    </row>
    <row r="47" spans="1:41" customFormat="1" ht="15" customHeight="1" x14ac:dyDescent="0.4">
      <c r="K47" s="24"/>
      <c r="N47" s="31"/>
      <c r="V47" s="31"/>
      <c r="W47" s="96"/>
    </row>
    <row r="48" spans="1:41" customFormat="1" ht="15" customHeight="1" x14ac:dyDescent="0.4">
      <c r="K48" s="24"/>
      <c r="N48" s="31"/>
      <c r="V48" s="31"/>
      <c r="W48" s="96"/>
    </row>
    <row r="49" spans="11:23" customFormat="1" ht="15" customHeight="1" x14ac:dyDescent="0.4">
      <c r="K49" s="24"/>
      <c r="N49" s="31"/>
      <c r="V49" s="31"/>
      <c r="W49" s="96"/>
    </row>
    <row r="50" spans="11:23" customFormat="1" ht="15" customHeight="1" x14ac:dyDescent="0.4">
      <c r="K50" s="24"/>
      <c r="N50" s="31"/>
      <c r="V50" s="31"/>
      <c r="W50" s="96"/>
    </row>
    <row r="51" spans="11:23" customFormat="1" ht="15" customHeight="1" x14ac:dyDescent="0.4">
      <c r="K51" s="24"/>
      <c r="N51" s="31"/>
      <c r="V51" s="31"/>
      <c r="W51" s="96"/>
    </row>
    <row r="52" spans="11:23" customFormat="1" ht="15" customHeight="1" x14ac:dyDescent="0.4">
      <c r="K52" s="24"/>
      <c r="N52" s="31"/>
      <c r="V52" s="31"/>
      <c r="W52" s="96"/>
    </row>
    <row r="53" spans="11:23" customFormat="1" ht="15" customHeight="1" x14ac:dyDescent="0.4">
      <c r="K53" s="24"/>
      <c r="N53" s="31"/>
      <c r="V53" s="31"/>
      <c r="W53" s="96"/>
    </row>
  </sheetData>
  <mergeCells count="19">
    <mergeCell ref="O35:Q35"/>
    <mergeCell ref="R35:S35"/>
    <mergeCell ref="O1:Q2"/>
    <mergeCell ref="A1:A3"/>
    <mergeCell ref="W1:W3"/>
    <mergeCell ref="T1:V2"/>
    <mergeCell ref="B35:E35"/>
    <mergeCell ref="T36:V36"/>
    <mergeCell ref="T35:V35"/>
    <mergeCell ref="B1:E2"/>
    <mergeCell ref="F1:N1"/>
    <mergeCell ref="F2:K2"/>
    <mergeCell ref="L2:N2"/>
    <mergeCell ref="R1:S1"/>
    <mergeCell ref="B36:E36"/>
    <mergeCell ref="F35:K35"/>
    <mergeCell ref="F36:N36"/>
    <mergeCell ref="L35:N35"/>
    <mergeCell ref="O36:S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6D82-CDA3-441A-AD8D-FBE3C7097604}">
  <dimension ref="A1:R13"/>
  <sheetViews>
    <sheetView workbookViewId="0">
      <pane xSplit="1" topLeftCell="F1" activePane="topRight" state="frozen"/>
      <selection pane="topRight" activeCell="H17" sqref="H17"/>
    </sheetView>
  </sheetViews>
  <sheetFormatPr defaultRowHeight="15" customHeight="1" x14ac:dyDescent="0.3"/>
  <cols>
    <col min="1" max="1" width="19.77734375" style="7" bestFit="1" customWidth="1"/>
    <col min="2" max="17" width="9.77734375" style="3" customWidth="1"/>
    <col min="18" max="16384" width="8.88671875" style="3"/>
  </cols>
  <sheetData>
    <row r="1" spans="1:18" s="5" customFormat="1" ht="32.4" customHeight="1" thickBot="1" x14ac:dyDescent="0.35">
      <c r="A1" s="6" t="s">
        <v>5</v>
      </c>
      <c r="B1" s="161" t="s">
        <v>0</v>
      </c>
      <c r="C1" s="162"/>
      <c r="D1" s="162"/>
      <c r="E1" s="162"/>
      <c r="F1" s="162"/>
      <c r="G1" s="162"/>
      <c r="H1" s="162"/>
      <c r="I1" s="162"/>
      <c r="J1" s="162"/>
      <c r="K1" s="162"/>
      <c r="L1" s="162"/>
      <c r="M1" s="162"/>
      <c r="N1" s="162"/>
      <c r="O1" s="162"/>
      <c r="P1" s="162"/>
      <c r="Q1" s="162"/>
      <c r="R1" s="162"/>
    </row>
    <row r="2" spans="1:18" ht="15" customHeight="1" x14ac:dyDescent="0.3">
      <c r="A2" s="7" t="s">
        <v>107</v>
      </c>
      <c r="B2" s="2" t="s">
        <v>1</v>
      </c>
      <c r="C2" s="2" t="s">
        <v>2</v>
      </c>
      <c r="D2" s="2" t="s">
        <v>4</v>
      </c>
    </row>
    <row r="3" spans="1:18" ht="15" customHeight="1" x14ac:dyDescent="0.3">
      <c r="A3" s="7" t="s">
        <v>108</v>
      </c>
      <c r="B3" s="1" t="s">
        <v>15</v>
      </c>
      <c r="C3" s="1" t="s">
        <v>16</v>
      </c>
      <c r="D3" s="1" t="s">
        <v>17</v>
      </c>
      <c r="E3" s="1" t="s">
        <v>18</v>
      </c>
      <c r="F3" s="1" t="s">
        <v>19</v>
      </c>
      <c r="G3" s="1" t="s">
        <v>20</v>
      </c>
      <c r="H3" s="1" t="s">
        <v>21</v>
      </c>
      <c r="I3" s="1" t="s">
        <v>22</v>
      </c>
      <c r="J3" s="1" t="s">
        <v>23</v>
      </c>
    </row>
    <row r="4" spans="1:18" ht="31.8" customHeight="1" x14ac:dyDescent="0.3">
      <c r="A4" s="8" t="s">
        <v>167</v>
      </c>
      <c r="B4" s="1" t="s">
        <v>37</v>
      </c>
      <c r="C4" s="1" t="s">
        <v>38</v>
      </c>
      <c r="D4" s="1" t="s">
        <v>39</v>
      </c>
      <c r="E4" s="1" t="s">
        <v>40</v>
      </c>
      <c r="F4" s="1" t="s">
        <v>41</v>
      </c>
      <c r="G4" s="1" t="s">
        <v>42</v>
      </c>
      <c r="H4" s="1" t="s">
        <v>43</v>
      </c>
      <c r="I4" s="1" t="s">
        <v>44</v>
      </c>
      <c r="J4" s="1" t="s">
        <v>45</v>
      </c>
      <c r="K4" s="1" t="s">
        <v>46</v>
      </c>
      <c r="L4" s="1" t="s">
        <v>47</v>
      </c>
      <c r="M4" s="1" t="s">
        <v>48</v>
      </c>
      <c r="N4" s="1" t="s">
        <v>49</v>
      </c>
      <c r="O4" s="1" t="s">
        <v>50</v>
      </c>
    </row>
    <row r="5" spans="1:18" ht="30" customHeight="1" x14ac:dyDescent="0.3">
      <c r="A5" s="8" t="s">
        <v>168</v>
      </c>
      <c r="B5" s="1" t="s">
        <v>69</v>
      </c>
      <c r="C5" s="1" t="s">
        <v>70</v>
      </c>
      <c r="D5" s="1" t="s">
        <v>71</v>
      </c>
      <c r="E5" s="1" t="s">
        <v>72</v>
      </c>
      <c r="F5" s="1" t="s">
        <v>73</v>
      </c>
      <c r="G5" s="1" t="s">
        <v>74</v>
      </c>
      <c r="H5" s="1" t="s">
        <v>75</v>
      </c>
      <c r="I5" s="1" t="s">
        <v>76</v>
      </c>
      <c r="J5" s="1" t="s">
        <v>77</v>
      </c>
      <c r="K5" s="1" t="s">
        <v>78</v>
      </c>
      <c r="L5" s="1" t="s">
        <v>79</v>
      </c>
      <c r="M5" s="1" t="s">
        <v>80</v>
      </c>
    </row>
    <row r="6" spans="1:18" ht="28.2" customHeight="1" x14ac:dyDescent="0.3">
      <c r="A6" s="8" t="s">
        <v>169</v>
      </c>
      <c r="B6" s="1" t="s">
        <v>88</v>
      </c>
      <c r="C6" s="1" t="s">
        <v>89</v>
      </c>
      <c r="D6" s="1" t="s">
        <v>90</v>
      </c>
      <c r="E6" s="1" t="s">
        <v>91</v>
      </c>
      <c r="F6" s="1" t="s">
        <v>92</v>
      </c>
      <c r="G6" s="1" t="s">
        <v>93</v>
      </c>
    </row>
    <row r="7" spans="1:18" ht="15" customHeight="1" x14ac:dyDescent="0.3">
      <c r="A7" s="7" t="s">
        <v>170</v>
      </c>
      <c r="B7" s="1" t="s">
        <v>100</v>
      </c>
    </row>
    <row r="8" spans="1:18" ht="30" customHeight="1" x14ac:dyDescent="0.3">
      <c r="A8" s="8" t="s">
        <v>171</v>
      </c>
      <c r="B8" s="1" t="s">
        <v>102</v>
      </c>
      <c r="C8" s="1" t="s">
        <v>103</v>
      </c>
      <c r="D8" s="1" t="s">
        <v>104</v>
      </c>
    </row>
    <row r="9" spans="1:18" ht="15" customHeight="1" x14ac:dyDescent="0.3">
      <c r="A9" s="7" t="s">
        <v>172</v>
      </c>
      <c r="B9" s="1" t="s">
        <v>112</v>
      </c>
      <c r="C9" s="1" t="s">
        <v>113</v>
      </c>
    </row>
    <row r="10" spans="1:18" s="4" customFormat="1" ht="15" customHeight="1" x14ac:dyDescent="0.3">
      <c r="A10" s="9" t="s">
        <v>109</v>
      </c>
      <c r="B10" s="1" t="s">
        <v>115</v>
      </c>
      <c r="C10" s="1" t="s">
        <v>116</v>
      </c>
      <c r="D10" s="1" t="s">
        <v>117</v>
      </c>
      <c r="E10" s="1" t="s">
        <v>118</v>
      </c>
      <c r="F10" s="1" t="s">
        <v>119</v>
      </c>
      <c r="G10" s="1" t="s">
        <v>120</v>
      </c>
      <c r="H10" s="1" t="s">
        <v>121</v>
      </c>
      <c r="I10" s="1" t="s">
        <v>122</v>
      </c>
      <c r="J10" s="1" t="s">
        <v>123</v>
      </c>
      <c r="K10" s="1" t="s">
        <v>124</v>
      </c>
      <c r="L10" s="1" t="s">
        <v>125</v>
      </c>
      <c r="M10" s="1" t="s">
        <v>126</v>
      </c>
      <c r="N10" s="1" t="s">
        <v>127</v>
      </c>
      <c r="O10" s="1" t="s">
        <v>128</v>
      </c>
      <c r="P10" s="1" t="s">
        <v>129</v>
      </c>
    </row>
    <row r="11" spans="1:18" s="4" customFormat="1" ht="15" customHeight="1" x14ac:dyDescent="0.3">
      <c r="A11" s="9" t="s">
        <v>110</v>
      </c>
      <c r="B11" s="1" t="s">
        <v>136</v>
      </c>
      <c r="C11" s="1" t="s">
        <v>137</v>
      </c>
    </row>
    <row r="12" spans="1:18" ht="15" customHeight="1" x14ac:dyDescent="0.3">
      <c r="A12" s="7" t="s">
        <v>111</v>
      </c>
      <c r="B12" s="1" t="s">
        <v>140</v>
      </c>
      <c r="C12" s="1" t="s">
        <v>141</v>
      </c>
    </row>
    <row r="13" spans="1:18" ht="27.6" customHeight="1" x14ac:dyDescent="0.3">
      <c r="A13" s="8" t="s">
        <v>173</v>
      </c>
      <c r="B13" s="1" t="s">
        <v>142</v>
      </c>
      <c r="C13" s="1" t="s">
        <v>143</v>
      </c>
      <c r="D13" s="1" t="s">
        <v>144</v>
      </c>
      <c r="E13" s="1" t="s">
        <v>145</v>
      </c>
      <c r="F13" s="1" t="s">
        <v>146</v>
      </c>
      <c r="G13" s="1" t="s">
        <v>147</v>
      </c>
      <c r="H13" s="1" t="s">
        <v>148</v>
      </c>
      <c r="I13" s="1" t="s">
        <v>149</v>
      </c>
      <c r="J13" s="1" t="s">
        <v>150</v>
      </c>
      <c r="K13" s="1" t="s">
        <v>151</v>
      </c>
      <c r="L13" s="1" t="s">
        <v>152</v>
      </c>
      <c r="M13" s="1" t="s">
        <v>153</v>
      </c>
      <c r="N13" s="1" t="s">
        <v>154</v>
      </c>
      <c r="O13" s="1" t="s">
        <v>155</v>
      </c>
      <c r="P13" s="1" t="s">
        <v>156</v>
      </c>
      <c r="Q13" s="1" t="s">
        <v>157</v>
      </c>
      <c r="R13" s="1" t="s">
        <v>158</v>
      </c>
    </row>
  </sheetData>
  <mergeCells count="1">
    <mergeCell ref="B1: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4633-49B5-436C-9E48-CCF87628B1FC}">
  <dimension ref="A1:L29"/>
  <sheetViews>
    <sheetView topLeftCell="A11" workbookViewId="0">
      <pane xSplit="1" topLeftCell="B1" activePane="topRight" state="frozen"/>
      <selection pane="topRight" activeCell="G29" sqref="G29"/>
    </sheetView>
  </sheetViews>
  <sheetFormatPr defaultRowHeight="15" customHeight="1" x14ac:dyDescent="0.3"/>
  <cols>
    <col min="1" max="1" width="19.77734375" style="7" bestFit="1" customWidth="1"/>
    <col min="2" max="16384" width="8.88671875" style="3"/>
  </cols>
  <sheetData>
    <row r="1" spans="1:12" s="5" customFormat="1" ht="32.4" customHeight="1" thickBot="1" x14ac:dyDescent="0.35">
      <c r="A1" s="6" t="s">
        <v>5</v>
      </c>
      <c r="B1" s="163" t="s">
        <v>6</v>
      </c>
      <c r="C1" s="162" t="s">
        <v>6</v>
      </c>
      <c r="D1" s="162" t="s">
        <v>6</v>
      </c>
      <c r="E1" s="162" t="s">
        <v>6</v>
      </c>
      <c r="F1" s="162" t="s">
        <v>6</v>
      </c>
      <c r="G1" s="162" t="s">
        <v>6</v>
      </c>
      <c r="H1" s="162" t="s">
        <v>6</v>
      </c>
      <c r="I1" s="162" t="s">
        <v>6</v>
      </c>
    </row>
    <row r="2" spans="1:12" ht="15" customHeight="1" x14ac:dyDescent="0.3">
      <c r="A2" s="7" t="s">
        <v>107</v>
      </c>
      <c r="B2" s="2" t="s">
        <v>7</v>
      </c>
      <c r="C2" s="2" t="s">
        <v>8</v>
      </c>
      <c r="D2" s="2" t="s">
        <v>9</v>
      </c>
      <c r="E2" s="2" t="s">
        <v>10</v>
      </c>
    </row>
    <row r="3" spans="1:12" ht="15" customHeight="1" x14ac:dyDescent="0.3">
      <c r="A3" s="7" t="s">
        <v>108</v>
      </c>
      <c r="B3" s="1" t="s">
        <v>24</v>
      </c>
      <c r="C3" s="1" t="s">
        <v>25</v>
      </c>
      <c r="D3" s="1" t="s">
        <v>26</v>
      </c>
      <c r="E3" s="1" t="s">
        <v>27</v>
      </c>
    </row>
    <row r="4" spans="1:12" ht="15" customHeight="1" x14ac:dyDescent="0.3">
      <c r="A4" s="8" t="s">
        <v>167</v>
      </c>
      <c r="B4" s="1" t="s">
        <v>51</v>
      </c>
      <c r="C4" s="1" t="s">
        <v>52</v>
      </c>
      <c r="D4" s="1" t="s">
        <v>53</v>
      </c>
      <c r="E4" s="1" t="s">
        <v>54</v>
      </c>
      <c r="F4" s="1" t="s">
        <v>55</v>
      </c>
      <c r="G4" s="1" t="s">
        <v>56</v>
      </c>
      <c r="H4" s="1" t="s">
        <v>57</v>
      </c>
      <c r="I4" s="1" t="s">
        <v>58</v>
      </c>
      <c r="J4" s="1" t="s">
        <v>59</v>
      </c>
      <c r="K4" s="1" t="s">
        <v>60</v>
      </c>
      <c r="L4" s="1" t="s">
        <v>61</v>
      </c>
    </row>
    <row r="5" spans="1:12" ht="15" customHeight="1" x14ac:dyDescent="0.3">
      <c r="A5" s="8" t="s">
        <v>168</v>
      </c>
      <c r="B5" s="1"/>
      <c r="C5" s="1"/>
      <c r="D5" s="1"/>
      <c r="E5" s="1"/>
      <c r="F5" s="1"/>
      <c r="G5" s="1"/>
      <c r="H5" s="1"/>
      <c r="I5" s="1"/>
      <c r="J5" s="1"/>
      <c r="K5" s="1"/>
      <c r="L5" s="1"/>
    </row>
    <row r="6" spans="1:12" ht="15" customHeight="1" x14ac:dyDescent="0.3">
      <c r="A6" s="8" t="s">
        <v>169</v>
      </c>
      <c r="B6" s="1"/>
      <c r="C6" s="1"/>
      <c r="D6" s="1"/>
      <c r="E6" s="1"/>
      <c r="F6" s="1"/>
      <c r="G6" s="1"/>
      <c r="H6" s="1"/>
      <c r="I6" s="1"/>
      <c r="J6" s="1"/>
      <c r="K6" s="1"/>
      <c r="L6" s="1"/>
    </row>
    <row r="7" spans="1:12" ht="15" customHeight="1" x14ac:dyDescent="0.3">
      <c r="A7" s="7" t="s">
        <v>170</v>
      </c>
    </row>
    <row r="8" spans="1:12" ht="15" customHeight="1" x14ac:dyDescent="0.3">
      <c r="A8" s="8" t="s">
        <v>171</v>
      </c>
      <c r="B8" s="1" t="s">
        <v>81</v>
      </c>
      <c r="C8" s="1" t="s">
        <v>82</v>
      </c>
      <c r="D8" s="1" t="s">
        <v>83</v>
      </c>
    </row>
    <row r="9" spans="1:12" ht="15" customHeight="1" x14ac:dyDescent="0.3">
      <c r="A9" s="7" t="s">
        <v>172</v>
      </c>
      <c r="B9" s="1" t="s">
        <v>3</v>
      </c>
    </row>
    <row r="10" spans="1:12" ht="15" customHeight="1" x14ac:dyDescent="0.3">
      <c r="A10" s="9" t="s">
        <v>109</v>
      </c>
      <c r="B10" s="1" t="s">
        <v>3</v>
      </c>
    </row>
    <row r="11" spans="1:12" ht="15" customHeight="1" x14ac:dyDescent="0.3">
      <c r="A11" s="9" t="s">
        <v>110</v>
      </c>
      <c r="B11" s="1" t="s">
        <v>3</v>
      </c>
    </row>
    <row r="12" spans="1:12" ht="15" customHeight="1" x14ac:dyDescent="0.3">
      <c r="A12" s="7" t="s">
        <v>111</v>
      </c>
      <c r="B12" s="1" t="s">
        <v>3</v>
      </c>
    </row>
    <row r="13" spans="1:12" ht="15" customHeight="1" x14ac:dyDescent="0.3">
      <c r="A13" s="8" t="s">
        <v>173</v>
      </c>
      <c r="B13" s="1" t="s">
        <v>3</v>
      </c>
    </row>
    <row r="15" spans="1:12" ht="15" customHeight="1" x14ac:dyDescent="0.3">
      <c r="B15" s="1" t="s">
        <v>94</v>
      </c>
      <c r="C15" s="1" t="s">
        <v>89</v>
      </c>
      <c r="D15" s="1" t="s">
        <v>95</v>
      </c>
      <c r="E15" s="1" t="s">
        <v>96</v>
      </c>
    </row>
    <row r="20" spans="2:6" ht="15" customHeight="1" x14ac:dyDescent="0.3">
      <c r="B20" s="1" t="s">
        <v>105</v>
      </c>
    </row>
    <row r="23" spans="2:6" ht="15" customHeight="1" x14ac:dyDescent="0.3">
      <c r="B23" s="1" t="s">
        <v>3</v>
      </c>
    </row>
    <row r="24" spans="2:6" ht="15" customHeight="1" x14ac:dyDescent="0.3">
      <c r="B24" s="1" t="s">
        <v>114</v>
      </c>
    </row>
    <row r="26" spans="2:6" ht="15" customHeight="1" x14ac:dyDescent="0.3">
      <c r="B26" s="1" t="s">
        <v>132</v>
      </c>
      <c r="C26" s="1" t="s">
        <v>133</v>
      </c>
      <c r="D26" s="1" t="s">
        <v>134</v>
      </c>
      <c r="E26" s="1" t="s">
        <v>135</v>
      </c>
    </row>
    <row r="27" spans="2:6" ht="15" customHeight="1" x14ac:dyDescent="0.3">
      <c r="B27" s="1" t="s">
        <v>139</v>
      </c>
    </row>
    <row r="29" spans="2:6" ht="15" customHeight="1" x14ac:dyDescent="0.3">
      <c r="B29" s="1" t="s">
        <v>159</v>
      </c>
      <c r="C29" s="1" t="s">
        <v>160</v>
      </c>
      <c r="D29" s="1" t="s">
        <v>161</v>
      </c>
      <c r="E29" s="1" t="s">
        <v>162</v>
      </c>
      <c r="F29" s="1" t="s">
        <v>163</v>
      </c>
    </row>
  </sheetData>
  <mergeCells count="1">
    <mergeCell ref="B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776FC-900F-4F73-AA0A-8F55B8BD1147}">
  <dimension ref="A1:P29"/>
  <sheetViews>
    <sheetView workbookViewId="0">
      <pane xSplit="1" topLeftCell="B1" activePane="topRight" state="frozen"/>
      <selection pane="topRight" activeCell="E6" sqref="E6:E7"/>
    </sheetView>
  </sheetViews>
  <sheetFormatPr defaultRowHeight="15" customHeight="1" x14ac:dyDescent="0.3"/>
  <cols>
    <col min="1" max="1" width="19.77734375" style="7" bestFit="1" customWidth="1"/>
    <col min="2" max="16384" width="8.88671875" style="3"/>
  </cols>
  <sheetData>
    <row r="1" spans="1:16" s="5" customFormat="1" ht="32.4" customHeight="1" thickBot="1" x14ac:dyDescent="0.35">
      <c r="A1" s="6" t="s">
        <v>5</v>
      </c>
      <c r="B1" s="163" t="s">
        <v>11</v>
      </c>
      <c r="C1" s="162"/>
      <c r="D1" s="162"/>
      <c r="E1" s="162"/>
      <c r="F1" s="162"/>
      <c r="G1" s="162"/>
      <c r="H1" s="162"/>
      <c r="I1" s="162"/>
    </row>
    <row r="2" spans="1:16" ht="15" customHeight="1" x14ac:dyDescent="0.3">
      <c r="A2" s="7" t="s">
        <v>107</v>
      </c>
      <c r="B2" s="2" t="s">
        <v>12</v>
      </c>
      <c r="C2" s="2" t="s">
        <v>13</v>
      </c>
      <c r="D2" s="2" t="s">
        <v>14</v>
      </c>
    </row>
    <row r="3" spans="1:16" ht="15" customHeight="1" x14ac:dyDescent="0.3">
      <c r="A3" s="7" t="s">
        <v>108</v>
      </c>
      <c r="B3" s="1" t="s">
        <v>28</v>
      </c>
      <c r="C3" s="1" t="s">
        <v>29</v>
      </c>
      <c r="D3" s="1" t="s">
        <v>30</v>
      </c>
      <c r="E3" s="1" t="s">
        <v>31</v>
      </c>
      <c r="F3" s="1" t="s">
        <v>32</v>
      </c>
      <c r="G3" s="1" t="s">
        <v>33</v>
      </c>
      <c r="H3" s="1" t="s">
        <v>34</v>
      </c>
      <c r="I3" s="1" t="s">
        <v>35</v>
      </c>
      <c r="J3" s="1" t="s">
        <v>36</v>
      </c>
    </row>
    <row r="4" spans="1:16" ht="15" customHeight="1" x14ac:dyDescent="0.3">
      <c r="A4" s="8" t="s">
        <v>167</v>
      </c>
      <c r="B4" s="1" t="s">
        <v>62</v>
      </c>
      <c r="C4" s="1" t="s">
        <v>63</v>
      </c>
      <c r="D4" s="1" t="s">
        <v>64</v>
      </c>
      <c r="E4" s="1" t="s">
        <v>65</v>
      </c>
      <c r="F4" s="1" t="s">
        <v>66</v>
      </c>
      <c r="G4" s="1" t="s">
        <v>67</v>
      </c>
      <c r="H4" s="1" t="s">
        <v>68</v>
      </c>
      <c r="J4" s="1"/>
      <c r="K4" s="1"/>
      <c r="L4" s="1"/>
      <c r="M4" s="1"/>
      <c r="N4" s="1"/>
      <c r="O4" s="1"/>
      <c r="P4" s="1"/>
    </row>
    <row r="5" spans="1:16" ht="15" customHeight="1" x14ac:dyDescent="0.3">
      <c r="A5" s="8" t="s">
        <v>168</v>
      </c>
      <c r="B5" s="1"/>
      <c r="C5" s="1"/>
      <c r="D5" s="1"/>
      <c r="E5" s="1"/>
      <c r="F5" s="1"/>
      <c r="G5" s="1"/>
      <c r="H5" s="1"/>
      <c r="I5" s="1"/>
      <c r="J5" s="1"/>
      <c r="K5" s="1"/>
      <c r="L5" s="1"/>
      <c r="M5" s="1"/>
      <c r="N5" s="1"/>
      <c r="O5" s="1"/>
      <c r="P5" s="1"/>
    </row>
    <row r="6" spans="1:16" ht="15" customHeight="1" x14ac:dyDescent="0.3">
      <c r="A6" s="8" t="s">
        <v>169</v>
      </c>
      <c r="B6" s="1"/>
      <c r="C6" s="1"/>
      <c r="D6" s="1"/>
      <c r="E6" s="1"/>
      <c r="F6" s="1"/>
      <c r="G6" s="1"/>
      <c r="H6" s="1"/>
    </row>
    <row r="7" spans="1:16" ht="15" customHeight="1" x14ac:dyDescent="0.3">
      <c r="A7" s="7" t="s">
        <v>170</v>
      </c>
      <c r="F7" s="1" t="s">
        <v>3</v>
      </c>
    </row>
    <row r="8" spans="1:16" ht="15" customHeight="1" x14ac:dyDescent="0.3">
      <c r="A8" s="8" t="s">
        <v>171</v>
      </c>
      <c r="B8" s="1" t="s">
        <v>84</v>
      </c>
      <c r="C8" s="1" t="s">
        <v>85</v>
      </c>
      <c r="D8" s="1" t="s">
        <v>86</v>
      </c>
      <c r="E8" s="1" t="s">
        <v>87</v>
      </c>
    </row>
    <row r="9" spans="1:16" ht="15" customHeight="1" x14ac:dyDescent="0.3">
      <c r="A9" s="7" t="s">
        <v>172</v>
      </c>
      <c r="B9" s="1"/>
      <c r="E9" s="1" t="s">
        <v>3</v>
      </c>
    </row>
    <row r="10" spans="1:16" ht="15" customHeight="1" x14ac:dyDescent="0.3">
      <c r="A10" s="9" t="s">
        <v>109</v>
      </c>
      <c r="B10" s="1"/>
    </row>
    <row r="11" spans="1:16" ht="15" customHeight="1" x14ac:dyDescent="0.3">
      <c r="A11" s="9" t="s">
        <v>110</v>
      </c>
      <c r="B11" s="1"/>
    </row>
    <row r="12" spans="1:16" ht="15" customHeight="1" x14ac:dyDescent="0.3">
      <c r="A12" s="7" t="s">
        <v>111</v>
      </c>
      <c r="B12" s="1"/>
    </row>
    <row r="13" spans="1:16" ht="15" customHeight="1" x14ac:dyDescent="0.3">
      <c r="A13" s="8" t="s">
        <v>173</v>
      </c>
      <c r="B13" s="1"/>
    </row>
    <row r="14" spans="1:16" ht="15" customHeight="1" x14ac:dyDescent="0.3">
      <c r="B14" s="1"/>
    </row>
    <row r="15" spans="1:16" ht="15" customHeight="1" x14ac:dyDescent="0.3">
      <c r="B15" s="1" t="s">
        <v>97</v>
      </c>
      <c r="C15" s="1" t="s">
        <v>98</v>
      </c>
      <c r="D15" s="1" t="s">
        <v>99</v>
      </c>
    </row>
    <row r="16" spans="1:16" ht="15" customHeight="1" x14ac:dyDescent="0.3">
      <c r="B16" s="1"/>
    </row>
    <row r="17" spans="2:4" ht="15" customHeight="1" x14ac:dyDescent="0.3">
      <c r="B17" s="1"/>
    </row>
    <row r="18" spans="2:4" ht="15" customHeight="1" x14ac:dyDescent="0.3">
      <c r="B18" s="1" t="s">
        <v>101</v>
      </c>
    </row>
    <row r="19" spans="2:4" ht="15" customHeight="1" x14ac:dyDescent="0.3">
      <c r="B19" s="1"/>
    </row>
    <row r="20" spans="2:4" ht="15" customHeight="1" x14ac:dyDescent="0.3">
      <c r="B20" s="1" t="s">
        <v>106</v>
      </c>
    </row>
    <row r="26" spans="2:4" ht="15" customHeight="1" x14ac:dyDescent="0.3">
      <c r="B26" s="1" t="s">
        <v>130</v>
      </c>
      <c r="C26" s="1" t="s">
        <v>131</v>
      </c>
    </row>
    <row r="27" spans="2:4" ht="15" customHeight="1" x14ac:dyDescent="0.3">
      <c r="B27" s="1" t="s">
        <v>138</v>
      </c>
    </row>
    <row r="29" spans="2:4" ht="15" customHeight="1" x14ac:dyDescent="0.3">
      <c r="B29" s="1" t="s">
        <v>164</v>
      </c>
      <c r="C29" s="1" t="s">
        <v>165</v>
      </c>
      <c r="D29" s="1" t="s">
        <v>166</v>
      </c>
    </row>
  </sheetData>
  <mergeCells count="1">
    <mergeCell ref="B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Usefullness -analyzed</vt:lpstr>
      <vt:lpstr>Other_Topics -analyzed</vt:lpstr>
      <vt:lpstr>What_Else -analyzed</vt:lpstr>
      <vt:lpstr>Usefullness</vt:lpstr>
      <vt:lpstr>Other Topics </vt:lpstr>
      <vt:lpstr>What Else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Selam Mekonnen</dc:creator>
  <cp:lastModifiedBy>Selam Mekonnen</cp:lastModifiedBy>
  <dcterms:created xsi:type="dcterms:W3CDTF">2023-10-03T13:03:59Z</dcterms:created>
  <dcterms:modified xsi:type="dcterms:W3CDTF">2023-10-25T20:19:25Z</dcterms:modified>
</cp:coreProperties>
</file>