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Diaphragm Shear Summary" sheetId="2" r:id="rId1"/>
  </sheets>
  <externalReferences>
    <externalReference r:id="rId2"/>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64" i="2" l="1"/>
  <c r="N64" i="2"/>
  <c r="L64" i="2"/>
  <c r="M64" i="2" s="1"/>
  <c r="O59" i="2"/>
  <c r="N59" i="2"/>
  <c r="L59" i="2"/>
  <c r="M59" i="2" s="1"/>
  <c r="O58" i="2"/>
  <c r="L58" i="2"/>
  <c r="N58" i="2" s="1"/>
  <c r="L52" i="2"/>
  <c r="L53" i="2" s="1"/>
  <c r="L46" i="2"/>
  <c r="M46" i="2" s="1"/>
  <c r="G44" i="2"/>
  <c r="F44" i="2"/>
  <c r="D44" i="2"/>
  <c r="E44" i="2" s="1"/>
  <c r="L40" i="2"/>
  <c r="O40" i="2" s="1"/>
  <c r="G40" i="2"/>
  <c r="D40" i="2"/>
  <c r="F40" i="2" s="1"/>
  <c r="G36" i="2"/>
  <c r="F36" i="2"/>
  <c r="D36" i="2"/>
  <c r="E36" i="2" s="1"/>
  <c r="O34" i="2"/>
  <c r="N34" i="2"/>
  <c r="L34" i="2"/>
  <c r="L35" i="2" s="1"/>
  <c r="D32" i="2"/>
  <c r="D33" i="2" s="1"/>
  <c r="N28" i="2"/>
  <c r="M28" i="2"/>
  <c r="L28" i="2"/>
  <c r="O28" i="2" s="1"/>
  <c r="D28" i="2"/>
  <c r="E28" i="2" s="1"/>
  <c r="D24" i="2"/>
  <c r="E24" i="2" s="1"/>
  <c r="L22" i="2"/>
  <c r="N22" i="2" s="1"/>
  <c r="D22" i="2"/>
  <c r="D21" i="2"/>
  <c r="G21" i="2" s="1"/>
  <c r="F20" i="2"/>
  <c r="E20" i="2"/>
  <c r="D20" i="2"/>
  <c r="G20" i="2" s="1"/>
  <c r="O16" i="2"/>
  <c r="N16" i="2"/>
  <c r="M16" i="2"/>
  <c r="L16" i="2"/>
  <c r="L17" i="2" s="1"/>
  <c r="G16" i="2"/>
  <c r="F16" i="2"/>
  <c r="D16" i="2"/>
  <c r="E16" i="2" s="1"/>
  <c r="D12" i="2"/>
  <c r="G12" i="2" s="1"/>
  <c r="L11" i="2"/>
  <c r="M11" i="2" s="1"/>
  <c r="L10" i="2"/>
  <c r="O10" i="2" s="1"/>
  <c r="G8" i="2"/>
  <c r="F8" i="2"/>
  <c r="E8" i="2"/>
  <c r="D8" i="2"/>
  <c r="D9" i="2" s="1"/>
  <c r="O4" i="2"/>
  <c r="L4" i="2"/>
  <c r="N4" i="2" s="1"/>
  <c r="D4" i="2"/>
  <c r="D5" i="2" s="1"/>
  <c r="G9" i="2" l="1"/>
  <c r="D10" i="2"/>
  <c r="F9" i="2"/>
  <c r="E9" i="2"/>
  <c r="E33" i="2"/>
  <c r="D34" i="2"/>
  <c r="F33" i="2"/>
  <c r="G33" i="2"/>
  <c r="O53" i="2"/>
  <c r="N53" i="2"/>
  <c r="M53" i="2"/>
  <c r="L54" i="2"/>
  <c r="L18" i="2"/>
  <c r="O17" i="2"/>
  <c r="N17" i="2"/>
  <c r="M17" i="2"/>
  <c r="M35" i="2"/>
  <c r="L36" i="2"/>
  <c r="O35" i="2"/>
  <c r="N35" i="2"/>
  <c r="G5" i="2"/>
  <c r="E5" i="2"/>
  <c r="F5" i="2"/>
  <c r="D6" i="2"/>
  <c r="O11" i="2"/>
  <c r="L5" i="2"/>
  <c r="F4" i="2"/>
  <c r="F24" i="2"/>
  <c r="D29" i="2"/>
  <c r="G4" i="2"/>
  <c r="D13" i="2"/>
  <c r="O22" i="2"/>
  <c r="L23" i="2"/>
  <c r="N46" i="2"/>
  <c r="M52" i="2"/>
  <c r="L60" i="2"/>
  <c r="M4" i="2"/>
  <c r="N10" i="2"/>
  <c r="F12" i="2"/>
  <c r="D17" i="2"/>
  <c r="F21" i="2"/>
  <c r="G28" i="2"/>
  <c r="F32" i="2"/>
  <c r="D37" i="2"/>
  <c r="N40" i="2"/>
  <c r="D45" i="2"/>
  <c r="O46" i="2"/>
  <c r="N52" i="2"/>
  <c r="M58" i="2"/>
  <c r="L12" i="2"/>
  <c r="G24" i="2"/>
  <c r="L41" i="2"/>
  <c r="M10" i="2"/>
  <c r="E12" i="2"/>
  <c r="E21" i="2"/>
  <c r="F28" i="2"/>
  <c r="E32" i="2"/>
  <c r="M40" i="2"/>
  <c r="L65" i="2"/>
  <c r="L29" i="2"/>
  <c r="G32" i="2"/>
  <c r="M34" i="2"/>
  <c r="L47" i="2"/>
  <c r="O52" i="2"/>
  <c r="D41" i="2"/>
  <c r="D25" i="2"/>
  <c r="E40" i="2"/>
  <c r="E4" i="2"/>
  <c r="N11" i="2"/>
  <c r="M22" i="2"/>
  <c r="E25" i="2" l="1"/>
  <c r="D26" i="2"/>
  <c r="G25" i="2"/>
  <c r="F25" i="2"/>
  <c r="N36" i="2"/>
  <c r="L37" i="2"/>
  <c r="O36" i="2"/>
  <c r="M36" i="2"/>
  <c r="G17" i="2"/>
  <c r="E17" i="2"/>
  <c r="D18" i="2"/>
  <c r="F17" i="2"/>
  <c r="L48" i="2"/>
  <c r="O47" i="2"/>
  <c r="N47" i="2"/>
  <c r="M47" i="2"/>
  <c r="G13" i="2"/>
  <c r="E13" i="2"/>
  <c r="F13" i="2"/>
  <c r="D14" i="2"/>
  <c r="G41" i="2"/>
  <c r="F41" i="2"/>
  <c r="E41" i="2"/>
  <c r="D42" i="2"/>
  <c r="D46" i="2"/>
  <c r="G45" i="2"/>
  <c r="F45" i="2"/>
  <c r="E45" i="2"/>
  <c r="D30" i="2"/>
  <c r="E29" i="2"/>
  <c r="G29" i="2"/>
  <c r="F29" i="2"/>
  <c r="O18" i="2"/>
  <c r="M18" i="2"/>
  <c r="L19" i="2"/>
  <c r="N18" i="2"/>
  <c r="L6" i="2"/>
  <c r="N5" i="2"/>
  <c r="M5" i="2"/>
  <c r="O5" i="2"/>
  <c r="L30" i="2"/>
  <c r="O29" i="2"/>
  <c r="N29" i="2"/>
  <c r="M29" i="2"/>
  <c r="L42" i="2"/>
  <c r="O41" i="2"/>
  <c r="N41" i="2"/>
  <c r="M41" i="2"/>
  <c r="G37" i="2"/>
  <c r="F37" i="2"/>
  <c r="E37" i="2"/>
  <c r="D38" i="2"/>
  <c r="L61" i="2"/>
  <c r="O60" i="2"/>
  <c r="N60" i="2"/>
  <c r="M60" i="2"/>
  <c r="L55" i="2"/>
  <c r="O54" i="2"/>
  <c r="N54" i="2"/>
  <c r="M54" i="2"/>
  <c r="L66" i="2"/>
  <c r="O65" i="2"/>
  <c r="N65" i="2"/>
  <c r="M65" i="2"/>
  <c r="N12" i="2"/>
  <c r="O12" i="2"/>
  <c r="M12" i="2"/>
  <c r="L13" i="2"/>
  <c r="O23" i="2"/>
  <c r="N23" i="2"/>
  <c r="L24" i="2"/>
  <c r="M23" i="2"/>
  <c r="O24" i="2" l="1"/>
  <c r="N24" i="2"/>
  <c r="M24" i="2"/>
  <c r="L25" i="2"/>
  <c r="O55" i="2"/>
  <c r="N55" i="2"/>
  <c r="M55" i="2"/>
  <c r="L56" i="2"/>
  <c r="L31" i="2"/>
  <c r="O30" i="2"/>
  <c r="M30" i="2"/>
  <c r="N30" i="2"/>
  <c r="L38" i="2"/>
  <c r="O37" i="2"/>
  <c r="N37" i="2"/>
  <c r="M37" i="2"/>
  <c r="N66" i="2"/>
  <c r="M66" i="2"/>
  <c r="L67" i="2"/>
  <c r="O66" i="2"/>
  <c r="O61" i="2"/>
  <c r="N61" i="2"/>
  <c r="M61" i="2"/>
  <c r="L62" i="2"/>
  <c r="M42" i="2"/>
  <c r="L43" i="2"/>
  <c r="O42" i="2"/>
  <c r="N42" i="2"/>
  <c r="M6" i="2"/>
  <c r="L7" i="2"/>
  <c r="N6" i="2"/>
  <c r="O6" i="2"/>
  <c r="L49" i="2"/>
  <c r="N48" i="2"/>
  <c r="O48" i="2"/>
  <c r="M48" i="2"/>
  <c r="O13" i="2"/>
  <c r="N13" i="2"/>
  <c r="L14" i="2"/>
  <c r="M13" i="2"/>
  <c r="M19" i="2"/>
  <c r="O19" i="2"/>
  <c r="N19" i="2"/>
  <c r="L20" i="2"/>
  <c r="O62" i="2" l="1"/>
  <c r="N62" i="2"/>
  <c r="M62" i="2"/>
  <c r="O7" i="2"/>
  <c r="M7" i="2"/>
  <c r="N7" i="2"/>
  <c r="L8" i="2"/>
  <c r="L68" i="2"/>
  <c r="O67" i="2"/>
  <c r="N67" i="2"/>
  <c r="M67" i="2"/>
  <c r="L26" i="2"/>
  <c r="O25" i="2"/>
  <c r="N25" i="2"/>
  <c r="M25" i="2"/>
  <c r="O43" i="2"/>
  <c r="N43" i="2"/>
  <c r="L44" i="2"/>
  <c r="M43" i="2"/>
  <c r="L50" i="2"/>
  <c r="O49" i="2"/>
  <c r="N49" i="2"/>
  <c r="M49" i="2"/>
  <c r="N31" i="2"/>
  <c r="M31" i="2"/>
  <c r="L32" i="2"/>
  <c r="O31" i="2"/>
  <c r="N68" i="2" l="1"/>
  <c r="M68" i="2"/>
  <c r="O68" i="2"/>
</calcChain>
</file>

<file path=xl/comments1.xml><?xml version="1.0" encoding="utf-8"?>
<comments xmlns="http://schemas.openxmlformats.org/spreadsheetml/2006/main">
  <authors>
    <author>Author</author>
  </authors>
  <commentList>
    <comment ref="D2" authorId="0" shapeId="0">
      <text>
        <r>
          <rPr>
            <b/>
            <sz val="9"/>
            <color indexed="81"/>
            <rFont val="Tahoma"/>
            <family val="2"/>
          </rPr>
          <t>Author:</t>
        </r>
        <r>
          <rPr>
            <sz val="9"/>
            <color indexed="81"/>
            <rFont val="Tahoma"/>
            <family val="2"/>
          </rPr>
          <t xml:space="preserve">
Don't change the word "Level" as it's used as keyword to group the plots per level in the plotter script. If you really want to change this, make sure to update the script as well.  </t>
        </r>
      </text>
    </comment>
    <comment ref="L2" authorId="0" shapeId="0">
      <text>
        <r>
          <rPr>
            <b/>
            <sz val="9"/>
            <color indexed="81"/>
            <rFont val="Tahoma"/>
            <family val="2"/>
          </rPr>
          <t>Author:</t>
        </r>
        <r>
          <rPr>
            <sz val="9"/>
            <color indexed="81"/>
            <rFont val="Tahoma"/>
            <family val="2"/>
          </rPr>
          <t xml:space="preserve">
Don't change the word "Level" as it's used as keyword to group the plots per level in the plotter script. If you really want to change this, make sure to update the script as well.</t>
        </r>
      </text>
    </comment>
  </commentList>
</comments>
</file>

<file path=xl/sharedStrings.xml><?xml version="1.0" encoding="utf-8"?>
<sst xmlns="http://schemas.openxmlformats.org/spreadsheetml/2006/main" count="258" uniqueCount="35">
  <si>
    <t>X Direction</t>
  </si>
  <si>
    <t>Y Direction</t>
  </si>
  <si>
    <t>Grid</t>
  </si>
  <si>
    <t>Orthogonal Grid</t>
  </si>
  <si>
    <t>Location</t>
  </si>
  <si>
    <t>Level</t>
  </si>
  <si>
    <t>EQX_ELF</t>
  </si>
  <si>
    <t>EQX_ELF_+e</t>
  </si>
  <si>
    <t>EQX_ELF_-e</t>
  </si>
  <si>
    <t>GL 1-F</t>
  </si>
  <si>
    <t>1-4 to 1-9</t>
  </si>
  <si>
    <t>PH Roof</t>
  </si>
  <si>
    <t>GL 1-1</t>
  </si>
  <si>
    <t>1-D to 1-C</t>
  </si>
  <si>
    <t>GL 1-D</t>
  </si>
  <si>
    <t>GL 1-2</t>
  </si>
  <si>
    <t>GL 1-C</t>
  </si>
  <si>
    <t>GL 1-6</t>
  </si>
  <si>
    <t>GL 1-A</t>
  </si>
  <si>
    <t>GL 1-7</t>
  </si>
  <si>
    <t>Roof</t>
  </si>
  <si>
    <t>GL 1-11</t>
  </si>
  <si>
    <t>GL 1-11.4</t>
  </si>
  <si>
    <t>L10</t>
  </si>
  <si>
    <t>GL 1-12</t>
  </si>
  <si>
    <t>L09</t>
  </si>
  <si>
    <t>L08</t>
  </si>
  <si>
    <t>L07</t>
  </si>
  <si>
    <t>L06</t>
  </si>
  <si>
    <t>L05</t>
  </si>
  <si>
    <t>L04</t>
  </si>
  <si>
    <t>L03</t>
  </si>
  <si>
    <t>L02</t>
  </si>
  <si>
    <t>GL 1-13</t>
  </si>
  <si>
    <t>POP to 1-A.B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</si>
</sst>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5" x14ac:knownFonts="1">
    <font>
      <sz val="11"/>
      <color theme="1"/>
      <name val="Calibri"/>
      <family val="2"/>
      <scheme val="minor"/>
    </font>
    <font>
      <b/>
      <sz val="11"/>
      <color theme="1"/>
      <name val="Calibri"/>
      <family val="2"/>
      <scheme val="minor"/>
    </font>
    <font>
      <b/>
      <sz val="11"/>
      <color rgb="FFFF0000"/>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center"/>
    </xf>
    <xf numFmtId="0" fontId="1" fillId="0" borderId="0" xfId="0" applyFont="1" applyAlignment="1"/>
    <xf numFmtId="0" fontId="0" fillId="0" borderId="0" xfId="0" applyAlignment="1">
      <alignment horizontal="center"/>
    </xf>
    <xf numFmtId="164" fontId="0" fillId="0" borderId="0" xfId="0" applyNumberFormat="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madhavan/Desktop/RBOC%20Local/West%20Towers/2020-04-20%20Diaphragm%20and%20Collector%20Forces_SW%20Tower_r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aphragm Shear Summary"/>
      <sheetName val="Diaphragm Shear  X&amp;Y"/>
      <sheetName val="X Moment Plot"/>
      <sheetName val="Y Moment Plot"/>
      <sheetName val="Diaphragm Shear  X+e&amp;Y+e"/>
      <sheetName val="Collector Plots"/>
      <sheetName val="Diaphragm Shear  X-e&amp;Y-e"/>
      <sheetName val="Collector Forces X"/>
      <sheetName val="Stud Forces X"/>
      <sheetName val="Collector Forces Y"/>
      <sheetName val="Stud Forces Y"/>
      <sheetName val="Etabs Story Forces"/>
      <sheetName val="Etabs Scut"/>
      <sheetName val="CHORD DESIGN"/>
      <sheetName val="COLLECTOR STUDS"/>
      <sheetName val="Rebar"/>
    </sheetNames>
    <sheetDataSet>
      <sheetData sheetId="0" refreshError="1"/>
      <sheetData sheetId="1">
        <row r="63">
          <cell r="D63" t="str">
            <v>Location</v>
          </cell>
          <cell r="E63" t="str">
            <v>PH Roof</v>
          </cell>
          <cell r="F63" t="str">
            <v>Roof</v>
          </cell>
          <cell r="G63" t="str">
            <v>L10</v>
          </cell>
          <cell r="H63" t="str">
            <v>L09</v>
          </cell>
          <cell r="I63" t="str">
            <v>L08</v>
          </cell>
          <cell r="J63" t="str">
            <v>L07</v>
          </cell>
          <cell r="K63" t="str">
            <v>L06</v>
          </cell>
          <cell r="L63" t="str">
            <v>L05</v>
          </cell>
          <cell r="M63" t="str">
            <v>L04</v>
          </cell>
          <cell r="N63" t="str">
            <v>L03</v>
          </cell>
          <cell r="O63" t="str">
            <v>L02</v>
          </cell>
          <cell r="T63" t="str">
            <v>PH Roof</v>
          </cell>
          <cell r="U63" t="str">
            <v>Roof</v>
          </cell>
          <cell r="V63" t="str">
            <v>L10</v>
          </cell>
          <cell r="W63" t="str">
            <v>L09</v>
          </cell>
          <cell r="X63" t="str">
            <v>L08</v>
          </cell>
          <cell r="Y63" t="str">
            <v>L07</v>
          </cell>
          <cell r="Z63" t="str">
            <v>L06</v>
          </cell>
          <cell r="AA63" t="str">
            <v>L05</v>
          </cell>
          <cell r="AB63" t="str">
            <v>L04</v>
          </cell>
          <cell r="AC63" t="str">
            <v>L03</v>
          </cell>
          <cell r="AD63" t="str">
            <v>L02</v>
          </cell>
        </row>
        <row r="64">
          <cell r="B64" t="str">
            <v>GL 1-D/1-4 to 1-9</v>
          </cell>
          <cell r="E64">
            <v>125.4154772681445</v>
          </cell>
          <cell r="F64">
            <v>176.54158569343119</v>
          </cell>
          <cell r="G64">
            <v>158.32838671640721</v>
          </cell>
          <cell r="H64">
            <v>158.31476213527864</v>
          </cell>
          <cell r="I64">
            <v>158.30393221927633</v>
          </cell>
          <cell r="J64">
            <v>158.29355042591743</v>
          </cell>
          <cell r="K64">
            <v>158.28136065537475</v>
          </cell>
          <cell r="L64">
            <v>158.26674250120359</v>
          </cell>
          <cell r="M64">
            <v>158.25510189391525</v>
          </cell>
          <cell r="N64">
            <v>172.27759623637391</v>
          </cell>
          <cell r="O64">
            <v>174.25516568022999</v>
          </cell>
          <cell r="Q64" t="str">
            <v>GL 1-2/1-D to 1-C</v>
          </cell>
          <cell r="T64">
            <v>88.709279760479035</v>
          </cell>
          <cell r="U64">
            <v>109.9184964399568</v>
          </cell>
          <cell r="V64">
            <v>93.848485688103636</v>
          </cell>
          <cell r="W64">
            <v>92.562043094053081</v>
          </cell>
          <cell r="X64">
            <v>93.198380140722961</v>
          </cell>
          <cell r="Y64">
            <v>92.641703155284162</v>
          </cell>
          <cell r="Z64">
            <v>91.620274897905063</v>
          </cell>
          <cell r="AA64">
            <v>93.111738074503108</v>
          </cell>
          <cell r="AB64">
            <v>95.924050879027206</v>
          </cell>
          <cell r="AC64">
            <v>119.0575874204573</v>
          </cell>
          <cell r="AD64">
            <v>119.09587619698881</v>
          </cell>
        </row>
        <row r="65">
          <cell r="B65" t="str">
            <v>GL 1-C/1-4 to 1-9</v>
          </cell>
          <cell r="E65">
            <v>125.20491273185544</v>
          </cell>
          <cell r="F65">
            <v>176.41840097323541</v>
          </cell>
          <cell r="G65">
            <v>158.44262661692608</v>
          </cell>
          <cell r="H65">
            <v>158.45625119805467</v>
          </cell>
          <cell r="I65">
            <v>158.46708111405698</v>
          </cell>
          <cell r="J65">
            <v>158.47746290741591</v>
          </cell>
          <cell r="K65">
            <v>158.48965267795856</v>
          </cell>
          <cell r="L65">
            <v>158.50427083212969</v>
          </cell>
          <cell r="M65">
            <v>158.51591143941803</v>
          </cell>
          <cell r="N65">
            <v>172.81011376362605</v>
          </cell>
          <cell r="O65">
            <v>174.59243765310325</v>
          </cell>
          <cell r="Q65" t="str">
            <v>GL 1-6/1-D to 1-C</v>
          </cell>
          <cell r="T65">
            <v>60.13892117202488</v>
          </cell>
          <cell r="U65">
            <v>81.444131435703952</v>
          </cell>
          <cell r="V65">
            <v>73.786818693843941</v>
          </cell>
          <cell r="W65">
            <v>73.209551905394605</v>
          </cell>
          <cell r="X65">
            <v>71.512095571131042</v>
          </cell>
          <cell r="Y65">
            <v>71.417577701827767</v>
          </cell>
          <cell r="Z65">
            <v>72.032798249801104</v>
          </cell>
          <cell r="AA65">
            <v>70.285173866240598</v>
          </cell>
          <cell r="AB65">
            <v>66.636594566202405</v>
          </cell>
          <cell r="AC65">
            <v>64.661328715632564</v>
          </cell>
          <cell r="AD65">
            <v>66.973648657611662</v>
          </cell>
        </row>
        <row r="66">
          <cell r="E66">
            <v>0</v>
          </cell>
          <cell r="F66">
            <v>0</v>
          </cell>
          <cell r="G66">
            <v>0</v>
          </cell>
          <cell r="H66">
            <v>0</v>
          </cell>
          <cell r="I66">
            <v>0</v>
          </cell>
          <cell r="J66">
            <v>0</v>
          </cell>
          <cell r="K66">
            <v>0</v>
          </cell>
          <cell r="L66">
            <v>0</v>
          </cell>
          <cell r="M66">
            <v>0</v>
          </cell>
          <cell r="N66">
            <v>0</v>
          </cell>
          <cell r="O66">
            <v>0</v>
          </cell>
          <cell r="Q66" t="str">
            <v>GL 1-7/1-D to 1-C</v>
          </cell>
          <cell r="T66">
            <v>57.896743778268693</v>
          </cell>
          <cell r="U66">
            <v>81.967444089836178</v>
          </cell>
          <cell r="V66">
            <v>74.545075565555052</v>
          </cell>
          <cell r="W66">
            <v>74.286773099029091</v>
          </cell>
          <cell r="X66">
            <v>71.283528906982795</v>
          </cell>
          <cell r="Y66">
            <v>71.792401833677332</v>
          </cell>
          <cell r="Z66">
            <v>72.175408857067083</v>
          </cell>
          <cell r="AA66">
            <v>70.690556152219116</v>
          </cell>
          <cell r="AB66">
            <v>68.911034615984263</v>
          </cell>
          <cell r="AC66">
            <v>66.072402165669061</v>
          </cell>
          <cell r="AD66">
            <v>67.544445786723756</v>
          </cell>
        </row>
        <row r="67">
          <cell r="Q67" t="str">
            <v>GL 1-11/1-D to 1-C</v>
          </cell>
          <cell r="T67">
            <v>43.875445289227365</v>
          </cell>
          <cell r="U67">
            <v>79.629914701169696</v>
          </cell>
          <cell r="V67">
            <v>74.590633385830699</v>
          </cell>
          <cell r="W67">
            <v>76.712645234856538</v>
          </cell>
          <cell r="X67">
            <v>80.777008714496532</v>
          </cell>
          <cell r="Y67">
            <v>80.919330642544054</v>
          </cell>
          <cell r="Z67">
            <v>80.942531328560065</v>
          </cell>
          <cell r="AA67">
            <v>82.683545240370535</v>
          </cell>
          <cell r="AB67">
            <v>85.299333272119455</v>
          </cell>
          <cell r="AC67">
            <v>84.500345246713295</v>
          </cell>
          <cell r="AD67">
            <v>83.041534363310561</v>
          </cell>
        </row>
        <row r="68">
          <cell r="Q68" t="str">
            <v>GL 1-13/POP to 1-A.B</v>
          </cell>
          <cell r="T68">
            <v>0</v>
          </cell>
          <cell r="U68">
            <v>0</v>
          </cell>
          <cell r="V68">
            <v>0</v>
          </cell>
          <cell r="W68">
            <v>0</v>
          </cell>
          <cell r="X68">
            <v>0</v>
          </cell>
          <cell r="Y68">
            <v>0</v>
          </cell>
          <cell r="Z68">
            <v>0</v>
          </cell>
          <cell r="AA68">
            <v>0</v>
          </cell>
          <cell r="AB68">
            <v>0</v>
          </cell>
          <cell r="AC68">
            <v>10.796046451527737</v>
          </cell>
          <cell r="AD68">
            <v>12.192098328698522</v>
          </cell>
        </row>
      </sheetData>
      <sheetData sheetId="2" refreshError="1"/>
      <sheetData sheetId="3" refreshError="1"/>
      <sheetData sheetId="4">
        <row r="63">
          <cell r="D63" t="str">
            <v>Location</v>
          </cell>
          <cell r="E63" t="str">
            <v>PH Roof</v>
          </cell>
          <cell r="F63" t="str">
            <v>Roof</v>
          </cell>
          <cell r="G63" t="str">
            <v>L10</v>
          </cell>
          <cell r="H63" t="str">
            <v>L09</v>
          </cell>
          <cell r="I63" t="str">
            <v>L08</v>
          </cell>
          <cell r="J63" t="str">
            <v>L07</v>
          </cell>
          <cell r="K63" t="str">
            <v>L06</v>
          </cell>
          <cell r="L63" t="str">
            <v>L05</v>
          </cell>
          <cell r="M63" t="str">
            <v>L04</v>
          </cell>
          <cell r="N63" t="str">
            <v>L03</v>
          </cell>
          <cell r="O63" t="str">
            <v>L02</v>
          </cell>
          <cell r="T63" t="str">
            <v>PH Roof</v>
          </cell>
          <cell r="U63" t="str">
            <v>Roof</v>
          </cell>
          <cell r="V63" t="str">
            <v>L10</v>
          </cell>
          <cell r="W63" t="str">
            <v>L09</v>
          </cell>
          <cell r="X63" t="str">
            <v>L08</v>
          </cell>
          <cell r="Y63" t="str">
            <v>L07</v>
          </cell>
          <cell r="Z63" t="str">
            <v>L06</v>
          </cell>
          <cell r="AA63" t="str">
            <v>L05</v>
          </cell>
          <cell r="AB63" t="str">
            <v>L04</v>
          </cell>
          <cell r="AC63" t="str">
            <v>L03</v>
          </cell>
          <cell r="AD63" t="str">
            <v>L02</v>
          </cell>
        </row>
        <row r="64">
          <cell r="B64" t="str">
            <v>GL 1-D/1-4 to 1-9</v>
          </cell>
          <cell r="E64">
            <v>113.09745189523684</v>
          </cell>
          <cell r="F64">
            <v>161.50410900308472</v>
          </cell>
          <cell r="G64">
            <v>146.68619412650364</v>
          </cell>
          <cell r="H64">
            <v>146.79938399587536</v>
          </cell>
          <cell r="I64">
            <v>147.75263258875336</v>
          </cell>
          <cell r="J64">
            <v>147.97388740816592</v>
          </cell>
          <cell r="K64">
            <v>147.73932957129492</v>
          </cell>
          <cell r="L64">
            <v>147.61422110033428</v>
          </cell>
          <cell r="M64">
            <v>148.12383352097302</v>
          </cell>
          <cell r="N64">
            <v>164.86085410974241</v>
          </cell>
          <cell r="O64">
            <v>167.59079322499204</v>
          </cell>
          <cell r="Q64" t="str">
            <v>GL 1-2/1-D to 1-C</v>
          </cell>
          <cell r="T64">
            <v>75.547827798848232</v>
          </cell>
          <cell r="U64">
            <v>88.260355350233993</v>
          </cell>
          <cell r="V64">
            <v>73.442706692855936</v>
          </cell>
          <cell r="W64">
            <v>71.940543363192504</v>
          </cell>
          <cell r="X64">
            <v>72.416903356145923</v>
          </cell>
          <cell r="Y64">
            <v>71.518688812683038</v>
          </cell>
          <cell r="Z64">
            <v>70.558083989833676</v>
          </cell>
          <cell r="AA64">
            <v>71.910344963116657</v>
          </cell>
          <cell r="AB64">
            <v>74.368358689983722</v>
          </cell>
          <cell r="AC64">
            <v>96.166758418714778</v>
          </cell>
          <cell r="AD64">
            <v>96.077513456709028</v>
          </cell>
        </row>
        <row r="65">
          <cell r="B65" t="str">
            <v>GL 1-C/1-4 to 1-9</v>
          </cell>
          <cell r="E65">
            <v>137.52293810476309</v>
          </cell>
          <cell r="F65">
            <v>191.45587766358187</v>
          </cell>
          <cell r="G65">
            <v>170.08481920682968</v>
          </cell>
          <cell r="H65">
            <v>169.97162933745801</v>
          </cell>
          <cell r="I65">
            <v>169.01838074457999</v>
          </cell>
          <cell r="J65">
            <v>168.79712592516742</v>
          </cell>
          <cell r="K65">
            <v>169.0316837620384</v>
          </cell>
          <cell r="L65">
            <v>169.15679223299904</v>
          </cell>
          <cell r="M65">
            <v>168.64717981236026</v>
          </cell>
          <cell r="N65">
            <v>180.22685589025755</v>
          </cell>
          <cell r="O65">
            <v>181.25681010834126</v>
          </cell>
          <cell r="Q65" t="str">
            <v>GL 1-6/1-D to 1-C</v>
          </cell>
          <cell r="T65">
            <v>56.420729219358961</v>
          </cell>
          <cell r="U65">
            <v>77.324266401770714</v>
          </cell>
          <cell r="V65">
            <v>69.714498457315372</v>
          </cell>
          <cell r="W65">
            <v>69.149972640150565</v>
          </cell>
          <cell r="X65">
            <v>67.274948570605588</v>
          </cell>
          <cell r="Y65">
            <v>67.324053409267009</v>
          </cell>
          <cell r="Z65">
            <v>67.903095307798992</v>
          </cell>
          <cell r="AA65">
            <v>66.456445378831944</v>
          </cell>
          <cell r="AB65">
            <v>63.093196761133257</v>
          </cell>
          <cell r="AC65">
            <v>62.146978172927511</v>
          </cell>
          <cell r="AD65">
            <v>64.267852151398515</v>
          </cell>
        </row>
        <row r="66">
          <cell r="E66">
            <v>0</v>
          </cell>
          <cell r="F66">
            <v>0</v>
          </cell>
          <cell r="G66">
            <v>0</v>
          </cell>
          <cell r="H66">
            <v>0</v>
          </cell>
          <cell r="I66">
            <v>0</v>
          </cell>
          <cell r="J66">
            <v>0</v>
          </cell>
          <cell r="K66">
            <v>0</v>
          </cell>
          <cell r="L66">
            <v>0</v>
          </cell>
          <cell r="M66">
            <v>0</v>
          </cell>
          <cell r="N66">
            <v>0</v>
          </cell>
          <cell r="O66">
            <v>0</v>
          </cell>
          <cell r="Q66" t="str">
            <v>GL 1-7/1-D to 1-C</v>
          </cell>
          <cell r="T66">
            <v>63.575572920714315</v>
          </cell>
          <cell r="U66">
            <v>89.251475652682799</v>
          </cell>
          <cell r="V66">
            <v>81.062006048014098</v>
          </cell>
          <cell r="W66">
            <v>80.576167647984832</v>
          </cell>
          <cell r="X66">
            <v>76.776396117737789</v>
          </cell>
          <cell r="Y66">
            <v>77.341984910100237</v>
          </cell>
          <cell r="Z66">
            <v>77.568986801863247</v>
          </cell>
          <cell r="AA66">
            <v>75.810407414028091</v>
          </cell>
          <cell r="AB66">
            <v>73.686358321555247</v>
          </cell>
          <cell r="AC66">
            <v>70.122120983757497</v>
          </cell>
          <cell r="AD66">
            <v>71.380297005199921</v>
          </cell>
        </row>
        <row r="67">
          <cell r="Q67" t="str">
            <v>GL 1-11/1-D to 1-C</v>
          </cell>
          <cell r="T67">
            <v>55.076260061078457</v>
          </cell>
          <cell r="U67">
            <v>98.123889261979116</v>
          </cell>
          <cell r="V67">
            <v>92.551802135147938</v>
          </cell>
          <cell r="W67">
            <v>95.104329682005456</v>
          </cell>
          <cell r="X67">
            <v>100.30276528884401</v>
          </cell>
          <cell r="Y67">
            <v>100.58628620128303</v>
          </cell>
          <cell r="Z67">
            <v>100.74084723383741</v>
          </cell>
          <cell r="AA67">
            <v>102.59381557735659</v>
          </cell>
          <cell r="AB67">
            <v>105.62309956066107</v>
          </cell>
          <cell r="AC67">
            <v>101.30004053399294</v>
          </cell>
          <cell r="AD67">
            <v>99.669725709773758</v>
          </cell>
        </row>
        <row r="68">
          <cell r="Q68" t="str">
            <v>GL 1-13/POP to 1-A.B</v>
          </cell>
          <cell r="T68">
            <v>0</v>
          </cell>
          <cell r="U68">
            <v>0</v>
          </cell>
          <cell r="V68">
            <v>0</v>
          </cell>
          <cell r="W68">
            <v>0</v>
          </cell>
          <cell r="X68">
            <v>0</v>
          </cell>
          <cell r="Y68">
            <v>0</v>
          </cell>
          <cell r="Z68">
            <v>0</v>
          </cell>
          <cell r="AA68">
            <v>0</v>
          </cell>
          <cell r="AB68">
            <v>0</v>
          </cell>
          <cell r="AC68">
            <v>15.351811890607229</v>
          </cell>
          <cell r="AD68">
            <v>17.452215010252079</v>
          </cell>
        </row>
      </sheetData>
      <sheetData sheetId="5" refreshError="1"/>
      <sheetData sheetId="6">
        <row r="63">
          <cell r="E63" t="str">
            <v>PH Roof</v>
          </cell>
          <cell r="F63" t="str">
            <v>Roof</v>
          </cell>
          <cell r="G63" t="str">
            <v>L10</v>
          </cell>
          <cell r="H63" t="str">
            <v>L09</v>
          </cell>
          <cell r="I63" t="str">
            <v>L08</v>
          </cell>
          <cell r="J63" t="str">
            <v>L07</v>
          </cell>
          <cell r="K63" t="str">
            <v>L06</v>
          </cell>
          <cell r="L63" t="str">
            <v>L05</v>
          </cell>
          <cell r="M63" t="str">
            <v>L04</v>
          </cell>
          <cell r="N63" t="str">
            <v>L03</v>
          </cell>
          <cell r="O63" t="str">
            <v>L02</v>
          </cell>
          <cell r="T63" t="str">
            <v>PH Roof</v>
          </cell>
          <cell r="U63" t="str">
            <v>Roof</v>
          </cell>
          <cell r="V63" t="str">
            <v>L10</v>
          </cell>
          <cell r="W63" t="str">
            <v>L09</v>
          </cell>
          <cell r="X63" t="str">
            <v>L08</v>
          </cell>
          <cell r="Y63" t="str">
            <v>L07</v>
          </cell>
          <cell r="Z63" t="str">
            <v>L06</v>
          </cell>
          <cell r="AA63" t="str">
            <v>L05</v>
          </cell>
          <cell r="AB63" t="str">
            <v>L04</v>
          </cell>
          <cell r="AC63" t="str">
            <v>L03</v>
          </cell>
          <cell r="AD63" t="str">
            <v>L02</v>
          </cell>
        </row>
        <row r="64">
          <cell r="B64" t="str">
            <v>GL 1-D/1-4 to 1-9</v>
          </cell>
          <cell r="E64">
            <v>137.73423220970585</v>
          </cell>
          <cell r="F64">
            <v>191.57806895861478</v>
          </cell>
          <cell r="G64">
            <v>169.97053341978136</v>
          </cell>
          <cell r="H64">
            <v>169.83037196892002</v>
          </cell>
          <cell r="I64">
            <v>168.85480137778148</v>
          </cell>
          <cell r="J64">
            <v>168.61300691587692</v>
          </cell>
          <cell r="K64">
            <v>168.82356033996427</v>
          </cell>
          <cell r="L64">
            <v>168.91958452821834</v>
          </cell>
          <cell r="M64">
            <v>168.38603717676102</v>
          </cell>
          <cell r="N64">
            <v>179.69455229220921</v>
          </cell>
          <cell r="O64">
            <v>180.9199662463717</v>
          </cell>
          <cell r="Q64" t="str">
            <v>GL 1-2/1-D to 1-C</v>
          </cell>
          <cell r="T64">
            <v>101.85609505397099</v>
          </cell>
          <cell r="U64">
            <v>131.57275179866005</v>
          </cell>
          <cell r="V64">
            <v>114.25434812458217</v>
          </cell>
          <cell r="W64">
            <v>113.1861020088933</v>
          </cell>
          <cell r="X64">
            <v>113.98411463411209</v>
          </cell>
          <cell r="Y64">
            <v>113.77077284411492</v>
          </cell>
          <cell r="Z64">
            <v>112.69007785140052</v>
          </cell>
          <cell r="AA64">
            <v>114.32157356082794</v>
          </cell>
          <cell r="AB64">
            <v>117.49009101257302</v>
          </cell>
          <cell r="AC64">
            <v>141.9572690004569</v>
          </cell>
          <cell r="AD64">
            <v>142.13936128030215</v>
          </cell>
        </row>
        <row r="65">
          <cell r="B65" t="str">
            <v>GL 1-C/1-4 to 1-9</v>
          </cell>
          <cell r="E65">
            <v>112.88615779029409</v>
          </cell>
          <cell r="F65">
            <v>161.38191770805184</v>
          </cell>
          <cell r="G65">
            <v>146.80047991355198</v>
          </cell>
          <cell r="H65">
            <v>146.94064136441332</v>
          </cell>
          <cell r="I65">
            <v>147.91621195555186</v>
          </cell>
          <cell r="J65">
            <v>148.15800641745639</v>
          </cell>
          <cell r="K65">
            <v>147.94745299336907</v>
          </cell>
          <cell r="L65">
            <v>147.85142880511498</v>
          </cell>
          <cell r="M65">
            <v>148.38497615657226</v>
          </cell>
          <cell r="N65">
            <v>165.39315770779078</v>
          </cell>
          <cell r="O65">
            <v>167.9276370869616</v>
          </cell>
          <cell r="Q65" t="str">
            <v>GL 1-6/1-D to 1-C</v>
          </cell>
          <cell r="T65">
            <v>63.851586663223529</v>
          </cell>
          <cell r="U65">
            <v>85.562898156040319</v>
          </cell>
          <cell r="V65">
            <v>77.859388602305614</v>
          </cell>
          <cell r="W65">
            <v>77.269733387999963</v>
          </cell>
          <cell r="X65">
            <v>75.750198452017756</v>
          </cell>
          <cell r="Y65">
            <v>75.512275487266436</v>
          </cell>
          <cell r="Z65">
            <v>76.163922897832393</v>
          </cell>
          <cell r="AA65">
            <v>74.115199146996474</v>
          </cell>
          <cell r="AB65">
            <v>70.181855251448184</v>
          </cell>
          <cell r="AC65">
            <v>67.176690732315379</v>
          </cell>
          <cell r="AD65">
            <v>69.68205380277881</v>
          </cell>
        </row>
        <row r="66">
          <cell r="E66">
            <v>0</v>
          </cell>
          <cell r="F66">
            <v>0</v>
          </cell>
          <cell r="G66">
            <v>0</v>
          </cell>
          <cell r="H66">
            <v>0</v>
          </cell>
          <cell r="I66">
            <v>0</v>
          </cell>
          <cell r="J66">
            <v>0</v>
          </cell>
          <cell r="K66">
            <v>0</v>
          </cell>
          <cell r="L66">
            <v>0</v>
          </cell>
          <cell r="M66">
            <v>0</v>
          </cell>
          <cell r="N66">
            <v>0</v>
          </cell>
          <cell r="O66">
            <v>0</v>
          </cell>
          <cell r="Q66" t="str">
            <v>GL 1-7/1-D to 1-C</v>
          </cell>
          <cell r="T66">
            <v>52.224850859404249</v>
          </cell>
          <cell r="U66">
            <v>74.684718728160107</v>
          </cell>
          <cell r="V66">
            <v>68.028749125053679</v>
          </cell>
          <cell r="W66">
            <v>67.996945458971879</v>
          </cell>
          <cell r="X66">
            <v>65.789853025563403</v>
          </cell>
          <cell r="Y66">
            <v>66.241227855197891</v>
          </cell>
          <cell r="Z66">
            <v>66.779612998538965</v>
          </cell>
          <cell r="AA66">
            <v>65.568868483265405</v>
          </cell>
          <cell r="AB66">
            <v>64.133201059999394</v>
          </cell>
          <cell r="AC66">
            <v>62.020698271101921</v>
          </cell>
          <cell r="AD66">
            <v>63.704200193348399</v>
          </cell>
        </row>
        <row r="67">
          <cell r="Q67" t="str">
            <v>GL 1-11/1-D to 1-C</v>
          </cell>
          <cell r="T67">
            <v>32.687857423401198</v>
          </cell>
          <cell r="U67">
            <v>61.139617983806154</v>
          </cell>
          <cell r="V67">
            <v>56.62852748139187</v>
          </cell>
          <cell r="W67">
            <v>58.318232477468165</v>
          </cell>
          <cell r="X67">
            <v>61.24684722164011</v>
          </cell>
          <cell r="Y67">
            <v>61.246737146754093</v>
          </cell>
          <cell r="Z67">
            <v>61.137399585561454</v>
          </cell>
          <cell r="AA67">
            <v>62.765372142243486</v>
          </cell>
          <cell r="AB67">
            <v>64.965866009312691</v>
          </cell>
          <cell r="AC67">
            <v>67.694247724970154</v>
          </cell>
          <cell r="AD67">
            <v>66.395625511593565</v>
          </cell>
        </row>
        <row r="68">
          <cell r="Q68" t="str">
            <v>GL 1-13/POP to 1-A.B</v>
          </cell>
          <cell r="T68">
            <v>0</v>
          </cell>
          <cell r="U68">
            <v>0</v>
          </cell>
          <cell r="V68">
            <v>0</v>
          </cell>
          <cell r="W68">
            <v>0</v>
          </cell>
          <cell r="X68">
            <v>0</v>
          </cell>
          <cell r="Y68">
            <v>0</v>
          </cell>
          <cell r="Z68">
            <v>0</v>
          </cell>
          <cell r="AA68">
            <v>0</v>
          </cell>
          <cell r="AB68">
            <v>0</v>
          </cell>
          <cell r="AC68">
            <v>6.2388042711555656</v>
          </cell>
          <cell r="AD68">
            <v>6.926362545310333</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68"/>
  <sheetViews>
    <sheetView tabSelected="1" workbookViewId="0">
      <selection activeCell="J16" sqref="J16"/>
    </sheetView>
  </sheetViews>
  <sheetFormatPr defaultColWidth="12.140625" defaultRowHeight="15" x14ac:dyDescent="0.25"/>
  <cols>
    <col min="10" max="10" width="15.42578125" bestFit="1" customWidth="1"/>
  </cols>
  <sheetData>
    <row r="1" spans="1:15" x14ac:dyDescent="0.25">
      <c r="A1" s="3" t="s">
        <v>0</v>
      </c>
      <c r="I1" s="3" t="s">
        <v>1</v>
      </c>
    </row>
    <row r="2" spans="1:15" x14ac:dyDescent="0.25">
      <c r="A2" s="1" t="s">
        <v>2</v>
      </c>
      <c r="B2" s="4" t="s">
        <v>3</v>
      </c>
      <c r="C2" s="3" t="s">
        <v>4</v>
      </c>
      <c r="D2" s="7" t="s">
        <v>5</v>
      </c>
      <c r="E2" s="3" t="s">
        <v>6</v>
      </c>
      <c r="F2" s="3" t="s">
        <v>7</v>
      </c>
      <c r="G2" s="3" t="s">
        <v>8</v>
      </c>
      <c r="I2" s="1" t="s">
        <v>2</v>
      </c>
      <c r="J2" s="4" t="s">
        <v>3</v>
      </c>
      <c r="K2" s="3" t="s">
        <v>4</v>
      </c>
      <c r="L2" s="7" t="s">
        <v>5</v>
      </c>
      <c r="M2" s="3" t="s">
        <v>6</v>
      </c>
      <c r="N2" s="3" t="s">
        <v>7</v>
      </c>
      <c r="O2" s="3" t="s">
        <v>8</v>
      </c>
    </row>
    <row r="3" spans="1:15" x14ac:dyDescent="0.25">
      <c r="A3" s="5" t="s">
        <v>9</v>
      </c>
      <c r="B3" s="5" t="s">
        <v>10</v>
      </c>
      <c r="C3" s="5">
        <v>0</v>
      </c>
      <c r="D3" s="5" t="s">
        <v>11</v>
      </c>
      <c r="E3" s="5">
        <v>0</v>
      </c>
      <c r="F3" s="5">
        <v>0</v>
      </c>
      <c r="G3" s="5">
        <v>0</v>
      </c>
      <c r="I3" s="5" t="s">
        <v>12</v>
      </c>
      <c r="J3" s="5" t="s">
        <v>13</v>
      </c>
      <c r="K3" s="5">
        <v>0</v>
      </c>
      <c r="L3" s="5" t="s">
        <v>11</v>
      </c>
      <c r="M3" s="5">
        <v>0</v>
      </c>
      <c r="N3" s="5">
        <v>0</v>
      </c>
      <c r="O3" s="5">
        <v>0</v>
      </c>
    </row>
    <row r="4" spans="1:15" x14ac:dyDescent="0.25">
      <c r="A4" s="5" t="s">
        <v>14</v>
      </c>
      <c r="B4" s="5" t="s">
        <v>10</v>
      </c>
      <c r="C4" s="5">
        <v>51</v>
      </c>
      <c r="D4" s="5" t="str">
        <f>D3</f>
        <v>PH Roof</v>
      </c>
      <c r="E4" s="6">
        <f>INDEX('[1]Diaphragm Shear  X&amp;Y'!$B$63:$O$68,MATCH($A4&amp;"/"&amp;$B4,'[1]Diaphragm Shear  X&amp;Y'!$B$63:$B$68,0),MATCH($D4,'[1]Diaphragm Shear  X&amp;Y'!$B$63:$O$63,0))</f>
        <v>125.4154772681445</v>
      </c>
      <c r="F4" s="6">
        <f>INDEX('[1]Diaphragm Shear  X+e&amp;Y+e'!$B$63:$O$68,MATCH($A4&amp;"/"&amp;$B4,'[1]Diaphragm Shear  X+e&amp;Y+e'!$B$63:$B$68,0),MATCH($D4,'[1]Diaphragm Shear  X+e&amp;Y+e'!$B$63:$O$63,0))</f>
        <v>113.09745189523684</v>
      </c>
      <c r="G4" s="6">
        <f>INDEX('[1]Diaphragm Shear  X-e&amp;Y-e'!$B$63:$O$68,MATCH($A4&amp;"/"&amp;$B4,'[1]Diaphragm Shear  X-e&amp;Y-e'!$B$63:$B$68,0),MATCH($D4,'[1]Diaphragm Shear  X-e&amp;Y-e'!$B$63:$O$63,0))</f>
        <v>137.73423220970585</v>
      </c>
      <c r="I4" s="5" t="s">
        <v>15</v>
      </c>
      <c r="J4" s="5" t="s">
        <v>13</v>
      </c>
      <c r="K4" s="2">
        <v>51.5</v>
      </c>
      <c r="L4" s="5" t="str">
        <f>L3</f>
        <v>PH Roof</v>
      </c>
      <c r="M4" s="6">
        <f>INDEX('[1]Diaphragm Shear  X&amp;Y'!$Q$63:$AD$68,MATCH($I4&amp;"/"&amp;$J4,'[1]Diaphragm Shear  X&amp;Y'!$Q$63:$Q$68,0),MATCH($L4,'[1]Diaphragm Shear  X&amp;Y'!$Q$63:$AD$63,0))</f>
        <v>88.709279760479035</v>
      </c>
      <c r="N4" s="6">
        <f>INDEX('[1]Diaphragm Shear  X+e&amp;Y+e'!$Q$63:$AD$68,MATCH($I4&amp;"/"&amp;$J4,'[1]Diaphragm Shear  X+e&amp;Y+e'!$Q$63:$Q$68,0),MATCH($L4,'[1]Diaphragm Shear  X+e&amp;Y+e'!$Q$63:$AD$63,0))</f>
        <v>75.547827798848232</v>
      </c>
      <c r="O4" s="6">
        <f>INDEX('[1]Diaphragm Shear  X-e&amp;Y-e'!$Q$63:$AD$68,MATCH($I4&amp;"/"&amp;$J4,'[1]Diaphragm Shear  X-e&amp;Y-e'!$Q$63:$Q$68,0),MATCH($L4,'[1]Diaphragm Shear  X-e&amp;Y-e'!$Q$63:$AD$63,0))</f>
        <v>101.85609505397099</v>
      </c>
    </row>
    <row r="5" spans="1:15" x14ac:dyDescent="0.25">
      <c r="A5" s="5" t="s">
        <v>16</v>
      </c>
      <c r="B5" s="5" t="s">
        <v>10</v>
      </c>
      <c r="C5" s="5">
        <v>89</v>
      </c>
      <c r="D5" s="5" t="str">
        <f t="shared" ref="D5:D6" si="0">D4</f>
        <v>PH Roof</v>
      </c>
      <c r="E5" s="6">
        <f>INDEX('[1]Diaphragm Shear  X&amp;Y'!$B$63:$O$68,MATCH($A5&amp;"/"&amp;$B5,'[1]Diaphragm Shear  X&amp;Y'!$B$63:$B$68,0),MATCH($D5,'[1]Diaphragm Shear  X&amp;Y'!$B$63:$O$63,0))</f>
        <v>125.20491273185544</v>
      </c>
      <c r="F5" s="6">
        <f>INDEX('[1]Diaphragm Shear  X+e&amp;Y+e'!$B$63:$O$68,MATCH($A5&amp;"/"&amp;$B5,'[1]Diaphragm Shear  X+e&amp;Y+e'!$B$63:$B$68,0),MATCH($D5,'[1]Diaphragm Shear  X+e&amp;Y+e'!$B$63:$O$63,0))</f>
        <v>137.52293810476309</v>
      </c>
      <c r="G5" s="6">
        <f>INDEX('[1]Diaphragm Shear  X-e&amp;Y-e'!$B$63:$O$68,MATCH($A5&amp;"/"&amp;$B5,'[1]Diaphragm Shear  X-e&amp;Y-e'!$B$63:$B$68,0),MATCH($D5,'[1]Diaphragm Shear  X-e&amp;Y-e'!$B$63:$O$63,0))</f>
        <v>112.88615779029409</v>
      </c>
      <c r="I5" s="5" t="s">
        <v>17</v>
      </c>
      <c r="J5" s="5" t="s">
        <v>13</v>
      </c>
      <c r="K5" s="2">
        <v>110</v>
      </c>
      <c r="L5" s="5" t="str">
        <f t="shared" ref="L5:L8" si="1">L4</f>
        <v>PH Roof</v>
      </c>
      <c r="M5" s="6">
        <f>INDEX('[1]Diaphragm Shear  X&amp;Y'!$Q$63:$AD$68,MATCH($I5&amp;"/"&amp;$J5,'[1]Diaphragm Shear  X&amp;Y'!$Q$63:$Q$68,0),MATCH($L5,'[1]Diaphragm Shear  X&amp;Y'!$Q$63:$AD$63,0))</f>
        <v>60.13892117202488</v>
      </c>
      <c r="N5" s="6">
        <f>INDEX('[1]Diaphragm Shear  X+e&amp;Y+e'!$Q$63:$AD$68,MATCH($I5&amp;"/"&amp;$J5,'[1]Diaphragm Shear  X+e&amp;Y+e'!$Q$63:$Q$68,0),MATCH($L5,'[1]Diaphragm Shear  X+e&amp;Y+e'!$Q$63:$AD$63,0))</f>
        <v>56.420729219358961</v>
      </c>
      <c r="O5" s="6">
        <f>INDEX('[1]Diaphragm Shear  X-e&amp;Y-e'!$Q$63:$AD$68,MATCH($I5&amp;"/"&amp;$J5,'[1]Diaphragm Shear  X-e&amp;Y-e'!$Q$63:$Q$68,0),MATCH($L5,'[1]Diaphragm Shear  X-e&amp;Y-e'!$Q$63:$AD$63,0))</f>
        <v>63.851586663223529</v>
      </c>
    </row>
    <row r="6" spans="1:15" x14ac:dyDescent="0.25">
      <c r="A6" s="5" t="s">
        <v>18</v>
      </c>
      <c r="B6" s="5" t="s">
        <v>10</v>
      </c>
      <c r="C6" s="5">
        <v>140</v>
      </c>
      <c r="D6" s="5" t="str">
        <f t="shared" si="0"/>
        <v>PH Roof</v>
      </c>
      <c r="E6" s="5">
        <v>0</v>
      </c>
      <c r="F6" s="5">
        <v>0</v>
      </c>
      <c r="G6" s="5">
        <v>0</v>
      </c>
      <c r="I6" s="5" t="s">
        <v>19</v>
      </c>
      <c r="J6" s="5" t="s">
        <v>13</v>
      </c>
      <c r="K6" s="2">
        <v>140</v>
      </c>
      <c r="L6" s="5" t="str">
        <f t="shared" si="1"/>
        <v>PH Roof</v>
      </c>
      <c r="M6" s="6">
        <f>INDEX('[1]Diaphragm Shear  X&amp;Y'!$Q$63:$AD$68,MATCH($I6&amp;"/"&amp;$J6,'[1]Diaphragm Shear  X&amp;Y'!$Q$63:$Q$68,0),MATCH($L6,'[1]Diaphragm Shear  X&amp;Y'!$Q$63:$AD$63,0))</f>
        <v>57.896743778268693</v>
      </c>
      <c r="N6" s="6">
        <f>INDEX('[1]Diaphragm Shear  X+e&amp;Y+e'!$Q$63:$AD$68,MATCH($I6&amp;"/"&amp;$J6,'[1]Diaphragm Shear  X+e&amp;Y+e'!$Q$63:$Q$68,0),MATCH($L6,'[1]Diaphragm Shear  X+e&amp;Y+e'!$Q$63:$AD$63,0))</f>
        <v>63.575572920714315</v>
      </c>
      <c r="O6" s="6">
        <f>INDEX('[1]Diaphragm Shear  X-e&amp;Y-e'!$Q$63:$AD$68,MATCH($I6&amp;"/"&amp;$J6,'[1]Diaphragm Shear  X-e&amp;Y-e'!$Q$63:$Q$68,0),MATCH($L6,'[1]Diaphragm Shear  X-e&amp;Y-e'!$Q$63:$AD$63,0))</f>
        <v>52.224850859404249</v>
      </c>
    </row>
    <row r="7" spans="1:15" x14ac:dyDescent="0.25">
      <c r="A7" s="5" t="s">
        <v>9</v>
      </c>
      <c r="B7" s="5" t="s">
        <v>10</v>
      </c>
      <c r="C7" s="5">
        <v>0</v>
      </c>
      <c r="D7" s="5" t="s">
        <v>20</v>
      </c>
      <c r="E7" s="5">
        <v>0</v>
      </c>
      <c r="F7" s="5">
        <v>0</v>
      </c>
      <c r="G7" s="5">
        <v>0</v>
      </c>
      <c r="I7" s="5" t="s">
        <v>21</v>
      </c>
      <c r="J7" s="5" t="s">
        <v>13</v>
      </c>
      <c r="K7" s="2">
        <v>187</v>
      </c>
      <c r="L7" s="5" t="str">
        <f t="shared" si="1"/>
        <v>PH Roof</v>
      </c>
      <c r="M7" s="6">
        <f>INDEX('[1]Diaphragm Shear  X&amp;Y'!$Q$63:$AD$68,MATCH($I7&amp;"/"&amp;$J7,'[1]Diaphragm Shear  X&amp;Y'!$Q$63:$Q$68,0),MATCH($L7,'[1]Diaphragm Shear  X&amp;Y'!$Q$63:$AD$63,0))</f>
        <v>43.875445289227365</v>
      </c>
      <c r="N7" s="6">
        <f>INDEX('[1]Diaphragm Shear  X+e&amp;Y+e'!$Q$63:$AD$68,MATCH($I7&amp;"/"&amp;$J7,'[1]Diaphragm Shear  X+e&amp;Y+e'!$Q$63:$Q$68,0),MATCH($L7,'[1]Diaphragm Shear  X+e&amp;Y+e'!$Q$63:$AD$63,0))</f>
        <v>55.076260061078457</v>
      </c>
      <c r="O7" s="6">
        <f>INDEX('[1]Diaphragm Shear  X-e&amp;Y-e'!$Q$63:$AD$68,MATCH($I7&amp;"/"&amp;$J7,'[1]Diaphragm Shear  X-e&amp;Y-e'!$Q$63:$Q$68,0),MATCH($L7,'[1]Diaphragm Shear  X-e&amp;Y-e'!$Q$63:$AD$63,0))</f>
        <v>32.687857423401198</v>
      </c>
    </row>
    <row r="8" spans="1:15" x14ac:dyDescent="0.25">
      <c r="A8" s="5" t="s">
        <v>14</v>
      </c>
      <c r="B8" s="5" t="s">
        <v>10</v>
      </c>
      <c r="C8" s="5">
        <v>51</v>
      </c>
      <c r="D8" s="5" t="str">
        <f>D7</f>
        <v>Roof</v>
      </c>
      <c r="E8" s="6">
        <f>INDEX('[1]Diaphragm Shear  X&amp;Y'!$B$63:$O$68,MATCH($A8&amp;"/"&amp;$B8,'[1]Diaphragm Shear  X&amp;Y'!$B$63:$B$68,0),MATCH($D8,'[1]Diaphragm Shear  X&amp;Y'!$B$63:$O$63,0))</f>
        <v>176.54158569343119</v>
      </c>
      <c r="F8" s="6">
        <f>INDEX('[1]Diaphragm Shear  X+e&amp;Y+e'!$B$63:$O$68,MATCH($A8&amp;"/"&amp;$B8,'[1]Diaphragm Shear  X+e&amp;Y+e'!$B$63:$B$68,0),MATCH($D8,'[1]Diaphragm Shear  X+e&amp;Y+e'!$B$63:$O$63,0))</f>
        <v>161.50410900308472</v>
      </c>
      <c r="G8" s="6">
        <f>INDEX('[1]Diaphragm Shear  X-e&amp;Y-e'!$B$63:$O$68,MATCH($A8&amp;"/"&amp;$B8,'[1]Diaphragm Shear  X-e&amp;Y-e'!$B$63:$B$68,0),MATCH($D8,'[1]Diaphragm Shear  X-e&amp;Y-e'!$B$63:$O$63,0))</f>
        <v>191.57806895861478</v>
      </c>
      <c r="I8" s="5" t="s">
        <v>22</v>
      </c>
      <c r="J8" s="5" t="s">
        <v>13</v>
      </c>
      <c r="K8" s="2">
        <v>176</v>
      </c>
      <c r="L8" s="5" t="str">
        <f t="shared" si="1"/>
        <v>PH Roof</v>
      </c>
      <c r="M8" s="5">
        <v>0</v>
      </c>
      <c r="N8" s="5">
        <v>0</v>
      </c>
      <c r="O8" s="5">
        <v>0</v>
      </c>
    </row>
    <row r="9" spans="1:15" x14ac:dyDescent="0.25">
      <c r="A9" s="5" t="s">
        <v>16</v>
      </c>
      <c r="B9" s="5" t="s">
        <v>10</v>
      </c>
      <c r="C9" s="5">
        <v>89</v>
      </c>
      <c r="D9" s="5" t="str">
        <f t="shared" ref="D9:D10" si="2">D8</f>
        <v>Roof</v>
      </c>
      <c r="E9" s="6">
        <f>INDEX('[1]Diaphragm Shear  X&amp;Y'!$B$63:$O$68,MATCH($A9&amp;"/"&amp;$B9,'[1]Diaphragm Shear  X&amp;Y'!$B$63:$B$68,0),MATCH($D9,'[1]Diaphragm Shear  X&amp;Y'!$B$63:$O$63,0))</f>
        <v>176.41840097323541</v>
      </c>
      <c r="F9" s="6">
        <f>INDEX('[1]Diaphragm Shear  X+e&amp;Y+e'!$B$63:$O$68,MATCH($A9&amp;"/"&amp;$B9,'[1]Diaphragm Shear  X+e&amp;Y+e'!$B$63:$B$68,0),MATCH($D9,'[1]Diaphragm Shear  X+e&amp;Y+e'!$B$63:$O$63,0))</f>
        <v>191.45587766358187</v>
      </c>
      <c r="G9" s="6">
        <f>INDEX('[1]Diaphragm Shear  X-e&amp;Y-e'!$B$63:$O$68,MATCH($A9&amp;"/"&amp;$B9,'[1]Diaphragm Shear  X-e&amp;Y-e'!$B$63:$B$68,0),MATCH($D9,'[1]Diaphragm Shear  X-e&amp;Y-e'!$B$63:$O$63,0))</f>
        <v>161.38191770805184</v>
      </c>
      <c r="I9" s="5" t="s">
        <v>12</v>
      </c>
      <c r="J9" s="5" t="s">
        <v>13</v>
      </c>
      <c r="K9" s="5">
        <v>0</v>
      </c>
      <c r="L9" s="5" t="s">
        <v>20</v>
      </c>
      <c r="M9" s="5">
        <v>0</v>
      </c>
      <c r="N9" s="5">
        <v>0</v>
      </c>
      <c r="O9" s="5">
        <v>0</v>
      </c>
    </row>
    <row r="10" spans="1:15" x14ac:dyDescent="0.25">
      <c r="A10" s="5" t="s">
        <v>18</v>
      </c>
      <c r="B10" s="5" t="s">
        <v>10</v>
      </c>
      <c r="C10" s="5">
        <v>140</v>
      </c>
      <c r="D10" s="5" t="str">
        <f t="shared" si="2"/>
        <v>Roof</v>
      </c>
      <c r="E10" s="5">
        <v>0</v>
      </c>
      <c r="F10" s="5">
        <v>0</v>
      </c>
      <c r="G10" s="5">
        <v>0</v>
      </c>
      <c r="I10" s="5" t="s">
        <v>15</v>
      </c>
      <c r="J10" s="5" t="s">
        <v>13</v>
      </c>
      <c r="K10" s="2">
        <v>51.5</v>
      </c>
      <c r="L10" s="5" t="str">
        <f>L9</f>
        <v>Roof</v>
      </c>
      <c r="M10" s="6">
        <f>INDEX('[1]Diaphragm Shear  X&amp;Y'!$Q$63:$AD$68,MATCH($I10&amp;"/"&amp;$J10,'[1]Diaphragm Shear  X&amp;Y'!$Q$63:$Q$68,0),MATCH($L10,'[1]Diaphragm Shear  X&amp;Y'!$Q$63:$AD$63,0))</f>
        <v>109.9184964399568</v>
      </c>
      <c r="N10" s="6">
        <f>INDEX('[1]Diaphragm Shear  X+e&amp;Y+e'!$Q$63:$AD$68,MATCH($I10&amp;"/"&amp;$J10,'[1]Diaphragm Shear  X+e&amp;Y+e'!$Q$63:$Q$68,0),MATCH($L10,'[1]Diaphragm Shear  X+e&amp;Y+e'!$Q$63:$AD$63,0))</f>
        <v>88.260355350233993</v>
      </c>
      <c r="O10" s="6">
        <f>INDEX('[1]Diaphragm Shear  X-e&amp;Y-e'!$Q$63:$AD$68,MATCH($I10&amp;"/"&amp;$J10,'[1]Diaphragm Shear  X-e&amp;Y-e'!$Q$63:$Q$68,0),MATCH($L10,'[1]Diaphragm Shear  X-e&amp;Y-e'!$Q$63:$AD$63,0))</f>
        <v>131.57275179866005</v>
      </c>
    </row>
    <row r="11" spans="1:15" x14ac:dyDescent="0.25">
      <c r="A11" s="5" t="s">
        <v>9</v>
      </c>
      <c r="B11" s="5" t="s">
        <v>10</v>
      </c>
      <c r="C11" s="5">
        <v>0</v>
      </c>
      <c r="D11" s="5" t="s">
        <v>23</v>
      </c>
      <c r="E11" s="5">
        <v>0</v>
      </c>
      <c r="F11" s="5">
        <v>0</v>
      </c>
      <c r="G11" s="5">
        <v>0</v>
      </c>
      <c r="I11" s="5" t="s">
        <v>17</v>
      </c>
      <c r="J11" s="5" t="s">
        <v>13</v>
      </c>
      <c r="K11" s="2">
        <v>110</v>
      </c>
      <c r="L11" s="5" t="str">
        <f t="shared" ref="L11:L14" si="3">L10</f>
        <v>Roof</v>
      </c>
      <c r="M11" s="6">
        <f>INDEX('[1]Diaphragm Shear  X&amp;Y'!$Q$63:$AD$68,MATCH($I11&amp;"/"&amp;$J11,'[1]Diaphragm Shear  X&amp;Y'!$Q$63:$Q$68,0),MATCH($L11,'[1]Diaphragm Shear  X&amp;Y'!$Q$63:$AD$63,0))</f>
        <v>81.444131435703952</v>
      </c>
      <c r="N11" s="6">
        <f>INDEX('[1]Diaphragm Shear  X+e&amp;Y+e'!$Q$63:$AD$68,MATCH($I11&amp;"/"&amp;$J11,'[1]Diaphragm Shear  X+e&amp;Y+e'!$Q$63:$Q$68,0),MATCH($L11,'[1]Diaphragm Shear  X+e&amp;Y+e'!$Q$63:$AD$63,0))</f>
        <v>77.324266401770714</v>
      </c>
      <c r="O11" s="6">
        <f>INDEX('[1]Diaphragm Shear  X-e&amp;Y-e'!$Q$63:$AD$68,MATCH($I11&amp;"/"&amp;$J11,'[1]Diaphragm Shear  X-e&amp;Y-e'!$Q$63:$Q$68,0),MATCH($L11,'[1]Diaphragm Shear  X-e&amp;Y-e'!$Q$63:$AD$63,0))</f>
        <v>85.562898156040319</v>
      </c>
    </row>
    <row r="12" spans="1:15" x14ac:dyDescent="0.25">
      <c r="A12" s="5" t="s">
        <v>14</v>
      </c>
      <c r="B12" s="5" t="s">
        <v>10</v>
      </c>
      <c r="C12" s="5">
        <v>51</v>
      </c>
      <c r="D12" s="5" t="str">
        <f>D11</f>
        <v>L10</v>
      </c>
      <c r="E12" s="6">
        <f>INDEX('[1]Diaphragm Shear  X&amp;Y'!$B$63:$O$68,MATCH($A12&amp;"/"&amp;$B12,'[1]Diaphragm Shear  X&amp;Y'!$B$63:$B$68,0),MATCH($D12,'[1]Diaphragm Shear  X&amp;Y'!$B$63:$O$63,0))</f>
        <v>158.32838671640721</v>
      </c>
      <c r="F12" s="6">
        <f>INDEX('[1]Diaphragm Shear  X+e&amp;Y+e'!$B$63:$O$68,MATCH($A12&amp;"/"&amp;$B12,'[1]Diaphragm Shear  X+e&amp;Y+e'!$B$63:$B$68,0),MATCH($D12,'[1]Diaphragm Shear  X+e&amp;Y+e'!$B$63:$O$63,0))</f>
        <v>146.68619412650364</v>
      </c>
      <c r="G12" s="6">
        <f>INDEX('[1]Diaphragm Shear  X-e&amp;Y-e'!$B$63:$O$68,MATCH($A12&amp;"/"&amp;$B12,'[1]Diaphragm Shear  X-e&amp;Y-e'!$B$63:$B$68,0),MATCH($D12,'[1]Diaphragm Shear  X-e&amp;Y-e'!$B$63:$O$63,0))</f>
        <v>169.97053341978136</v>
      </c>
      <c r="I12" s="5" t="s">
        <v>19</v>
      </c>
      <c r="J12" s="5" t="s">
        <v>13</v>
      </c>
      <c r="K12" s="2">
        <v>140</v>
      </c>
      <c r="L12" s="5" t="str">
        <f t="shared" si="3"/>
        <v>Roof</v>
      </c>
      <c r="M12" s="6">
        <f>INDEX('[1]Diaphragm Shear  X&amp;Y'!$Q$63:$AD$68,MATCH($I12&amp;"/"&amp;$J12,'[1]Diaphragm Shear  X&amp;Y'!$Q$63:$Q$68,0),MATCH($L12,'[1]Diaphragm Shear  X&amp;Y'!$Q$63:$AD$63,0))</f>
        <v>81.967444089836178</v>
      </c>
      <c r="N12" s="6">
        <f>INDEX('[1]Diaphragm Shear  X+e&amp;Y+e'!$Q$63:$AD$68,MATCH($I12&amp;"/"&amp;$J12,'[1]Diaphragm Shear  X+e&amp;Y+e'!$Q$63:$Q$68,0),MATCH($L12,'[1]Diaphragm Shear  X+e&amp;Y+e'!$Q$63:$AD$63,0))</f>
        <v>89.251475652682799</v>
      </c>
      <c r="O12" s="6">
        <f>INDEX('[1]Diaphragm Shear  X-e&amp;Y-e'!$Q$63:$AD$68,MATCH($I12&amp;"/"&amp;$J12,'[1]Diaphragm Shear  X-e&amp;Y-e'!$Q$63:$Q$68,0),MATCH($L12,'[1]Diaphragm Shear  X-e&amp;Y-e'!$Q$63:$AD$63,0))</f>
        <v>74.684718728160107</v>
      </c>
    </row>
    <row r="13" spans="1:15" x14ac:dyDescent="0.25">
      <c r="A13" s="5" t="s">
        <v>16</v>
      </c>
      <c r="B13" s="5" t="s">
        <v>10</v>
      </c>
      <c r="C13" s="5">
        <v>89</v>
      </c>
      <c r="D13" s="5" t="str">
        <f t="shared" ref="D13:D14" si="4">D12</f>
        <v>L10</v>
      </c>
      <c r="E13" s="6">
        <f>INDEX('[1]Diaphragm Shear  X&amp;Y'!$B$63:$O$68,MATCH($A13&amp;"/"&amp;$B13,'[1]Diaphragm Shear  X&amp;Y'!$B$63:$B$68,0),MATCH($D13,'[1]Diaphragm Shear  X&amp;Y'!$B$63:$O$63,0))</f>
        <v>158.44262661692608</v>
      </c>
      <c r="F13" s="6">
        <f>INDEX('[1]Diaphragm Shear  X+e&amp;Y+e'!$B$63:$O$68,MATCH($A13&amp;"/"&amp;$B13,'[1]Diaphragm Shear  X+e&amp;Y+e'!$B$63:$B$68,0),MATCH($D13,'[1]Diaphragm Shear  X+e&amp;Y+e'!$B$63:$O$63,0))</f>
        <v>170.08481920682968</v>
      </c>
      <c r="G13" s="6">
        <f>INDEX('[1]Diaphragm Shear  X-e&amp;Y-e'!$B$63:$O$68,MATCH($A13&amp;"/"&amp;$B13,'[1]Diaphragm Shear  X-e&amp;Y-e'!$B$63:$B$68,0),MATCH($D13,'[1]Diaphragm Shear  X-e&amp;Y-e'!$B$63:$O$63,0))</f>
        <v>146.80047991355198</v>
      </c>
      <c r="I13" s="5" t="s">
        <v>21</v>
      </c>
      <c r="J13" s="5" t="s">
        <v>13</v>
      </c>
      <c r="K13" s="2">
        <v>187</v>
      </c>
      <c r="L13" s="5" t="str">
        <f t="shared" si="3"/>
        <v>Roof</v>
      </c>
      <c r="M13" s="6">
        <f>INDEX('[1]Diaphragm Shear  X&amp;Y'!$Q$63:$AD$68,MATCH($I13&amp;"/"&amp;$J13,'[1]Diaphragm Shear  X&amp;Y'!$Q$63:$Q$68,0),MATCH($L13,'[1]Diaphragm Shear  X&amp;Y'!$Q$63:$AD$63,0))</f>
        <v>79.629914701169696</v>
      </c>
      <c r="N13" s="6">
        <f>INDEX('[1]Diaphragm Shear  X+e&amp;Y+e'!$Q$63:$AD$68,MATCH($I13&amp;"/"&amp;$J13,'[1]Diaphragm Shear  X+e&amp;Y+e'!$Q$63:$Q$68,0),MATCH($L13,'[1]Diaphragm Shear  X+e&amp;Y+e'!$Q$63:$AD$63,0))</f>
        <v>98.123889261979116</v>
      </c>
      <c r="O13" s="6">
        <f>INDEX('[1]Diaphragm Shear  X-e&amp;Y-e'!$Q$63:$AD$68,MATCH($I13&amp;"/"&amp;$J13,'[1]Diaphragm Shear  X-e&amp;Y-e'!$Q$63:$Q$68,0),MATCH($L13,'[1]Diaphragm Shear  X-e&amp;Y-e'!$Q$63:$AD$63,0))</f>
        <v>61.139617983806154</v>
      </c>
    </row>
    <row r="14" spans="1:15" x14ac:dyDescent="0.25">
      <c r="A14" s="5" t="s">
        <v>18</v>
      </c>
      <c r="B14" s="5" t="s">
        <v>10</v>
      </c>
      <c r="C14" s="5">
        <v>140</v>
      </c>
      <c r="D14" s="5" t="str">
        <f t="shared" si="4"/>
        <v>L10</v>
      </c>
      <c r="E14" s="5">
        <v>0</v>
      </c>
      <c r="F14" s="5">
        <v>0</v>
      </c>
      <c r="G14" s="5">
        <v>0</v>
      </c>
      <c r="I14" s="5" t="s">
        <v>24</v>
      </c>
      <c r="J14" s="5" t="s">
        <v>13</v>
      </c>
      <c r="K14" s="2">
        <v>200</v>
      </c>
      <c r="L14" s="5" t="str">
        <f t="shared" si="3"/>
        <v>Roof</v>
      </c>
      <c r="M14" s="5">
        <v>0</v>
      </c>
      <c r="N14" s="5">
        <v>0</v>
      </c>
      <c r="O14" s="5">
        <v>0</v>
      </c>
    </row>
    <row r="15" spans="1:15" x14ac:dyDescent="0.25">
      <c r="A15" s="5" t="s">
        <v>9</v>
      </c>
      <c r="B15" s="5" t="s">
        <v>10</v>
      </c>
      <c r="C15" s="5">
        <v>0</v>
      </c>
      <c r="D15" s="5" t="s">
        <v>25</v>
      </c>
      <c r="E15" s="5">
        <v>0</v>
      </c>
      <c r="F15" s="5">
        <v>0</v>
      </c>
      <c r="G15" s="5">
        <v>0</v>
      </c>
      <c r="I15" s="5" t="s">
        <v>12</v>
      </c>
      <c r="J15" s="5" t="s">
        <v>13</v>
      </c>
      <c r="K15" s="5">
        <v>0</v>
      </c>
      <c r="L15" s="5" t="s">
        <v>23</v>
      </c>
      <c r="M15" s="5">
        <v>0</v>
      </c>
      <c r="N15" s="5">
        <v>0</v>
      </c>
      <c r="O15" s="5">
        <v>0</v>
      </c>
    </row>
    <row r="16" spans="1:15" x14ac:dyDescent="0.25">
      <c r="A16" s="5" t="s">
        <v>14</v>
      </c>
      <c r="B16" s="5" t="s">
        <v>10</v>
      </c>
      <c r="C16" s="5">
        <v>51</v>
      </c>
      <c r="D16" s="5" t="str">
        <f>D15</f>
        <v>L09</v>
      </c>
      <c r="E16" s="6">
        <f>INDEX('[1]Diaphragm Shear  X&amp;Y'!$B$63:$O$68,MATCH($A16&amp;"/"&amp;$B16,'[1]Diaphragm Shear  X&amp;Y'!$B$63:$B$68,0),MATCH($D16,'[1]Diaphragm Shear  X&amp;Y'!$B$63:$O$63,0))</f>
        <v>158.31476213527864</v>
      </c>
      <c r="F16" s="6">
        <f>INDEX('[1]Diaphragm Shear  X+e&amp;Y+e'!$B$63:$O$68,MATCH($A16&amp;"/"&amp;$B16,'[1]Diaphragm Shear  X+e&amp;Y+e'!$B$63:$B$68,0),MATCH($D16,'[1]Diaphragm Shear  X+e&amp;Y+e'!$B$63:$O$63,0))</f>
        <v>146.79938399587536</v>
      </c>
      <c r="G16" s="6">
        <f>INDEX('[1]Diaphragm Shear  X-e&amp;Y-e'!$B$63:$O$68,MATCH($A16&amp;"/"&amp;$B16,'[1]Diaphragm Shear  X-e&amp;Y-e'!$B$63:$B$68,0),MATCH($D16,'[1]Diaphragm Shear  X-e&amp;Y-e'!$B$63:$O$63,0))</f>
        <v>169.83037196892002</v>
      </c>
      <c r="I16" s="5" t="s">
        <v>15</v>
      </c>
      <c r="J16" s="5" t="s">
        <v>13</v>
      </c>
      <c r="K16" s="2">
        <v>51.5</v>
      </c>
      <c r="L16" s="5" t="str">
        <f>L15</f>
        <v>L10</v>
      </c>
      <c r="M16" s="6">
        <f>INDEX('[1]Diaphragm Shear  X&amp;Y'!$Q$63:$AD$68,MATCH($I16&amp;"/"&amp;$J16,'[1]Diaphragm Shear  X&amp;Y'!$Q$63:$Q$68,0),MATCH($L16,'[1]Diaphragm Shear  X&amp;Y'!$Q$63:$AD$63,0))</f>
        <v>93.848485688103636</v>
      </c>
      <c r="N16" s="6">
        <f>INDEX('[1]Diaphragm Shear  X+e&amp;Y+e'!$Q$63:$AD$68,MATCH($I16&amp;"/"&amp;$J16,'[1]Diaphragm Shear  X+e&amp;Y+e'!$Q$63:$Q$68,0),MATCH($L16,'[1]Diaphragm Shear  X+e&amp;Y+e'!$Q$63:$AD$63,0))</f>
        <v>73.442706692855936</v>
      </c>
      <c r="O16" s="6">
        <f>INDEX('[1]Diaphragm Shear  X-e&amp;Y-e'!$Q$63:$AD$68,MATCH($I16&amp;"/"&amp;$J16,'[1]Diaphragm Shear  X-e&amp;Y-e'!$Q$63:$Q$68,0),MATCH($L16,'[1]Diaphragm Shear  X-e&amp;Y-e'!$Q$63:$AD$63,0))</f>
        <v>114.25434812458217</v>
      </c>
    </row>
    <row r="17" spans="1:15" x14ac:dyDescent="0.25">
      <c r="A17" s="5" t="s">
        <v>16</v>
      </c>
      <c r="B17" s="5" t="s">
        <v>10</v>
      </c>
      <c r="C17" s="5">
        <v>89</v>
      </c>
      <c r="D17" s="5" t="str">
        <f t="shared" ref="D17:D18" si="5">D16</f>
        <v>L09</v>
      </c>
      <c r="E17" s="6">
        <f>INDEX('[1]Diaphragm Shear  X&amp;Y'!$B$63:$O$68,MATCH($A17&amp;"/"&amp;$B17,'[1]Diaphragm Shear  X&amp;Y'!$B$63:$B$68,0),MATCH($D17,'[1]Diaphragm Shear  X&amp;Y'!$B$63:$O$63,0))</f>
        <v>158.45625119805467</v>
      </c>
      <c r="F17" s="6">
        <f>INDEX('[1]Diaphragm Shear  X+e&amp;Y+e'!$B$63:$O$68,MATCH($A17&amp;"/"&amp;$B17,'[1]Diaphragm Shear  X+e&amp;Y+e'!$B$63:$B$68,0),MATCH($D17,'[1]Diaphragm Shear  X+e&amp;Y+e'!$B$63:$O$63,0))</f>
        <v>169.97162933745801</v>
      </c>
      <c r="G17" s="6">
        <f>INDEX('[1]Diaphragm Shear  X-e&amp;Y-e'!$B$63:$O$68,MATCH($A17&amp;"/"&amp;$B17,'[1]Diaphragm Shear  X-e&amp;Y-e'!$B$63:$B$68,0),MATCH($D17,'[1]Diaphragm Shear  X-e&amp;Y-e'!$B$63:$O$63,0))</f>
        <v>146.94064136441332</v>
      </c>
      <c r="I17" s="5" t="s">
        <v>17</v>
      </c>
      <c r="J17" s="5" t="s">
        <v>13</v>
      </c>
      <c r="K17" s="2">
        <v>110</v>
      </c>
      <c r="L17" s="5" t="str">
        <f t="shared" ref="L17:L20" si="6">L16</f>
        <v>L10</v>
      </c>
      <c r="M17" s="6">
        <f>INDEX('[1]Diaphragm Shear  X&amp;Y'!$Q$63:$AD$68,MATCH($I17&amp;"/"&amp;$J17,'[1]Diaphragm Shear  X&amp;Y'!$Q$63:$Q$68,0),MATCH($L17,'[1]Diaphragm Shear  X&amp;Y'!$Q$63:$AD$63,0))</f>
        <v>73.786818693843941</v>
      </c>
      <c r="N17" s="6">
        <f>INDEX('[1]Diaphragm Shear  X+e&amp;Y+e'!$Q$63:$AD$68,MATCH($I17&amp;"/"&amp;$J17,'[1]Diaphragm Shear  X+e&amp;Y+e'!$Q$63:$Q$68,0),MATCH($L17,'[1]Diaphragm Shear  X+e&amp;Y+e'!$Q$63:$AD$63,0))</f>
        <v>69.714498457315372</v>
      </c>
      <c r="O17" s="6">
        <f>INDEX('[1]Diaphragm Shear  X-e&amp;Y-e'!$Q$63:$AD$68,MATCH($I17&amp;"/"&amp;$J17,'[1]Diaphragm Shear  X-e&amp;Y-e'!$Q$63:$Q$68,0),MATCH($L17,'[1]Diaphragm Shear  X-e&amp;Y-e'!$Q$63:$AD$63,0))</f>
        <v>77.859388602305614</v>
      </c>
    </row>
    <row r="18" spans="1:15" x14ac:dyDescent="0.25">
      <c r="A18" s="5" t="s">
        <v>18</v>
      </c>
      <c r="B18" s="5" t="s">
        <v>10</v>
      </c>
      <c r="C18" s="5">
        <v>140</v>
      </c>
      <c r="D18" s="5" t="str">
        <f t="shared" si="5"/>
        <v>L09</v>
      </c>
      <c r="E18" s="5">
        <v>0</v>
      </c>
      <c r="F18" s="5">
        <v>0</v>
      </c>
      <c r="G18" s="5">
        <v>0</v>
      </c>
      <c r="I18" s="5" t="s">
        <v>19</v>
      </c>
      <c r="J18" s="5" t="s">
        <v>13</v>
      </c>
      <c r="K18" s="2">
        <v>140</v>
      </c>
      <c r="L18" s="5" t="str">
        <f t="shared" si="6"/>
        <v>L10</v>
      </c>
      <c r="M18" s="6">
        <f>INDEX('[1]Diaphragm Shear  X&amp;Y'!$Q$63:$AD$68,MATCH($I18&amp;"/"&amp;$J18,'[1]Diaphragm Shear  X&amp;Y'!$Q$63:$Q$68,0),MATCH($L18,'[1]Diaphragm Shear  X&amp;Y'!$Q$63:$AD$63,0))</f>
        <v>74.545075565555052</v>
      </c>
      <c r="N18" s="6">
        <f>INDEX('[1]Diaphragm Shear  X+e&amp;Y+e'!$Q$63:$AD$68,MATCH($I18&amp;"/"&amp;$J18,'[1]Diaphragm Shear  X+e&amp;Y+e'!$Q$63:$Q$68,0),MATCH($L18,'[1]Diaphragm Shear  X+e&amp;Y+e'!$Q$63:$AD$63,0))</f>
        <v>81.062006048014098</v>
      </c>
      <c r="O18" s="6">
        <f>INDEX('[1]Diaphragm Shear  X-e&amp;Y-e'!$Q$63:$AD$68,MATCH($I18&amp;"/"&amp;$J18,'[1]Diaphragm Shear  X-e&amp;Y-e'!$Q$63:$Q$68,0),MATCH($L18,'[1]Diaphragm Shear  X-e&amp;Y-e'!$Q$63:$AD$63,0))</f>
        <v>68.028749125053679</v>
      </c>
    </row>
    <row r="19" spans="1:15" x14ac:dyDescent="0.25">
      <c r="A19" s="5" t="s">
        <v>9</v>
      </c>
      <c r="B19" s="5" t="s">
        <v>10</v>
      </c>
      <c r="C19" s="5">
        <v>0</v>
      </c>
      <c r="D19" s="5" t="s">
        <v>26</v>
      </c>
      <c r="E19" s="5">
        <v>0</v>
      </c>
      <c r="F19" s="5">
        <v>0</v>
      </c>
      <c r="G19" s="5">
        <v>0</v>
      </c>
      <c r="I19" s="5" t="s">
        <v>21</v>
      </c>
      <c r="J19" s="5" t="s">
        <v>13</v>
      </c>
      <c r="K19" s="2">
        <v>187</v>
      </c>
      <c r="L19" s="5" t="str">
        <f t="shared" si="6"/>
        <v>L10</v>
      </c>
      <c r="M19" s="6">
        <f>INDEX('[1]Diaphragm Shear  X&amp;Y'!$Q$63:$AD$68,MATCH($I19&amp;"/"&amp;$J19,'[1]Diaphragm Shear  X&amp;Y'!$Q$63:$Q$68,0),MATCH($L19,'[1]Diaphragm Shear  X&amp;Y'!$Q$63:$AD$63,0))</f>
        <v>74.590633385830699</v>
      </c>
      <c r="N19" s="6">
        <f>INDEX('[1]Diaphragm Shear  X+e&amp;Y+e'!$Q$63:$AD$68,MATCH($I19&amp;"/"&amp;$J19,'[1]Diaphragm Shear  X+e&amp;Y+e'!$Q$63:$Q$68,0),MATCH($L19,'[1]Diaphragm Shear  X+e&amp;Y+e'!$Q$63:$AD$63,0))</f>
        <v>92.551802135147938</v>
      </c>
      <c r="O19" s="6">
        <f>INDEX('[1]Diaphragm Shear  X-e&amp;Y-e'!$Q$63:$AD$68,MATCH($I19&amp;"/"&amp;$J19,'[1]Diaphragm Shear  X-e&amp;Y-e'!$Q$63:$Q$68,0),MATCH($L19,'[1]Diaphragm Shear  X-e&amp;Y-e'!$Q$63:$AD$63,0))</f>
        <v>56.62852748139187</v>
      </c>
    </row>
    <row r="20" spans="1:15" x14ac:dyDescent="0.25">
      <c r="A20" s="5" t="s">
        <v>14</v>
      </c>
      <c r="B20" s="5" t="s">
        <v>10</v>
      </c>
      <c r="C20" s="5">
        <v>51</v>
      </c>
      <c r="D20" s="5" t="str">
        <f>D19</f>
        <v>L08</v>
      </c>
      <c r="E20" s="6">
        <f>INDEX('[1]Diaphragm Shear  X&amp;Y'!$B$63:$O$68,MATCH($A20&amp;"/"&amp;$B20,'[1]Diaphragm Shear  X&amp;Y'!$B$63:$B$68,0),MATCH($D20,'[1]Diaphragm Shear  X&amp;Y'!$B$63:$O$63,0))</f>
        <v>158.30393221927633</v>
      </c>
      <c r="F20" s="6">
        <f>INDEX('[1]Diaphragm Shear  X+e&amp;Y+e'!$B$63:$O$68,MATCH($A20&amp;"/"&amp;$B20,'[1]Diaphragm Shear  X+e&amp;Y+e'!$B$63:$B$68,0),MATCH($D20,'[1]Diaphragm Shear  X+e&amp;Y+e'!$B$63:$O$63,0))</f>
        <v>147.75263258875336</v>
      </c>
      <c r="G20" s="6">
        <f>INDEX('[1]Diaphragm Shear  X-e&amp;Y-e'!$B$63:$O$68,MATCH($A20&amp;"/"&amp;$B20,'[1]Diaphragm Shear  X-e&amp;Y-e'!$B$63:$B$68,0),MATCH($D20,'[1]Diaphragm Shear  X-e&amp;Y-e'!$B$63:$O$63,0))</f>
        <v>168.85480137778148</v>
      </c>
      <c r="I20" s="5" t="s">
        <v>24</v>
      </c>
      <c r="J20" s="5" t="s">
        <v>13</v>
      </c>
      <c r="K20" s="2">
        <v>200</v>
      </c>
      <c r="L20" s="5" t="str">
        <f t="shared" si="6"/>
        <v>L10</v>
      </c>
      <c r="M20" s="5">
        <v>0</v>
      </c>
      <c r="N20" s="5">
        <v>0</v>
      </c>
      <c r="O20" s="5">
        <v>0</v>
      </c>
    </row>
    <row r="21" spans="1:15" x14ac:dyDescent="0.25">
      <c r="A21" s="5" t="s">
        <v>16</v>
      </c>
      <c r="B21" s="5" t="s">
        <v>10</v>
      </c>
      <c r="C21" s="5">
        <v>89</v>
      </c>
      <c r="D21" s="5" t="str">
        <f t="shared" ref="D21:D22" si="7">D20</f>
        <v>L08</v>
      </c>
      <c r="E21" s="6">
        <f>INDEX('[1]Diaphragm Shear  X&amp;Y'!$B$63:$O$68,MATCH($A21&amp;"/"&amp;$B21,'[1]Diaphragm Shear  X&amp;Y'!$B$63:$B$68,0),MATCH($D21,'[1]Diaphragm Shear  X&amp;Y'!$B$63:$O$63,0))</f>
        <v>158.46708111405698</v>
      </c>
      <c r="F21" s="6">
        <f>INDEX('[1]Diaphragm Shear  X+e&amp;Y+e'!$B$63:$O$68,MATCH($A21&amp;"/"&amp;$B21,'[1]Diaphragm Shear  X+e&amp;Y+e'!$B$63:$B$68,0),MATCH($D21,'[1]Diaphragm Shear  X+e&amp;Y+e'!$B$63:$O$63,0))</f>
        <v>169.01838074457999</v>
      </c>
      <c r="G21" s="6">
        <f>INDEX('[1]Diaphragm Shear  X-e&amp;Y-e'!$B$63:$O$68,MATCH($A21&amp;"/"&amp;$B21,'[1]Diaphragm Shear  X-e&amp;Y-e'!$B$63:$B$68,0),MATCH($D21,'[1]Diaphragm Shear  X-e&amp;Y-e'!$B$63:$O$63,0))</f>
        <v>147.91621195555186</v>
      </c>
      <c r="I21" s="5" t="s">
        <v>12</v>
      </c>
      <c r="J21" s="5" t="s">
        <v>13</v>
      </c>
      <c r="K21" s="5">
        <v>0</v>
      </c>
      <c r="L21" s="5" t="s">
        <v>25</v>
      </c>
      <c r="M21" s="5">
        <v>0</v>
      </c>
      <c r="N21" s="5">
        <v>0</v>
      </c>
      <c r="O21" s="5">
        <v>0</v>
      </c>
    </row>
    <row r="22" spans="1:15" x14ac:dyDescent="0.25">
      <c r="A22" s="5" t="s">
        <v>18</v>
      </c>
      <c r="B22" s="5" t="s">
        <v>10</v>
      </c>
      <c r="C22" s="5">
        <v>140</v>
      </c>
      <c r="D22" s="5" t="str">
        <f t="shared" si="7"/>
        <v>L08</v>
      </c>
      <c r="E22" s="5">
        <v>0</v>
      </c>
      <c r="F22" s="5">
        <v>0</v>
      </c>
      <c r="G22" s="5">
        <v>0</v>
      </c>
      <c r="I22" s="5" t="s">
        <v>15</v>
      </c>
      <c r="J22" s="5" t="s">
        <v>13</v>
      </c>
      <c r="K22" s="2">
        <v>51.5</v>
      </c>
      <c r="L22" s="5" t="str">
        <f>L21</f>
        <v>L09</v>
      </c>
      <c r="M22" s="6">
        <f>INDEX('[1]Diaphragm Shear  X&amp;Y'!$Q$63:$AD$68,MATCH($I22&amp;"/"&amp;$J22,'[1]Diaphragm Shear  X&amp;Y'!$Q$63:$Q$68,0),MATCH($L22,'[1]Diaphragm Shear  X&amp;Y'!$Q$63:$AD$63,0))</f>
        <v>92.562043094053081</v>
      </c>
      <c r="N22" s="6">
        <f>INDEX('[1]Diaphragm Shear  X+e&amp;Y+e'!$Q$63:$AD$68,MATCH($I22&amp;"/"&amp;$J22,'[1]Diaphragm Shear  X+e&amp;Y+e'!$Q$63:$Q$68,0),MATCH($L22,'[1]Diaphragm Shear  X+e&amp;Y+e'!$Q$63:$AD$63,0))</f>
        <v>71.940543363192504</v>
      </c>
      <c r="O22" s="6">
        <f>INDEX('[1]Diaphragm Shear  X-e&amp;Y-e'!$Q$63:$AD$68,MATCH($I22&amp;"/"&amp;$J22,'[1]Diaphragm Shear  X-e&amp;Y-e'!$Q$63:$Q$68,0),MATCH($L22,'[1]Diaphragm Shear  X-e&amp;Y-e'!$Q$63:$AD$63,0))</f>
        <v>113.1861020088933</v>
      </c>
    </row>
    <row r="23" spans="1:15" x14ac:dyDescent="0.25">
      <c r="A23" s="5" t="s">
        <v>9</v>
      </c>
      <c r="B23" s="5" t="s">
        <v>10</v>
      </c>
      <c r="C23" s="5">
        <v>0</v>
      </c>
      <c r="D23" s="5" t="s">
        <v>27</v>
      </c>
      <c r="E23" s="5">
        <v>0</v>
      </c>
      <c r="F23" s="5">
        <v>0</v>
      </c>
      <c r="G23" s="5">
        <v>0</v>
      </c>
      <c r="I23" s="5" t="s">
        <v>17</v>
      </c>
      <c r="J23" s="5" t="s">
        <v>13</v>
      </c>
      <c r="K23" s="2">
        <v>110</v>
      </c>
      <c r="L23" s="5" t="str">
        <f t="shared" ref="L23:L26" si="8">L22</f>
        <v>L09</v>
      </c>
      <c r="M23" s="6">
        <f>INDEX('[1]Diaphragm Shear  X&amp;Y'!$Q$63:$AD$68,MATCH($I23&amp;"/"&amp;$J23,'[1]Diaphragm Shear  X&amp;Y'!$Q$63:$Q$68,0),MATCH($L23,'[1]Diaphragm Shear  X&amp;Y'!$Q$63:$AD$63,0))</f>
        <v>73.209551905394605</v>
      </c>
      <c r="N23" s="6">
        <f>INDEX('[1]Diaphragm Shear  X+e&amp;Y+e'!$Q$63:$AD$68,MATCH($I23&amp;"/"&amp;$J23,'[1]Diaphragm Shear  X+e&amp;Y+e'!$Q$63:$Q$68,0),MATCH($L23,'[1]Diaphragm Shear  X+e&amp;Y+e'!$Q$63:$AD$63,0))</f>
        <v>69.149972640150565</v>
      </c>
      <c r="O23" s="6">
        <f>INDEX('[1]Diaphragm Shear  X-e&amp;Y-e'!$Q$63:$AD$68,MATCH($I23&amp;"/"&amp;$J23,'[1]Diaphragm Shear  X-e&amp;Y-e'!$Q$63:$Q$68,0),MATCH($L23,'[1]Diaphragm Shear  X-e&amp;Y-e'!$Q$63:$AD$63,0))</f>
        <v>77.269733387999963</v>
      </c>
    </row>
    <row r="24" spans="1:15" x14ac:dyDescent="0.25">
      <c r="A24" s="5" t="s">
        <v>14</v>
      </c>
      <c r="B24" s="5" t="s">
        <v>10</v>
      </c>
      <c r="C24" s="5">
        <v>51</v>
      </c>
      <c r="D24" s="5" t="str">
        <f>D23</f>
        <v>L07</v>
      </c>
      <c r="E24" s="6">
        <f>INDEX('[1]Diaphragm Shear  X&amp;Y'!$B$63:$O$68,MATCH($A24&amp;"/"&amp;$B24,'[1]Diaphragm Shear  X&amp;Y'!$B$63:$B$68,0),MATCH($D24,'[1]Diaphragm Shear  X&amp;Y'!$B$63:$O$63,0))</f>
        <v>158.29355042591743</v>
      </c>
      <c r="F24" s="6">
        <f>INDEX('[1]Diaphragm Shear  X+e&amp;Y+e'!$B$63:$O$68,MATCH($A24&amp;"/"&amp;$B24,'[1]Diaphragm Shear  X+e&amp;Y+e'!$B$63:$B$68,0),MATCH($D24,'[1]Diaphragm Shear  X+e&amp;Y+e'!$B$63:$O$63,0))</f>
        <v>147.97388740816592</v>
      </c>
      <c r="G24" s="6">
        <f>INDEX('[1]Diaphragm Shear  X-e&amp;Y-e'!$B$63:$O$68,MATCH($A24&amp;"/"&amp;$B24,'[1]Diaphragm Shear  X-e&amp;Y-e'!$B$63:$B$68,0),MATCH($D24,'[1]Diaphragm Shear  X-e&amp;Y-e'!$B$63:$O$63,0))</f>
        <v>168.61300691587692</v>
      </c>
      <c r="I24" s="5" t="s">
        <v>19</v>
      </c>
      <c r="J24" s="5" t="s">
        <v>13</v>
      </c>
      <c r="K24" s="2">
        <v>140</v>
      </c>
      <c r="L24" s="5" t="str">
        <f t="shared" si="8"/>
        <v>L09</v>
      </c>
      <c r="M24" s="6">
        <f>INDEX('[1]Diaphragm Shear  X&amp;Y'!$Q$63:$AD$68,MATCH($I24&amp;"/"&amp;$J24,'[1]Diaphragm Shear  X&amp;Y'!$Q$63:$Q$68,0),MATCH($L24,'[1]Diaphragm Shear  X&amp;Y'!$Q$63:$AD$63,0))</f>
        <v>74.286773099029091</v>
      </c>
      <c r="N24" s="6">
        <f>INDEX('[1]Diaphragm Shear  X+e&amp;Y+e'!$Q$63:$AD$68,MATCH($I24&amp;"/"&amp;$J24,'[1]Diaphragm Shear  X+e&amp;Y+e'!$Q$63:$Q$68,0),MATCH($L24,'[1]Diaphragm Shear  X+e&amp;Y+e'!$Q$63:$AD$63,0))</f>
        <v>80.576167647984832</v>
      </c>
      <c r="O24" s="6">
        <f>INDEX('[1]Diaphragm Shear  X-e&amp;Y-e'!$Q$63:$AD$68,MATCH($I24&amp;"/"&amp;$J24,'[1]Diaphragm Shear  X-e&amp;Y-e'!$Q$63:$Q$68,0),MATCH($L24,'[1]Diaphragm Shear  X-e&amp;Y-e'!$Q$63:$AD$63,0))</f>
        <v>67.996945458971879</v>
      </c>
    </row>
    <row r="25" spans="1:15" x14ac:dyDescent="0.25">
      <c r="A25" s="5" t="s">
        <v>16</v>
      </c>
      <c r="B25" s="5" t="s">
        <v>10</v>
      </c>
      <c r="C25" s="5">
        <v>89</v>
      </c>
      <c r="D25" s="5" t="str">
        <f t="shared" ref="D25:D26" si="9">D24</f>
        <v>L07</v>
      </c>
      <c r="E25" s="6">
        <f>INDEX('[1]Diaphragm Shear  X&amp;Y'!$B$63:$O$68,MATCH($A25&amp;"/"&amp;$B25,'[1]Diaphragm Shear  X&amp;Y'!$B$63:$B$68,0),MATCH($D25,'[1]Diaphragm Shear  X&amp;Y'!$B$63:$O$63,0))</f>
        <v>158.47746290741591</v>
      </c>
      <c r="F25" s="6">
        <f>INDEX('[1]Diaphragm Shear  X+e&amp;Y+e'!$B$63:$O$68,MATCH($A25&amp;"/"&amp;$B25,'[1]Diaphragm Shear  X+e&amp;Y+e'!$B$63:$B$68,0),MATCH($D25,'[1]Diaphragm Shear  X+e&amp;Y+e'!$B$63:$O$63,0))</f>
        <v>168.79712592516742</v>
      </c>
      <c r="G25" s="6">
        <f>INDEX('[1]Diaphragm Shear  X-e&amp;Y-e'!$B$63:$O$68,MATCH($A25&amp;"/"&amp;$B25,'[1]Diaphragm Shear  X-e&amp;Y-e'!$B$63:$B$68,0),MATCH($D25,'[1]Diaphragm Shear  X-e&amp;Y-e'!$B$63:$O$63,0))</f>
        <v>148.15800641745639</v>
      </c>
      <c r="I25" s="5" t="s">
        <v>21</v>
      </c>
      <c r="J25" s="5" t="s">
        <v>13</v>
      </c>
      <c r="K25" s="2">
        <v>187</v>
      </c>
      <c r="L25" s="5" t="str">
        <f t="shared" si="8"/>
        <v>L09</v>
      </c>
      <c r="M25" s="6">
        <f>INDEX('[1]Diaphragm Shear  X&amp;Y'!$Q$63:$AD$68,MATCH($I25&amp;"/"&amp;$J25,'[1]Diaphragm Shear  X&amp;Y'!$Q$63:$Q$68,0),MATCH($L25,'[1]Diaphragm Shear  X&amp;Y'!$Q$63:$AD$63,0))</f>
        <v>76.712645234856538</v>
      </c>
      <c r="N25" s="6">
        <f>INDEX('[1]Diaphragm Shear  X+e&amp;Y+e'!$Q$63:$AD$68,MATCH($I25&amp;"/"&amp;$J25,'[1]Diaphragm Shear  X+e&amp;Y+e'!$Q$63:$Q$68,0),MATCH($L25,'[1]Diaphragm Shear  X+e&amp;Y+e'!$Q$63:$AD$63,0))</f>
        <v>95.104329682005456</v>
      </c>
      <c r="O25" s="6">
        <f>INDEX('[1]Diaphragm Shear  X-e&amp;Y-e'!$Q$63:$AD$68,MATCH($I25&amp;"/"&amp;$J25,'[1]Diaphragm Shear  X-e&amp;Y-e'!$Q$63:$Q$68,0),MATCH($L25,'[1]Diaphragm Shear  X-e&amp;Y-e'!$Q$63:$AD$63,0))</f>
        <v>58.318232477468165</v>
      </c>
    </row>
    <row r="26" spans="1:15" x14ac:dyDescent="0.25">
      <c r="A26" s="5" t="s">
        <v>18</v>
      </c>
      <c r="B26" s="5" t="s">
        <v>10</v>
      </c>
      <c r="C26" s="5">
        <v>140</v>
      </c>
      <c r="D26" s="5" t="str">
        <f t="shared" si="9"/>
        <v>L07</v>
      </c>
      <c r="E26" s="5">
        <v>0</v>
      </c>
      <c r="F26" s="5">
        <v>0</v>
      </c>
      <c r="G26" s="5">
        <v>0</v>
      </c>
      <c r="I26" s="5" t="s">
        <v>24</v>
      </c>
      <c r="J26" s="5" t="s">
        <v>13</v>
      </c>
      <c r="K26" s="2">
        <v>200</v>
      </c>
      <c r="L26" s="5" t="str">
        <f t="shared" si="8"/>
        <v>L09</v>
      </c>
      <c r="M26" s="5">
        <v>0</v>
      </c>
      <c r="N26" s="5">
        <v>0</v>
      </c>
      <c r="O26" s="5">
        <v>0</v>
      </c>
    </row>
    <row r="27" spans="1:15" x14ac:dyDescent="0.25">
      <c r="A27" s="5" t="s">
        <v>9</v>
      </c>
      <c r="B27" s="5" t="s">
        <v>10</v>
      </c>
      <c r="C27" s="5">
        <v>0</v>
      </c>
      <c r="D27" s="5" t="s">
        <v>28</v>
      </c>
      <c r="E27" s="5">
        <v>0</v>
      </c>
      <c r="F27" s="5">
        <v>0</v>
      </c>
      <c r="G27" s="5">
        <v>0</v>
      </c>
      <c r="I27" s="5" t="s">
        <v>12</v>
      </c>
      <c r="J27" s="5" t="s">
        <v>13</v>
      </c>
      <c r="K27" s="5">
        <v>0</v>
      </c>
      <c r="L27" s="5" t="s">
        <v>26</v>
      </c>
      <c r="M27" s="5">
        <v>0</v>
      </c>
      <c r="N27" s="5">
        <v>0</v>
      </c>
      <c r="O27" s="5">
        <v>0</v>
      </c>
    </row>
    <row r="28" spans="1:15" x14ac:dyDescent="0.25">
      <c r="A28" s="5" t="s">
        <v>14</v>
      </c>
      <c r="B28" s="5" t="s">
        <v>10</v>
      </c>
      <c r="C28" s="5">
        <v>51</v>
      </c>
      <c r="D28" s="5" t="str">
        <f>D27</f>
        <v>L06</v>
      </c>
      <c r="E28" s="6">
        <f>INDEX('[1]Diaphragm Shear  X&amp;Y'!$B$63:$O$68,MATCH($A28&amp;"/"&amp;$B28,'[1]Diaphragm Shear  X&amp;Y'!$B$63:$B$68,0),MATCH($D28,'[1]Diaphragm Shear  X&amp;Y'!$B$63:$O$63,0))</f>
        <v>158.28136065537475</v>
      </c>
      <c r="F28" s="6">
        <f>INDEX('[1]Diaphragm Shear  X+e&amp;Y+e'!$B$63:$O$68,MATCH($A28&amp;"/"&amp;$B28,'[1]Diaphragm Shear  X+e&amp;Y+e'!$B$63:$B$68,0),MATCH($D28,'[1]Diaphragm Shear  X+e&amp;Y+e'!$B$63:$O$63,0))</f>
        <v>147.73932957129492</v>
      </c>
      <c r="G28" s="6">
        <f>INDEX('[1]Diaphragm Shear  X-e&amp;Y-e'!$B$63:$O$68,MATCH($A28&amp;"/"&amp;$B28,'[1]Diaphragm Shear  X-e&amp;Y-e'!$B$63:$B$68,0),MATCH($D28,'[1]Diaphragm Shear  X-e&amp;Y-e'!$B$63:$O$63,0))</f>
        <v>168.82356033996427</v>
      </c>
      <c r="I28" s="5" t="s">
        <v>15</v>
      </c>
      <c r="J28" s="5" t="s">
        <v>13</v>
      </c>
      <c r="K28" s="2">
        <v>51.5</v>
      </c>
      <c r="L28" s="5" t="str">
        <f>L27</f>
        <v>L08</v>
      </c>
      <c r="M28" s="6">
        <f>INDEX('[1]Diaphragm Shear  X&amp;Y'!$Q$63:$AD$68,MATCH($I28&amp;"/"&amp;$J28,'[1]Diaphragm Shear  X&amp;Y'!$Q$63:$Q$68,0),MATCH($L28,'[1]Diaphragm Shear  X&amp;Y'!$Q$63:$AD$63,0))</f>
        <v>93.198380140722961</v>
      </c>
      <c r="N28" s="6">
        <f>INDEX('[1]Diaphragm Shear  X+e&amp;Y+e'!$Q$63:$AD$68,MATCH($I28&amp;"/"&amp;$J28,'[1]Diaphragm Shear  X+e&amp;Y+e'!$Q$63:$Q$68,0),MATCH($L28,'[1]Diaphragm Shear  X+e&amp;Y+e'!$Q$63:$AD$63,0))</f>
        <v>72.416903356145923</v>
      </c>
      <c r="O28" s="6">
        <f>INDEX('[1]Diaphragm Shear  X-e&amp;Y-e'!$Q$63:$AD$68,MATCH($I28&amp;"/"&amp;$J28,'[1]Diaphragm Shear  X-e&amp;Y-e'!$Q$63:$Q$68,0),MATCH($L28,'[1]Diaphragm Shear  X-e&amp;Y-e'!$Q$63:$AD$63,0))</f>
        <v>113.98411463411209</v>
      </c>
    </row>
    <row r="29" spans="1:15" x14ac:dyDescent="0.25">
      <c r="A29" s="5" t="s">
        <v>16</v>
      </c>
      <c r="B29" s="5" t="s">
        <v>10</v>
      </c>
      <c r="C29" s="5">
        <v>89</v>
      </c>
      <c r="D29" s="5" t="str">
        <f t="shared" ref="D29:D30" si="10">D28</f>
        <v>L06</v>
      </c>
      <c r="E29" s="6">
        <f>INDEX('[1]Diaphragm Shear  X&amp;Y'!$B$63:$O$68,MATCH($A29&amp;"/"&amp;$B29,'[1]Diaphragm Shear  X&amp;Y'!$B$63:$B$68,0),MATCH($D29,'[1]Diaphragm Shear  X&amp;Y'!$B$63:$O$63,0))</f>
        <v>158.48965267795856</v>
      </c>
      <c r="F29" s="6">
        <f>INDEX('[1]Diaphragm Shear  X+e&amp;Y+e'!$B$63:$O$68,MATCH($A29&amp;"/"&amp;$B29,'[1]Diaphragm Shear  X+e&amp;Y+e'!$B$63:$B$68,0),MATCH($D29,'[1]Diaphragm Shear  X+e&amp;Y+e'!$B$63:$O$63,0))</f>
        <v>169.0316837620384</v>
      </c>
      <c r="G29" s="6">
        <f>INDEX('[1]Diaphragm Shear  X-e&amp;Y-e'!$B$63:$O$68,MATCH($A29&amp;"/"&amp;$B29,'[1]Diaphragm Shear  X-e&amp;Y-e'!$B$63:$B$68,0),MATCH($D29,'[1]Diaphragm Shear  X-e&amp;Y-e'!$B$63:$O$63,0))</f>
        <v>147.94745299336907</v>
      </c>
      <c r="I29" s="5" t="s">
        <v>17</v>
      </c>
      <c r="J29" s="5" t="s">
        <v>13</v>
      </c>
      <c r="K29" s="2">
        <v>110</v>
      </c>
      <c r="L29" s="5" t="str">
        <f t="shared" ref="L29:L32" si="11">L28</f>
        <v>L08</v>
      </c>
      <c r="M29" s="6">
        <f>INDEX('[1]Diaphragm Shear  X&amp;Y'!$Q$63:$AD$68,MATCH($I29&amp;"/"&amp;$J29,'[1]Diaphragm Shear  X&amp;Y'!$Q$63:$Q$68,0),MATCH($L29,'[1]Diaphragm Shear  X&amp;Y'!$Q$63:$AD$63,0))</f>
        <v>71.512095571131042</v>
      </c>
      <c r="N29" s="6">
        <f>INDEX('[1]Diaphragm Shear  X+e&amp;Y+e'!$Q$63:$AD$68,MATCH($I29&amp;"/"&amp;$J29,'[1]Diaphragm Shear  X+e&amp;Y+e'!$Q$63:$Q$68,0),MATCH($L29,'[1]Diaphragm Shear  X+e&amp;Y+e'!$Q$63:$AD$63,0))</f>
        <v>67.274948570605588</v>
      </c>
      <c r="O29" s="6">
        <f>INDEX('[1]Diaphragm Shear  X-e&amp;Y-e'!$Q$63:$AD$68,MATCH($I29&amp;"/"&amp;$J29,'[1]Diaphragm Shear  X-e&amp;Y-e'!$Q$63:$Q$68,0),MATCH($L29,'[1]Diaphragm Shear  X-e&amp;Y-e'!$Q$63:$AD$63,0))</f>
        <v>75.750198452017756</v>
      </c>
    </row>
    <row r="30" spans="1:15" x14ac:dyDescent="0.25">
      <c r="A30" s="5" t="s">
        <v>18</v>
      </c>
      <c r="B30" s="5" t="s">
        <v>10</v>
      </c>
      <c r="C30" s="5">
        <v>140</v>
      </c>
      <c r="D30" s="5" t="str">
        <f t="shared" si="10"/>
        <v>L06</v>
      </c>
      <c r="E30" s="5">
        <v>0</v>
      </c>
      <c r="F30" s="5">
        <v>0</v>
      </c>
      <c r="G30" s="5">
        <v>0</v>
      </c>
      <c r="I30" s="5" t="s">
        <v>19</v>
      </c>
      <c r="J30" s="5" t="s">
        <v>13</v>
      </c>
      <c r="K30" s="2">
        <v>140</v>
      </c>
      <c r="L30" s="5" t="str">
        <f t="shared" si="11"/>
        <v>L08</v>
      </c>
      <c r="M30" s="6">
        <f>INDEX('[1]Diaphragm Shear  X&amp;Y'!$Q$63:$AD$68,MATCH($I30&amp;"/"&amp;$J30,'[1]Diaphragm Shear  X&amp;Y'!$Q$63:$Q$68,0),MATCH($L30,'[1]Diaphragm Shear  X&amp;Y'!$Q$63:$AD$63,0))</f>
        <v>71.283528906982795</v>
      </c>
      <c r="N30" s="6">
        <f>INDEX('[1]Diaphragm Shear  X+e&amp;Y+e'!$Q$63:$AD$68,MATCH($I30&amp;"/"&amp;$J30,'[1]Diaphragm Shear  X+e&amp;Y+e'!$Q$63:$Q$68,0),MATCH($L30,'[1]Diaphragm Shear  X+e&amp;Y+e'!$Q$63:$AD$63,0))</f>
        <v>76.776396117737789</v>
      </c>
      <c r="O30" s="6">
        <f>INDEX('[1]Diaphragm Shear  X-e&amp;Y-e'!$Q$63:$AD$68,MATCH($I30&amp;"/"&amp;$J30,'[1]Diaphragm Shear  X-e&amp;Y-e'!$Q$63:$Q$68,0),MATCH($L30,'[1]Diaphragm Shear  X-e&amp;Y-e'!$Q$63:$AD$63,0))</f>
        <v>65.789853025563403</v>
      </c>
    </row>
    <row r="31" spans="1:15" x14ac:dyDescent="0.25">
      <c r="A31" s="5" t="s">
        <v>9</v>
      </c>
      <c r="B31" s="5" t="s">
        <v>10</v>
      </c>
      <c r="C31" s="5">
        <v>0</v>
      </c>
      <c r="D31" s="5" t="s">
        <v>29</v>
      </c>
      <c r="E31" s="5">
        <v>0</v>
      </c>
      <c r="F31" s="5">
        <v>0</v>
      </c>
      <c r="G31" s="5">
        <v>0</v>
      </c>
      <c r="I31" s="5" t="s">
        <v>21</v>
      </c>
      <c r="J31" s="5" t="s">
        <v>13</v>
      </c>
      <c r="K31" s="2">
        <v>187</v>
      </c>
      <c r="L31" s="5" t="str">
        <f t="shared" si="11"/>
        <v>L08</v>
      </c>
      <c r="M31" s="6">
        <f>INDEX('[1]Diaphragm Shear  X&amp;Y'!$Q$63:$AD$68,MATCH($I31&amp;"/"&amp;$J31,'[1]Diaphragm Shear  X&amp;Y'!$Q$63:$Q$68,0),MATCH($L31,'[1]Diaphragm Shear  X&amp;Y'!$Q$63:$AD$63,0))</f>
        <v>80.777008714496532</v>
      </c>
      <c r="N31" s="6">
        <f>INDEX('[1]Diaphragm Shear  X+e&amp;Y+e'!$Q$63:$AD$68,MATCH($I31&amp;"/"&amp;$J31,'[1]Diaphragm Shear  X+e&amp;Y+e'!$Q$63:$Q$68,0),MATCH($L31,'[1]Diaphragm Shear  X+e&amp;Y+e'!$Q$63:$AD$63,0))</f>
        <v>100.30276528884401</v>
      </c>
      <c r="O31" s="6">
        <f>INDEX('[1]Diaphragm Shear  X-e&amp;Y-e'!$Q$63:$AD$68,MATCH($I31&amp;"/"&amp;$J31,'[1]Diaphragm Shear  X-e&amp;Y-e'!$Q$63:$Q$68,0),MATCH($L31,'[1]Diaphragm Shear  X-e&amp;Y-e'!$Q$63:$AD$63,0))</f>
        <v>61.24684722164011</v>
      </c>
    </row>
    <row r="32" spans="1:15" x14ac:dyDescent="0.25">
      <c r="A32" s="5" t="s">
        <v>14</v>
      </c>
      <c r="B32" s="5" t="s">
        <v>10</v>
      </c>
      <c r="C32" s="5">
        <v>51</v>
      </c>
      <c r="D32" s="5" t="str">
        <f>D31</f>
        <v>L05</v>
      </c>
      <c r="E32" s="6">
        <f>INDEX('[1]Diaphragm Shear  X&amp;Y'!$B$63:$O$68,MATCH($A32&amp;"/"&amp;$B32,'[1]Diaphragm Shear  X&amp;Y'!$B$63:$B$68,0),MATCH($D32,'[1]Diaphragm Shear  X&amp;Y'!$B$63:$O$63,0))</f>
        <v>158.26674250120359</v>
      </c>
      <c r="F32" s="6">
        <f>INDEX('[1]Diaphragm Shear  X+e&amp;Y+e'!$B$63:$O$68,MATCH($A32&amp;"/"&amp;$B32,'[1]Diaphragm Shear  X+e&amp;Y+e'!$B$63:$B$68,0),MATCH($D32,'[1]Diaphragm Shear  X+e&amp;Y+e'!$B$63:$O$63,0))</f>
        <v>147.61422110033428</v>
      </c>
      <c r="G32" s="6">
        <f>INDEX('[1]Diaphragm Shear  X-e&amp;Y-e'!$B$63:$O$68,MATCH($A32&amp;"/"&amp;$B32,'[1]Diaphragm Shear  X-e&amp;Y-e'!$B$63:$B$68,0),MATCH($D32,'[1]Diaphragm Shear  X-e&amp;Y-e'!$B$63:$O$63,0))</f>
        <v>168.91958452821834</v>
      </c>
      <c r="I32" s="5" t="s">
        <v>24</v>
      </c>
      <c r="J32" s="5" t="s">
        <v>13</v>
      </c>
      <c r="K32" s="2">
        <v>200</v>
      </c>
      <c r="L32" s="5" t="str">
        <f t="shared" si="11"/>
        <v>L08</v>
      </c>
      <c r="M32" s="5">
        <v>0</v>
      </c>
      <c r="N32" s="5">
        <v>0</v>
      </c>
      <c r="O32" s="5">
        <v>0</v>
      </c>
    </row>
    <row r="33" spans="1:15" x14ac:dyDescent="0.25">
      <c r="A33" s="5" t="s">
        <v>16</v>
      </c>
      <c r="B33" s="5" t="s">
        <v>10</v>
      </c>
      <c r="C33" s="5">
        <v>89</v>
      </c>
      <c r="D33" s="5" t="str">
        <f t="shared" ref="D33:D34" si="12">D32</f>
        <v>L05</v>
      </c>
      <c r="E33" s="6">
        <f>INDEX('[1]Diaphragm Shear  X&amp;Y'!$B$63:$O$68,MATCH($A33&amp;"/"&amp;$B33,'[1]Diaphragm Shear  X&amp;Y'!$B$63:$B$68,0),MATCH($D33,'[1]Diaphragm Shear  X&amp;Y'!$B$63:$O$63,0))</f>
        <v>158.50427083212969</v>
      </c>
      <c r="F33" s="6">
        <f>INDEX('[1]Diaphragm Shear  X+e&amp;Y+e'!$B$63:$O$68,MATCH($A33&amp;"/"&amp;$B33,'[1]Diaphragm Shear  X+e&amp;Y+e'!$B$63:$B$68,0),MATCH($D33,'[1]Diaphragm Shear  X+e&amp;Y+e'!$B$63:$O$63,0))</f>
        <v>169.15679223299904</v>
      </c>
      <c r="G33" s="6">
        <f>INDEX('[1]Diaphragm Shear  X-e&amp;Y-e'!$B$63:$O$68,MATCH($A33&amp;"/"&amp;$B33,'[1]Diaphragm Shear  X-e&amp;Y-e'!$B$63:$B$68,0),MATCH($D33,'[1]Diaphragm Shear  X-e&amp;Y-e'!$B$63:$O$63,0))</f>
        <v>147.85142880511498</v>
      </c>
      <c r="I33" s="5" t="s">
        <v>12</v>
      </c>
      <c r="J33" s="5" t="s">
        <v>13</v>
      </c>
      <c r="K33" s="5">
        <v>0</v>
      </c>
      <c r="L33" s="5" t="s">
        <v>27</v>
      </c>
      <c r="M33" s="5">
        <v>0</v>
      </c>
      <c r="N33" s="5">
        <v>0</v>
      </c>
      <c r="O33" s="5">
        <v>0</v>
      </c>
    </row>
    <row r="34" spans="1:15" x14ac:dyDescent="0.25">
      <c r="A34" s="5" t="s">
        <v>18</v>
      </c>
      <c r="B34" s="5" t="s">
        <v>10</v>
      </c>
      <c r="C34" s="5">
        <v>140</v>
      </c>
      <c r="D34" s="5" t="str">
        <f t="shared" si="12"/>
        <v>L05</v>
      </c>
      <c r="E34" s="5">
        <v>0</v>
      </c>
      <c r="F34" s="5">
        <v>0</v>
      </c>
      <c r="G34" s="5">
        <v>0</v>
      </c>
      <c r="I34" s="5" t="s">
        <v>15</v>
      </c>
      <c r="J34" s="5" t="s">
        <v>13</v>
      </c>
      <c r="K34" s="2">
        <v>51.5</v>
      </c>
      <c r="L34" s="5" t="str">
        <f>L33</f>
        <v>L07</v>
      </c>
      <c r="M34" s="6">
        <f>INDEX('[1]Diaphragm Shear  X&amp;Y'!$Q$63:$AD$68,MATCH($I34&amp;"/"&amp;$J34,'[1]Diaphragm Shear  X&amp;Y'!$Q$63:$Q$68,0),MATCH($L34,'[1]Diaphragm Shear  X&amp;Y'!$Q$63:$AD$63,0))</f>
        <v>92.641703155284162</v>
      </c>
      <c r="N34" s="6">
        <f>INDEX('[1]Diaphragm Shear  X+e&amp;Y+e'!$Q$63:$AD$68,MATCH($I34&amp;"/"&amp;$J34,'[1]Diaphragm Shear  X+e&amp;Y+e'!$Q$63:$Q$68,0),MATCH($L34,'[1]Diaphragm Shear  X+e&amp;Y+e'!$Q$63:$AD$63,0))</f>
        <v>71.518688812683038</v>
      </c>
      <c r="O34" s="6">
        <f>INDEX('[1]Diaphragm Shear  X-e&amp;Y-e'!$Q$63:$AD$68,MATCH($I34&amp;"/"&amp;$J34,'[1]Diaphragm Shear  X-e&amp;Y-e'!$Q$63:$Q$68,0),MATCH($L34,'[1]Diaphragm Shear  X-e&amp;Y-e'!$Q$63:$AD$63,0))</f>
        <v>113.77077284411492</v>
      </c>
    </row>
    <row r="35" spans="1:15" x14ac:dyDescent="0.25">
      <c r="A35" s="5" t="s">
        <v>9</v>
      </c>
      <c r="B35" s="5" t="s">
        <v>10</v>
      </c>
      <c r="C35" s="5">
        <v>0</v>
      </c>
      <c r="D35" s="5" t="s">
        <v>30</v>
      </c>
      <c r="E35" s="5">
        <v>0</v>
      </c>
      <c r="F35" s="5">
        <v>0</v>
      </c>
      <c r="G35" s="5">
        <v>0</v>
      </c>
      <c r="I35" s="5" t="s">
        <v>17</v>
      </c>
      <c r="J35" s="5" t="s">
        <v>13</v>
      </c>
      <c r="K35" s="2">
        <v>110</v>
      </c>
      <c r="L35" s="5" t="str">
        <f t="shared" ref="L35:L38" si="13">L34</f>
        <v>L07</v>
      </c>
      <c r="M35" s="6">
        <f>INDEX('[1]Diaphragm Shear  X&amp;Y'!$Q$63:$AD$68,MATCH($I35&amp;"/"&amp;$J35,'[1]Diaphragm Shear  X&amp;Y'!$Q$63:$Q$68,0),MATCH($L35,'[1]Diaphragm Shear  X&amp;Y'!$Q$63:$AD$63,0))</f>
        <v>71.417577701827767</v>
      </c>
      <c r="N35" s="6">
        <f>INDEX('[1]Diaphragm Shear  X+e&amp;Y+e'!$Q$63:$AD$68,MATCH($I35&amp;"/"&amp;$J35,'[1]Diaphragm Shear  X+e&amp;Y+e'!$Q$63:$Q$68,0),MATCH($L35,'[1]Diaphragm Shear  X+e&amp;Y+e'!$Q$63:$AD$63,0))</f>
        <v>67.324053409267009</v>
      </c>
      <c r="O35" s="6">
        <f>INDEX('[1]Diaphragm Shear  X-e&amp;Y-e'!$Q$63:$AD$68,MATCH($I35&amp;"/"&amp;$J35,'[1]Diaphragm Shear  X-e&amp;Y-e'!$Q$63:$Q$68,0),MATCH($L35,'[1]Diaphragm Shear  X-e&amp;Y-e'!$Q$63:$AD$63,0))</f>
        <v>75.512275487266436</v>
      </c>
    </row>
    <row r="36" spans="1:15" x14ac:dyDescent="0.25">
      <c r="A36" s="5" t="s">
        <v>14</v>
      </c>
      <c r="B36" s="5" t="s">
        <v>10</v>
      </c>
      <c r="C36" s="5">
        <v>51</v>
      </c>
      <c r="D36" s="5" t="str">
        <f>D35</f>
        <v>L04</v>
      </c>
      <c r="E36" s="6">
        <f>INDEX('[1]Diaphragm Shear  X&amp;Y'!$B$63:$O$68,MATCH($A36&amp;"/"&amp;$B36,'[1]Diaphragm Shear  X&amp;Y'!$B$63:$B$68,0),MATCH($D36,'[1]Diaphragm Shear  X&amp;Y'!$B$63:$O$63,0))</f>
        <v>158.25510189391525</v>
      </c>
      <c r="F36" s="6">
        <f>INDEX('[1]Diaphragm Shear  X+e&amp;Y+e'!$B$63:$O$68,MATCH($A36&amp;"/"&amp;$B36,'[1]Diaphragm Shear  X+e&amp;Y+e'!$B$63:$B$68,0),MATCH($D36,'[1]Diaphragm Shear  X+e&amp;Y+e'!$B$63:$O$63,0))</f>
        <v>148.12383352097302</v>
      </c>
      <c r="G36" s="6">
        <f>INDEX('[1]Diaphragm Shear  X-e&amp;Y-e'!$B$63:$O$68,MATCH($A36&amp;"/"&amp;$B36,'[1]Diaphragm Shear  X-e&amp;Y-e'!$B$63:$B$68,0),MATCH($D36,'[1]Diaphragm Shear  X-e&amp;Y-e'!$B$63:$O$63,0))</f>
        <v>168.38603717676102</v>
      </c>
      <c r="I36" s="5" t="s">
        <v>19</v>
      </c>
      <c r="J36" s="5" t="s">
        <v>13</v>
      </c>
      <c r="K36" s="2">
        <v>140</v>
      </c>
      <c r="L36" s="5" t="str">
        <f t="shared" si="13"/>
        <v>L07</v>
      </c>
      <c r="M36" s="6">
        <f>INDEX('[1]Diaphragm Shear  X&amp;Y'!$Q$63:$AD$68,MATCH($I36&amp;"/"&amp;$J36,'[1]Diaphragm Shear  X&amp;Y'!$Q$63:$Q$68,0),MATCH($L36,'[1]Diaphragm Shear  X&amp;Y'!$Q$63:$AD$63,0))</f>
        <v>71.792401833677332</v>
      </c>
      <c r="N36" s="6">
        <f>INDEX('[1]Diaphragm Shear  X+e&amp;Y+e'!$Q$63:$AD$68,MATCH($I36&amp;"/"&amp;$J36,'[1]Diaphragm Shear  X+e&amp;Y+e'!$Q$63:$Q$68,0),MATCH($L36,'[1]Diaphragm Shear  X+e&amp;Y+e'!$Q$63:$AD$63,0))</f>
        <v>77.341984910100237</v>
      </c>
      <c r="O36" s="6">
        <f>INDEX('[1]Diaphragm Shear  X-e&amp;Y-e'!$Q$63:$AD$68,MATCH($I36&amp;"/"&amp;$J36,'[1]Diaphragm Shear  X-e&amp;Y-e'!$Q$63:$Q$68,0),MATCH($L36,'[1]Diaphragm Shear  X-e&amp;Y-e'!$Q$63:$AD$63,0))</f>
        <v>66.241227855197891</v>
      </c>
    </row>
    <row r="37" spans="1:15" x14ac:dyDescent="0.25">
      <c r="A37" s="5" t="s">
        <v>16</v>
      </c>
      <c r="B37" s="5" t="s">
        <v>10</v>
      </c>
      <c r="C37" s="5">
        <v>89</v>
      </c>
      <c r="D37" s="5" t="str">
        <f t="shared" ref="D37:D38" si="14">D36</f>
        <v>L04</v>
      </c>
      <c r="E37" s="6">
        <f>INDEX('[1]Diaphragm Shear  X&amp;Y'!$B$63:$O$68,MATCH($A37&amp;"/"&amp;$B37,'[1]Diaphragm Shear  X&amp;Y'!$B$63:$B$68,0),MATCH($D37,'[1]Diaphragm Shear  X&amp;Y'!$B$63:$O$63,0))</f>
        <v>158.51591143941803</v>
      </c>
      <c r="F37" s="6">
        <f>INDEX('[1]Diaphragm Shear  X+e&amp;Y+e'!$B$63:$O$68,MATCH($A37&amp;"/"&amp;$B37,'[1]Diaphragm Shear  X+e&amp;Y+e'!$B$63:$B$68,0),MATCH($D37,'[1]Diaphragm Shear  X+e&amp;Y+e'!$B$63:$O$63,0))</f>
        <v>168.64717981236026</v>
      </c>
      <c r="G37" s="6">
        <f>INDEX('[1]Diaphragm Shear  X-e&amp;Y-e'!$B$63:$O$68,MATCH($A37&amp;"/"&amp;$B37,'[1]Diaphragm Shear  X-e&amp;Y-e'!$B$63:$B$68,0),MATCH($D37,'[1]Diaphragm Shear  X-e&amp;Y-e'!$B$63:$O$63,0))</f>
        <v>148.38497615657226</v>
      </c>
      <c r="I37" s="5" t="s">
        <v>21</v>
      </c>
      <c r="J37" s="5" t="s">
        <v>13</v>
      </c>
      <c r="K37" s="2">
        <v>187</v>
      </c>
      <c r="L37" s="5" t="str">
        <f t="shared" si="13"/>
        <v>L07</v>
      </c>
      <c r="M37" s="6">
        <f>INDEX('[1]Diaphragm Shear  X&amp;Y'!$Q$63:$AD$68,MATCH($I37&amp;"/"&amp;$J37,'[1]Diaphragm Shear  X&amp;Y'!$Q$63:$Q$68,0),MATCH($L37,'[1]Diaphragm Shear  X&amp;Y'!$Q$63:$AD$63,0))</f>
        <v>80.919330642544054</v>
      </c>
      <c r="N37" s="6">
        <f>INDEX('[1]Diaphragm Shear  X+e&amp;Y+e'!$Q$63:$AD$68,MATCH($I37&amp;"/"&amp;$J37,'[1]Diaphragm Shear  X+e&amp;Y+e'!$Q$63:$Q$68,0),MATCH($L37,'[1]Diaphragm Shear  X+e&amp;Y+e'!$Q$63:$AD$63,0))</f>
        <v>100.58628620128303</v>
      </c>
      <c r="O37" s="6">
        <f>INDEX('[1]Diaphragm Shear  X-e&amp;Y-e'!$Q$63:$AD$68,MATCH($I37&amp;"/"&amp;$J37,'[1]Diaphragm Shear  X-e&amp;Y-e'!$Q$63:$Q$68,0),MATCH($L37,'[1]Diaphragm Shear  X-e&amp;Y-e'!$Q$63:$AD$63,0))</f>
        <v>61.246737146754093</v>
      </c>
    </row>
    <row r="38" spans="1:15" x14ac:dyDescent="0.25">
      <c r="A38" s="5" t="s">
        <v>18</v>
      </c>
      <c r="B38" s="5" t="s">
        <v>10</v>
      </c>
      <c r="C38" s="5">
        <v>140</v>
      </c>
      <c r="D38" s="5" t="str">
        <f t="shared" si="14"/>
        <v>L04</v>
      </c>
      <c r="E38" s="5">
        <v>0</v>
      </c>
      <c r="F38" s="5">
        <v>0</v>
      </c>
      <c r="G38" s="5">
        <v>0</v>
      </c>
      <c r="I38" s="5" t="s">
        <v>24</v>
      </c>
      <c r="J38" s="5" t="s">
        <v>13</v>
      </c>
      <c r="K38" s="2">
        <v>200</v>
      </c>
      <c r="L38" s="5" t="str">
        <f t="shared" si="13"/>
        <v>L07</v>
      </c>
      <c r="M38" s="5">
        <v>0</v>
      </c>
      <c r="N38" s="5">
        <v>0</v>
      </c>
      <c r="O38" s="5">
        <v>0</v>
      </c>
    </row>
    <row r="39" spans="1:15" x14ac:dyDescent="0.25">
      <c r="A39" s="5" t="s">
        <v>9</v>
      </c>
      <c r="B39" s="5" t="s">
        <v>10</v>
      </c>
      <c r="C39" s="5">
        <v>0</v>
      </c>
      <c r="D39" s="5" t="s">
        <v>31</v>
      </c>
      <c r="E39" s="5">
        <v>0</v>
      </c>
      <c r="F39" s="5">
        <v>0</v>
      </c>
      <c r="G39" s="5">
        <v>0</v>
      </c>
      <c r="I39" s="5" t="s">
        <v>12</v>
      </c>
      <c r="J39" s="5" t="s">
        <v>13</v>
      </c>
      <c r="K39" s="5">
        <v>0</v>
      </c>
      <c r="L39" s="5" t="s">
        <v>28</v>
      </c>
      <c r="M39" s="5">
        <v>0</v>
      </c>
      <c r="N39" s="5">
        <v>0</v>
      </c>
      <c r="O39" s="5">
        <v>0</v>
      </c>
    </row>
    <row r="40" spans="1:15" x14ac:dyDescent="0.25">
      <c r="A40" s="5" t="s">
        <v>14</v>
      </c>
      <c r="B40" s="5" t="s">
        <v>10</v>
      </c>
      <c r="C40" s="5">
        <v>51</v>
      </c>
      <c r="D40" s="5" t="str">
        <f>D39</f>
        <v>L03</v>
      </c>
      <c r="E40" s="6">
        <f>INDEX('[1]Diaphragm Shear  X&amp;Y'!$B$63:$O$68,MATCH($A40&amp;"/"&amp;$B40,'[1]Diaphragm Shear  X&amp;Y'!$B$63:$B$68,0),MATCH($D40,'[1]Diaphragm Shear  X&amp;Y'!$B$63:$O$63,0))</f>
        <v>172.27759623637391</v>
      </c>
      <c r="F40" s="6">
        <f>INDEX('[1]Diaphragm Shear  X+e&amp;Y+e'!$B$63:$O$68,MATCH($A40&amp;"/"&amp;$B40,'[1]Diaphragm Shear  X+e&amp;Y+e'!$B$63:$B$68,0),MATCH($D40,'[1]Diaphragm Shear  X+e&amp;Y+e'!$B$63:$O$63,0))</f>
        <v>164.86085410974241</v>
      </c>
      <c r="G40" s="6">
        <f>INDEX('[1]Diaphragm Shear  X-e&amp;Y-e'!$B$63:$O$68,MATCH($A40&amp;"/"&amp;$B40,'[1]Diaphragm Shear  X-e&amp;Y-e'!$B$63:$B$68,0),MATCH($D40,'[1]Diaphragm Shear  X-e&amp;Y-e'!$B$63:$O$63,0))</f>
        <v>179.69455229220921</v>
      </c>
      <c r="I40" s="5" t="s">
        <v>15</v>
      </c>
      <c r="J40" s="5" t="s">
        <v>13</v>
      </c>
      <c r="K40" s="2">
        <v>51.5</v>
      </c>
      <c r="L40" s="5" t="str">
        <f>L39</f>
        <v>L06</v>
      </c>
      <c r="M40" s="6">
        <f>INDEX('[1]Diaphragm Shear  X&amp;Y'!$Q$63:$AD$68,MATCH($I40&amp;"/"&amp;$J40,'[1]Diaphragm Shear  X&amp;Y'!$Q$63:$Q$68,0),MATCH($L40,'[1]Diaphragm Shear  X&amp;Y'!$Q$63:$AD$63,0))</f>
        <v>91.620274897905063</v>
      </c>
      <c r="N40" s="6">
        <f>INDEX('[1]Diaphragm Shear  X+e&amp;Y+e'!$Q$63:$AD$68,MATCH($I40&amp;"/"&amp;$J40,'[1]Diaphragm Shear  X+e&amp;Y+e'!$Q$63:$Q$68,0),MATCH($L40,'[1]Diaphragm Shear  X+e&amp;Y+e'!$Q$63:$AD$63,0))</f>
        <v>70.558083989833676</v>
      </c>
      <c r="O40" s="6">
        <f>INDEX('[1]Diaphragm Shear  X-e&amp;Y-e'!$Q$63:$AD$68,MATCH($I40&amp;"/"&amp;$J40,'[1]Diaphragm Shear  X-e&amp;Y-e'!$Q$63:$Q$68,0),MATCH($L40,'[1]Diaphragm Shear  X-e&amp;Y-e'!$Q$63:$AD$63,0))</f>
        <v>112.69007785140052</v>
      </c>
    </row>
    <row r="41" spans="1:15" x14ac:dyDescent="0.25">
      <c r="A41" s="5" t="s">
        <v>16</v>
      </c>
      <c r="B41" s="5" t="s">
        <v>10</v>
      </c>
      <c r="C41" s="5">
        <v>89</v>
      </c>
      <c r="D41" s="5" t="str">
        <f t="shared" ref="D41:D42" si="15">D40</f>
        <v>L03</v>
      </c>
      <c r="E41" s="6">
        <f>INDEX('[1]Diaphragm Shear  X&amp;Y'!$B$63:$O$68,MATCH($A41&amp;"/"&amp;$B41,'[1]Diaphragm Shear  X&amp;Y'!$B$63:$B$68,0),MATCH($D41,'[1]Diaphragm Shear  X&amp;Y'!$B$63:$O$63,0))</f>
        <v>172.81011376362605</v>
      </c>
      <c r="F41" s="6">
        <f>INDEX('[1]Diaphragm Shear  X+e&amp;Y+e'!$B$63:$O$68,MATCH($A41&amp;"/"&amp;$B41,'[1]Diaphragm Shear  X+e&amp;Y+e'!$B$63:$B$68,0),MATCH($D41,'[1]Diaphragm Shear  X+e&amp;Y+e'!$B$63:$O$63,0))</f>
        <v>180.22685589025755</v>
      </c>
      <c r="G41" s="6">
        <f>INDEX('[1]Diaphragm Shear  X-e&amp;Y-e'!$B$63:$O$68,MATCH($A41&amp;"/"&amp;$B41,'[1]Diaphragm Shear  X-e&amp;Y-e'!$B$63:$B$68,0),MATCH($D41,'[1]Diaphragm Shear  X-e&amp;Y-e'!$B$63:$O$63,0))</f>
        <v>165.39315770779078</v>
      </c>
      <c r="I41" s="5" t="s">
        <v>17</v>
      </c>
      <c r="J41" s="5" t="s">
        <v>13</v>
      </c>
      <c r="K41" s="2">
        <v>110</v>
      </c>
      <c r="L41" s="5" t="str">
        <f t="shared" ref="L41:L44" si="16">L40</f>
        <v>L06</v>
      </c>
      <c r="M41" s="6">
        <f>INDEX('[1]Diaphragm Shear  X&amp;Y'!$Q$63:$AD$68,MATCH($I41&amp;"/"&amp;$J41,'[1]Diaphragm Shear  X&amp;Y'!$Q$63:$Q$68,0),MATCH($L41,'[1]Diaphragm Shear  X&amp;Y'!$Q$63:$AD$63,0))</f>
        <v>72.032798249801104</v>
      </c>
      <c r="N41" s="6">
        <f>INDEX('[1]Diaphragm Shear  X+e&amp;Y+e'!$Q$63:$AD$68,MATCH($I41&amp;"/"&amp;$J41,'[1]Diaphragm Shear  X+e&amp;Y+e'!$Q$63:$Q$68,0),MATCH($L41,'[1]Diaphragm Shear  X+e&amp;Y+e'!$Q$63:$AD$63,0))</f>
        <v>67.903095307798992</v>
      </c>
      <c r="O41" s="6">
        <f>INDEX('[1]Diaphragm Shear  X-e&amp;Y-e'!$Q$63:$AD$68,MATCH($I41&amp;"/"&amp;$J41,'[1]Diaphragm Shear  X-e&amp;Y-e'!$Q$63:$Q$68,0),MATCH($L41,'[1]Diaphragm Shear  X-e&amp;Y-e'!$Q$63:$AD$63,0))</f>
        <v>76.163922897832393</v>
      </c>
    </row>
    <row r="42" spans="1:15" x14ac:dyDescent="0.25">
      <c r="A42" s="5" t="s">
        <v>18</v>
      </c>
      <c r="B42" s="5" t="s">
        <v>10</v>
      </c>
      <c r="C42" s="5">
        <v>140</v>
      </c>
      <c r="D42" s="5" t="str">
        <f t="shared" si="15"/>
        <v>L03</v>
      </c>
      <c r="E42" s="5">
        <v>0</v>
      </c>
      <c r="F42" s="5">
        <v>0</v>
      </c>
      <c r="G42" s="5">
        <v>0</v>
      </c>
      <c r="I42" s="5" t="s">
        <v>19</v>
      </c>
      <c r="J42" s="5" t="s">
        <v>13</v>
      </c>
      <c r="K42" s="2">
        <v>140</v>
      </c>
      <c r="L42" s="5" t="str">
        <f t="shared" si="16"/>
        <v>L06</v>
      </c>
      <c r="M42" s="6">
        <f>INDEX('[1]Diaphragm Shear  X&amp;Y'!$Q$63:$AD$68,MATCH($I42&amp;"/"&amp;$J42,'[1]Diaphragm Shear  X&amp;Y'!$Q$63:$Q$68,0),MATCH($L42,'[1]Diaphragm Shear  X&amp;Y'!$Q$63:$AD$63,0))</f>
        <v>72.175408857067083</v>
      </c>
      <c r="N42" s="6">
        <f>INDEX('[1]Diaphragm Shear  X+e&amp;Y+e'!$Q$63:$AD$68,MATCH($I42&amp;"/"&amp;$J42,'[1]Diaphragm Shear  X+e&amp;Y+e'!$Q$63:$Q$68,0),MATCH($L42,'[1]Diaphragm Shear  X+e&amp;Y+e'!$Q$63:$AD$63,0))</f>
        <v>77.568986801863247</v>
      </c>
      <c r="O42" s="6">
        <f>INDEX('[1]Diaphragm Shear  X-e&amp;Y-e'!$Q$63:$AD$68,MATCH($I42&amp;"/"&amp;$J42,'[1]Diaphragm Shear  X-e&amp;Y-e'!$Q$63:$Q$68,0),MATCH($L42,'[1]Diaphragm Shear  X-e&amp;Y-e'!$Q$63:$AD$63,0))</f>
        <v>66.779612998538965</v>
      </c>
    </row>
    <row r="43" spans="1:15" x14ac:dyDescent="0.25">
      <c r="A43" s="5" t="s">
        <v>9</v>
      </c>
      <c r="B43" s="5" t="s">
        <v>10</v>
      </c>
      <c r="C43" s="5">
        <v>0</v>
      </c>
      <c r="D43" s="5" t="s">
        <v>32</v>
      </c>
      <c r="E43" s="5">
        <v>0</v>
      </c>
      <c r="F43" s="5">
        <v>0</v>
      </c>
      <c r="G43" s="5">
        <v>0</v>
      </c>
      <c r="I43" s="5" t="s">
        <v>21</v>
      </c>
      <c r="J43" s="5" t="s">
        <v>13</v>
      </c>
      <c r="K43" s="2">
        <v>187</v>
      </c>
      <c r="L43" s="5" t="str">
        <f t="shared" si="16"/>
        <v>L06</v>
      </c>
      <c r="M43" s="6">
        <f>INDEX('[1]Diaphragm Shear  X&amp;Y'!$Q$63:$AD$68,MATCH($I43&amp;"/"&amp;$J43,'[1]Diaphragm Shear  X&amp;Y'!$Q$63:$Q$68,0),MATCH($L43,'[1]Diaphragm Shear  X&amp;Y'!$Q$63:$AD$63,0))</f>
        <v>80.942531328560065</v>
      </c>
      <c r="N43" s="6">
        <f>INDEX('[1]Diaphragm Shear  X+e&amp;Y+e'!$Q$63:$AD$68,MATCH($I43&amp;"/"&amp;$J43,'[1]Diaphragm Shear  X+e&amp;Y+e'!$Q$63:$Q$68,0),MATCH($L43,'[1]Diaphragm Shear  X+e&amp;Y+e'!$Q$63:$AD$63,0))</f>
        <v>100.74084723383741</v>
      </c>
      <c r="O43" s="6">
        <f>INDEX('[1]Diaphragm Shear  X-e&amp;Y-e'!$Q$63:$AD$68,MATCH($I43&amp;"/"&amp;$J43,'[1]Diaphragm Shear  X-e&amp;Y-e'!$Q$63:$Q$68,0),MATCH($L43,'[1]Diaphragm Shear  X-e&amp;Y-e'!$Q$63:$AD$63,0))</f>
        <v>61.137399585561454</v>
      </c>
    </row>
    <row r="44" spans="1:15" x14ac:dyDescent="0.25">
      <c r="A44" s="5" t="s">
        <v>14</v>
      </c>
      <c r="B44" s="5" t="s">
        <v>10</v>
      </c>
      <c r="C44" s="5">
        <v>51</v>
      </c>
      <c r="D44" s="5" t="str">
        <f>D43</f>
        <v>L02</v>
      </c>
      <c r="E44" s="6">
        <f>INDEX('[1]Diaphragm Shear  X&amp;Y'!$B$63:$O$68,MATCH($A44&amp;"/"&amp;$B44,'[1]Diaphragm Shear  X&amp;Y'!$B$63:$B$68,0),MATCH($D44,'[1]Diaphragm Shear  X&amp;Y'!$B$63:$O$63,0))</f>
        <v>174.25516568022999</v>
      </c>
      <c r="F44" s="6">
        <f>INDEX('[1]Diaphragm Shear  X+e&amp;Y+e'!$B$63:$O$68,MATCH($A44&amp;"/"&amp;$B44,'[1]Diaphragm Shear  X+e&amp;Y+e'!$B$63:$B$68,0),MATCH($D44,'[1]Diaphragm Shear  X+e&amp;Y+e'!$B$63:$O$63,0))</f>
        <v>167.59079322499204</v>
      </c>
      <c r="G44" s="6">
        <f>INDEX('[1]Diaphragm Shear  X-e&amp;Y-e'!$B$63:$O$68,MATCH($A44&amp;"/"&amp;$B44,'[1]Diaphragm Shear  X-e&amp;Y-e'!$B$63:$B$68,0),MATCH($D44,'[1]Diaphragm Shear  X-e&amp;Y-e'!$B$63:$O$63,0))</f>
        <v>180.9199662463717</v>
      </c>
      <c r="I44" s="5" t="s">
        <v>24</v>
      </c>
      <c r="J44" s="5" t="s">
        <v>13</v>
      </c>
      <c r="K44" s="2">
        <v>200</v>
      </c>
      <c r="L44" s="5" t="str">
        <f t="shared" si="16"/>
        <v>L06</v>
      </c>
      <c r="M44" s="5">
        <v>0</v>
      </c>
      <c r="N44" s="5">
        <v>0</v>
      </c>
      <c r="O44" s="5">
        <v>0</v>
      </c>
    </row>
    <row r="45" spans="1:15" x14ac:dyDescent="0.25">
      <c r="A45" s="5" t="s">
        <v>16</v>
      </c>
      <c r="B45" s="5" t="s">
        <v>10</v>
      </c>
      <c r="C45" s="5">
        <v>89</v>
      </c>
      <c r="D45" s="5" t="str">
        <f t="shared" ref="D45:D46" si="17">D44</f>
        <v>L02</v>
      </c>
      <c r="E45" s="6">
        <f>INDEX('[1]Diaphragm Shear  X&amp;Y'!$B$63:$O$68,MATCH($A45&amp;"/"&amp;$B45,'[1]Diaphragm Shear  X&amp;Y'!$B$63:$B$68,0),MATCH($D45,'[1]Diaphragm Shear  X&amp;Y'!$B$63:$O$63,0))</f>
        <v>174.59243765310325</v>
      </c>
      <c r="F45" s="6">
        <f>INDEX('[1]Diaphragm Shear  X+e&amp;Y+e'!$B$63:$O$68,MATCH($A45&amp;"/"&amp;$B45,'[1]Diaphragm Shear  X+e&amp;Y+e'!$B$63:$B$68,0),MATCH($D45,'[1]Diaphragm Shear  X+e&amp;Y+e'!$B$63:$O$63,0))</f>
        <v>181.25681010834126</v>
      </c>
      <c r="G45" s="6">
        <f>INDEX('[1]Diaphragm Shear  X-e&amp;Y-e'!$B$63:$O$68,MATCH($A45&amp;"/"&amp;$B45,'[1]Diaphragm Shear  X-e&amp;Y-e'!$B$63:$B$68,0),MATCH($D45,'[1]Diaphragm Shear  X-e&amp;Y-e'!$B$63:$O$63,0))</f>
        <v>167.9276370869616</v>
      </c>
      <c r="I45" s="5" t="s">
        <v>12</v>
      </c>
      <c r="J45" s="5" t="s">
        <v>13</v>
      </c>
      <c r="K45" s="5">
        <v>0</v>
      </c>
      <c r="L45" s="5" t="s">
        <v>29</v>
      </c>
      <c r="M45" s="5">
        <v>0</v>
      </c>
      <c r="N45" s="5">
        <v>0</v>
      </c>
      <c r="O45" s="5">
        <v>0</v>
      </c>
    </row>
    <row r="46" spans="1:15" x14ac:dyDescent="0.25">
      <c r="A46" s="5" t="s">
        <v>18</v>
      </c>
      <c r="B46" s="5" t="s">
        <v>10</v>
      </c>
      <c r="C46" s="5">
        <v>140</v>
      </c>
      <c r="D46" s="5" t="str">
        <f t="shared" si="17"/>
        <v>L02</v>
      </c>
      <c r="E46" s="5">
        <v>0</v>
      </c>
      <c r="F46" s="5">
        <v>0</v>
      </c>
      <c r="G46" s="5">
        <v>0</v>
      </c>
      <c r="I46" s="5" t="s">
        <v>15</v>
      </c>
      <c r="J46" s="5" t="s">
        <v>13</v>
      </c>
      <c r="K46" s="2">
        <v>51.5</v>
      </c>
      <c r="L46" s="5" t="str">
        <f>L45</f>
        <v>L05</v>
      </c>
      <c r="M46" s="6">
        <f>INDEX('[1]Diaphragm Shear  X&amp;Y'!$Q$63:$AD$68,MATCH($I46&amp;"/"&amp;$J46,'[1]Diaphragm Shear  X&amp;Y'!$Q$63:$Q$68,0),MATCH($L46,'[1]Diaphragm Shear  X&amp;Y'!$Q$63:$AD$63,0))</f>
        <v>93.111738074503108</v>
      </c>
      <c r="N46" s="6">
        <f>INDEX('[1]Diaphragm Shear  X+e&amp;Y+e'!$Q$63:$AD$68,MATCH($I46&amp;"/"&amp;$J46,'[1]Diaphragm Shear  X+e&amp;Y+e'!$Q$63:$Q$68,0),MATCH($L46,'[1]Diaphragm Shear  X+e&amp;Y+e'!$Q$63:$AD$63,0))</f>
        <v>71.910344963116657</v>
      </c>
      <c r="O46" s="6">
        <f>INDEX('[1]Diaphragm Shear  X-e&amp;Y-e'!$Q$63:$AD$68,MATCH($I46&amp;"/"&amp;$J46,'[1]Diaphragm Shear  X-e&amp;Y-e'!$Q$63:$Q$68,0),MATCH($L46,'[1]Diaphragm Shear  X-e&amp;Y-e'!$Q$63:$AD$63,0))</f>
        <v>114.32157356082794</v>
      </c>
    </row>
    <row r="47" spans="1:15" x14ac:dyDescent="0.25">
      <c r="I47" s="5" t="s">
        <v>17</v>
      </c>
      <c r="J47" s="5" t="s">
        <v>13</v>
      </c>
      <c r="K47" s="2">
        <v>110</v>
      </c>
      <c r="L47" s="5" t="str">
        <f t="shared" ref="L47:L50" si="18">L46</f>
        <v>L05</v>
      </c>
      <c r="M47" s="6">
        <f>INDEX('[1]Diaphragm Shear  X&amp;Y'!$Q$63:$AD$68,MATCH($I47&amp;"/"&amp;$J47,'[1]Diaphragm Shear  X&amp;Y'!$Q$63:$Q$68,0),MATCH($L47,'[1]Diaphragm Shear  X&amp;Y'!$Q$63:$AD$63,0))</f>
        <v>70.285173866240598</v>
      </c>
      <c r="N47" s="6">
        <f>INDEX('[1]Diaphragm Shear  X+e&amp;Y+e'!$Q$63:$AD$68,MATCH($I47&amp;"/"&amp;$J47,'[1]Diaphragm Shear  X+e&amp;Y+e'!$Q$63:$Q$68,0),MATCH($L47,'[1]Diaphragm Shear  X+e&amp;Y+e'!$Q$63:$AD$63,0))</f>
        <v>66.456445378831944</v>
      </c>
      <c r="O47" s="6">
        <f>INDEX('[1]Diaphragm Shear  X-e&amp;Y-e'!$Q$63:$AD$68,MATCH($I47&amp;"/"&amp;$J47,'[1]Diaphragm Shear  X-e&amp;Y-e'!$Q$63:$Q$68,0),MATCH($L47,'[1]Diaphragm Shear  X-e&amp;Y-e'!$Q$63:$AD$63,0))</f>
        <v>74.115199146996474</v>
      </c>
    </row>
    <row r="48" spans="1:15" x14ac:dyDescent="0.25">
      <c r="I48" s="5" t="s">
        <v>19</v>
      </c>
      <c r="J48" s="5" t="s">
        <v>13</v>
      </c>
      <c r="K48" s="2">
        <v>140</v>
      </c>
      <c r="L48" s="5" t="str">
        <f t="shared" si="18"/>
        <v>L05</v>
      </c>
      <c r="M48" s="6">
        <f>INDEX('[1]Diaphragm Shear  X&amp;Y'!$Q$63:$AD$68,MATCH($I48&amp;"/"&amp;$J48,'[1]Diaphragm Shear  X&amp;Y'!$Q$63:$Q$68,0),MATCH($L48,'[1]Diaphragm Shear  X&amp;Y'!$Q$63:$AD$63,0))</f>
        <v>70.690556152219116</v>
      </c>
      <c r="N48" s="6">
        <f>INDEX('[1]Diaphragm Shear  X+e&amp;Y+e'!$Q$63:$AD$68,MATCH($I48&amp;"/"&amp;$J48,'[1]Diaphragm Shear  X+e&amp;Y+e'!$Q$63:$Q$68,0),MATCH($L48,'[1]Diaphragm Shear  X+e&amp;Y+e'!$Q$63:$AD$63,0))</f>
        <v>75.810407414028091</v>
      </c>
      <c r="O48" s="6">
        <f>INDEX('[1]Diaphragm Shear  X-e&amp;Y-e'!$Q$63:$AD$68,MATCH($I48&amp;"/"&amp;$J48,'[1]Diaphragm Shear  X-e&amp;Y-e'!$Q$63:$Q$68,0),MATCH($L48,'[1]Diaphragm Shear  X-e&amp;Y-e'!$Q$63:$AD$63,0))</f>
        <v>65.568868483265405</v>
      </c>
    </row>
    <row r="49" spans="9:15" x14ac:dyDescent="0.25">
      <c r="I49" s="5" t="s">
        <v>21</v>
      </c>
      <c r="J49" s="5" t="s">
        <v>13</v>
      </c>
      <c r="K49" s="2">
        <v>187</v>
      </c>
      <c r="L49" s="5" t="str">
        <f t="shared" si="18"/>
        <v>L05</v>
      </c>
      <c r="M49" s="6">
        <f>INDEX('[1]Diaphragm Shear  X&amp;Y'!$Q$63:$AD$68,MATCH($I49&amp;"/"&amp;$J49,'[1]Diaphragm Shear  X&amp;Y'!$Q$63:$Q$68,0),MATCH($L49,'[1]Diaphragm Shear  X&amp;Y'!$Q$63:$AD$63,0))</f>
        <v>82.683545240370535</v>
      </c>
      <c r="N49" s="6">
        <f>INDEX('[1]Diaphragm Shear  X+e&amp;Y+e'!$Q$63:$AD$68,MATCH($I49&amp;"/"&amp;$J49,'[1]Diaphragm Shear  X+e&amp;Y+e'!$Q$63:$Q$68,0),MATCH($L49,'[1]Diaphragm Shear  X+e&amp;Y+e'!$Q$63:$AD$63,0))</f>
        <v>102.59381557735659</v>
      </c>
      <c r="O49" s="6">
        <f>INDEX('[1]Diaphragm Shear  X-e&amp;Y-e'!$Q$63:$AD$68,MATCH($I49&amp;"/"&amp;$J49,'[1]Diaphragm Shear  X-e&amp;Y-e'!$Q$63:$Q$68,0),MATCH($L49,'[1]Diaphragm Shear  X-e&amp;Y-e'!$Q$63:$AD$63,0))</f>
        <v>62.765372142243486</v>
      </c>
    </row>
    <row r="50" spans="9:15" x14ac:dyDescent="0.25">
      <c r="I50" s="5" t="s">
        <v>24</v>
      </c>
      <c r="J50" s="5" t="s">
        <v>13</v>
      </c>
      <c r="K50" s="2">
        <v>200</v>
      </c>
      <c r="L50" s="5" t="str">
        <f t="shared" si="18"/>
        <v>L05</v>
      </c>
      <c r="M50" s="5">
        <v>0</v>
      </c>
      <c r="N50" s="5">
        <v>0</v>
      </c>
      <c r="O50" s="5">
        <v>0</v>
      </c>
    </row>
    <row r="51" spans="9:15" x14ac:dyDescent="0.25">
      <c r="I51" s="5" t="s">
        <v>12</v>
      </c>
      <c r="J51" s="5" t="s">
        <v>13</v>
      </c>
      <c r="K51" s="5">
        <v>0</v>
      </c>
      <c r="L51" s="5" t="s">
        <v>30</v>
      </c>
      <c r="M51" s="5">
        <v>0</v>
      </c>
      <c r="N51" s="5">
        <v>0</v>
      </c>
      <c r="O51" s="5">
        <v>0</v>
      </c>
    </row>
    <row r="52" spans="9:15" x14ac:dyDescent="0.25">
      <c r="I52" s="5" t="s">
        <v>15</v>
      </c>
      <c r="J52" s="5" t="s">
        <v>13</v>
      </c>
      <c r="K52" s="2">
        <v>51.5</v>
      </c>
      <c r="L52" s="5" t="str">
        <f>L51</f>
        <v>L04</v>
      </c>
      <c r="M52" s="6">
        <f>INDEX('[1]Diaphragm Shear  X&amp;Y'!$Q$63:$AD$68,MATCH($I52&amp;"/"&amp;$J52,'[1]Diaphragm Shear  X&amp;Y'!$Q$63:$Q$68,0),MATCH($L52,'[1]Diaphragm Shear  X&amp;Y'!$Q$63:$AD$63,0))</f>
        <v>95.924050879027206</v>
      </c>
      <c r="N52" s="6">
        <f>INDEX('[1]Diaphragm Shear  X+e&amp;Y+e'!$Q$63:$AD$68,MATCH($I52&amp;"/"&amp;$J52,'[1]Diaphragm Shear  X+e&amp;Y+e'!$Q$63:$Q$68,0),MATCH($L52,'[1]Diaphragm Shear  X+e&amp;Y+e'!$Q$63:$AD$63,0))</f>
        <v>74.368358689983722</v>
      </c>
      <c r="O52" s="6">
        <f>INDEX('[1]Diaphragm Shear  X-e&amp;Y-e'!$Q$63:$AD$68,MATCH($I52&amp;"/"&amp;$J52,'[1]Diaphragm Shear  X-e&amp;Y-e'!$Q$63:$Q$68,0),MATCH($L52,'[1]Diaphragm Shear  X-e&amp;Y-e'!$Q$63:$AD$63,0))</f>
        <v>117.49009101257302</v>
      </c>
    </row>
    <row r="53" spans="9:15" x14ac:dyDescent="0.25">
      <c r="I53" s="5" t="s">
        <v>17</v>
      </c>
      <c r="J53" s="5" t="s">
        <v>13</v>
      </c>
      <c r="K53" s="2">
        <v>110</v>
      </c>
      <c r="L53" s="5" t="str">
        <f t="shared" ref="L53:L56" si="19">L52</f>
        <v>L04</v>
      </c>
      <c r="M53" s="6">
        <f>INDEX('[1]Diaphragm Shear  X&amp;Y'!$Q$63:$AD$68,MATCH($I53&amp;"/"&amp;$J53,'[1]Diaphragm Shear  X&amp;Y'!$Q$63:$Q$68,0),MATCH($L53,'[1]Diaphragm Shear  X&amp;Y'!$Q$63:$AD$63,0))</f>
        <v>66.636594566202405</v>
      </c>
      <c r="N53" s="6">
        <f>INDEX('[1]Diaphragm Shear  X+e&amp;Y+e'!$Q$63:$AD$68,MATCH($I53&amp;"/"&amp;$J53,'[1]Diaphragm Shear  X+e&amp;Y+e'!$Q$63:$Q$68,0),MATCH($L53,'[1]Diaphragm Shear  X+e&amp;Y+e'!$Q$63:$AD$63,0))</f>
        <v>63.093196761133257</v>
      </c>
      <c r="O53" s="6">
        <f>INDEX('[1]Diaphragm Shear  X-e&amp;Y-e'!$Q$63:$AD$68,MATCH($I53&amp;"/"&amp;$J53,'[1]Diaphragm Shear  X-e&amp;Y-e'!$Q$63:$Q$68,0),MATCH($L53,'[1]Diaphragm Shear  X-e&amp;Y-e'!$Q$63:$AD$63,0))</f>
        <v>70.181855251448184</v>
      </c>
    </row>
    <row r="54" spans="9:15" x14ac:dyDescent="0.25">
      <c r="I54" s="5" t="s">
        <v>19</v>
      </c>
      <c r="J54" s="5" t="s">
        <v>13</v>
      </c>
      <c r="K54" s="2">
        <v>140</v>
      </c>
      <c r="L54" s="5" t="str">
        <f t="shared" si="19"/>
        <v>L04</v>
      </c>
      <c r="M54" s="6">
        <f>INDEX('[1]Diaphragm Shear  X&amp;Y'!$Q$63:$AD$68,MATCH($I54&amp;"/"&amp;$J54,'[1]Diaphragm Shear  X&amp;Y'!$Q$63:$Q$68,0),MATCH($L54,'[1]Diaphragm Shear  X&amp;Y'!$Q$63:$AD$63,0))</f>
        <v>68.911034615984263</v>
      </c>
      <c r="N54" s="6">
        <f>INDEX('[1]Diaphragm Shear  X+e&amp;Y+e'!$Q$63:$AD$68,MATCH($I54&amp;"/"&amp;$J54,'[1]Diaphragm Shear  X+e&amp;Y+e'!$Q$63:$Q$68,0),MATCH($L54,'[1]Diaphragm Shear  X+e&amp;Y+e'!$Q$63:$AD$63,0))</f>
        <v>73.686358321555247</v>
      </c>
      <c r="O54" s="6">
        <f>INDEX('[1]Diaphragm Shear  X-e&amp;Y-e'!$Q$63:$AD$68,MATCH($I54&amp;"/"&amp;$J54,'[1]Diaphragm Shear  X-e&amp;Y-e'!$Q$63:$Q$68,0),MATCH($L54,'[1]Diaphragm Shear  X-e&amp;Y-e'!$Q$63:$AD$63,0))</f>
        <v>64.133201059999394</v>
      </c>
    </row>
    <row r="55" spans="9:15" x14ac:dyDescent="0.25">
      <c r="I55" s="5" t="s">
        <v>21</v>
      </c>
      <c r="J55" s="5" t="s">
        <v>13</v>
      </c>
      <c r="K55" s="2">
        <v>187</v>
      </c>
      <c r="L55" s="5" t="str">
        <f t="shared" si="19"/>
        <v>L04</v>
      </c>
      <c r="M55" s="6">
        <f>INDEX('[1]Diaphragm Shear  X&amp;Y'!$Q$63:$AD$68,MATCH($I55&amp;"/"&amp;$J55,'[1]Diaphragm Shear  X&amp;Y'!$Q$63:$Q$68,0),MATCH($L55,'[1]Diaphragm Shear  X&amp;Y'!$Q$63:$AD$63,0))</f>
        <v>85.299333272119455</v>
      </c>
      <c r="N55" s="6">
        <f>INDEX('[1]Diaphragm Shear  X+e&amp;Y+e'!$Q$63:$AD$68,MATCH($I55&amp;"/"&amp;$J55,'[1]Diaphragm Shear  X+e&amp;Y+e'!$Q$63:$Q$68,0),MATCH($L55,'[1]Diaphragm Shear  X+e&amp;Y+e'!$Q$63:$AD$63,0))</f>
        <v>105.62309956066107</v>
      </c>
      <c r="O55" s="6">
        <f>INDEX('[1]Diaphragm Shear  X-e&amp;Y-e'!$Q$63:$AD$68,MATCH($I55&amp;"/"&amp;$J55,'[1]Diaphragm Shear  X-e&amp;Y-e'!$Q$63:$Q$68,0),MATCH($L55,'[1]Diaphragm Shear  X-e&amp;Y-e'!$Q$63:$AD$63,0))</f>
        <v>64.965866009312691</v>
      </c>
    </row>
    <row r="56" spans="9:15" x14ac:dyDescent="0.25">
      <c r="I56" s="5" t="s">
        <v>24</v>
      </c>
      <c r="J56" s="5" t="s">
        <v>13</v>
      </c>
      <c r="K56" s="2">
        <v>200</v>
      </c>
      <c r="L56" s="5" t="str">
        <f t="shared" si="19"/>
        <v>L04</v>
      </c>
      <c r="M56" s="5">
        <v>0</v>
      </c>
      <c r="N56" s="5">
        <v>0</v>
      </c>
      <c r="O56" s="5">
        <v>0</v>
      </c>
    </row>
    <row r="57" spans="9:15" x14ac:dyDescent="0.25">
      <c r="I57" s="5" t="s">
        <v>12</v>
      </c>
      <c r="J57" s="5" t="s">
        <v>13</v>
      </c>
      <c r="K57" s="5">
        <v>0</v>
      </c>
      <c r="L57" s="5" t="s">
        <v>31</v>
      </c>
      <c r="M57" s="5">
        <v>0</v>
      </c>
      <c r="N57" s="5">
        <v>0</v>
      </c>
      <c r="O57" s="5">
        <v>0</v>
      </c>
    </row>
    <row r="58" spans="9:15" x14ac:dyDescent="0.25">
      <c r="I58" s="5" t="s">
        <v>15</v>
      </c>
      <c r="J58" s="5" t="s">
        <v>13</v>
      </c>
      <c r="K58" s="2">
        <v>51.5</v>
      </c>
      <c r="L58" s="5" t="str">
        <f>L57</f>
        <v>L03</v>
      </c>
      <c r="M58" s="6">
        <f>INDEX('[1]Diaphragm Shear  X&amp;Y'!$Q$63:$AD$68,MATCH($I58&amp;"/"&amp;$J58,'[1]Diaphragm Shear  X&amp;Y'!$Q$63:$Q$68,0),MATCH($L58,'[1]Diaphragm Shear  X&amp;Y'!$Q$63:$AD$63,0))</f>
        <v>119.0575874204573</v>
      </c>
      <c r="N58" s="6">
        <f>INDEX('[1]Diaphragm Shear  X+e&amp;Y+e'!$Q$63:$AD$68,MATCH($I58&amp;"/"&amp;$J58,'[1]Diaphragm Shear  X+e&amp;Y+e'!$Q$63:$Q$68,0),MATCH($L58,'[1]Diaphragm Shear  X+e&amp;Y+e'!$Q$63:$AD$63,0))</f>
        <v>96.166758418714778</v>
      </c>
      <c r="O58" s="6">
        <f>INDEX('[1]Diaphragm Shear  X-e&amp;Y-e'!$Q$63:$AD$68,MATCH($I58&amp;"/"&amp;$J58,'[1]Diaphragm Shear  X-e&amp;Y-e'!$Q$63:$Q$68,0),MATCH($L58,'[1]Diaphragm Shear  X-e&amp;Y-e'!$Q$63:$AD$63,0))</f>
        <v>141.9572690004569</v>
      </c>
    </row>
    <row r="59" spans="9:15" x14ac:dyDescent="0.25">
      <c r="I59" s="5" t="s">
        <v>17</v>
      </c>
      <c r="J59" s="5" t="s">
        <v>13</v>
      </c>
      <c r="K59" s="2">
        <v>110</v>
      </c>
      <c r="L59" s="5" t="str">
        <f t="shared" ref="L59:L62" si="20">L58</f>
        <v>L03</v>
      </c>
      <c r="M59" s="6">
        <f>INDEX('[1]Diaphragm Shear  X&amp;Y'!$Q$63:$AD$68,MATCH($I59&amp;"/"&amp;$J59,'[1]Diaphragm Shear  X&amp;Y'!$Q$63:$Q$68,0),MATCH($L59,'[1]Diaphragm Shear  X&amp;Y'!$Q$63:$AD$63,0))</f>
        <v>64.661328715632564</v>
      </c>
      <c r="N59" s="6">
        <f>INDEX('[1]Diaphragm Shear  X+e&amp;Y+e'!$Q$63:$AD$68,MATCH($I59&amp;"/"&amp;$J59,'[1]Diaphragm Shear  X+e&amp;Y+e'!$Q$63:$Q$68,0),MATCH($L59,'[1]Diaphragm Shear  X+e&amp;Y+e'!$Q$63:$AD$63,0))</f>
        <v>62.146978172927511</v>
      </c>
      <c r="O59" s="6">
        <f>INDEX('[1]Diaphragm Shear  X-e&amp;Y-e'!$Q$63:$AD$68,MATCH($I59&amp;"/"&amp;$J59,'[1]Diaphragm Shear  X-e&amp;Y-e'!$Q$63:$Q$68,0),MATCH($L59,'[1]Diaphragm Shear  X-e&amp;Y-e'!$Q$63:$AD$63,0))</f>
        <v>67.176690732315379</v>
      </c>
    </row>
    <row r="60" spans="9:15" x14ac:dyDescent="0.25">
      <c r="I60" s="5" t="s">
        <v>19</v>
      </c>
      <c r="J60" s="5" t="s">
        <v>13</v>
      </c>
      <c r="K60" s="2">
        <v>140</v>
      </c>
      <c r="L60" s="5" t="str">
        <f t="shared" si="20"/>
        <v>L03</v>
      </c>
      <c r="M60" s="6">
        <f>INDEX('[1]Diaphragm Shear  X&amp;Y'!$Q$63:$AD$68,MATCH($I60&amp;"/"&amp;$J60,'[1]Diaphragm Shear  X&amp;Y'!$Q$63:$Q$68,0),MATCH($L60,'[1]Diaphragm Shear  X&amp;Y'!$Q$63:$AD$63,0))</f>
        <v>66.072402165669061</v>
      </c>
      <c r="N60" s="6">
        <f>INDEX('[1]Diaphragm Shear  X+e&amp;Y+e'!$Q$63:$AD$68,MATCH($I60&amp;"/"&amp;$J60,'[1]Diaphragm Shear  X+e&amp;Y+e'!$Q$63:$Q$68,0),MATCH($L60,'[1]Diaphragm Shear  X+e&amp;Y+e'!$Q$63:$AD$63,0))</f>
        <v>70.122120983757497</v>
      </c>
      <c r="O60" s="6">
        <f>INDEX('[1]Diaphragm Shear  X-e&amp;Y-e'!$Q$63:$AD$68,MATCH($I60&amp;"/"&amp;$J60,'[1]Diaphragm Shear  X-e&amp;Y-e'!$Q$63:$Q$68,0),MATCH($L60,'[1]Diaphragm Shear  X-e&amp;Y-e'!$Q$63:$AD$63,0))</f>
        <v>62.020698271101921</v>
      </c>
    </row>
    <row r="61" spans="9:15" x14ac:dyDescent="0.25">
      <c r="I61" s="5" t="s">
        <v>21</v>
      </c>
      <c r="J61" s="5" t="s">
        <v>13</v>
      </c>
      <c r="K61" s="2">
        <v>187</v>
      </c>
      <c r="L61" s="5" t="str">
        <f t="shared" si="20"/>
        <v>L03</v>
      </c>
      <c r="M61" s="6">
        <f>INDEX('[1]Diaphragm Shear  X&amp;Y'!$Q$63:$AD$68,MATCH($I61&amp;"/"&amp;$J61,'[1]Diaphragm Shear  X&amp;Y'!$Q$63:$Q$68,0),MATCH($L61,'[1]Diaphragm Shear  X&amp;Y'!$Q$63:$AD$63,0))</f>
        <v>84.500345246713295</v>
      </c>
      <c r="N61" s="6">
        <f>INDEX('[1]Diaphragm Shear  X+e&amp;Y+e'!$Q$63:$AD$68,MATCH($I61&amp;"/"&amp;$J61,'[1]Diaphragm Shear  X+e&amp;Y+e'!$Q$63:$Q$68,0),MATCH($L61,'[1]Diaphragm Shear  X+e&amp;Y+e'!$Q$63:$AD$63,0))</f>
        <v>101.30004053399294</v>
      </c>
      <c r="O61" s="6">
        <f>INDEX('[1]Diaphragm Shear  X-e&amp;Y-e'!$Q$63:$AD$68,MATCH($I61&amp;"/"&amp;$J61,'[1]Diaphragm Shear  X-e&amp;Y-e'!$Q$63:$Q$68,0),MATCH($L61,'[1]Diaphragm Shear  X-e&amp;Y-e'!$Q$63:$AD$63,0))</f>
        <v>67.694247724970154</v>
      </c>
    </row>
    <row r="62" spans="9:15" x14ac:dyDescent="0.25">
      <c r="I62" s="5" t="s">
        <v>33</v>
      </c>
      <c r="J62" s="5" t="s">
        <v>34</v>
      </c>
      <c r="K62" s="2">
        <v>237.5</v>
      </c>
      <c r="L62" s="5" t="str">
        <f t="shared" si="20"/>
        <v>L03</v>
      </c>
      <c r="M62" s="6">
        <f>INDEX('[1]Diaphragm Shear  X&amp;Y'!$Q$63:$AD$68,MATCH($I62&amp;"/"&amp;$J62,'[1]Diaphragm Shear  X&amp;Y'!$Q$63:$Q$68,0),MATCH($L62,'[1]Diaphragm Shear  X&amp;Y'!$Q$63:$AD$63,0))</f>
        <v>10.796046451527737</v>
      </c>
      <c r="N62" s="6">
        <f>INDEX('[1]Diaphragm Shear  X+e&amp;Y+e'!$Q$63:$AD$68,MATCH($I62&amp;"/"&amp;$J62,'[1]Diaphragm Shear  X+e&amp;Y+e'!$Q$63:$Q$68,0),MATCH($L62,'[1]Diaphragm Shear  X+e&amp;Y+e'!$Q$63:$AD$63,0))</f>
        <v>15.351811890607229</v>
      </c>
      <c r="O62" s="6">
        <f>INDEX('[1]Diaphragm Shear  X-e&amp;Y-e'!$Q$63:$AD$68,MATCH($I62&amp;"/"&amp;$J62,'[1]Diaphragm Shear  X-e&amp;Y-e'!$Q$63:$Q$68,0),MATCH($L62,'[1]Diaphragm Shear  X-e&amp;Y-e'!$Q$63:$AD$63,0))</f>
        <v>6.2388042711555656</v>
      </c>
    </row>
    <row r="63" spans="9:15" x14ac:dyDescent="0.25">
      <c r="I63" s="5" t="s">
        <v>12</v>
      </c>
      <c r="J63" s="5" t="s">
        <v>13</v>
      </c>
      <c r="K63" s="5">
        <v>0</v>
      </c>
      <c r="L63" s="5" t="s">
        <v>32</v>
      </c>
      <c r="M63" s="5">
        <v>0</v>
      </c>
      <c r="N63" s="5">
        <v>0</v>
      </c>
      <c r="O63" s="5">
        <v>0</v>
      </c>
    </row>
    <row r="64" spans="9:15" x14ac:dyDescent="0.25">
      <c r="I64" s="5" t="s">
        <v>15</v>
      </c>
      <c r="J64" s="5" t="s">
        <v>13</v>
      </c>
      <c r="K64" s="2">
        <v>51.5</v>
      </c>
      <c r="L64" s="5" t="str">
        <f>L63</f>
        <v>L02</v>
      </c>
      <c r="M64" s="6">
        <f>INDEX('[1]Diaphragm Shear  X&amp;Y'!$Q$63:$AD$68,MATCH($I64&amp;"/"&amp;$J64,'[1]Diaphragm Shear  X&amp;Y'!$Q$63:$Q$68,0),MATCH($L64,'[1]Diaphragm Shear  X&amp;Y'!$Q$63:$AD$63,0))</f>
        <v>119.09587619698881</v>
      </c>
      <c r="N64" s="6">
        <f>INDEX('[1]Diaphragm Shear  X+e&amp;Y+e'!$Q$63:$AD$68,MATCH($I64&amp;"/"&amp;$J64,'[1]Diaphragm Shear  X+e&amp;Y+e'!$Q$63:$Q$68,0),MATCH($L64,'[1]Diaphragm Shear  X+e&amp;Y+e'!$Q$63:$AD$63,0))</f>
        <v>96.077513456709028</v>
      </c>
      <c r="O64" s="6">
        <f>INDEX('[1]Diaphragm Shear  X-e&amp;Y-e'!$Q$63:$AD$68,MATCH($I64&amp;"/"&amp;$J64,'[1]Diaphragm Shear  X-e&amp;Y-e'!$Q$63:$Q$68,0),MATCH($L64,'[1]Diaphragm Shear  X-e&amp;Y-e'!$Q$63:$AD$63,0))</f>
        <v>142.13936128030215</v>
      </c>
    </row>
    <row r="65" spans="9:15" x14ac:dyDescent="0.25">
      <c r="I65" s="5" t="s">
        <v>17</v>
      </c>
      <c r="J65" s="5" t="s">
        <v>13</v>
      </c>
      <c r="K65" s="2">
        <v>110</v>
      </c>
      <c r="L65" s="5" t="str">
        <f t="shared" ref="L65:L68" si="21">L64</f>
        <v>L02</v>
      </c>
      <c r="M65" s="6">
        <f>INDEX('[1]Diaphragm Shear  X&amp;Y'!$Q$63:$AD$68,MATCH($I65&amp;"/"&amp;$J65,'[1]Diaphragm Shear  X&amp;Y'!$Q$63:$Q$68,0),MATCH($L65,'[1]Diaphragm Shear  X&amp;Y'!$Q$63:$AD$63,0))</f>
        <v>66.973648657611662</v>
      </c>
      <c r="N65" s="6">
        <f>INDEX('[1]Diaphragm Shear  X+e&amp;Y+e'!$Q$63:$AD$68,MATCH($I65&amp;"/"&amp;$J65,'[1]Diaphragm Shear  X+e&amp;Y+e'!$Q$63:$Q$68,0),MATCH($L65,'[1]Diaphragm Shear  X+e&amp;Y+e'!$Q$63:$AD$63,0))</f>
        <v>64.267852151398515</v>
      </c>
      <c r="O65" s="6">
        <f>INDEX('[1]Diaphragm Shear  X-e&amp;Y-e'!$Q$63:$AD$68,MATCH($I65&amp;"/"&amp;$J65,'[1]Diaphragm Shear  X-e&amp;Y-e'!$Q$63:$Q$68,0),MATCH($L65,'[1]Diaphragm Shear  X-e&amp;Y-e'!$Q$63:$AD$63,0))</f>
        <v>69.68205380277881</v>
      </c>
    </row>
    <row r="66" spans="9:15" x14ac:dyDescent="0.25">
      <c r="I66" s="5" t="s">
        <v>19</v>
      </c>
      <c r="J66" s="5" t="s">
        <v>13</v>
      </c>
      <c r="K66" s="2">
        <v>140</v>
      </c>
      <c r="L66" s="5" t="str">
        <f t="shared" si="21"/>
        <v>L02</v>
      </c>
      <c r="M66" s="6">
        <f>INDEX('[1]Diaphragm Shear  X&amp;Y'!$Q$63:$AD$68,MATCH($I66&amp;"/"&amp;$J66,'[1]Diaphragm Shear  X&amp;Y'!$Q$63:$Q$68,0),MATCH($L66,'[1]Diaphragm Shear  X&amp;Y'!$Q$63:$AD$63,0))</f>
        <v>67.544445786723756</v>
      </c>
      <c r="N66" s="6">
        <f>INDEX('[1]Diaphragm Shear  X+e&amp;Y+e'!$Q$63:$AD$68,MATCH($I66&amp;"/"&amp;$J66,'[1]Diaphragm Shear  X+e&amp;Y+e'!$Q$63:$Q$68,0),MATCH($L66,'[1]Diaphragm Shear  X+e&amp;Y+e'!$Q$63:$AD$63,0))</f>
        <v>71.380297005199921</v>
      </c>
      <c r="O66" s="6">
        <f>INDEX('[1]Diaphragm Shear  X-e&amp;Y-e'!$Q$63:$AD$68,MATCH($I66&amp;"/"&amp;$J66,'[1]Diaphragm Shear  X-e&amp;Y-e'!$Q$63:$Q$68,0),MATCH($L66,'[1]Diaphragm Shear  X-e&amp;Y-e'!$Q$63:$AD$63,0))</f>
        <v>63.704200193348399</v>
      </c>
    </row>
    <row r="67" spans="9:15" x14ac:dyDescent="0.25">
      <c r="I67" s="5" t="s">
        <v>21</v>
      </c>
      <c r="J67" s="5" t="s">
        <v>13</v>
      </c>
      <c r="K67" s="2">
        <v>187</v>
      </c>
      <c r="L67" s="5" t="str">
        <f t="shared" si="21"/>
        <v>L02</v>
      </c>
      <c r="M67" s="6">
        <f>INDEX('[1]Diaphragm Shear  X&amp;Y'!$Q$63:$AD$68,MATCH($I67&amp;"/"&amp;$J67,'[1]Diaphragm Shear  X&amp;Y'!$Q$63:$Q$68,0),MATCH($L67,'[1]Diaphragm Shear  X&amp;Y'!$Q$63:$AD$63,0))</f>
        <v>83.041534363310561</v>
      </c>
      <c r="N67" s="6">
        <f>INDEX('[1]Diaphragm Shear  X+e&amp;Y+e'!$Q$63:$AD$68,MATCH($I67&amp;"/"&amp;$J67,'[1]Diaphragm Shear  X+e&amp;Y+e'!$Q$63:$Q$68,0),MATCH($L67,'[1]Diaphragm Shear  X+e&amp;Y+e'!$Q$63:$AD$63,0))</f>
        <v>99.669725709773758</v>
      </c>
      <c r="O67" s="6">
        <f>INDEX('[1]Diaphragm Shear  X-e&amp;Y-e'!$Q$63:$AD$68,MATCH($I67&amp;"/"&amp;$J67,'[1]Diaphragm Shear  X-e&amp;Y-e'!$Q$63:$Q$68,0),MATCH($L67,'[1]Diaphragm Shear  X-e&amp;Y-e'!$Q$63:$AD$63,0))</f>
        <v>66.395625511593565</v>
      </c>
    </row>
    <row r="68" spans="9:15" x14ac:dyDescent="0.25">
      <c r="I68" s="5" t="s">
        <v>33</v>
      </c>
      <c r="J68" s="5" t="s">
        <v>34</v>
      </c>
      <c r="K68" s="2">
        <v>237.5</v>
      </c>
      <c r="L68" s="5" t="str">
        <f t="shared" si="21"/>
        <v>L02</v>
      </c>
      <c r="M68" s="6">
        <f>INDEX('[1]Diaphragm Shear  X&amp;Y'!$Q$63:$AD$68,MATCH($I68&amp;"/"&amp;$J68,'[1]Diaphragm Shear  X&amp;Y'!$Q$63:$Q$68,0),MATCH($L68,'[1]Diaphragm Shear  X&amp;Y'!$Q$63:$AD$63,0))</f>
        <v>12.192098328698522</v>
      </c>
      <c r="N68" s="6">
        <f>INDEX('[1]Diaphragm Shear  X+e&amp;Y+e'!$Q$63:$AD$68,MATCH($I68&amp;"/"&amp;$J68,'[1]Diaphragm Shear  X+e&amp;Y+e'!$Q$63:$Q$68,0),MATCH($L68,'[1]Diaphragm Shear  X+e&amp;Y+e'!$Q$63:$AD$63,0))</f>
        <v>17.452215010252079</v>
      </c>
      <c r="O68" s="6">
        <f>INDEX('[1]Diaphragm Shear  X-e&amp;Y-e'!$Q$63:$AD$68,MATCH($I68&amp;"/"&amp;$J68,'[1]Diaphragm Shear  X-e&amp;Y-e'!$Q$63:$Q$68,0),MATCH($L68,'[1]Diaphragm Shear  X-e&amp;Y-e'!$Q$63:$AD$63,0))</f>
        <v>6.926362545310333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Diaphragm Shear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2021-03-07T21:46:22Z</dcterms:modified>
</cp:coreProperties>
</file>