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Appraisal Ratio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F22" i="2" l="1"/>
  <c r="F23" i="2"/>
  <c r="F21" i="2"/>
  <c r="B25" i="2" s="1"/>
  <c r="B26" i="2" l="1"/>
  <c r="B27" i="2" s="1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<sst xmlns="http://schemas.openxmlformats.org/spreadsheetml/2006/main" count="20" uniqueCount="19">
  <si>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</si>
  <si>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</si>
  <si>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</si>
  <si>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</si>
  <si>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</si>
  <si>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</si>
  <si>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</si>
  <si>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</si>
  <si>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</si>
  <si>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</si>
  <si>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</si>
  <si>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</si>
  <si>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</si>
  <si>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</si>
  <si>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</si>
  <si>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Tracking Error</t>
  </si>
  <si>
    <t>Average Excess Returns</t>
  </si>
  <si>
    <t>Appraisal Ratio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</si>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</sst>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504825</xdr:colOff>
      <xdr:row>4</xdr:row>
      <xdr:rowOff>78100</xdr:rowOff>
    </xdr:from>
    <xdr:to>
      <xdr:col>13</xdr:col>
      <xdr:colOff>581025</xdr:colOff>
      <xdr:row>13</xdr:row>
      <xdr:rowOff>76199</xdr:rowOff>
    </xdr:to>
    <xdr:pic>
      <xdr:nvPicPr>
        <xdr:cNvPr id="8" name="Picture 7" descr="appraisal ratio是什么-有问必答-品职教育专注CFA ESG FRM CPA 考研等财经培训课程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40100"/>
          <a:ext cx="3733800" cy="171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C1" sqref="C1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18</v>
      </c>
      <c r="D1" s="6" t="s">
        <v>12</v>
      </c>
      <c r="E1" s="6" t="s">
        <v>13</v>
      </c>
      <c r="F1" s="6" t="s">
        <v>14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>
        <f>D3-E3</f>
        <v>0.25232695451489551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>
        <f t="shared" ref="F4:F23" si="2">D4-E4</f>
        <v>-6.2631957780500791E-2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>
        <f t="shared" si="2"/>
        <v>-0.16722465489347618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>
        <f t="shared" si="2"/>
        <v>3.687093870725669E-2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>
        <f t="shared" si="2"/>
        <v>-3.1650844494617331E-2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>
        <f t="shared" si="2"/>
        <v>4.2967227475293468E-2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>
        <f t="shared" si="2"/>
        <v>0.50916689617090527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>
        <f t="shared" si="2"/>
        <v>-0.22553194209267843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>
        <f t="shared" si="2"/>
        <v>-0.30898917954076027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>
        <f t="shared" si="2"/>
        <v>-0.18561489339110654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>
        <f t="shared" si="2"/>
        <v>-0.13912786355512996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>
        <f t="shared" si="2"/>
        <v>-0.24919728875952424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>
        <f t="shared" si="2"/>
        <v>-2.3217974715582606E-2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>
        <f t="shared" si="2"/>
        <v>0.18144838007996567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>
        <f t="shared" si="2"/>
        <v>0.21533522551290754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>
        <f t="shared" si="2"/>
        <v>-4.654192131428677E-2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>
        <f t="shared" si="2"/>
        <v>9.785348373490807E-3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>
        <f t="shared" si="2"/>
        <v>0.1684624940838208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>
        <f t="shared" si="2"/>
        <v>-0.3436500757654381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>
        <f t="shared" si="2"/>
        <v>-4.5214921490892429E-2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15</v>
      </c>
      <c r="B25" s="13">
        <f>STDEV(F3:F23)</f>
        <v>0.20829306158738564</v>
      </c>
      <c r="C25" s="7"/>
      <c r="D25" s="7"/>
      <c r="E25" s="2"/>
    </row>
    <row r="26" spans="1:6" x14ac:dyDescent="0.25">
      <c r="A26" s="4" t="s">
        <v>16</v>
      </c>
      <c r="B26" s="14">
        <f>AVERAGE(F3:F23)</f>
        <v>-1.2998584181663135E-2</v>
      </c>
      <c r="C26" s="4"/>
      <c r="D26" s="4"/>
      <c r="E26" s="2"/>
    </row>
    <row r="27" spans="1:6" x14ac:dyDescent="0.25">
      <c r="A27" s="5" t="s">
        <v>17</v>
      </c>
      <c r="B27" s="15">
        <f>B26/B25</f>
        <v>-6.2405267283518279E-2</v>
      </c>
      <c r="C27" s="10"/>
      <c r="D27" s="10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Appraisal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2023-07-25T02:04:29Z</dcterms:modified>
</cp:coreProperties>
</file>