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RAROC" sheetId="2" r:id="rId3"/>
  </sheets>
  <calcPr calcId="162913"/>
</workbook>
</file>

<file path=xl/calcChain.xml><?xml version="1.0" encoding="utf-8"?>
<calcChain xmlns="http://schemas.openxmlformats.org/spreadsheetml/2006/main">
  <c r="B29" i="2" l="1"/>
  <c r="B27" i="2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26" i="2" l="1"/>
  <c r="B25" i="2"/>
  <c r="B28" i="2" s="1"/>
</calcChain>
</file>

<file path=xl/sharedStrings.xml><?xml version="1.0" encoding="utf-8"?>
<sst xmlns="http://schemas.openxmlformats.org/spreadsheetml/2006/main" count="19" uniqueCount="16">
  <si>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</si>
  <si>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</si>
  <si>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</si>
  <si>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</si>
  <si>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</si>
  <si>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</si>
  <si>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</si>
  <si>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</si>
  <si>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</si>
  <si>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</si>
  <si>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Daily Return</t>
  </si>
  <si>
    <t>Value-at-Risk</t>
  </si>
  <si>
    <t>Average Returns</t>
  </si>
  <si>
    <t>Standard Deviation</t>
  </si>
  <si>
    <t>Z-score</t>
  </si>
  <si>
    <t>Risk-adjusted return on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</si>
</sst>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 applyBorder="1"/>
    <xf numFmtId="0" fontId="16" fillId="0" borderId="0" xfId="0" applyFont="1"/>
    <xf numFmtId="0" fontId="16" fillId="0" borderId="0" xfId="0" applyFont="1" applyFill="1" applyBorder="1"/>
    <xf numFmtId="2" fontId="0" fillId="0" borderId="0" xfId="1" applyNumberFormat="1" applyFont="1" applyBorder="1"/>
    <xf numFmtId="165" fontId="0" fillId="0" borderId="0" xfId="0" applyNumberFormat="1"/>
    <xf numFmtId="14" fontId="0" fillId="0" borderId="0" xfId="0" applyNumberFormat="1" applyBorder="1"/>
    <xf numFmtId="0" fontId="0" fillId="0" borderId="0" xfId="0" applyBorder="1"/>
    <xf numFmtId="14" fontId="16" fillId="0" borderId="10" xfId="0" applyNumberFormat="1" applyFont="1" applyBorder="1"/>
    <xf numFmtId="165" fontId="16" fillId="33" borderId="10" xfId="0" applyNumberFormat="1" applyFont="1" applyFill="1" applyBorder="1"/>
    <xf numFmtId="165" fontId="0" fillId="0" borderId="11" xfId="0" applyNumberFormat="1" applyBorder="1"/>
    <xf numFmtId="165" fontId="0" fillId="0" borderId="0" xfId="0" applyNumberFormat="1" applyBorder="1"/>
    <xf numFmtId="0" fontId="0" fillId="0" borderId="11" xfId="0" applyFont="1" applyBorder="1"/>
    <xf numFmtId="0" fontId="0" fillId="0" borderId="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8</xdr:col>
      <xdr:colOff>47625</xdr:colOff>
      <xdr:row>31</xdr:row>
      <xdr:rowOff>171450</xdr:rowOff>
    </xdr:to>
    <xdr:sp macro="" textlink="">
      <xdr:nvSpPr>
        <xdr:cNvPr id="1025" name="AutoShape 1" descr="Information Ratio | Information Ratio Formula | Information Ratio Excel |  Macroeconomic Indicators - Financial Data - Market Data"/>
        <xdr:cNvSpPr>
          <a:spLocks noChangeAspect="1" noChangeArrowheads="1"/>
        </xdr:cNvSpPr>
      </xdr:nvSpPr>
      <xdr:spPr bwMode="auto">
        <a:xfrm>
          <a:off x="5029200" y="4762500"/>
          <a:ext cx="3038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409575</xdr:colOff>
      <xdr:row>6</xdr:row>
      <xdr:rowOff>0</xdr:rowOff>
    </xdr:from>
    <xdr:to>
      <xdr:col>7</xdr:col>
      <xdr:colOff>104775</xdr:colOff>
      <xdr:row>7</xdr:row>
      <xdr:rowOff>114300</xdr:rowOff>
    </xdr:to>
    <xdr:sp macro="" textlink="">
      <xdr:nvSpPr>
        <xdr:cNvPr id="3" name="AutoShape 1" descr="Value at risk (VaR): Definition, Model, Formula | FBS"/>
        <xdr:cNvSpPr>
          <a:spLocks noChangeAspect="1" noChangeArrowheads="1"/>
        </xdr:cNvSpPr>
      </xdr:nvSpPr>
      <xdr:spPr bwMode="auto">
        <a:xfrm>
          <a:off x="81248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714375</xdr:colOff>
      <xdr:row>4</xdr:row>
      <xdr:rowOff>0</xdr:rowOff>
    </xdr:from>
    <xdr:to>
      <xdr:col>9</xdr:col>
      <xdr:colOff>75736</xdr:colOff>
      <xdr:row>7</xdr:row>
      <xdr:rowOff>9452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762000"/>
          <a:ext cx="3714286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" sqref="B1:E23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7"/>
  <sheetViews>
    <sheetView tabSelected="1" topLeftCell="A13" workbookViewId="0">
      <selection activeCell="A32" sqref="A32"/>
    </sheetView>
  </sheetViews>
  <sheetFormatPr defaultRowHeight="15" x14ac:dyDescent="0.25"/>
  <cols>
    <col min="1" max="1" width="34.5703125" bestFit="1" customWidth="1"/>
    <col min="2" max="2" width="20.85546875" customWidth="1"/>
    <col min="3" max="3" width="22.42578125" customWidth="1"/>
    <col min="4" max="4" width="11.28515625" bestFit="1" customWidth="1"/>
    <col min="5" max="5" width="9.85546875" bestFit="1" customWidth="1"/>
    <col min="6" max="6" width="16.7109375" bestFit="1" customWidth="1"/>
  </cols>
  <sheetData>
    <row r="1" spans="1:7" x14ac:dyDescent="0.25">
      <c r="A1" s="4" t="s">
        <v>0</v>
      </c>
      <c r="B1" s="4" t="s">
        <v>4</v>
      </c>
      <c r="C1" s="4" t="s">
        <v>10</v>
      </c>
      <c r="D1" s="4"/>
      <c r="E1" s="4"/>
      <c r="F1" s="4"/>
      <c r="G1" s="4"/>
    </row>
    <row r="2" spans="1:7" x14ac:dyDescent="0.25">
      <c r="A2" s="1">
        <v>44287</v>
      </c>
      <c r="B2">
        <v>74.550003000000004</v>
      </c>
      <c r="C2" s="7"/>
    </row>
    <row r="3" spans="1:7" x14ac:dyDescent="0.25">
      <c r="A3" s="1">
        <v>44317</v>
      </c>
      <c r="B3">
        <v>93.769997000000004</v>
      </c>
      <c r="C3" s="7">
        <f>(B3/B2)-1</f>
        <v>0.25781345709670855</v>
      </c>
    </row>
    <row r="4" spans="1:7" x14ac:dyDescent="0.25">
      <c r="A4" s="1">
        <v>44348</v>
      </c>
      <c r="B4">
        <v>89.980002999999996</v>
      </c>
      <c r="C4" s="7">
        <f t="shared" ref="C4:C23" si="0">(B4/B3)-1</f>
        <v>-4.041798145733122E-2</v>
      </c>
    </row>
    <row r="5" spans="1:7" x14ac:dyDescent="0.25">
      <c r="A5" s="1">
        <v>44378</v>
      </c>
      <c r="B5">
        <v>76.980002999999996</v>
      </c>
      <c r="C5" s="7">
        <f t="shared" si="0"/>
        <v>-0.14447654552756573</v>
      </c>
    </row>
    <row r="6" spans="1:7" x14ac:dyDescent="0.25">
      <c r="A6" s="1">
        <v>44409</v>
      </c>
      <c r="B6">
        <v>82.050003000000004</v>
      </c>
      <c r="C6" s="7">
        <f t="shared" si="0"/>
        <v>6.5861260098937668E-2</v>
      </c>
    </row>
    <row r="7" spans="1:7" x14ac:dyDescent="0.25">
      <c r="A7" s="1">
        <v>44440</v>
      </c>
      <c r="B7">
        <v>75.550003000000004</v>
      </c>
      <c r="C7" s="7">
        <f t="shared" si="0"/>
        <v>-7.9219984915783637E-2</v>
      </c>
    </row>
    <row r="8" spans="1:7" x14ac:dyDescent="0.25">
      <c r="A8" s="1">
        <v>44470</v>
      </c>
      <c r="B8">
        <v>84.019997000000004</v>
      </c>
      <c r="C8" s="7">
        <f t="shared" si="0"/>
        <v>0.11211110077652808</v>
      </c>
    </row>
    <row r="9" spans="1:7" x14ac:dyDescent="0.25">
      <c r="A9" s="1">
        <v>44501</v>
      </c>
      <c r="B9">
        <v>126.099998</v>
      </c>
      <c r="C9" s="7">
        <f t="shared" si="0"/>
        <v>0.50083316475243378</v>
      </c>
    </row>
    <row r="10" spans="1:7" x14ac:dyDescent="0.25">
      <c r="A10" s="1">
        <v>44531</v>
      </c>
      <c r="B10">
        <v>103.160004</v>
      </c>
      <c r="C10" s="7">
        <f t="shared" si="0"/>
        <v>-0.18191906712004868</v>
      </c>
    </row>
    <row r="11" spans="1:7" x14ac:dyDescent="0.25">
      <c r="A11" s="1">
        <v>44562</v>
      </c>
      <c r="B11">
        <v>65.860000999999997</v>
      </c>
      <c r="C11" s="7">
        <f t="shared" si="0"/>
        <v>-0.3615742686477601</v>
      </c>
    </row>
    <row r="12" spans="1:7" x14ac:dyDescent="0.25">
      <c r="A12" s="1">
        <v>44593</v>
      </c>
      <c r="B12">
        <v>51.57</v>
      </c>
      <c r="C12" s="7">
        <f t="shared" si="0"/>
        <v>-0.21697541425788924</v>
      </c>
    </row>
    <row r="13" spans="1:7" x14ac:dyDescent="0.25">
      <c r="A13" s="1">
        <v>44621</v>
      </c>
      <c r="B13">
        <v>46.240001999999997</v>
      </c>
      <c r="C13" s="7">
        <f t="shared" si="0"/>
        <v>-0.10335462478184998</v>
      </c>
    </row>
    <row r="14" spans="1:7" x14ac:dyDescent="0.25">
      <c r="A14" s="1">
        <v>44652</v>
      </c>
      <c r="B14">
        <v>30.65</v>
      </c>
      <c r="C14" s="7">
        <f t="shared" si="0"/>
        <v>-0.33715400790856365</v>
      </c>
    </row>
    <row r="15" spans="1:7" x14ac:dyDescent="0.25">
      <c r="A15" s="1">
        <v>44682</v>
      </c>
      <c r="B15">
        <v>29.940000999999999</v>
      </c>
      <c r="C15" s="7">
        <f t="shared" si="0"/>
        <v>-2.3164730831973901E-2</v>
      </c>
    </row>
    <row r="16" spans="1:7" x14ac:dyDescent="0.25">
      <c r="A16" s="1">
        <v>44713</v>
      </c>
      <c r="B16">
        <v>32.860000999999997</v>
      </c>
      <c r="C16" s="7">
        <f t="shared" si="0"/>
        <v>9.7528386856099214E-2</v>
      </c>
    </row>
    <row r="17" spans="1:16" x14ac:dyDescent="0.25">
      <c r="A17" s="1">
        <v>44743</v>
      </c>
      <c r="B17">
        <v>42.93</v>
      </c>
      <c r="C17" s="7">
        <f t="shared" si="0"/>
        <v>0.30645157314511362</v>
      </c>
    </row>
    <row r="18" spans="1:16" x14ac:dyDescent="0.25">
      <c r="A18" s="1">
        <v>44774</v>
      </c>
      <c r="B18">
        <v>39.110000999999997</v>
      </c>
      <c r="C18" s="7">
        <f t="shared" si="0"/>
        <v>-8.8982040531097151E-2</v>
      </c>
    </row>
    <row r="19" spans="1:16" x14ac:dyDescent="0.25">
      <c r="A19" s="1">
        <v>44805</v>
      </c>
      <c r="B19">
        <v>35.840000000000003</v>
      </c>
      <c r="C19" s="7">
        <f t="shared" si="0"/>
        <v>-8.3610353269998439E-2</v>
      </c>
    </row>
    <row r="20" spans="1:16" x14ac:dyDescent="0.25">
      <c r="A20" s="1">
        <v>44835</v>
      </c>
      <c r="B20">
        <v>44.740001999999997</v>
      </c>
      <c r="C20" s="7">
        <f t="shared" si="0"/>
        <v>0.24832594866071411</v>
      </c>
    </row>
    <row r="21" spans="1:16" x14ac:dyDescent="0.25">
      <c r="A21" s="1">
        <v>44866</v>
      </c>
      <c r="B21">
        <v>31.77</v>
      </c>
      <c r="C21" s="7">
        <f t="shared" si="0"/>
        <v>-0.28989721547173819</v>
      </c>
      <c r="P21" t="s">
        <v>9</v>
      </c>
    </row>
    <row r="22" spans="1:16" x14ac:dyDescent="0.25">
      <c r="A22" s="1">
        <v>44896</v>
      </c>
      <c r="B22">
        <v>28.459999</v>
      </c>
      <c r="C22" s="7">
        <f t="shared" si="0"/>
        <v>-0.10418637079005355</v>
      </c>
    </row>
    <row r="23" spans="1:16" x14ac:dyDescent="0.25">
      <c r="A23" s="1">
        <v>44927</v>
      </c>
      <c r="B23">
        <v>33.409999999999997</v>
      </c>
      <c r="C23" s="7">
        <f t="shared" si="0"/>
        <v>0.1739283616981151</v>
      </c>
    </row>
    <row r="24" spans="1:16" x14ac:dyDescent="0.25">
      <c r="A24" s="8"/>
      <c r="B24" s="9"/>
      <c r="E24" s="2"/>
    </row>
    <row r="25" spans="1:16" x14ac:dyDescent="0.25">
      <c r="A25" s="14" t="s">
        <v>12</v>
      </c>
      <c r="B25" s="12">
        <f>AVERAGE(C3:C23)</f>
        <v>-1.3908540591762063E-2</v>
      </c>
      <c r="C25" s="6"/>
      <c r="D25" s="3"/>
      <c r="E25" s="2"/>
    </row>
    <row r="26" spans="1:16" x14ac:dyDescent="0.25">
      <c r="A26" s="15" t="s">
        <v>13</v>
      </c>
      <c r="B26" s="13">
        <f>STDEV(C3:C23)</f>
        <v>0.22359271770263384</v>
      </c>
      <c r="C26" s="3"/>
      <c r="D26" s="3"/>
      <c r="E26" s="2"/>
    </row>
    <row r="27" spans="1:16" x14ac:dyDescent="0.25">
      <c r="A27" t="s">
        <v>14</v>
      </c>
      <c r="B27" s="7">
        <f>_xlfn.NORM.S.INV(1-0.95)</f>
        <v>-1.6448536269514715</v>
      </c>
      <c r="C27" s="3"/>
      <c r="D27" s="3"/>
      <c r="E27" s="2"/>
    </row>
    <row r="28" spans="1:16" x14ac:dyDescent="0.25">
      <c r="A28" t="s">
        <v>11</v>
      </c>
      <c r="B28" s="7">
        <f>B25-(B27*B26)</f>
        <v>0.35386875208135171</v>
      </c>
      <c r="C28" s="5"/>
      <c r="D28" s="5"/>
      <c r="E28" s="2"/>
    </row>
    <row r="29" spans="1:16" x14ac:dyDescent="0.25">
      <c r="A29" s="10" t="s">
        <v>15</v>
      </c>
      <c r="B29" s="11">
        <f>B25/B28</f>
        <v>-3.9304235002260379E-2</v>
      </c>
      <c r="E29" s="2"/>
    </row>
    <row r="30" spans="1:16" x14ac:dyDescent="0.25">
      <c r="A30" s="1"/>
      <c r="E30" s="2"/>
    </row>
    <row r="31" spans="1:16" x14ac:dyDescent="0.25">
      <c r="A31" s="1"/>
      <c r="E31" s="2"/>
    </row>
    <row r="32" spans="1:1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RAROC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2023-08-01T01:42:35Z</dcterms:modified>
</cp:coreProperties>
</file>