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-120" yWindow="-120" windowWidth="29040" windowHeight="15840" activeTab="1"/>
  </bookViews>
  <sheets>
    <sheet name="Data" sheetId="1" r:id="rId1"/>
    <sheet name="Forecast_Err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C9" i="2" l="1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8" i="2"/>
  <c r="E8" i="2" l="1"/>
  <c r="D8" i="2"/>
  <c r="G3" i="2" s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<sst xmlns="http://schemas.openxmlformats.org/spreadsheetml/2006/main" count="15" uniqueCount="13">
  <si>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</si>
  <si>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</si>
  <si>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</si>
  <si>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</si>
  <si>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</si>
  <si>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</si>
  <si>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</si>
  <si>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MAPE</t>
  </si>
  <si>
    <t>5-Week Forecast Errors</t>
  </si>
  <si>
    <t>Forecast</t>
  </si>
  <si>
    <t>SMAPE</t>
  </si>
  <si>
    <t>Absolute Percent Error</t>
  </si>
  <si>
    <t>SMAPE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</si>
</sst>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3" xfId="0" applyBorder="1"/>
    <xf numFmtId="0" fontId="1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4" xfId="0" applyNumberFormat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Forecast_Errors!$B$2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Forecast_Errors!$C$2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147637</xdr:rowOff>
    </xdr:from>
    <xdr:to>
      <xdr:col>19</xdr:col>
      <xdr:colOff>409575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8</xdr:row>
      <xdr:rowOff>0</xdr:rowOff>
    </xdr:from>
    <xdr:to>
      <xdr:col>11</xdr:col>
      <xdr:colOff>352426</xdr:colOff>
      <xdr:row>13</xdr:row>
      <xdr:rowOff>142875</xdr:rowOff>
    </xdr:to>
    <xdr:sp macro="" textlink="">
      <xdr:nvSpPr>
        <xdr:cNvPr id="3" name="TextBox 2"/>
        <xdr:cNvSpPr txBox="1"/>
      </xdr:nvSpPr>
      <xdr:spPr>
        <a:xfrm>
          <a:off x="5210175" y="1552575"/>
          <a:ext cx="368617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/>
            <a:t>MAPE (Mean Absolute Percentage Error)</a:t>
          </a:r>
          <a:r>
            <a:rPr lang="en-US" sz="1100"/>
            <a:t> - C</a:t>
          </a:r>
          <a:r>
            <a:rPr lang="en-US"/>
            <a:t>lose to 0,</a:t>
          </a:r>
          <a:r>
            <a:rPr lang="en-US" baseline="0"/>
            <a:t> better </a:t>
          </a:r>
          <a:r>
            <a:rPr lang="en-US" b="0" baseline="0"/>
            <a:t>forecasting model.</a:t>
          </a:r>
        </a:p>
        <a:p>
          <a:endParaRPr lang="en-US" sz="1100" b="0"/>
        </a:p>
        <a:p>
          <a:r>
            <a:rPr lang="en-US" sz="1100" b="1"/>
            <a:t>SAMPE (S</a:t>
          </a:r>
          <a:r>
            <a:rPr lang="en-US" b="1"/>
            <a:t>ymmetric Mean Absolute Percentage Error</a:t>
          </a:r>
          <a:r>
            <a:rPr lang="en-US" sz="1100" b="1"/>
            <a:t>) </a:t>
          </a:r>
          <a:r>
            <a:rPr lang="en-US" sz="1100" b="0"/>
            <a:t>- </a:t>
          </a:r>
          <a:r>
            <a:rPr lang="en-US" b="0"/>
            <a:t>lower the SMAPE value of a forecast, the higher its accuracy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4" sqref="H4"/>
    </sheetView>
  </sheetViews>
  <sheetFormatPr defaultRowHeight="15" x14ac:dyDescent="0.25"/>
  <cols>
    <col min="1" max="1" width="9.7109375" bestFit="1" customWidth="1"/>
    <col min="3" max="3" width="8.42578125" bestFit="1" customWidth="1"/>
    <col min="4" max="4" width="21.42578125" bestFit="1" customWidth="1"/>
    <col min="5" max="5" width="18.85546875" customWidth="1"/>
    <col min="6" max="6" width="6.5703125" bestFit="1" customWidth="1"/>
    <col min="7" max="7" width="11.42578125" style="6" customWidth="1"/>
    <col min="8" max="8" width="15.140625" style="6" customWidth="1"/>
  </cols>
  <sheetData>
    <row r="1" spans="1:8" ht="15.75" thickBot="1" x14ac:dyDescent="0.3">
      <c r="G1" s="12" t="s">
        <v>8</v>
      </c>
      <c r="H1" s="13"/>
    </row>
    <row r="2" spans="1:8" ht="15.75" thickBot="1" x14ac:dyDescent="0.3">
      <c r="A2" s="5" t="s">
        <v>0</v>
      </c>
      <c r="B2" s="5" t="s">
        <v>5</v>
      </c>
      <c r="C2" s="5" t="s">
        <v>9</v>
      </c>
      <c r="D2" s="5" t="s">
        <v>11</v>
      </c>
      <c r="E2" s="5" t="s">
        <v>12</v>
      </c>
      <c r="G2" s="10" t="s">
        <v>7</v>
      </c>
      <c r="H2" s="11" t="s">
        <v>10</v>
      </c>
    </row>
    <row r="3" spans="1:8" x14ac:dyDescent="0.25">
      <c r="A3" s="1">
        <v>42005</v>
      </c>
      <c r="B3">
        <v>2.57</v>
      </c>
      <c r="G3" s="3">
        <f>AVERAGE(D8:D50)</f>
        <v>20.035370581818313</v>
      </c>
      <c r="H3" s="8">
        <f>SUM(E8:E50)/COUNT(E8:E50)</f>
        <v>0.22513024311617486</v>
      </c>
    </row>
    <row r="4" spans="1:8" ht="15.75" thickBot="1" x14ac:dyDescent="0.3">
      <c r="A4" s="1">
        <v>42036</v>
      </c>
      <c r="B4">
        <v>3.11</v>
      </c>
      <c r="G4" s="4"/>
      <c r="H4" s="9">
        <f>AVERAGE(E8:E50)</f>
        <v>0.22513024311617486</v>
      </c>
    </row>
    <row r="5" spans="1:8" x14ac:dyDescent="0.25">
      <c r="A5" s="1">
        <v>42064</v>
      </c>
      <c r="B5">
        <v>2.68</v>
      </c>
    </row>
    <row r="6" spans="1:8" x14ac:dyDescent="0.25">
      <c r="A6" s="1">
        <v>42095</v>
      </c>
      <c r="B6">
        <v>2.2599999999999998</v>
      </c>
    </row>
    <row r="7" spans="1:8" x14ac:dyDescent="0.25">
      <c r="A7" s="1">
        <v>42125</v>
      </c>
      <c r="B7">
        <v>2.2799999999999998</v>
      </c>
    </row>
    <row r="8" spans="1:8" x14ac:dyDescent="0.25">
      <c r="A8" s="1">
        <v>42156</v>
      </c>
      <c r="B8">
        <v>2.4</v>
      </c>
      <c r="C8" s="2">
        <f>AVERAGE(B3:B7)</f>
        <v>2.5799999999999996</v>
      </c>
      <c r="D8" s="2">
        <f>ABS(B8-C8)/B8*100</f>
        <v>7.4999999999999885</v>
      </c>
      <c r="E8" s="2">
        <f>ABS(C8-B8)/((ABS(B8)+ABS(C8))/2)</f>
        <v>7.228915662650591E-2</v>
      </c>
      <c r="F8" s="2"/>
    </row>
    <row r="9" spans="1:8" x14ac:dyDescent="0.25">
      <c r="A9" s="1">
        <v>42186</v>
      </c>
      <c r="B9">
        <v>1.93</v>
      </c>
      <c r="C9" s="2">
        <f t="shared" ref="C9:C50" si="0">AVERAGE(B4:B8)</f>
        <v>2.5460000000000003</v>
      </c>
      <c r="D9" s="2">
        <f t="shared" ref="D9:D50" si="1">ABS(B9-C9)/B9*100</f>
        <v>31.917098445595869</v>
      </c>
      <c r="E9" s="2">
        <f t="shared" ref="E9:E50" si="2">ABS(C9-B9)/((ABS(B9)+ABS(C9))/2)</f>
        <v>0.27524575513851668</v>
      </c>
      <c r="F9" s="2"/>
    </row>
    <row r="10" spans="1:8" x14ac:dyDescent="0.25">
      <c r="A10" s="1">
        <v>42217</v>
      </c>
      <c r="B10">
        <v>1.78</v>
      </c>
      <c r="C10" s="2">
        <f t="shared" si="0"/>
        <v>2.3099999999999996</v>
      </c>
      <c r="D10" s="2">
        <f t="shared" si="1"/>
        <v>29.775280898876382</v>
      </c>
      <c r="E10" s="2">
        <f t="shared" si="2"/>
        <v>0.25916870415647902</v>
      </c>
      <c r="F10" s="2"/>
    </row>
    <row r="11" spans="1:8" x14ac:dyDescent="0.25">
      <c r="A11" s="1">
        <v>42248</v>
      </c>
      <c r="B11">
        <v>1.72</v>
      </c>
      <c r="C11" s="2">
        <f t="shared" si="0"/>
        <v>2.13</v>
      </c>
      <c r="D11" s="2">
        <f t="shared" si="1"/>
        <v>23.837209302325576</v>
      </c>
      <c r="E11" s="2">
        <f t="shared" si="2"/>
        <v>0.21298701298701297</v>
      </c>
      <c r="F11" s="2"/>
    </row>
    <row r="12" spans="1:8" x14ac:dyDescent="0.25">
      <c r="A12" s="1">
        <v>42278</v>
      </c>
      <c r="B12">
        <v>2.12</v>
      </c>
      <c r="C12" s="2">
        <f t="shared" si="0"/>
        <v>2.0219999999999998</v>
      </c>
      <c r="D12" s="2">
        <f t="shared" si="1"/>
        <v>4.6226415094339766</v>
      </c>
      <c r="E12" s="2">
        <f t="shared" si="2"/>
        <v>4.7320135200386443E-2</v>
      </c>
      <c r="F12" s="2"/>
    </row>
    <row r="13" spans="1:8" x14ac:dyDescent="0.25">
      <c r="A13" s="1">
        <v>42309</v>
      </c>
      <c r="B13">
        <v>2.36</v>
      </c>
      <c r="C13" s="2">
        <f t="shared" si="0"/>
        <v>1.9899999999999998</v>
      </c>
      <c r="D13" s="2">
        <f t="shared" si="1"/>
        <v>15.677966101694921</v>
      </c>
      <c r="E13" s="2">
        <f t="shared" si="2"/>
        <v>0.17011494252873569</v>
      </c>
      <c r="F13" s="2"/>
    </row>
    <row r="14" spans="1:8" x14ac:dyDescent="0.25">
      <c r="A14" s="1">
        <v>42339</v>
      </c>
      <c r="B14">
        <v>2.87</v>
      </c>
      <c r="C14" s="2">
        <f t="shared" si="0"/>
        <v>1.982</v>
      </c>
      <c r="D14" s="2">
        <f t="shared" si="1"/>
        <v>30.940766550522653</v>
      </c>
      <c r="E14" s="2">
        <f t="shared" si="2"/>
        <v>0.36603462489694971</v>
      </c>
      <c r="F14" s="2"/>
      <c r="G14" s="7"/>
      <c r="H14" s="7"/>
    </row>
    <row r="15" spans="1:8" x14ac:dyDescent="0.25">
      <c r="A15" s="1">
        <v>42370</v>
      </c>
      <c r="B15">
        <v>2.2000000000000002</v>
      </c>
      <c r="C15" s="2">
        <f t="shared" si="0"/>
        <v>2.1700000000000004</v>
      </c>
      <c r="D15" s="2">
        <f t="shared" si="1"/>
        <v>1.3636363636363547</v>
      </c>
      <c r="E15" s="2">
        <f t="shared" si="2"/>
        <v>1.3729977116704713E-2</v>
      </c>
      <c r="F15" s="2"/>
      <c r="G15" s="7"/>
      <c r="H15" s="7"/>
    </row>
    <row r="16" spans="1:8" x14ac:dyDescent="0.25">
      <c r="A16" s="1">
        <v>42401</v>
      </c>
      <c r="B16">
        <v>2.14</v>
      </c>
      <c r="C16" s="2">
        <f t="shared" si="0"/>
        <v>2.254</v>
      </c>
      <c r="D16" s="2">
        <f t="shared" si="1"/>
        <v>5.3271028037383115</v>
      </c>
      <c r="E16" s="2">
        <f t="shared" si="2"/>
        <v>5.1888939462903905E-2</v>
      </c>
      <c r="F16" s="2"/>
      <c r="G16" s="7"/>
      <c r="H16" s="7"/>
    </row>
    <row r="17" spans="1:8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1"/>
        <v>17.964912280701753</v>
      </c>
      <c r="E17" s="2">
        <f t="shared" si="2"/>
        <v>0.19737856592135697</v>
      </c>
      <c r="F17" s="2"/>
      <c r="G17" s="7"/>
      <c r="H17" s="7"/>
    </row>
    <row r="18" spans="1:8" x14ac:dyDescent="0.25">
      <c r="A18" s="1">
        <v>42461</v>
      </c>
      <c r="B18">
        <v>3.55</v>
      </c>
      <c r="C18" s="2">
        <f t="shared" si="0"/>
        <v>2.484</v>
      </c>
      <c r="D18" s="2">
        <f t="shared" si="1"/>
        <v>30.028169014084504</v>
      </c>
      <c r="E18" s="2">
        <f t="shared" si="2"/>
        <v>0.35333112363274771</v>
      </c>
      <c r="F18" s="2"/>
      <c r="G18" s="7"/>
      <c r="H18" s="7"/>
    </row>
    <row r="19" spans="1:8" x14ac:dyDescent="0.25">
      <c r="A19" s="1">
        <v>42491</v>
      </c>
      <c r="B19">
        <v>4.57</v>
      </c>
      <c r="C19" s="2">
        <f t="shared" si="0"/>
        <v>2.722</v>
      </c>
      <c r="D19" s="2">
        <f t="shared" si="1"/>
        <v>40.437636761487973</v>
      </c>
      <c r="E19" s="2">
        <f t="shared" si="2"/>
        <v>0.50685682940208454</v>
      </c>
      <c r="F19" s="2"/>
      <c r="G19" s="7"/>
      <c r="H19" s="7"/>
    </row>
    <row r="20" spans="1:8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1"/>
        <v>40.428015564202333</v>
      </c>
      <c r="E20" s="2">
        <f t="shared" si="2"/>
        <v>0.50670568154108753</v>
      </c>
      <c r="F20" s="2"/>
      <c r="G20" s="7"/>
      <c r="H20" s="7"/>
    </row>
    <row r="21" spans="1:8" x14ac:dyDescent="0.25">
      <c r="A21" s="1">
        <v>42552</v>
      </c>
      <c r="B21">
        <v>6.86</v>
      </c>
      <c r="C21" s="2">
        <f t="shared" si="0"/>
        <v>3.65</v>
      </c>
      <c r="D21" s="2">
        <f t="shared" si="1"/>
        <v>46.7930029154519</v>
      </c>
      <c r="E21" s="2">
        <f t="shared" si="2"/>
        <v>0.61084681255946727</v>
      </c>
      <c r="F21" s="2"/>
      <c r="G21" s="7"/>
      <c r="H21" s="7"/>
    </row>
    <row r="22" spans="1:8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1"/>
        <v>37.918918918918934</v>
      </c>
      <c r="E22" s="2">
        <f t="shared" si="2"/>
        <v>0.46790061697515439</v>
      </c>
      <c r="F22" s="2"/>
      <c r="G22" s="7"/>
      <c r="H22" s="7"/>
    </row>
    <row r="23" spans="1:8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1"/>
        <v>20.347322720694642</v>
      </c>
      <c r="E23" s="2">
        <f t="shared" si="2"/>
        <v>0.22651844691477357</v>
      </c>
      <c r="F23" s="2"/>
      <c r="G23" s="7"/>
      <c r="H23" s="7"/>
    </row>
    <row r="24" spans="1:8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1"/>
        <v>14.578146611341635</v>
      </c>
      <c r="E24" s="2">
        <f t="shared" si="2"/>
        <v>0.15724302551096528</v>
      </c>
      <c r="F24" s="2"/>
      <c r="G24" s="7"/>
      <c r="H24" s="7"/>
    </row>
    <row r="25" spans="1:8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1"/>
        <v>24.713804713804713</v>
      </c>
      <c r="E25" s="2">
        <f t="shared" si="2"/>
        <v>0.28198232808298118</v>
      </c>
      <c r="F25" s="2"/>
      <c r="G25" s="7"/>
      <c r="H25" s="7"/>
    </row>
    <row r="26" spans="1:8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1"/>
        <v>34.197530864197525</v>
      </c>
      <c r="E26" s="2">
        <f t="shared" si="2"/>
        <v>0.41250930752047649</v>
      </c>
      <c r="F26" s="2"/>
      <c r="G26" s="7"/>
      <c r="H26" s="7"/>
    </row>
    <row r="27" spans="1:8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1"/>
        <v>19.40212150433943</v>
      </c>
      <c r="E27" s="2">
        <f t="shared" si="2"/>
        <v>0.2148654421187525</v>
      </c>
      <c r="F27" s="2"/>
      <c r="G27" s="7"/>
      <c r="H27" s="7"/>
    </row>
    <row r="28" spans="1:8" x14ac:dyDescent="0.25">
      <c r="A28" s="1">
        <v>42767</v>
      </c>
      <c r="B28">
        <v>14.46</v>
      </c>
      <c r="C28" s="2">
        <f t="shared" si="0"/>
        <v>8.952</v>
      </c>
      <c r="D28" s="2">
        <f t="shared" si="1"/>
        <v>38.091286307053949</v>
      </c>
      <c r="E28" s="2">
        <f t="shared" si="2"/>
        <v>0.47052793439261925</v>
      </c>
      <c r="F28" s="2"/>
      <c r="G28" s="7"/>
      <c r="H28" s="7"/>
    </row>
    <row r="29" spans="1:8" x14ac:dyDescent="0.25">
      <c r="A29" s="1">
        <v>42795</v>
      </c>
      <c r="B29">
        <v>14.55</v>
      </c>
      <c r="C29" s="2">
        <f t="shared" si="0"/>
        <v>10.462</v>
      </c>
      <c r="D29" s="2">
        <f t="shared" si="1"/>
        <v>28.096219931271481</v>
      </c>
      <c r="E29" s="2">
        <f t="shared" si="2"/>
        <v>0.3268830961138654</v>
      </c>
      <c r="F29" s="2"/>
      <c r="G29" s="7"/>
      <c r="H29" s="7"/>
    </row>
    <row r="30" spans="1:8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1"/>
        <v>10.33082706766919</v>
      </c>
      <c r="E30" s="2">
        <f t="shared" si="2"/>
        <v>0.10893522556092938</v>
      </c>
      <c r="F30" s="2"/>
      <c r="G30" s="7"/>
      <c r="H30" s="7"/>
    </row>
    <row r="31" spans="1:8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1"/>
        <v>14.42359249329758</v>
      </c>
      <c r="E31" s="2">
        <f t="shared" si="2"/>
        <v>0.134533633408352</v>
      </c>
      <c r="F31" s="2"/>
      <c r="G31" s="7"/>
      <c r="H31" s="7"/>
    </row>
    <row r="32" spans="1:8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1"/>
        <v>2.355769230769206</v>
      </c>
      <c r="E32" s="2">
        <f t="shared" si="2"/>
        <v>2.3283440247089331E-2</v>
      </c>
      <c r="F32" s="2"/>
      <c r="G32" s="7"/>
      <c r="H32" s="7"/>
    </row>
    <row r="33" spans="1:8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1"/>
        <v>3.0418809698750766</v>
      </c>
      <c r="E33" s="2">
        <f t="shared" si="2"/>
        <v>3.0888607028277094E-2</v>
      </c>
      <c r="F33" s="2"/>
      <c r="G33" s="7"/>
      <c r="H33" s="7"/>
    </row>
    <row r="34" spans="1:8" x14ac:dyDescent="0.25">
      <c r="A34" s="1">
        <v>42948</v>
      </c>
      <c r="B34">
        <v>13.02</v>
      </c>
      <c r="C34" s="2">
        <f t="shared" si="0"/>
        <v>13.026</v>
      </c>
      <c r="D34" s="2">
        <f t="shared" si="1"/>
        <v>4.6082949308757504E-2</v>
      </c>
      <c r="E34" s="2">
        <f t="shared" si="2"/>
        <v>4.6072333563696751E-4</v>
      </c>
      <c r="F34" s="2"/>
      <c r="G34" s="7"/>
      <c r="H34" s="7"/>
    </row>
    <row r="35" spans="1:8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1"/>
        <v>0.23529411764706773</v>
      </c>
      <c r="E35" s="2">
        <f t="shared" si="2"/>
        <v>2.3557126030625155E-3</v>
      </c>
      <c r="F35" s="2"/>
      <c r="G35" s="7"/>
      <c r="H35" s="7"/>
    </row>
    <row r="36" spans="1:8" x14ac:dyDescent="0.25">
      <c r="A36" s="1">
        <v>43009</v>
      </c>
      <c r="B36">
        <v>10.99</v>
      </c>
      <c r="C36" s="2">
        <f t="shared" si="0"/>
        <v>12.61</v>
      </c>
      <c r="D36" s="2">
        <f t="shared" si="1"/>
        <v>14.740673339399446</v>
      </c>
      <c r="E36" s="2">
        <f t="shared" si="2"/>
        <v>0.13728813559322026</v>
      </c>
      <c r="F36" s="2"/>
      <c r="G36" s="7"/>
      <c r="H36" s="7"/>
    </row>
    <row r="37" spans="1:8" x14ac:dyDescent="0.25">
      <c r="A37" s="1">
        <v>43040</v>
      </c>
      <c r="B37">
        <v>10.89</v>
      </c>
      <c r="C37" s="2">
        <f t="shared" si="0"/>
        <v>12.57</v>
      </c>
      <c r="D37" s="2">
        <f t="shared" si="1"/>
        <v>15.426997245179061</v>
      </c>
      <c r="E37" s="2">
        <f t="shared" si="2"/>
        <v>0.14322250639386186</v>
      </c>
      <c r="F37" s="2"/>
      <c r="G37" s="7"/>
      <c r="H37" s="7"/>
    </row>
    <row r="38" spans="1:8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1"/>
        <v>19.182879377431902</v>
      </c>
      <c r="E38" s="2">
        <f t="shared" si="2"/>
        <v>0.17503994319190483</v>
      </c>
      <c r="F38" s="2"/>
      <c r="G38" s="7"/>
      <c r="H38" s="7"/>
    </row>
    <row r="39" spans="1:8" x14ac:dyDescent="0.25">
      <c r="A39" s="1">
        <v>43101</v>
      </c>
      <c r="B39">
        <v>13.74</v>
      </c>
      <c r="C39" s="2">
        <f t="shared" si="0"/>
        <v>11.586</v>
      </c>
      <c r="D39" s="2">
        <f t="shared" si="1"/>
        <v>15.676855895196507</v>
      </c>
      <c r="E39" s="2">
        <f t="shared" si="2"/>
        <v>0.1701018715944089</v>
      </c>
      <c r="F39" s="2"/>
      <c r="G39" s="7"/>
      <c r="H39" s="7"/>
    </row>
    <row r="40" spans="1:8" x14ac:dyDescent="0.25">
      <c r="A40" s="1">
        <v>43132</v>
      </c>
      <c r="B40">
        <v>12.11</v>
      </c>
      <c r="C40" s="2">
        <f t="shared" si="0"/>
        <v>11.73</v>
      </c>
      <c r="D40" s="2">
        <f t="shared" si="1"/>
        <v>3.1379025598678694</v>
      </c>
      <c r="E40" s="2">
        <f t="shared" si="2"/>
        <v>3.1879194630872403E-2</v>
      </c>
      <c r="F40" s="2"/>
      <c r="G40" s="7"/>
      <c r="H40" s="7"/>
    </row>
    <row r="41" spans="1:8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1"/>
        <v>15.442786069651737</v>
      </c>
      <c r="E41" s="2">
        <f t="shared" si="2"/>
        <v>0.14335858119342321</v>
      </c>
      <c r="F41" s="2"/>
      <c r="G41" s="7"/>
      <c r="H41" s="7"/>
    </row>
    <row r="42" spans="1:8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1"/>
        <v>4.908088235294124</v>
      </c>
      <c r="E42" s="2">
        <f t="shared" si="2"/>
        <v>4.7905265990849613E-2</v>
      </c>
      <c r="F42" s="2"/>
      <c r="G42" s="7"/>
      <c r="H42" s="7"/>
    </row>
    <row r="43" spans="1:8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1"/>
        <v>16.882738528769128</v>
      </c>
      <c r="E43" s="2">
        <f t="shared" si="2"/>
        <v>0.1843926497494234</v>
      </c>
      <c r="F43" s="2"/>
      <c r="G43" s="7"/>
      <c r="H43" s="7"/>
    </row>
    <row r="44" spans="1:8" x14ac:dyDescent="0.25">
      <c r="A44" s="1">
        <v>43252</v>
      </c>
      <c r="B44">
        <v>14.99</v>
      </c>
      <c r="C44" s="2">
        <f t="shared" si="0"/>
        <v>12.102</v>
      </c>
      <c r="D44" s="2">
        <f t="shared" si="1"/>
        <v>19.266177451634423</v>
      </c>
      <c r="E44" s="2">
        <f t="shared" si="2"/>
        <v>0.21319946847777943</v>
      </c>
      <c r="F44" s="2"/>
      <c r="G44" s="7"/>
      <c r="H44" s="7"/>
    </row>
    <row r="45" spans="1:8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1"/>
        <v>32.613202400436435</v>
      </c>
      <c r="E45" s="2">
        <f t="shared" si="2"/>
        <v>0.38967472785346446</v>
      </c>
      <c r="F45" s="2"/>
      <c r="G45" s="7"/>
      <c r="H45" s="7"/>
    </row>
    <row r="46" spans="1:8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1"/>
        <v>45.983313468414785</v>
      </c>
      <c r="E46" s="2">
        <f t="shared" si="2"/>
        <v>0.59712118867048469</v>
      </c>
      <c r="F46" s="2"/>
      <c r="G46" s="7"/>
      <c r="H46" s="7"/>
    </row>
    <row r="47" spans="1:8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1"/>
        <v>46.196178251737727</v>
      </c>
      <c r="E47" s="2">
        <f t="shared" si="2"/>
        <v>0.60071560936046342</v>
      </c>
      <c r="F47" s="2"/>
      <c r="G47" s="7"/>
      <c r="H47" s="7"/>
    </row>
    <row r="48" spans="1:8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1"/>
        <v>13.245474642804766</v>
      </c>
      <c r="E48" s="2">
        <f t="shared" si="2"/>
        <v>0.12422748632759029</v>
      </c>
      <c r="F48" s="2"/>
      <c r="G48" s="7"/>
      <c r="H48" s="7"/>
    </row>
    <row r="49" spans="1:8" x14ac:dyDescent="0.25">
      <c r="A49" s="1">
        <v>43405</v>
      </c>
      <c r="B49">
        <v>21.299999</v>
      </c>
      <c r="C49" s="2">
        <f t="shared" si="0"/>
        <v>21.5179996</v>
      </c>
      <c r="D49" s="2">
        <f t="shared" si="1"/>
        <v>1.0234770433557292</v>
      </c>
      <c r="E49" s="2">
        <f t="shared" si="2"/>
        <v>1.018266183043875E-2</v>
      </c>
      <c r="F49" s="2"/>
      <c r="G49" s="7"/>
      <c r="H49" s="7"/>
    </row>
    <row r="50" spans="1:8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1"/>
        <v>23.40195359707225</v>
      </c>
      <c r="E50" s="2">
        <f t="shared" si="2"/>
        <v>0.20950536215345736</v>
      </c>
      <c r="F50" s="2"/>
      <c r="G50" s="7"/>
      <c r="H50" s="7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2022-10-28T23:58:08Z</dcterms:modified>
</cp:coreProperties>
</file>