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WorkingOnExcel\Excel_Time_Series\"/>
    </mc:Choice>
  </mc:AlternateContent>
  <bookViews>
    <workbookView xWindow="-120" yWindow="-120" windowWidth="29040" windowHeight="15840" activeTab="1"/>
  </bookViews>
  <sheets>
    <sheet name="Data" sheetId="1" r:id="rId1"/>
    <sheet name="Forecast_Error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2" l="1"/>
  <c r="F6" i="2"/>
  <c r="F3"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C9" i="2" l="1"/>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8" i="2"/>
</calcChain>
</file>

<file path=xl/sharedStrings.xml><?xml version="1.0" encoding="utf-8"?>
<sst xmlns="http://schemas.openxmlformats.org/spreadsheetml/2006/main" count="15" uniqueCount="13">
  <si>
    <t>Date</t>
  </si>
  <si>
    <t>Open</t>
  </si>
  <si>
    <t>High</t>
  </si>
  <si>
    <t>Low</t>
  </si>
  <si>
    <t>Close</t>
  </si>
  <si>
    <t>Adj Close</t>
  </si>
  <si>
    <t>Volume</t>
  </si>
  <si>
    <t>5-Week Forecast Errors</t>
  </si>
  <si>
    <t>Forecast</t>
  </si>
  <si>
    <t>MASE</t>
  </si>
  <si>
    <t>Forecast-Adj Close</t>
  </si>
  <si>
    <t>New Model MAE</t>
  </si>
  <si>
    <t>Original Model MAE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</si>
</sst>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
    <xf numFmtId="0" fontId="0" fillId="0" borderId="0" xfId="0"/>
    <xf numFmtId="14" fontId="0" fillId="0" borderId="0" xfId="0" applyNumberFormat="1"/>
    <xf numFmtId="2" fontId="0" fillId="0" borderId="0" xfId="0" applyNumberFormat="1"/>
    <xf numFmtId="0" fontId="1" fillId="0" borderId="0" xfId="0" applyFont="1"/>
    <xf numFmtId="0" fontId="0" fillId="0" borderId="0" xfId="0" applyFill="1" applyBorder="1"/>
    <xf numFmtId="2" fontId="0" fillId="0" borderId="0" xfId="0" applyNumberFormat="1" applyFill="1" applyBorder="1"/>
    <xf numFmtId="0" fontId="1" fillId="2" borderId="2" xfId="0" applyFont="1" applyFill="1" applyBorder="1" applyAlignment="1">
      <alignment horizontal="center"/>
    </xf>
    <xf numFmtId="0" fontId="1" fillId="2" borderId="1" xfId="0" applyFont="1" applyFill="1" applyBorder="1" applyAlignment="1">
      <alignment horizontal="center" vertical="center"/>
    </xf>
    <xf numFmtId="2" fontId="0" fillId="0" borderId="3" xfId="0" applyNumberFormat="1"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Moving Average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Forecast_Errors!$B$2</c:f>
              <c:strCache>
                <c:ptCount val="1"/>
                <c:pt idx="0">
                  <c:v>Adj Close</c:v>
                </c:pt>
              </c:strCache>
            </c:strRef>
          </c:tx>
          <c:spPr>
            <a:ln w="28575" cap="rnd">
              <a:solidFill>
                <a:schemeClr val="accent1"/>
              </a:solidFill>
              <a:round/>
            </a:ln>
            <a:effectLst/>
          </c:spPr>
          <c:marker>
            <c:symbol val="none"/>
          </c:marker>
          <c:cat>
            <c:numRef>
              <c:f>Forecast_Errors!$A$3:$A$49</c:f>
              <c:numCache>
                <c:formatCode>m/d/yyyy</c:formatCode>
                <c:ptCount val="4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numCache>
            </c:numRef>
          </c:cat>
          <c:val>
            <c:numRef>
              <c:f>Forecast_Errors!$B$3:$B$49</c:f>
              <c:numCache>
                <c:formatCode>General</c:formatCode>
                <c:ptCount val="47"/>
                <c:pt idx="0">
                  <c:v>2.57</c:v>
                </c:pt>
                <c:pt idx="1">
                  <c:v>3.11</c:v>
                </c:pt>
                <c:pt idx="2">
                  <c:v>2.68</c:v>
                </c:pt>
                <c:pt idx="3">
                  <c:v>2.2599999999999998</c:v>
                </c:pt>
                <c:pt idx="4">
                  <c:v>2.2799999999999998</c:v>
                </c:pt>
                <c:pt idx="5">
                  <c:v>2.4</c:v>
                </c:pt>
                <c:pt idx="6">
                  <c:v>1.93</c:v>
                </c:pt>
                <c:pt idx="7">
                  <c:v>1.78</c:v>
                </c:pt>
                <c:pt idx="8">
                  <c:v>1.72</c:v>
                </c:pt>
                <c:pt idx="9">
                  <c:v>2.12</c:v>
                </c:pt>
                <c:pt idx="10">
                  <c:v>2.36</c:v>
                </c:pt>
                <c:pt idx="11">
                  <c:v>2.87</c:v>
                </c:pt>
                <c:pt idx="12">
                  <c:v>2.2000000000000002</c:v>
                </c:pt>
                <c:pt idx="13">
                  <c:v>2.14</c:v>
                </c:pt>
                <c:pt idx="14">
                  <c:v>2.85</c:v>
                </c:pt>
                <c:pt idx="15">
                  <c:v>3.55</c:v>
                </c:pt>
                <c:pt idx="16">
                  <c:v>4.57</c:v>
                </c:pt>
                <c:pt idx="17">
                  <c:v>5.14</c:v>
                </c:pt>
                <c:pt idx="18">
                  <c:v>6.86</c:v>
                </c:pt>
                <c:pt idx="19">
                  <c:v>7.4</c:v>
                </c:pt>
                <c:pt idx="20">
                  <c:v>6.91</c:v>
                </c:pt>
                <c:pt idx="21">
                  <c:v>7.23</c:v>
                </c:pt>
                <c:pt idx="22">
                  <c:v>8.91</c:v>
                </c:pt>
                <c:pt idx="23">
                  <c:v>11.34</c:v>
                </c:pt>
                <c:pt idx="24">
                  <c:v>10.37</c:v>
                </c:pt>
                <c:pt idx="25">
                  <c:v>14.46</c:v>
                </c:pt>
                <c:pt idx="26">
                  <c:v>14.55</c:v>
                </c:pt>
                <c:pt idx="27">
                  <c:v>13.3</c:v>
                </c:pt>
                <c:pt idx="28">
                  <c:v>11.19</c:v>
                </c:pt>
                <c:pt idx="29">
                  <c:v>12.48</c:v>
                </c:pt>
                <c:pt idx="30">
                  <c:v>13.61</c:v>
                </c:pt>
                <c:pt idx="31">
                  <c:v>13.02</c:v>
                </c:pt>
                <c:pt idx="32">
                  <c:v>12.75</c:v>
                </c:pt>
                <c:pt idx="33">
                  <c:v>10.99</c:v>
                </c:pt>
                <c:pt idx="34">
                  <c:v>10.89</c:v>
                </c:pt>
                <c:pt idx="35">
                  <c:v>10.28</c:v>
                </c:pt>
                <c:pt idx="36">
                  <c:v>13.74</c:v>
                </c:pt>
                <c:pt idx="37">
                  <c:v>12.11</c:v>
                </c:pt>
                <c:pt idx="38">
                  <c:v>10.050000000000001</c:v>
                </c:pt>
                <c:pt idx="39">
                  <c:v>10.88</c:v>
                </c:pt>
                <c:pt idx="40">
                  <c:v>13.73</c:v>
                </c:pt>
                <c:pt idx="41">
                  <c:v>14.99</c:v>
                </c:pt>
                <c:pt idx="42">
                  <c:v>18.329999999999998</c:v>
                </c:pt>
                <c:pt idx="43">
                  <c:v>25.17</c:v>
                </c:pt>
                <c:pt idx="44">
                  <c:v>30.889999</c:v>
                </c:pt>
                <c:pt idx="45">
                  <c:v>18.209999</c:v>
                </c:pt>
                <c:pt idx="46">
                  <c:v>21.299999</c:v>
                </c:pt>
              </c:numCache>
            </c:numRef>
          </c:val>
          <c:smooth val="0"/>
          <c:extLst>
            <c:ext xmlns:c16="http://schemas.microsoft.com/office/drawing/2014/chart" uri="{C3380CC4-5D6E-409C-BE32-E72D297353CC}">
              <c16:uniqueId val="{00000000-6C83-45E0-928D-E047EF3928D7}"/>
            </c:ext>
          </c:extLst>
        </c:ser>
        <c:ser>
          <c:idx val="1"/>
          <c:order val="1"/>
          <c:tx>
            <c:strRef>
              <c:f>Forecast_Errors!$C$2</c:f>
              <c:strCache>
                <c:ptCount val="1"/>
                <c:pt idx="0">
                  <c:v>Forecast</c:v>
                </c:pt>
              </c:strCache>
            </c:strRef>
          </c:tx>
          <c:spPr>
            <a:ln w="28575" cap="rnd">
              <a:solidFill>
                <a:schemeClr val="accent2"/>
              </a:solidFill>
              <a:round/>
            </a:ln>
            <a:effectLst/>
          </c:spPr>
          <c:marker>
            <c:symbol val="none"/>
          </c:marker>
          <c:cat>
            <c:numRef>
              <c:f>Forecast_Errors!$A$3:$A$49</c:f>
              <c:numCache>
                <c:formatCode>m/d/yyyy</c:formatCode>
                <c:ptCount val="4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numCache>
            </c:numRef>
          </c:cat>
          <c:val>
            <c:numRef>
              <c:f>Forecast_Errors!$C$3:$C$49</c:f>
              <c:numCache>
                <c:formatCode>General</c:formatCode>
                <c:ptCount val="47"/>
                <c:pt idx="5" formatCode="0.00">
                  <c:v>2.5799999999999996</c:v>
                </c:pt>
                <c:pt idx="6" formatCode="0.00">
                  <c:v>2.5460000000000003</c:v>
                </c:pt>
                <c:pt idx="7" formatCode="0.00">
                  <c:v>2.3099999999999996</c:v>
                </c:pt>
                <c:pt idx="8" formatCode="0.00">
                  <c:v>2.13</c:v>
                </c:pt>
                <c:pt idx="9" formatCode="0.00">
                  <c:v>2.0219999999999998</c:v>
                </c:pt>
                <c:pt idx="10" formatCode="0.00">
                  <c:v>1.9899999999999998</c:v>
                </c:pt>
                <c:pt idx="11" formatCode="0.00">
                  <c:v>1.982</c:v>
                </c:pt>
                <c:pt idx="12" formatCode="0.00">
                  <c:v>2.1700000000000004</c:v>
                </c:pt>
                <c:pt idx="13" formatCode="0.00">
                  <c:v>2.254</c:v>
                </c:pt>
                <c:pt idx="14" formatCode="0.00">
                  <c:v>2.3380000000000001</c:v>
                </c:pt>
                <c:pt idx="15" formatCode="0.00">
                  <c:v>2.484</c:v>
                </c:pt>
                <c:pt idx="16" formatCode="0.00">
                  <c:v>2.722</c:v>
                </c:pt>
                <c:pt idx="17" formatCode="0.00">
                  <c:v>3.0619999999999998</c:v>
                </c:pt>
                <c:pt idx="18" formatCode="0.00">
                  <c:v>3.65</c:v>
                </c:pt>
                <c:pt idx="19" formatCode="0.00">
                  <c:v>4.5939999999999994</c:v>
                </c:pt>
                <c:pt idx="20" formatCode="0.00">
                  <c:v>5.5040000000000004</c:v>
                </c:pt>
                <c:pt idx="21" formatCode="0.00">
                  <c:v>6.1760000000000002</c:v>
                </c:pt>
                <c:pt idx="22" formatCode="0.00">
                  <c:v>6.7080000000000002</c:v>
                </c:pt>
                <c:pt idx="23" formatCode="0.00">
                  <c:v>7.4620000000000006</c:v>
                </c:pt>
                <c:pt idx="24" formatCode="0.00">
                  <c:v>8.3580000000000005</c:v>
                </c:pt>
                <c:pt idx="25" formatCode="0.00">
                  <c:v>8.952</c:v>
                </c:pt>
                <c:pt idx="26" formatCode="0.00">
                  <c:v>10.462</c:v>
                </c:pt>
                <c:pt idx="27" formatCode="0.00">
                  <c:v>11.925999999999998</c:v>
                </c:pt>
                <c:pt idx="28" formatCode="0.00">
                  <c:v>12.803999999999998</c:v>
                </c:pt>
                <c:pt idx="29" formatCode="0.00">
                  <c:v>12.773999999999997</c:v>
                </c:pt>
                <c:pt idx="30" formatCode="0.00">
                  <c:v>13.196000000000002</c:v>
                </c:pt>
                <c:pt idx="31" formatCode="0.00">
                  <c:v>13.026</c:v>
                </c:pt>
                <c:pt idx="32" formatCode="0.00">
                  <c:v>12.719999999999999</c:v>
                </c:pt>
                <c:pt idx="33" formatCode="0.00">
                  <c:v>12.61</c:v>
                </c:pt>
                <c:pt idx="34" formatCode="0.00">
                  <c:v>12.57</c:v>
                </c:pt>
                <c:pt idx="35" formatCode="0.00">
                  <c:v>12.251999999999999</c:v>
                </c:pt>
                <c:pt idx="36" formatCode="0.00">
                  <c:v>11.586</c:v>
                </c:pt>
                <c:pt idx="37" formatCode="0.00">
                  <c:v>11.73</c:v>
                </c:pt>
                <c:pt idx="38" formatCode="0.00">
                  <c:v>11.602</c:v>
                </c:pt>
                <c:pt idx="39" formatCode="0.00">
                  <c:v>11.414000000000001</c:v>
                </c:pt>
                <c:pt idx="40" formatCode="0.00">
                  <c:v>11.411999999999999</c:v>
                </c:pt>
                <c:pt idx="41" formatCode="0.00">
                  <c:v>12.102</c:v>
                </c:pt>
                <c:pt idx="42" formatCode="0.00">
                  <c:v>12.352</c:v>
                </c:pt>
                <c:pt idx="43" formatCode="0.00">
                  <c:v>13.595999999999998</c:v>
                </c:pt>
                <c:pt idx="44" formatCode="0.00">
                  <c:v>16.619999999999997</c:v>
                </c:pt>
                <c:pt idx="45" formatCode="0.00">
                  <c:v>20.621999800000001</c:v>
                </c:pt>
                <c:pt idx="46" formatCode="0.00">
                  <c:v>21.5179996</c:v>
                </c:pt>
              </c:numCache>
            </c:numRef>
          </c:val>
          <c:smooth val="0"/>
          <c:extLst>
            <c:ext xmlns:c16="http://schemas.microsoft.com/office/drawing/2014/chart" uri="{C3380CC4-5D6E-409C-BE32-E72D297353CC}">
              <c16:uniqueId val="{00000001-6C83-45E0-928D-E047EF3928D7}"/>
            </c:ext>
          </c:extLst>
        </c:ser>
        <c:dLbls>
          <c:showLegendKey val="0"/>
          <c:showVal val="0"/>
          <c:showCatName val="0"/>
          <c:showSerName val="0"/>
          <c:showPercent val="0"/>
          <c:showBubbleSize val="0"/>
        </c:dLbls>
        <c:smooth val="0"/>
        <c:axId val="988840008"/>
        <c:axId val="988840336"/>
      </c:lineChart>
      <c:dateAx>
        <c:axId val="9888400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40336"/>
        <c:crosses val="autoZero"/>
        <c:auto val="1"/>
        <c:lblOffset val="100"/>
        <c:baseTimeUnit val="months"/>
      </c:dateAx>
      <c:valAx>
        <c:axId val="9888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40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104775</xdr:colOff>
      <xdr:row>1</xdr:row>
      <xdr:rowOff>147637</xdr:rowOff>
    </xdr:from>
    <xdr:to>
      <xdr:col>19</xdr:col>
      <xdr:colOff>409575</xdr:colOff>
      <xdr:row>16</xdr:row>
      <xdr:rowOff>33337</xdr:rowOff>
    </xdr:to>
    <xdr:graphicFrame macro="">
      <xdr:nvGraphicFramePr>
        <xdr:cNvPr id="2" name="Chart 1">
          <a:extLst>
            <a:ext uri="{FF2B5EF4-FFF2-40B4-BE49-F238E27FC236}">
              <a16:creationId xmlns:a16="http://schemas.microsoft.com/office/drawing/2014/main" id="{E364D7B8-6F5C-4E2F-8BA9-F1C166110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7</xdr:row>
      <xdr:rowOff>85724</xdr:rowOff>
    </xdr:from>
    <xdr:to>
      <xdr:col>10</xdr:col>
      <xdr:colOff>47625</xdr:colOff>
      <xdr:row>16</xdr:row>
      <xdr:rowOff>114299</xdr:rowOff>
    </xdr:to>
    <xdr:sp macro="" textlink="">
      <xdr:nvSpPr>
        <xdr:cNvPr id="3" name="TextBox 2"/>
        <xdr:cNvSpPr txBox="1"/>
      </xdr:nvSpPr>
      <xdr:spPr>
        <a:xfrm>
          <a:off x="6429375" y="1447799"/>
          <a:ext cx="224790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MASE (Mean Absolute Scaled Error) - </a:t>
          </a:r>
          <a:r>
            <a:rPr lang="en-US"/>
            <a:t>If the MASE value is less than 1, then the new model performs better. If the MASE value equals 1, then the models perform the same. If the MASE value is greater than 1, then the original model performed better than the new model.</a:t>
          </a:r>
          <a:endParaRPr lang="en-US"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49" sqref="F1:F49"/>
    </sheetView>
  </sheetViews>
  <sheetFormatPr defaultRowHeight="15" x14ac:dyDescent="0.25"/>
  <sheetData>
    <row r="1" spans="1:7" x14ac:dyDescent="0.25">
      <c r="A1" t="s">
        <v>0</v>
      </c>
      <c r="B1" t="s">
        <v>1</v>
      </c>
      <c r="C1" t="s">
        <v>2</v>
      </c>
      <c r="D1" t="s">
        <v>3</v>
      </c>
      <c r="E1" t="s">
        <v>4</v>
      </c>
      <c r="F1" t="s">
        <v>5</v>
      </c>
      <c r="G1" t="s">
        <v>6</v>
      </c>
    </row>
    <row r="2" spans="1:7" x14ac:dyDescent="0.25">
      <c r="A2" s="1">
        <v>42005</v>
      </c>
      <c r="B2">
        <v>2.67</v>
      </c>
      <c r="C2">
        <v>2.84</v>
      </c>
      <c r="D2">
        <v>2.14</v>
      </c>
      <c r="E2">
        <v>2.57</v>
      </c>
      <c r="F2">
        <v>2.57</v>
      </c>
      <c r="G2">
        <v>435408400</v>
      </c>
    </row>
    <row r="3" spans="1:7" x14ac:dyDescent="0.25">
      <c r="A3" s="1">
        <v>42036</v>
      </c>
      <c r="B3">
        <v>2.69</v>
      </c>
      <c r="C3">
        <v>3.37</v>
      </c>
      <c r="D3">
        <v>2.65</v>
      </c>
      <c r="E3">
        <v>3.11</v>
      </c>
      <c r="F3">
        <v>3.11</v>
      </c>
      <c r="G3">
        <v>339665200</v>
      </c>
    </row>
    <row r="4" spans="1:7" x14ac:dyDescent="0.25">
      <c r="A4" s="1">
        <v>42064</v>
      </c>
      <c r="B4">
        <v>3.13</v>
      </c>
      <c r="C4">
        <v>3.23</v>
      </c>
      <c r="D4">
        <v>2.5299999999999998</v>
      </c>
      <c r="E4">
        <v>2.68</v>
      </c>
      <c r="F4">
        <v>2.68</v>
      </c>
      <c r="G4">
        <v>269815500</v>
      </c>
    </row>
    <row r="5" spans="1:7" x14ac:dyDescent="0.25">
      <c r="A5" s="1">
        <v>42095</v>
      </c>
      <c r="B5">
        <v>2.66</v>
      </c>
      <c r="C5">
        <v>2.94</v>
      </c>
      <c r="D5">
        <v>2.25</v>
      </c>
      <c r="E5">
        <v>2.2599999999999998</v>
      </c>
      <c r="F5">
        <v>2.2599999999999998</v>
      </c>
      <c r="G5">
        <v>335187000</v>
      </c>
    </row>
    <row r="6" spans="1:7" x14ac:dyDescent="0.25">
      <c r="A6" s="1">
        <v>42125</v>
      </c>
      <c r="B6">
        <v>2.2599999999999998</v>
      </c>
      <c r="C6">
        <v>2.39</v>
      </c>
      <c r="D6">
        <v>2.2000000000000002</v>
      </c>
      <c r="E6">
        <v>2.2799999999999998</v>
      </c>
      <c r="F6">
        <v>2.2799999999999998</v>
      </c>
      <c r="G6">
        <v>210397100</v>
      </c>
    </row>
    <row r="7" spans="1:7" x14ac:dyDescent="0.25">
      <c r="A7" s="1">
        <v>42156</v>
      </c>
      <c r="B7">
        <v>2.29</v>
      </c>
      <c r="C7">
        <v>2.67</v>
      </c>
      <c r="D7">
        <v>2.25</v>
      </c>
      <c r="E7">
        <v>2.4</v>
      </c>
      <c r="F7">
        <v>2.4</v>
      </c>
      <c r="G7">
        <v>389269100</v>
      </c>
    </row>
    <row r="8" spans="1:7" x14ac:dyDescent="0.25">
      <c r="A8" s="1">
        <v>42186</v>
      </c>
      <c r="B8">
        <v>2.4700000000000002</v>
      </c>
      <c r="C8">
        <v>2.63</v>
      </c>
      <c r="D8">
        <v>1.61</v>
      </c>
      <c r="E8">
        <v>1.93</v>
      </c>
      <c r="F8">
        <v>1.93</v>
      </c>
      <c r="G8">
        <v>406747300</v>
      </c>
    </row>
    <row r="9" spans="1:7" x14ac:dyDescent="0.25">
      <c r="A9" s="1">
        <v>42217</v>
      </c>
      <c r="B9">
        <v>1.93</v>
      </c>
      <c r="C9">
        <v>2.21</v>
      </c>
      <c r="D9">
        <v>1.65</v>
      </c>
      <c r="E9">
        <v>1.78</v>
      </c>
      <c r="F9">
        <v>1.78</v>
      </c>
      <c r="G9">
        <v>275270100</v>
      </c>
    </row>
    <row r="10" spans="1:7" x14ac:dyDescent="0.25">
      <c r="A10" s="1">
        <v>42248</v>
      </c>
      <c r="B10">
        <v>1.77</v>
      </c>
      <c r="C10">
        <v>2.14</v>
      </c>
      <c r="D10">
        <v>1.65</v>
      </c>
      <c r="E10">
        <v>1.72</v>
      </c>
      <c r="F10">
        <v>1.72</v>
      </c>
      <c r="G10">
        <v>188468000</v>
      </c>
    </row>
    <row r="11" spans="1:7" x14ac:dyDescent="0.25">
      <c r="A11" s="1">
        <v>42278</v>
      </c>
      <c r="B11">
        <v>1.77</v>
      </c>
      <c r="C11">
        <v>2.21</v>
      </c>
      <c r="D11">
        <v>1.72</v>
      </c>
      <c r="E11">
        <v>2.12</v>
      </c>
      <c r="F11">
        <v>2.12</v>
      </c>
      <c r="G11">
        <v>205349000</v>
      </c>
    </row>
    <row r="12" spans="1:7" x14ac:dyDescent="0.25">
      <c r="A12" s="1">
        <v>42309</v>
      </c>
      <c r="B12">
        <v>2.13</v>
      </c>
      <c r="C12">
        <v>2.4</v>
      </c>
      <c r="D12">
        <v>1.94</v>
      </c>
      <c r="E12">
        <v>2.36</v>
      </c>
      <c r="F12">
        <v>2.36</v>
      </c>
      <c r="G12">
        <v>136451200</v>
      </c>
    </row>
    <row r="13" spans="1:7" x14ac:dyDescent="0.25">
      <c r="A13" s="1">
        <v>42339</v>
      </c>
      <c r="B13">
        <v>2.36</v>
      </c>
      <c r="C13">
        <v>3.06</v>
      </c>
      <c r="D13">
        <v>2.2000000000000002</v>
      </c>
      <c r="E13">
        <v>2.87</v>
      </c>
      <c r="F13">
        <v>2.87</v>
      </c>
      <c r="G13">
        <v>266450600</v>
      </c>
    </row>
    <row r="14" spans="1:7" x14ac:dyDescent="0.25">
      <c r="A14" s="1">
        <v>42370</v>
      </c>
      <c r="B14">
        <v>2.77</v>
      </c>
      <c r="C14">
        <v>2.82</v>
      </c>
      <c r="D14">
        <v>1.75</v>
      </c>
      <c r="E14">
        <v>2.2000000000000002</v>
      </c>
      <c r="F14">
        <v>2.2000000000000002</v>
      </c>
      <c r="G14">
        <v>355489300</v>
      </c>
    </row>
    <row r="15" spans="1:7" x14ac:dyDescent="0.25">
      <c r="A15" s="1">
        <v>42401</v>
      </c>
      <c r="B15">
        <v>2.17</v>
      </c>
      <c r="C15">
        <v>2.19</v>
      </c>
      <c r="D15">
        <v>1.81</v>
      </c>
      <c r="E15">
        <v>2.14</v>
      </c>
      <c r="F15">
        <v>2.14</v>
      </c>
      <c r="G15">
        <v>192749800</v>
      </c>
    </row>
    <row r="16" spans="1:7" x14ac:dyDescent="0.25">
      <c r="A16" s="1">
        <v>42430</v>
      </c>
      <c r="B16">
        <v>2.16</v>
      </c>
      <c r="C16">
        <v>2.98</v>
      </c>
      <c r="D16">
        <v>2.12</v>
      </c>
      <c r="E16">
        <v>2.85</v>
      </c>
      <c r="F16">
        <v>2.85</v>
      </c>
      <c r="G16">
        <v>333321700</v>
      </c>
    </row>
    <row r="17" spans="1:7" x14ac:dyDescent="0.25">
      <c r="A17" s="1">
        <v>42461</v>
      </c>
      <c r="B17">
        <v>2.79</v>
      </c>
      <c r="C17">
        <v>3.99</v>
      </c>
      <c r="D17">
        <v>2.6</v>
      </c>
      <c r="E17">
        <v>3.55</v>
      </c>
      <c r="F17">
        <v>3.55</v>
      </c>
      <c r="G17">
        <v>472576300</v>
      </c>
    </row>
    <row r="18" spans="1:7" x14ac:dyDescent="0.25">
      <c r="A18" s="1">
        <v>42491</v>
      </c>
      <c r="B18">
        <v>3.58</v>
      </c>
      <c r="C18">
        <v>4.71</v>
      </c>
      <c r="D18">
        <v>3.45</v>
      </c>
      <c r="E18">
        <v>4.57</v>
      </c>
      <c r="F18">
        <v>4.57</v>
      </c>
      <c r="G18">
        <v>394438600</v>
      </c>
    </row>
    <row r="19" spans="1:7" x14ac:dyDescent="0.25">
      <c r="A19" s="1">
        <v>42522</v>
      </c>
      <c r="B19">
        <v>4.5999999999999996</v>
      </c>
      <c r="C19">
        <v>5.52</v>
      </c>
      <c r="D19">
        <v>4.07</v>
      </c>
      <c r="E19">
        <v>5.14</v>
      </c>
      <c r="F19">
        <v>5.14</v>
      </c>
      <c r="G19">
        <v>625642500</v>
      </c>
    </row>
    <row r="20" spans="1:7" x14ac:dyDescent="0.25">
      <c r="A20" s="1">
        <v>42552</v>
      </c>
      <c r="B20">
        <v>5.09</v>
      </c>
      <c r="C20">
        <v>7.16</v>
      </c>
      <c r="D20">
        <v>4.82</v>
      </c>
      <c r="E20">
        <v>6.86</v>
      </c>
      <c r="F20">
        <v>6.86</v>
      </c>
      <c r="G20">
        <v>700562400</v>
      </c>
    </row>
    <row r="21" spans="1:7" x14ac:dyDescent="0.25">
      <c r="A21" s="1">
        <v>42583</v>
      </c>
      <c r="B21">
        <v>6.89</v>
      </c>
      <c r="C21">
        <v>8</v>
      </c>
      <c r="D21">
        <v>6.15</v>
      </c>
      <c r="E21">
        <v>7.4</v>
      </c>
      <c r="F21">
        <v>7.4</v>
      </c>
      <c r="G21">
        <v>606398900</v>
      </c>
    </row>
    <row r="22" spans="1:7" x14ac:dyDescent="0.25">
      <c r="A22" s="1">
        <v>42614</v>
      </c>
      <c r="B22">
        <v>7.18</v>
      </c>
      <c r="C22">
        <v>7.64</v>
      </c>
      <c r="D22">
        <v>5.66</v>
      </c>
      <c r="E22">
        <v>6.91</v>
      </c>
      <c r="F22">
        <v>6.91</v>
      </c>
      <c r="G22">
        <v>1041904000</v>
      </c>
    </row>
    <row r="23" spans="1:7" x14ac:dyDescent="0.25">
      <c r="A23" s="1">
        <v>42644</v>
      </c>
      <c r="B23">
        <v>6.95</v>
      </c>
      <c r="C23">
        <v>7.53</v>
      </c>
      <c r="D23">
        <v>6.24</v>
      </c>
      <c r="E23">
        <v>7.23</v>
      </c>
      <c r="F23">
        <v>7.23</v>
      </c>
      <c r="G23">
        <v>869559700</v>
      </c>
    </row>
    <row r="24" spans="1:7" x14ac:dyDescent="0.25">
      <c r="A24" s="1">
        <v>42675</v>
      </c>
      <c r="B24">
        <v>7.32</v>
      </c>
      <c r="C24">
        <v>9.23</v>
      </c>
      <c r="D24">
        <v>6.22</v>
      </c>
      <c r="E24">
        <v>8.91</v>
      </c>
      <c r="F24">
        <v>8.91</v>
      </c>
      <c r="G24">
        <v>990277900</v>
      </c>
    </row>
    <row r="25" spans="1:7" x14ac:dyDescent="0.25">
      <c r="A25" s="1">
        <v>42705</v>
      </c>
      <c r="B25">
        <v>8.92</v>
      </c>
      <c r="C25">
        <v>12.42</v>
      </c>
      <c r="D25">
        <v>8.26</v>
      </c>
      <c r="E25">
        <v>11.34</v>
      </c>
      <c r="F25">
        <v>11.34</v>
      </c>
      <c r="G25">
        <v>1155647500</v>
      </c>
    </row>
    <row r="26" spans="1:7" x14ac:dyDescent="0.25">
      <c r="A26" s="1">
        <v>42736</v>
      </c>
      <c r="B26">
        <v>11.42</v>
      </c>
      <c r="C26">
        <v>11.69</v>
      </c>
      <c r="D26">
        <v>9.42</v>
      </c>
      <c r="E26">
        <v>10.37</v>
      </c>
      <c r="F26">
        <v>10.37</v>
      </c>
      <c r="G26">
        <v>878890400</v>
      </c>
    </row>
    <row r="27" spans="1:7" x14ac:dyDescent="0.25">
      <c r="A27" s="1">
        <v>42767</v>
      </c>
      <c r="B27">
        <v>10.9</v>
      </c>
      <c r="C27">
        <v>15.55</v>
      </c>
      <c r="D27">
        <v>10.81</v>
      </c>
      <c r="E27">
        <v>14.46</v>
      </c>
      <c r="F27">
        <v>14.46</v>
      </c>
      <c r="G27">
        <v>1571999700</v>
      </c>
    </row>
    <row r="28" spans="1:7" x14ac:dyDescent="0.25">
      <c r="A28" s="1">
        <v>42795</v>
      </c>
      <c r="B28">
        <v>15.08</v>
      </c>
      <c r="C28">
        <v>15.09</v>
      </c>
      <c r="D28">
        <v>12.38</v>
      </c>
      <c r="E28">
        <v>14.55</v>
      </c>
      <c r="F28">
        <v>14.55</v>
      </c>
      <c r="G28">
        <v>1733593200</v>
      </c>
    </row>
    <row r="29" spans="1:7" x14ac:dyDescent="0.25">
      <c r="A29" s="1">
        <v>42826</v>
      </c>
      <c r="B29">
        <v>14.6</v>
      </c>
      <c r="C29">
        <v>14.74</v>
      </c>
      <c r="D29">
        <v>12.22</v>
      </c>
      <c r="E29">
        <v>13.3</v>
      </c>
      <c r="F29">
        <v>13.3</v>
      </c>
      <c r="G29">
        <v>943383500</v>
      </c>
    </row>
    <row r="30" spans="1:7" x14ac:dyDescent="0.25">
      <c r="A30" s="1">
        <v>42856</v>
      </c>
      <c r="B30">
        <v>13.43</v>
      </c>
      <c r="C30">
        <v>13.63</v>
      </c>
      <c r="D30">
        <v>9.85</v>
      </c>
      <c r="E30">
        <v>11.19</v>
      </c>
      <c r="F30">
        <v>11.19</v>
      </c>
      <c r="G30">
        <v>1716437000</v>
      </c>
    </row>
    <row r="31" spans="1:7" x14ac:dyDescent="0.25">
      <c r="A31" s="1">
        <v>42887</v>
      </c>
      <c r="B31">
        <v>11.25</v>
      </c>
      <c r="C31">
        <v>14.67</v>
      </c>
      <c r="D31">
        <v>10.57</v>
      </c>
      <c r="E31">
        <v>12.48</v>
      </c>
      <c r="F31">
        <v>12.48</v>
      </c>
      <c r="G31">
        <v>2208152100</v>
      </c>
    </row>
    <row r="32" spans="1:7" x14ac:dyDescent="0.25">
      <c r="A32" s="1">
        <v>42917</v>
      </c>
      <c r="B32">
        <v>12.57</v>
      </c>
      <c r="C32">
        <v>15.65</v>
      </c>
      <c r="D32">
        <v>12.13</v>
      </c>
      <c r="E32">
        <v>13.61</v>
      </c>
      <c r="F32">
        <v>13.61</v>
      </c>
      <c r="G32">
        <v>1710461400</v>
      </c>
    </row>
    <row r="33" spans="1:7" x14ac:dyDescent="0.25">
      <c r="A33" s="1">
        <v>42948</v>
      </c>
      <c r="B33">
        <v>13.72</v>
      </c>
      <c r="C33">
        <v>13.93</v>
      </c>
      <c r="D33">
        <v>11.86</v>
      </c>
      <c r="E33">
        <v>13.02</v>
      </c>
      <c r="F33">
        <v>13.02</v>
      </c>
      <c r="G33">
        <v>1321868100</v>
      </c>
    </row>
    <row r="34" spans="1:7" x14ac:dyDescent="0.25">
      <c r="A34" s="1">
        <v>42979</v>
      </c>
      <c r="B34">
        <v>13.12</v>
      </c>
      <c r="C34">
        <v>14.24</v>
      </c>
      <c r="D34">
        <v>12.04</v>
      </c>
      <c r="E34">
        <v>12.75</v>
      </c>
      <c r="F34">
        <v>12.75</v>
      </c>
      <c r="G34">
        <v>1209201600</v>
      </c>
    </row>
    <row r="35" spans="1:7" x14ac:dyDescent="0.25">
      <c r="A35" s="1">
        <v>43009</v>
      </c>
      <c r="B35">
        <v>12.8</v>
      </c>
      <c r="C35">
        <v>14.41</v>
      </c>
      <c r="D35">
        <v>10.65</v>
      </c>
      <c r="E35">
        <v>10.99</v>
      </c>
      <c r="F35">
        <v>10.99</v>
      </c>
      <c r="G35">
        <v>1358068500</v>
      </c>
    </row>
    <row r="36" spans="1:7" x14ac:dyDescent="0.25">
      <c r="A36" s="1">
        <v>43040</v>
      </c>
      <c r="B36">
        <v>11.25</v>
      </c>
      <c r="C36">
        <v>12.27</v>
      </c>
      <c r="D36">
        <v>10.66</v>
      </c>
      <c r="E36">
        <v>10.89</v>
      </c>
      <c r="F36">
        <v>10.89</v>
      </c>
      <c r="G36">
        <v>1039199400</v>
      </c>
    </row>
    <row r="37" spans="1:7" x14ac:dyDescent="0.25">
      <c r="A37" s="1">
        <v>43070</v>
      </c>
      <c r="B37">
        <v>10.81</v>
      </c>
      <c r="C37">
        <v>11.19</v>
      </c>
      <c r="D37">
        <v>9.6999999999999993</v>
      </c>
      <c r="E37">
        <v>10.28</v>
      </c>
      <c r="F37">
        <v>10.28</v>
      </c>
      <c r="G37">
        <v>795755000</v>
      </c>
    </row>
    <row r="38" spans="1:7" x14ac:dyDescent="0.25">
      <c r="A38" s="1">
        <v>43101</v>
      </c>
      <c r="B38">
        <v>10.42</v>
      </c>
      <c r="C38">
        <v>13.85</v>
      </c>
      <c r="D38">
        <v>10.34</v>
      </c>
      <c r="E38">
        <v>13.74</v>
      </c>
      <c r="F38">
        <v>13.74</v>
      </c>
      <c r="G38">
        <v>1335288900</v>
      </c>
    </row>
    <row r="39" spans="1:7" x14ac:dyDescent="0.25">
      <c r="A39" s="1">
        <v>43132</v>
      </c>
      <c r="B39">
        <v>13.62</v>
      </c>
      <c r="C39">
        <v>13.84</v>
      </c>
      <c r="D39">
        <v>10.63</v>
      </c>
      <c r="E39">
        <v>12.11</v>
      </c>
      <c r="F39">
        <v>12.11</v>
      </c>
      <c r="G39">
        <v>1103985800</v>
      </c>
    </row>
    <row r="40" spans="1:7" x14ac:dyDescent="0.25">
      <c r="A40" s="1">
        <v>43160</v>
      </c>
      <c r="B40">
        <v>12.26</v>
      </c>
      <c r="C40">
        <v>12.82</v>
      </c>
      <c r="D40">
        <v>9.7899999999999991</v>
      </c>
      <c r="E40">
        <v>10.050000000000001</v>
      </c>
      <c r="F40">
        <v>10.050000000000001</v>
      </c>
      <c r="G40">
        <v>1483511900</v>
      </c>
    </row>
    <row r="41" spans="1:7" x14ac:dyDescent="0.25">
      <c r="A41" s="1">
        <v>43191</v>
      </c>
      <c r="B41">
        <v>9.99</v>
      </c>
      <c r="C41">
        <v>11.36</v>
      </c>
      <c r="D41">
        <v>9.0399999999999991</v>
      </c>
      <c r="E41">
        <v>10.88</v>
      </c>
      <c r="F41">
        <v>10.88</v>
      </c>
      <c r="G41">
        <v>1163360900</v>
      </c>
    </row>
    <row r="42" spans="1:7" x14ac:dyDescent="0.25">
      <c r="A42" s="1">
        <v>43221</v>
      </c>
      <c r="B42">
        <v>10.83</v>
      </c>
      <c r="C42">
        <v>13.95</v>
      </c>
      <c r="D42">
        <v>10.77</v>
      </c>
      <c r="E42">
        <v>13.73</v>
      </c>
      <c r="F42">
        <v>13.73</v>
      </c>
      <c r="G42">
        <v>1020602700</v>
      </c>
    </row>
    <row r="43" spans="1:7" x14ac:dyDescent="0.25">
      <c r="A43" s="1">
        <v>43252</v>
      </c>
      <c r="B43">
        <v>13.98</v>
      </c>
      <c r="C43">
        <v>17.34</v>
      </c>
      <c r="D43">
        <v>13.92</v>
      </c>
      <c r="E43">
        <v>14.99</v>
      </c>
      <c r="F43">
        <v>14.99</v>
      </c>
      <c r="G43">
        <v>1632781900</v>
      </c>
    </row>
    <row r="44" spans="1:7" x14ac:dyDescent="0.25">
      <c r="A44" s="1">
        <v>43282</v>
      </c>
      <c r="B44">
        <v>14.8</v>
      </c>
      <c r="C44">
        <v>20.18</v>
      </c>
      <c r="D44">
        <v>14.74</v>
      </c>
      <c r="E44">
        <v>18.329999999999998</v>
      </c>
      <c r="F44">
        <v>18.329999999999998</v>
      </c>
      <c r="G44">
        <v>1456419400</v>
      </c>
    </row>
    <row r="45" spans="1:7" x14ac:dyDescent="0.25">
      <c r="A45" s="1">
        <v>43313</v>
      </c>
      <c r="B45">
        <v>18.34</v>
      </c>
      <c r="C45">
        <v>27.299999</v>
      </c>
      <c r="D45">
        <v>18</v>
      </c>
      <c r="E45">
        <v>25.17</v>
      </c>
      <c r="F45">
        <v>25.17</v>
      </c>
      <c r="G45">
        <v>2201119100</v>
      </c>
    </row>
    <row r="46" spans="1:7" x14ac:dyDescent="0.25">
      <c r="A46" s="1">
        <v>43344</v>
      </c>
      <c r="B46">
        <v>25.620000999999998</v>
      </c>
      <c r="C46">
        <v>34.139999000000003</v>
      </c>
      <c r="D46">
        <v>25.57</v>
      </c>
      <c r="E46">
        <v>30.889999</v>
      </c>
      <c r="F46">
        <v>30.889999</v>
      </c>
      <c r="G46">
        <v>3063055900</v>
      </c>
    </row>
    <row r="47" spans="1:7" x14ac:dyDescent="0.25">
      <c r="A47" s="1">
        <v>43374</v>
      </c>
      <c r="B47">
        <v>30.690000999999999</v>
      </c>
      <c r="C47">
        <v>31.91</v>
      </c>
      <c r="D47">
        <v>16.170000000000002</v>
      </c>
      <c r="E47">
        <v>18.209999</v>
      </c>
      <c r="F47">
        <v>18.209999</v>
      </c>
      <c r="G47">
        <v>2655213100</v>
      </c>
    </row>
    <row r="48" spans="1:7" x14ac:dyDescent="0.25">
      <c r="A48" s="1">
        <v>43405</v>
      </c>
      <c r="B48">
        <v>18.41</v>
      </c>
      <c r="C48">
        <v>22.219999000000001</v>
      </c>
      <c r="D48">
        <v>17.18</v>
      </c>
      <c r="E48">
        <v>21.299999</v>
      </c>
      <c r="F48">
        <v>21.299999</v>
      </c>
      <c r="G48">
        <v>2140346900</v>
      </c>
    </row>
    <row r="49" spans="1:7" x14ac:dyDescent="0.25">
      <c r="A49" s="1">
        <v>43435</v>
      </c>
      <c r="B49">
        <v>22.48</v>
      </c>
      <c r="C49">
        <v>23.75</v>
      </c>
      <c r="D49">
        <v>16.030000999999999</v>
      </c>
      <c r="E49">
        <v>18.459999</v>
      </c>
      <c r="F49">
        <v>18.459999</v>
      </c>
      <c r="G49">
        <v>1981674300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abSelected="1" workbookViewId="0">
      <selection activeCell="L18" sqref="L18"/>
    </sheetView>
  </sheetViews>
  <sheetFormatPr defaultRowHeight="15" x14ac:dyDescent="0.25"/>
  <cols>
    <col min="1" max="1" width="9.7109375" bestFit="1" customWidth="1"/>
    <col min="3" max="3" width="8.42578125" bestFit="1" customWidth="1"/>
    <col min="4" max="4" width="17.7109375" bestFit="1" customWidth="1"/>
    <col min="5" max="6" width="18.85546875" customWidth="1"/>
    <col min="7" max="7" width="6.5703125" bestFit="1" customWidth="1"/>
    <col min="8" max="8" width="21.85546875" style="4" bestFit="1" customWidth="1"/>
  </cols>
  <sheetData>
    <row r="1" spans="1:8" ht="15.75" thickBot="1" x14ac:dyDescent="0.3">
      <c r="H1" s="6" t="s">
        <v>7</v>
      </c>
    </row>
    <row r="2" spans="1:8" ht="15.75" thickBot="1" x14ac:dyDescent="0.3">
      <c r="A2" s="3" t="s">
        <v>0</v>
      </c>
      <c r="B2" s="3" t="s">
        <v>5</v>
      </c>
      <c r="C2" s="3" t="s">
        <v>8</v>
      </c>
      <c r="D2" s="3" t="s">
        <v>10</v>
      </c>
      <c r="E2" s="3"/>
      <c r="F2" s="3" t="s">
        <v>11</v>
      </c>
      <c r="H2" s="7" t="s">
        <v>9</v>
      </c>
    </row>
    <row r="3" spans="1:8" x14ac:dyDescent="0.25">
      <c r="A3" s="1">
        <v>42005</v>
      </c>
      <c r="B3">
        <v>2.57</v>
      </c>
      <c r="F3" s="2">
        <f>SUMPRODUCT(ABS(D8:D50))/COUNT(D8:D50)</f>
        <v>2.1513023441860462</v>
      </c>
      <c r="H3" s="8">
        <f>F3/F6</f>
        <v>0.241109503761928</v>
      </c>
    </row>
    <row r="4" spans="1:8" ht="15.75" thickBot="1" x14ac:dyDescent="0.3">
      <c r="A4" s="1">
        <v>42036</v>
      </c>
      <c r="B4">
        <v>3.11</v>
      </c>
      <c r="H4" s="9"/>
    </row>
    <row r="5" spans="1:8" x14ac:dyDescent="0.25">
      <c r="A5" s="1">
        <v>42064</v>
      </c>
      <c r="B5">
        <v>2.68</v>
      </c>
      <c r="F5" s="3" t="s">
        <v>12</v>
      </c>
    </row>
    <row r="6" spans="1:8" x14ac:dyDescent="0.25">
      <c r="A6" s="1">
        <v>42095</v>
      </c>
      <c r="B6">
        <v>2.2599999999999998</v>
      </c>
      <c r="F6" s="2">
        <f>SUMPRODUCT(ABS(C8:C50))/COUNT(C8:C50)</f>
        <v>8.9225116</v>
      </c>
    </row>
    <row r="7" spans="1:8" x14ac:dyDescent="0.25">
      <c r="A7" s="1">
        <v>42125</v>
      </c>
      <c r="B7">
        <v>2.2799999999999998</v>
      </c>
    </row>
    <row r="8" spans="1:8" x14ac:dyDescent="0.25">
      <c r="A8" s="1">
        <v>42156</v>
      </c>
      <c r="B8">
        <v>2.4</v>
      </c>
      <c r="C8" s="2">
        <f>AVERAGE(B3:B7)</f>
        <v>2.5799999999999996</v>
      </c>
      <c r="D8" s="2">
        <f>C8-B8</f>
        <v>0.17999999999999972</v>
      </c>
      <c r="E8" s="2"/>
      <c r="F8" s="2"/>
      <c r="G8" s="2"/>
    </row>
    <row r="9" spans="1:8" x14ac:dyDescent="0.25">
      <c r="A9" s="1">
        <v>42186</v>
      </c>
      <c r="B9">
        <v>1.93</v>
      </c>
      <c r="C9" s="2">
        <f t="shared" ref="C9:C50" si="0">AVERAGE(B4:B8)</f>
        <v>2.5460000000000003</v>
      </c>
      <c r="D9" s="2">
        <f t="shared" ref="D9:D50" si="1">C9-B9</f>
        <v>0.61600000000000033</v>
      </c>
      <c r="E9" s="2"/>
      <c r="F9" s="2"/>
      <c r="G9" s="2"/>
    </row>
    <row r="10" spans="1:8" x14ac:dyDescent="0.25">
      <c r="A10" s="1">
        <v>42217</v>
      </c>
      <c r="B10">
        <v>1.78</v>
      </c>
      <c r="C10" s="2">
        <f t="shared" si="0"/>
        <v>2.3099999999999996</v>
      </c>
      <c r="D10" s="2">
        <f t="shared" si="1"/>
        <v>0.52999999999999958</v>
      </c>
      <c r="E10" s="2"/>
      <c r="F10" s="2"/>
      <c r="G10" s="2"/>
    </row>
    <row r="11" spans="1:8" x14ac:dyDescent="0.25">
      <c r="A11" s="1">
        <v>42248</v>
      </c>
      <c r="B11">
        <v>1.72</v>
      </c>
      <c r="C11" s="2">
        <f t="shared" si="0"/>
        <v>2.13</v>
      </c>
      <c r="D11" s="2">
        <f t="shared" si="1"/>
        <v>0.40999999999999992</v>
      </c>
      <c r="E11" s="2"/>
      <c r="F11" s="2"/>
      <c r="G11" s="2"/>
    </row>
    <row r="12" spans="1:8" x14ac:dyDescent="0.25">
      <c r="A12" s="1">
        <v>42278</v>
      </c>
      <c r="B12">
        <v>2.12</v>
      </c>
      <c r="C12" s="2">
        <f t="shared" si="0"/>
        <v>2.0219999999999998</v>
      </c>
      <c r="D12" s="2">
        <f t="shared" si="1"/>
        <v>-9.8000000000000309E-2</v>
      </c>
      <c r="E12" s="2"/>
      <c r="F12" s="2"/>
      <c r="G12" s="2"/>
    </row>
    <row r="13" spans="1:8" x14ac:dyDescent="0.25">
      <c r="A13" s="1">
        <v>42309</v>
      </c>
      <c r="B13">
        <v>2.36</v>
      </c>
      <c r="C13" s="2">
        <f t="shared" si="0"/>
        <v>1.9899999999999998</v>
      </c>
      <c r="D13" s="2">
        <f t="shared" si="1"/>
        <v>-0.37000000000000011</v>
      </c>
      <c r="E13" s="2"/>
      <c r="F13" s="2"/>
      <c r="G13" s="2"/>
    </row>
    <row r="14" spans="1:8" x14ac:dyDescent="0.25">
      <c r="A14" s="1">
        <v>42339</v>
      </c>
      <c r="B14">
        <v>2.87</v>
      </c>
      <c r="C14" s="2">
        <f t="shared" si="0"/>
        <v>1.982</v>
      </c>
      <c r="D14" s="2">
        <f t="shared" si="1"/>
        <v>-0.88800000000000012</v>
      </c>
      <c r="E14" s="2"/>
      <c r="F14" s="2"/>
      <c r="G14" s="2"/>
      <c r="H14" s="5"/>
    </row>
    <row r="15" spans="1:8" x14ac:dyDescent="0.25">
      <c r="A15" s="1">
        <v>42370</v>
      </c>
      <c r="B15">
        <v>2.2000000000000002</v>
      </c>
      <c r="C15" s="2">
        <f t="shared" si="0"/>
        <v>2.1700000000000004</v>
      </c>
      <c r="D15" s="2">
        <f t="shared" si="1"/>
        <v>-2.9999999999999805E-2</v>
      </c>
      <c r="E15" s="2"/>
      <c r="F15" s="2"/>
      <c r="G15" s="2"/>
      <c r="H15" s="5"/>
    </row>
    <row r="16" spans="1:8" x14ac:dyDescent="0.25">
      <c r="A16" s="1">
        <v>42401</v>
      </c>
      <c r="B16">
        <v>2.14</v>
      </c>
      <c r="C16" s="2">
        <f t="shared" si="0"/>
        <v>2.254</v>
      </c>
      <c r="D16" s="2">
        <f t="shared" si="1"/>
        <v>0.11399999999999988</v>
      </c>
      <c r="E16" s="2"/>
      <c r="F16" s="2"/>
      <c r="G16" s="2"/>
      <c r="H16" s="5"/>
    </row>
    <row r="17" spans="1:8" x14ac:dyDescent="0.25">
      <c r="A17" s="1">
        <v>42430</v>
      </c>
      <c r="B17">
        <v>2.85</v>
      </c>
      <c r="C17" s="2">
        <f t="shared" si="0"/>
        <v>2.3380000000000001</v>
      </c>
      <c r="D17" s="2">
        <f t="shared" si="1"/>
        <v>-0.51200000000000001</v>
      </c>
      <c r="E17" s="2"/>
      <c r="F17" s="2"/>
      <c r="G17" s="2"/>
      <c r="H17" s="5"/>
    </row>
    <row r="18" spans="1:8" x14ac:dyDescent="0.25">
      <c r="A18" s="1">
        <v>42461</v>
      </c>
      <c r="B18">
        <v>3.55</v>
      </c>
      <c r="C18" s="2">
        <f t="shared" si="0"/>
        <v>2.484</v>
      </c>
      <c r="D18" s="2">
        <f t="shared" si="1"/>
        <v>-1.0659999999999998</v>
      </c>
      <c r="E18" s="2"/>
      <c r="F18" s="2"/>
      <c r="G18" s="2"/>
      <c r="H18" s="5"/>
    </row>
    <row r="19" spans="1:8" x14ac:dyDescent="0.25">
      <c r="A19" s="1">
        <v>42491</v>
      </c>
      <c r="B19">
        <v>4.57</v>
      </c>
      <c r="C19" s="2">
        <f t="shared" si="0"/>
        <v>2.722</v>
      </c>
      <c r="D19" s="2">
        <f t="shared" si="1"/>
        <v>-1.8480000000000003</v>
      </c>
      <c r="E19" s="2"/>
      <c r="F19" s="2"/>
      <c r="G19" s="2"/>
      <c r="H19" s="5"/>
    </row>
    <row r="20" spans="1:8" x14ac:dyDescent="0.25">
      <c r="A20" s="1">
        <v>42522</v>
      </c>
      <c r="B20">
        <v>5.14</v>
      </c>
      <c r="C20" s="2">
        <f t="shared" si="0"/>
        <v>3.0619999999999998</v>
      </c>
      <c r="D20" s="2">
        <f t="shared" si="1"/>
        <v>-2.0779999999999998</v>
      </c>
      <c r="E20" s="2"/>
      <c r="F20" s="2"/>
      <c r="G20" s="2"/>
      <c r="H20" s="5"/>
    </row>
    <row r="21" spans="1:8" x14ac:dyDescent="0.25">
      <c r="A21" s="1">
        <v>42552</v>
      </c>
      <c r="B21">
        <v>6.86</v>
      </c>
      <c r="C21" s="2">
        <f t="shared" si="0"/>
        <v>3.65</v>
      </c>
      <c r="D21" s="2">
        <f t="shared" si="1"/>
        <v>-3.2100000000000004</v>
      </c>
      <c r="E21" s="2"/>
      <c r="F21" s="2"/>
      <c r="G21" s="2"/>
      <c r="H21" s="5"/>
    </row>
    <row r="22" spans="1:8" x14ac:dyDescent="0.25">
      <c r="A22" s="1">
        <v>42583</v>
      </c>
      <c r="B22">
        <v>7.4</v>
      </c>
      <c r="C22" s="2">
        <f t="shared" si="0"/>
        <v>4.5939999999999994</v>
      </c>
      <c r="D22" s="2">
        <f t="shared" si="1"/>
        <v>-2.8060000000000009</v>
      </c>
      <c r="E22" s="2"/>
      <c r="F22" s="2"/>
      <c r="G22" s="2"/>
      <c r="H22" s="5"/>
    </row>
    <row r="23" spans="1:8" x14ac:dyDescent="0.25">
      <c r="A23" s="1">
        <v>42614</v>
      </c>
      <c r="B23">
        <v>6.91</v>
      </c>
      <c r="C23" s="2">
        <f t="shared" si="0"/>
        <v>5.5040000000000004</v>
      </c>
      <c r="D23" s="2">
        <f t="shared" si="1"/>
        <v>-1.4059999999999997</v>
      </c>
      <c r="E23" s="2"/>
      <c r="F23" s="2"/>
      <c r="G23" s="2"/>
      <c r="H23" s="5"/>
    </row>
    <row r="24" spans="1:8" x14ac:dyDescent="0.25">
      <c r="A24" s="1">
        <v>42644</v>
      </c>
      <c r="B24">
        <v>7.23</v>
      </c>
      <c r="C24" s="2">
        <f t="shared" si="0"/>
        <v>6.1760000000000002</v>
      </c>
      <c r="D24" s="2">
        <f t="shared" si="1"/>
        <v>-1.0540000000000003</v>
      </c>
      <c r="E24" s="2"/>
      <c r="F24" s="2"/>
      <c r="G24" s="2"/>
      <c r="H24" s="5"/>
    </row>
    <row r="25" spans="1:8" x14ac:dyDescent="0.25">
      <c r="A25" s="1">
        <v>42675</v>
      </c>
      <c r="B25">
        <v>8.91</v>
      </c>
      <c r="C25" s="2">
        <f t="shared" si="0"/>
        <v>6.7080000000000002</v>
      </c>
      <c r="D25" s="2">
        <f t="shared" si="1"/>
        <v>-2.202</v>
      </c>
      <c r="E25" s="2"/>
      <c r="F25" s="2"/>
      <c r="G25" s="2"/>
      <c r="H25" s="5"/>
    </row>
    <row r="26" spans="1:8" x14ac:dyDescent="0.25">
      <c r="A26" s="1">
        <v>42705</v>
      </c>
      <c r="B26">
        <v>11.34</v>
      </c>
      <c r="C26" s="2">
        <f t="shared" si="0"/>
        <v>7.4620000000000006</v>
      </c>
      <c r="D26" s="2">
        <f t="shared" si="1"/>
        <v>-3.8779999999999992</v>
      </c>
      <c r="E26" s="2"/>
      <c r="F26" s="2"/>
      <c r="G26" s="2"/>
      <c r="H26" s="5"/>
    </row>
    <row r="27" spans="1:8" x14ac:dyDescent="0.25">
      <c r="A27" s="1">
        <v>42736</v>
      </c>
      <c r="B27">
        <v>10.37</v>
      </c>
      <c r="C27" s="2">
        <f t="shared" si="0"/>
        <v>8.3580000000000005</v>
      </c>
      <c r="D27" s="2">
        <f t="shared" si="1"/>
        <v>-2.0119999999999987</v>
      </c>
      <c r="E27" s="2"/>
      <c r="F27" s="2"/>
      <c r="G27" s="2"/>
      <c r="H27" s="5"/>
    </row>
    <row r="28" spans="1:8" x14ac:dyDescent="0.25">
      <c r="A28" s="1">
        <v>42767</v>
      </c>
      <c r="B28">
        <v>14.46</v>
      </c>
      <c r="C28" s="2">
        <f t="shared" si="0"/>
        <v>8.952</v>
      </c>
      <c r="D28" s="2">
        <f t="shared" si="1"/>
        <v>-5.5080000000000009</v>
      </c>
      <c r="E28" s="2"/>
      <c r="F28" s="2"/>
      <c r="G28" s="2"/>
      <c r="H28" s="5"/>
    </row>
    <row r="29" spans="1:8" x14ac:dyDescent="0.25">
      <c r="A29" s="1">
        <v>42795</v>
      </c>
      <c r="B29">
        <v>14.55</v>
      </c>
      <c r="C29" s="2">
        <f t="shared" si="0"/>
        <v>10.462</v>
      </c>
      <c r="D29" s="2">
        <f t="shared" si="1"/>
        <v>-4.088000000000001</v>
      </c>
      <c r="E29" s="2"/>
      <c r="F29" s="2"/>
      <c r="G29" s="2"/>
      <c r="H29" s="5"/>
    </row>
    <row r="30" spans="1:8" x14ac:dyDescent="0.25">
      <c r="A30" s="1">
        <v>42826</v>
      </c>
      <c r="B30">
        <v>13.3</v>
      </c>
      <c r="C30" s="2">
        <f t="shared" si="0"/>
        <v>11.925999999999998</v>
      </c>
      <c r="D30" s="2">
        <f t="shared" si="1"/>
        <v>-1.3740000000000023</v>
      </c>
      <c r="E30" s="2"/>
      <c r="F30" s="2"/>
      <c r="G30" s="2"/>
      <c r="H30" s="5"/>
    </row>
    <row r="31" spans="1:8" x14ac:dyDescent="0.25">
      <c r="A31" s="1">
        <v>42856</v>
      </c>
      <c r="B31">
        <v>11.19</v>
      </c>
      <c r="C31" s="2">
        <f t="shared" si="0"/>
        <v>12.803999999999998</v>
      </c>
      <c r="D31" s="2">
        <f t="shared" si="1"/>
        <v>1.613999999999999</v>
      </c>
      <c r="E31" s="2"/>
      <c r="F31" s="2"/>
      <c r="G31" s="2"/>
      <c r="H31" s="5"/>
    </row>
    <row r="32" spans="1:8" x14ac:dyDescent="0.25">
      <c r="A32" s="1">
        <v>42887</v>
      </c>
      <c r="B32">
        <v>12.48</v>
      </c>
      <c r="C32" s="2">
        <f t="shared" si="0"/>
        <v>12.773999999999997</v>
      </c>
      <c r="D32" s="2">
        <f t="shared" si="1"/>
        <v>0.29399999999999693</v>
      </c>
      <c r="E32" s="2"/>
      <c r="F32" s="2"/>
      <c r="G32" s="2"/>
      <c r="H32" s="5"/>
    </row>
    <row r="33" spans="1:8" x14ac:dyDescent="0.25">
      <c r="A33" s="1">
        <v>42917</v>
      </c>
      <c r="B33">
        <v>13.61</v>
      </c>
      <c r="C33" s="2">
        <f t="shared" si="0"/>
        <v>13.196000000000002</v>
      </c>
      <c r="D33" s="2">
        <f t="shared" si="1"/>
        <v>-0.41399999999999793</v>
      </c>
      <c r="E33" s="2"/>
      <c r="F33" s="2"/>
      <c r="G33" s="2"/>
      <c r="H33" s="5"/>
    </row>
    <row r="34" spans="1:8" x14ac:dyDescent="0.25">
      <c r="A34" s="1">
        <v>42948</v>
      </c>
      <c r="B34">
        <v>13.02</v>
      </c>
      <c r="C34" s="2">
        <f t="shared" si="0"/>
        <v>13.026</v>
      </c>
      <c r="D34" s="2">
        <f t="shared" si="1"/>
        <v>6.0000000000002274E-3</v>
      </c>
      <c r="E34" s="2"/>
      <c r="F34" s="2"/>
      <c r="G34" s="2"/>
      <c r="H34" s="5"/>
    </row>
    <row r="35" spans="1:8" x14ac:dyDescent="0.25">
      <c r="A35" s="1">
        <v>42979</v>
      </c>
      <c r="B35">
        <v>12.75</v>
      </c>
      <c r="C35" s="2">
        <f t="shared" si="0"/>
        <v>12.719999999999999</v>
      </c>
      <c r="D35" s="2">
        <f t="shared" si="1"/>
        <v>-3.0000000000001137E-2</v>
      </c>
      <c r="E35" s="2"/>
      <c r="F35" s="2"/>
      <c r="G35" s="2"/>
      <c r="H35" s="5"/>
    </row>
    <row r="36" spans="1:8" x14ac:dyDescent="0.25">
      <c r="A36" s="1">
        <v>43009</v>
      </c>
      <c r="B36">
        <v>10.99</v>
      </c>
      <c r="C36" s="2">
        <f t="shared" si="0"/>
        <v>12.61</v>
      </c>
      <c r="D36" s="2">
        <f t="shared" si="1"/>
        <v>1.6199999999999992</v>
      </c>
      <c r="E36" s="2"/>
      <c r="F36" s="2"/>
      <c r="G36" s="2"/>
      <c r="H36" s="5"/>
    </row>
    <row r="37" spans="1:8" x14ac:dyDescent="0.25">
      <c r="A37" s="1">
        <v>43040</v>
      </c>
      <c r="B37">
        <v>10.89</v>
      </c>
      <c r="C37" s="2">
        <f t="shared" si="0"/>
        <v>12.57</v>
      </c>
      <c r="D37" s="2">
        <f t="shared" si="1"/>
        <v>1.6799999999999997</v>
      </c>
      <c r="E37" s="2"/>
      <c r="F37" s="2"/>
      <c r="G37" s="2"/>
      <c r="H37" s="5"/>
    </row>
    <row r="38" spans="1:8" x14ac:dyDescent="0.25">
      <c r="A38" s="1">
        <v>43070</v>
      </c>
      <c r="B38">
        <v>10.28</v>
      </c>
      <c r="C38" s="2">
        <f t="shared" si="0"/>
        <v>12.251999999999999</v>
      </c>
      <c r="D38" s="2">
        <f t="shared" si="1"/>
        <v>1.9719999999999995</v>
      </c>
      <c r="E38" s="2"/>
      <c r="F38" s="2"/>
      <c r="G38" s="2"/>
      <c r="H38" s="5"/>
    </row>
    <row r="39" spans="1:8" x14ac:dyDescent="0.25">
      <c r="A39" s="1">
        <v>43101</v>
      </c>
      <c r="B39">
        <v>13.74</v>
      </c>
      <c r="C39" s="2">
        <f t="shared" si="0"/>
        <v>11.586</v>
      </c>
      <c r="D39" s="2">
        <f t="shared" si="1"/>
        <v>-2.1539999999999999</v>
      </c>
      <c r="E39" s="2"/>
      <c r="F39" s="2"/>
      <c r="G39" s="2"/>
      <c r="H39" s="5"/>
    </row>
    <row r="40" spans="1:8" x14ac:dyDescent="0.25">
      <c r="A40" s="1">
        <v>43132</v>
      </c>
      <c r="B40">
        <v>12.11</v>
      </c>
      <c r="C40" s="2">
        <f t="shared" si="0"/>
        <v>11.73</v>
      </c>
      <c r="D40" s="2">
        <f t="shared" si="1"/>
        <v>-0.37999999999999901</v>
      </c>
      <c r="E40" s="2"/>
      <c r="F40" s="2"/>
      <c r="G40" s="2"/>
      <c r="H40" s="5"/>
    </row>
    <row r="41" spans="1:8" x14ac:dyDescent="0.25">
      <c r="A41" s="1">
        <v>43160</v>
      </c>
      <c r="B41">
        <v>10.050000000000001</v>
      </c>
      <c r="C41" s="2">
        <f t="shared" si="0"/>
        <v>11.602</v>
      </c>
      <c r="D41" s="2">
        <f t="shared" si="1"/>
        <v>1.5519999999999996</v>
      </c>
      <c r="E41" s="2"/>
      <c r="F41" s="2"/>
      <c r="G41" s="2"/>
      <c r="H41" s="5"/>
    </row>
    <row r="42" spans="1:8" x14ac:dyDescent="0.25">
      <c r="A42" s="1">
        <v>43191</v>
      </c>
      <c r="B42">
        <v>10.88</v>
      </c>
      <c r="C42" s="2">
        <f t="shared" si="0"/>
        <v>11.414000000000001</v>
      </c>
      <c r="D42" s="2">
        <f t="shared" si="1"/>
        <v>0.5340000000000007</v>
      </c>
      <c r="E42" s="2"/>
      <c r="F42" s="2"/>
      <c r="G42" s="2"/>
      <c r="H42" s="5"/>
    </row>
    <row r="43" spans="1:8" x14ac:dyDescent="0.25">
      <c r="A43" s="1">
        <v>43221</v>
      </c>
      <c r="B43">
        <v>13.73</v>
      </c>
      <c r="C43" s="2">
        <f t="shared" si="0"/>
        <v>11.411999999999999</v>
      </c>
      <c r="D43" s="2">
        <f t="shared" si="1"/>
        <v>-2.3180000000000014</v>
      </c>
      <c r="E43" s="2"/>
      <c r="F43" s="2"/>
      <c r="G43" s="2"/>
      <c r="H43" s="5"/>
    </row>
    <row r="44" spans="1:8" x14ac:dyDescent="0.25">
      <c r="A44" s="1">
        <v>43252</v>
      </c>
      <c r="B44">
        <v>14.99</v>
      </c>
      <c r="C44" s="2">
        <f t="shared" si="0"/>
        <v>12.102</v>
      </c>
      <c r="D44" s="2">
        <f t="shared" si="1"/>
        <v>-2.8879999999999999</v>
      </c>
      <c r="E44" s="2"/>
      <c r="F44" s="2"/>
      <c r="G44" s="2"/>
      <c r="H44" s="5"/>
    </row>
    <row r="45" spans="1:8" x14ac:dyDescent="0.25">
      <c r="A45" s="1">
        <v>43282</v>
      </c>
      <c r="B45">
        <v>18.329999999999998</v>
      </c>
      <c r="C45" s="2">
        <f t="shared" si="0"/>
        <v>12.352</v>
      </c>
      <c r="D45" s="2">
        <f t="shared" si="1"/>
        <v>-5.977999999999998</v>
      </c>
      <c r="E45" s="2"/>
      <c r="F45" s="2"/>
      <c r="G45" s="2"/>
      <c r="H45" s="5"/>
    </row>
    <row r="46" spans="1:8" x14ac:dyDescent="0.25">
      <c r="A46" s="1">
        <v>43313</v>
      </c>
      <c r="B46">
        <v>25.17</v>
      </c>
      <c r="C46" s="2">
        <f t="shared" si="0"/>
        <v>13.595999999999998</v>
      </c>
      <c r="D46" s="2">
        <f t="shared" si="1"/>
        <v>-11.574000000000003</v>
      </c>
      <c r="E46" s="2"/>
      <c r="F46" s="2"/>
      <c r="G46" s="2"/>
      <c r="H46" s="5"/>
    </row>
    <row r="47" spans="1:8" x14ac:dyDescent="0.25">
      <c r="A47" s="1">
        <v>43344</v>
      </c>
      <c r="B47">
        <v>30.889999</v>
      </c>
      <c r="C47" s="2">
        <f t="shared" si="0"/>
        <v>16.619999999999997</v>
      </c>
      <c r="D47" s="2">
        <f t="shared" si="1"/>
        <v>-14.269999000000002</v>
      </c>
      <c r="E47" s="2"/>
      <c r="F47" s="2"/>
      <c r="G47" s="2"/>
      <c r="H47" s="5"/>
    </row>
    <row r="48" spans="1:8" x14ac:dyDescent="0.25">
      <c r="A48" s="1">
        <v>43374</v>
      </c>
      <c r="B48">
        <v>18.209999</v>
      </c>
      <c r="C48" s="2">
        <f t="shared" si="0"/>
        <v>20.621999800000001</v>
      </c>
      <c r="D48" s="2">
        <f t="shared" si="1"/>
        <v>2.4120008000000013</v>
      </c>
      <c r="E48" s="2"/>
      <c r="F48" s="2"/>
      <c r="G48" s="2"/>
      <c r="H48" s="5"/>
    </row>
    <row r="49" spans="1:8" x14ac:dyDescent="0.25">
      <c r="A49" s="1">
        <v>43405</v>
      </c>
      <c r="B49">
        <v>21.299999</v>
      </c>
      <c r="C49" s="2">
        <f t="shared" si="0"/>
        <v>21.5179996</v>
      </c>
      <c r="D49" s="2">
        <f t="shared" si="1"/>
        <v>0.21800059999999988</v>
      </c>
      <c r="E49" s="2"/>
      <c r="F49" s="2"/>
      <c r="G49" s="2"/>
      <c r="H49" s="5"/>
    </row>
    <row r="50" spans="1:8" x14ac:dyDescent="0.25">
      <c r="A50" s="1">
        <v>43435</v>
      </c>
      <c r="B50">
        <v>18.459999</v>
      </c>
      <c r="C50" s="2">
        <f t="shared" si="0"/>
        <v>22.779999400000001</v>
      </c>
      <c r="D50" s="2">
        <f t="shared" si="1"/>
        <v>4.3200004000000014</v>
      </c>
      <c r="E50" s="2"/>
      <c r="F50" s="2"/>
      <c r="G50" s="2"/>
      <c r="H50"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Forecast_Errors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 Hang</dc:creator>
  <cp:lastModifiedBy>Tin Hang</cp:lastModifiedBy>
  <dcterms:created xsi:type="dcterms:W3CDTF">2020-05-31T19:56:11Z</dcterms:created>
  <dcterms:modified xsi:type="dcterms:W3CDTF">2022-10-28T00:44:25Z</dcterms:modified>
</cp:coreProperties>
</file>