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ner47\Dropbox (GaTech)\OMSA\Homeworks OMSA\"/>
    </mc:Choice>
  </mc:AlternateContent>
  <xr:revisionPtr revIDLastSave="0" documentId="8_{4DA009DD-DD31-4171-B503-75697AD7F9FB}" xr6:coauthVersionLast="44" xr6:coauthVersionMax="44" xr10:uidLastSave="{00000000-0000-0000-0000-000000000000}"/>
  <bookViews>
    <workbookView xWindow="-25320" yWindow="345" windowWidth="25440" windowHeight="15390" xr2:uid="{00000000-000D-0000-FFFF-FFFF00000000}"/>
  </bookViews>
  <sheets>
    <sheet name="Information_Sheet" sheetId="4" r:id="rId1"/>
    <sheet name="Data_Prices_Returns" sheetId="1" r:id="rId2"/>
    <sheet name="Variance Covariance Matrix" sheetId="2" r:id="rId3"/>
    <sheet name="Portfolio Optimization" sheetId="3" r:id="rId4"/>
  </sheets>
  <definedNames>
    <definedName name="solver_adj" localSheetId="3" hidden="1">'Portfolio Optimization'!$H$6:$H$11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'Portfolio Optimization'!$H$12</definedName>
    <definedName name="solver_lhs2" localSheetId="3" hidden="1">'Portfolio Optimization'!$H$13</definedName>
    <definedName name="solver_lhs3" localSheetId="3" hidden="1">'Portfolio Optimization'!$H$6:$H$11</definedName>
    <definedName name="solver_lhs4" localSheetId="3" hidden="1">'Portfolio Optimization'!$H$6:$H$11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'Portfolio Optimization'!$H$15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hs1" localSheetId="3" hidden="1">1</definedName>
    <definedName name="solver_rhs2" localSheetId="3" hidden="1">'Portfolio Optimization'!$H$4</definedName>
    <definedName name="solver_rhs3" localSheetId="3" hidden="1">0</definedName>
    <definedName name="solver_rhs4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3" i="1" l="1"/>
  <c r="A132" i="1" s="1"/>
  <c r="A44" i="1"/>
  <c r="A85" i="1" s="1"/>
  <c r="A124" i="1" s="1"/>
  <c r="A45" i="1"/>
  <c r="A86" i="1" s="1"/>
  <c r="A125" i="1" s="1"/>
  <c r="A46" i="1"/>
  <c r="A87" i="1" s="1"/>
  <c r="A126" i="1" s="1"/>
  <c r="A47" i="1"/>
  <c r="A88" i="1" s="1"/>
  <c r="A127" i="1" s="1"/>
  <c r="A48" i="1"/>
  <c r="A89" i="1" s="1"/>
  <c r="A128" i="1" s="1"/>
  <c r="A49" i="1"/>
  <c r="A90" i="1" s="1"/>
  <c r="A129" i="1" s="1"/>
  <c r="A50" i="1"/>
  <c r="A91" i="1" s="1"/>
  <c r="A130" i="1" s="1"/>
  <c r="A51" i="1"/>
  <c r="A92" i="1" s="1"/>
  <c r="A131" i="1" s="1"/>
  <c r="A52" i="1"/>
  <c r="A53" i="1"/>
  <c r="A94" i="1" s="1"/>
  <c r="A133" i="1" s="1"/>
  <c r="A54" i="1"/>
  <c r="A95" i="1" s="1"/>
  <c r="A134" i="1" s="1"/>
  <c r="A55" i="1"/>
  <c r="A96" i="1" s="1"/>
  <c r="A135" i="1" s="1"/>
  <c r="A56" i="1"/>
  <c r="A97" i="1" s="1"/>
  <c r="A136" i="1" s="1"/>
  <c r="A57" i="1"/>
  <c r="A98" i="1" s="1"/>
  <c r="A137" i="1" s="1"/>
  <c r="A58" i="1"/>
  <c r="A99" i="1" s="1"/>
  <c r="A138" i="1" s="1"/>
  <c r="A59" i="1"/>
  <c r="A100" i="1" s="1"/>
  <c r="A139" i="1" s="1"/>
  <c r="A60" i="1"/>
  <c r="A101" i="1" s="1"/>
  <c r="A140" i="1" s="1"/>
  <c r="A61" i="1"/>
  <c r="A102" i="1" s="1"/>
  <c r="A141" i="1" s="1"/>
  <c r="A62" i="1"/>
  <c r="A103" i="1" s="1"/>
  <c r="A142" i="1" s="1"/>
  <c r="A63" i="1"/>
  <c r="A104" i="1" s="1"/>
  <c r="A143" i="1" s="1"/>
  <c r="A64" i="1"/>
  <c r="A105" i="1" s="1"/>
  <c r="A144" i="1" s="1"/>
  <c r="A65" i="1"/>
  <c r="A106" i="1" s="1"/>
  <c r="A145" i="1" s="1"/>
  <c r="A66" i="1"/>
  <c r="A107" i="1" s="1"/>
  <c r="A146" i="1" s="1"/>
  <c r="A67" i="1"/>
  <c r="A108" i="1" s="1"/>
  <c r="A147" i="1" s="1"/>
  <c r="A68" i="1"/>
  <c r="A109" i="1" s="1"/>
  <c r="A148" i="1" s="1"/>
  <c r="A69" i="1"/>
  <c r="A110" i="1" s="1"/>
  <c r="A149" i="1" s="1"/>
  <c r="A70" i="1"/>
  <c r="A111" i="1" s="1"/>
  <c r="A150" i="1" s="1"/>
  <c r="A71" i="1"/>
  <c r="A112" i="1" s="1"/>
  <c r="A151" i="1" s="1"/>
  <c r="A72" i="1"/>
  <c r="A113" i="1" s="1"/>
  <c r="A152" i="1" s="1"/>
  <c r="A73" i="1"/>
  <c r="A114" i="1" s="1"/>
  <c r="A153" i="1" s="1"/>
  <c r="A74" i="1"/>
  <c r="A115" i="1" s="1"/>
  <c r="A154" i="1" s="1"/>
  <c r="A75" i="1"/>
  <c r="A116" i="1" s="1"/>
  <c r="A155" i="1" s="1"/>
  <c r="A76" i="1"/>
  <c r="A117" i="1" s="1"/>
  <c r="A156" i="1" s="1"/>
  <c r="A77" i="1"/>
  <c r="A118" i="1" s="1"/>
  <c r="A157" i="1" s="1"/>
  <c r="A78" i="1"/>
  <c r="A119" i="1" s="1"/>
  <c r="A158" i="1" s="1"/>
  <c r="A43" i="1"/>
  <c r="A84" i="1" s="1"/>
  <c r="A123" i="1" s="1"/>
  <c r="B3" i="3" l="1"/>
  <c r="C8" i="3"/>
  <c r="B6" i="3"/>
  <c r="B4" i="3" l="1"/>
  <c r="B5" i="3"/>
  <c r="C4" i="3"/>
  <c r="C7" i="3"/>
  <c r="C3" i="3"/>
  <c r="C6" i="3"/>
  <c r="D6" i="3" s="1"/>
  <c r="B7" i="3"/>
  <c r="B8" i="3"/>
  <c r="D8" i="3" s="1"/>
  <c r="C5" i="3"/>
  <c r="D4" i="3" l="1"/>
  <c r="D5" i="3"/>
  <c r="D7" i="3"/>
  <c r="D3" i="3"/>
  <c r="Q6" i="3" l="1"/>
  <c r="M4" i="3"/>
  <c r="P4" i="3"/>
  <c r="Q7" i="3"/>
  <c r="M5" i="3"/>
  <c r="N8" i="3"/>
  <c r="P5" i="3"/>
  <c r="Q8" i="3"/>
  <c r="P6" i="3"/>
  <c r="M7" i="3"/>
  <c r="P7" i="3"/>
  <c r="M8" i="3"/>
  <c r="Q3" i="3"/>
  <c r="N4" i="3"/>
  <c r="Q4" i="3"/>
  <c r="Q5" i="3"/>
  <c r="O3" i="3" l="1"/>
  <c r="M3" i="3"/>
  <c r="P8" i="3"/>
  <c r="L3" i="3"/>
  <c r="P3" i="3"/>
  <c r="O8" i="3"/>
  <c r="O7" i="3"/>
  <c r="O6" i="3"/>
  <c r="O5" i="3"/>
  <c r="O4" i="3"/>
  <c r="N7" i="3"/>
  <c r="N6" i="3"/>
  <c r="N5" i="3"/>
  <c r="N3" i="3"/>
  <c r="M6" i="3"/>
  <c r="L8" i="3"/>
  <c r="L5" i="3" l="1"/>
  <c r="L6" i="3"/>
  <c r="L7" i="3"/>
  <c r="L4" i="3"/>
</calcChain>
</file>

<file path=xl/sharedStrings.xml><?xml version="1.0" encoding="utf-8"?>
<sst xmlns="http://schemas.openxmlformats.org/spreadsheetml/2006/main" count="198" uniqueCount="57">
  <si>
    <t xml:space="preserve"> </t>
  </si>
  <si>
    <t>Prices, Adjusted Close</t>
  </si>
  <si>
    <t>DATE</t>
  </si>
  <si>
    <t>Returns</t>
  </si>
  <si>
    <t>Mean</t>
  </si>
  <si>
    <t>Excess Returns</t>
  </si>
  <si>
    <t>Variance</t>
  </si>
  <si>
    <t>Standard deviation</t>
  </si>
  <si>
    <t>Count</t>
  </si>
  <si>
    <t>Excess Returns Squared</t>
  </si>
  <si>
    <r>
      <t xml:space="preserve">Variance-Covariance Matrix, </t>
    </r>
    <r>
      <rPr>
        <b/>
        <sz val="11"/>
        <color theme="1"/>
        <rFont val="Calibri"/>
        <family val="2"/>
      </rPr>
      <t>∑</t>
    </r>
  </si>
  <si>
    <r>
      <t xml:space="preserve"> X</t>
    </r>
    <r>
      <rPr>
        <b/>
        <vertAlign val="super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X</t>
    </r>
  </si>
  <si>
    <t>Make a KxK matrix</t>
  </si>
  <si>
    <r>
      <t xml:space="preserve"> X</t>
    </r>
    <r>
      <rPr>
        <b/>
        <vertAlign val="super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X / N</t>
    </r>
  </si>
  <si>
    <t>Matrix D</t>
  </si>
  <si>
    <t>Individual standard deviations</t>
  </si>
  <si>
    <t>d</t>
  </si>
  <si>
    <t xml:space="preserve">Multiply d by dT </t>
  </si>
  <si>
    <t>C, Correlation Matrix</t>
  </si>
  <si>
    <r>
      <t xml:space="preserve">Divide </t>
    </r>
    <r>
      <rPr>
        <b/>
        <sz val="11"/>
        <color theme="1"/>
        <rFont val="Calibri"/>
        <family val="2"/>
      </rPr>
      <t>∑ by D</t>
    </r>
  </si>
  <si>
    <t>---------------------Portfolios--------------------</t>
  </si>
  <si>
    <t>Variance-Covariance Matrix</t>
  </si>
  <si>
    <t>μ</t>
  </si>
  <si>
    <t>σ</t>
  </si>
  <si>
    <t>Equal weight</t>
  </si>
  <si>
    <r>
      <t xml:space="preserve">Max </t>
    </r>
    <r>
      <rPr>
        <sz val="11"/>
        <color theme="1"/>
        <rFont val="Calibri"/>
        <family val="2"/>
      </rPr>
      <t>μ</t>
    </r>
  </si>
  <si>
    <r>
      <t xml:space="preserve">Min </t>
    </r>
    <r>
      <rPr>
        <sz val="11"/>
        <color theme="1"/>
        <rFont val="Calibri"/>
        <family val="2"/>
      </rPr>
      <t>σ</t>
    </r>
  </si>
  <si>
    <t>Constraint variable</t>
  </si>
  <si>
    <t>n/a</t>
  </si>
  <si>
    <t>σ&lt;=</t>
  </si>
  <si>
    <t>Value</t>
  </si>
  <si>
    <t>-------------------Weights-------------------</t>
  </si>
  <si>
    <t>Sum of weights</t>
  </si>
  <si>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</si>
  <si>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mean/σ</t>
  </si>
  <si>
    <t>20 points</t>
  </si>
  <si>
    <t>1 each</t>
  </si>
  <si>
    <t>weights from row 6 to 11 equal 100%</t>
  </si>
  <si>
    <t>Total 20 points</t>
  </si>
  <si>
    <t>5 points</t>
  </si>
  <si>
    <t>2.5 points</t>
  </si>
  <si>
    <t>1 point</t>
  </si>
  <si>
    <t>.5 point</t>
  </si>
  <si>
    <t>see below starting in line 41</t>
  </si>
  <si>
    <t>2.5 points all or nothing</t>
  </si>
  <si>
    <t>Make sure nothing is hardcoded in F12 THRU H16</t>
  </si>
  <si>
    <t>μ/σ</t>
  </si>
  <si>
    <t>μ &gt;=</t>
  </si>
  <si>
    <t>LOW</t>
  </si>
  <si>
    <t>KO</t>
  </si>
  <si>
    <t>WEN</t>
  </si>
  <si>
    <t>BAC</t>
  </si>
  <si>
    <t>AAPL</t>
  </si>
  <si>
    <t>AGCO</t>
  </si>
  <si>
    <t>Name</t>
  </si>
  <si>
    <t>GTID</t>
  </si>
  <si>
    <t>--------------Individual Stocks--------------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</si>
</sst>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mmmm\-yy;@"/>
    <numFmt numFmtId="165" formatCode="0.0%"/>
    <numFmt numFmtId="166" formatCode="0.0000%"/>
    <numFmt numFmtId="167" formatCode="0.000%"/>
    <numFmt numFmtId="168" formatCode="0.0000"/>
    <numFmt numFmtId="169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2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14" xfId="0" applyBorder="1"/>
    <xf numFmtId="0" fontId="0" fillId="0" borderId="14" xfId="0" applyBorder="1" applyAlignment="1">
      <alignment wrapText="1"/>
    </xf>
    <xf numFmtId="0" fontId="2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16" fillId="0" borderId="0" xfId="0" applyFont="1" applyBorder="1"/>
    <xf numFmtId="0" fontId="0" fillId="0" borderId="15" xfId="0" applyFill="1" applyBorder="1"/>
    <xf numFmtId="0" fontId="0" fillId="0" borderId="20" xfId="0" applyFill="1" applyBorder="1"/>
    <xf numFmtId="0" fontId="22" fillId="0" borderId="14" xfId="0" applyFont="1" applyBorder="1" applyAlignment="1">
      <alignment horizontal="right"/>
    </xf>
    <xf numFmtId="0" fontId="22" fillId="0" borderId="14" xfId="0" applyFont="1" applyBorder="1" applyAlignment="1">
      <alignment wrapText="1"/>
    </xf>
    <xf numFmtId="0" fontId="22" fillId="0" borderId="14" xfId="0" applyFont="1" applyBorder="1"/>
    <xf numFmtId="168" fontId="0" fillId="0" borderId="14" xfId="1" applyNumberFormat="1" applyFont="1" applyFill="1" applyBorder="1"/>
    <xf numFmtId="0" fontId="18" fillId="35" borderId="15" xfId="0" applyFont="1" applyFill="1" applyBorder="1" applyAlignment="1">
      <alignment wrapText="1"/>
    </xf>
    <xf numFmtId="0" fontId="18" fillId="35" borderId="16" xfId="0" applyFont="1" applyFill="1" applyBorder="1" applyAlignment="1">
      <alignment horizontal="right" wrapText="1"/>
    </xf>
    <xf numFmtId="0" fontId="16" fillId="35" borderId="16" xfId="0" applyFont="1" applyFill="1" applyBorder="1"/>
    <xf numFmtId="0" fontId="16" fillId="35" borderId="17" xfId="0" applyFont="1" applyFill="1" applyBorder="1"/>
    <xf numFmtId="0" fontId="18" fillId="35" borderId="10" xfId="0" applyFont="1" applyFill="1" applyBorder="1" applyAlignment="1">
      <alignment horizontal="right" wrapText="1"/>
    </xf>
    <xf numFmtId="0" fontId="18" fillId="35" borderId="11" xfId="0" applyFont="1" applyFill="1" applyBorder="1" applyAlignment="1">
      <alignment horizontal="right" wrapText="1"/>
    </xf>
    <xf numFmtId="0" fontId="16" fillId="35" borderId="11" xfId="0" applyFont="1" applyFill="1" applyBorder="1"/>
    <xf numFmtId="0" fontId="16" fillId="35" borderId="10" xfId="0" applyFont="1" applyFill="1" applyBorder="1"/>
    <xf numFmtId="0" fontId="18" fillId="35" borderId="12" xfId="0" applyFont="1" applyFill="1" applyBorder="1" applyAlignment="1">
      <alignment horizontal="right" wrapText="1"/>
    </xf>
    <xf numFmtId="0" fontId="18" fillId="35" borderId="18" xfId="0" applyFont="1" applyFill="1" applyBorder="1" applyAlignment="1">
      <alignment horizontal="right" wrapText="1"/>
    </xf>
    <xf numFmtId="0" fontId="16" fillId="35" borderId="13" xfId="0" applyFont="1" applyFill="1" applyBorder="1"/>
    <xf numFmtId="0" fontId="16" fillId="35" borderId="10" xfId="0" applyFont="1" applyFill="1" applyBorder="1" applyAlignment="1">
      <alignment wrapText="1"/>
    </xf>
    <xf numFmtId="166" fontId="0" fillId="33" borderId="14" xfId="1" applyNumberFormat="1" applyFont="1" applyFill="1" applyBorder="1"/>
    <xf numFmtId="0" fontId="0" fillId="33" borderId="0" xfId="0" applyFill="1"/>
    <xf numFmtId="165" fontId="0" fillId="33" borderId="0" xfId="1" applyNumberFormat="1" applyFont="1" applyFill="1"/>
    <xf numFmtId="165" fontId="0" fillId="33" borderId="0" xfId="0" applyNumberFormat="1" applyFill="1"/>
    <xf numFmtId="0" fontId="16" fillId="0" borderId="0" xfId="0" applyFont="1" applyFill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ill="1" applyBorder="1"/>
    <xf numFmtId="0" fontId="16" fillId="0" borderId="0" xfId="0" applyFont="1" applyFill="1" applyBorder="1"/>
    <xf numFmtId="0" fontId="0" fillId="0" borderId="10" xfId="0" applyFill="1" applyBorder="1" applyAlignment="1">
      <alignment wrapText="1"/>
    </xf>
    <xf numFmtId="0" fontId="16" fillId="0" borderId="17" xfId="0" applyFont="1" applyFill="1" applyBorder="1" applyAlignment="1">
      <alignment horizontal="right"/>
    </xf>
    <xf numFmtId="0" fontId="16" fillId="0" borderId="11" xfId="0" applyFont="1" applyFill="1" applyBorder="1"/>
    <xf numFmtId="0" fontId="0" fillId="0" borderId="11" xfId="0" applyFill="1" applyBorder="1"/>
    <xf numFmtId="0" fontId="0" fillId="33" borderId="14" xfId="0" applyFill="1" applyBorder="1"/>
    <xf numFmtId="0" fontId="16" fillId="33" borderId="14" xfId="0" applyFont="1" applyFill="1" applyBorder="1"/>
    <xf numFmtId="166" fontId="0" fillId="33" borderId="14" xfId="0" applyNumberFormat="1" applyFill="1" applyBorder="1"/>
    <xf numFmtId="10" fontId="0" fillId="33" borderId="14" xfId="0" applyNumberFormat="1" applyFill="1" applyBorder="1"/>
    <xf numFmtId="10" fontId="0" fillId="33" borderId="14" xfId="1" applyNumberFormat="1" applyFont="1" applyFill="1" applyBorder="1"/>
    <xf numFmtId="167" fontId="0" fillId="33" borderId="14" xfId="1" applyNumberFormat="1" applyFont="1" applyFill="1" applyBorder="1"/>
    <xf numFmtId="2" fontId="0" fillId="33" borderId="14" xfId="0" applyNumberFormat="1" applyFill="1" applyBorder="1"/>
    <xf numFmtId="0" fontId="0" fillId="35" borderId="15" xfId="0" applyFill="1" applyBorder="1"/>
    <xf numFmtId="0" fontId="0" fillId="0" borderId="24" xfId="0" applyFill="1" applyBorder="1"/>
    <xf numFmtId="0" fontId="0" fillId="36" borderId="0" xfId="0" applyFill="1"/>
    <xf numFmtId="169" fontId="0" fillId="33" borderId="14" xfId="0" applyNumberFormat="1" applyFill="1" applyBorder="1"/>
    <xf numFmtId="0" fontId="16" fillId="0" borderId="0" xfId="0" applyFont="1" applyAlignment="1">
      <alignment horizontal="center"/>
    </xf>
    <xf numFmtId="10" fontId="0" fillId="37" borderId="14" xfId="1" applyNumberFormat="1" applyFont="1" applyFill="1" applyBorder="1"/>
    <xf numFmtId="0" fontId="16" fillId="0" borderId="0" xfId="0" applyFont="1"/>
    <xf numFmtId="0" fontId="16" fillId="0" borderId="14" xfId="0" applyFont="1" applyBorder="1"/>
    <xf numFmtId="0" fontId="0" fillId="0" borderId="25" xfId="0" applyBorder="1" applyAlignment="1">
      <alignment wrapText="1"/>
    </xf>
    <xf numFmtId="0" fontId="0" fillId="0" borderId="25" xfId="0" applyBorder="1"/>
    <xf numFmtId="0" fontId="16" fillId="0" borderId="25" xfId="0" applyFont="1" applyBorder="1"/>
    <xf numFmtId="0" fontId="16" fillId="38" borderId="11" xfId="0" applyFont="1" applyFill="1" applyBorder="1" applyAlignment="1"/>
    <xf numFmtId="0" fontId="16" fillId="38" borderId="12" xfId="0" applyFont="1" applyFill="1" applyBorder="1" applyAlignment="1"/>
    <xf numFmtId="0" fontId="0" fillId="38" borderId="0" xfId="0" applyFill="1"/>
    <xf numFmtId="2" fontId="0" fillId="37" borderId="14" xfId="0" applyNumberFormat="1" applyFill="1" applyBorder="1"/>
    <xf numFmtId="0" fontId="24" fillId="0" borderId="14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16" fillId="38" borderId="10" xfId="0" quotePrefix="1" applyFont="1" applyFill="1" applyBorder="1" applyAlignment="1">
      <alignment horizontal="left"/>
    </xf>
    <xf numFmtId="0" fontId="16" fillId="0" borderId="10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18" fillId="34" borderId="21" xfId="0" quotePrefix="1" applyFont="1" applyFill="1" applyBorder="1" applyAlignment="1">
      <alignment horizontal="center"/>
    </xf>
    <xf numFmtId="0" fontId="18" fillId="34" borderId="22" xfId="0" quotePrefix="1" applyFont="1" applyFill="1" applyBorder="1" applyAlignment="1">
      <alignment horizontal="center"/>
    </xf>
    <xf numFmtId="0" fontId="0" fillId="0" borderId="23" xfId="0" quotePrefix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09D8-019F-40C2-9856-3BA128EBC756}">
  <dimension ref="A1:B2"/>
  <sheetViews>
    <sheetView tabSelected="1" workbookViewId="0">
      <selection activeCell="D30" sqref="D30"/>
    </sheetView>
  </sheetViews>
  <sheetFormatPr defaultRowHeight="15" x14ac:dyDescent="0.25"/>
  <sheetData>
    <row r="1" spans="1:2" x14ac:dyDescent="0.25">
      <c r="A1" t="s">
        <v>54</v>
      </c>
      <c r="B1" s="4" t="s">
        <v>0</v>
      </c>
    </row>
    <row r="2" spans="1:2" x14ac:dyDescent="0.25">
      <c r="A2" t="s">
        <v>55</v>
      </c>
      <c r="B2" s="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zoomScale="85" zoomScaleNormal="85" workbookViewId="0">
      <selection activeCell="B38" sqref="B38"/>
    </sheetView>
  </sheetViews>
  <sheetFormatPr defaultRowHeight="15" x14ac:dyDescent="0.25"/>
  <cols>
    <col min="1" max="1" width="16.85546875" customWidth="1"/>
  </cols>
  <sheetData>
    <row r="1" spans="1:9" ht="30.75" thickBot="1" x14ac:dyDescent="0.3">
      <c r="A1" s="17" t="s">
        <v>1</v>
      </c>
      <c r="B1" s="18"/>
      <c r="C1" s="18"/>
      <c r="D1" s="18"/>
      <c r="E1" s="18"/>
      <c r="F1" s="19"/>
      <c r="G1" s="20"/>
    </row>
    <row r="2" spans="1:9" ht="15.75" thickBot="1" x14ac:dyDescent="0.3">
      <c r="A2" s="21" t="s">
        <v>2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</row>
    <row r="3" spans="1:9" x14ac:dyDescent="0.25">
      <c r="A3" s="1">
        <v>42705</v>
      </c>
      <c r="B3">
        <v>69.777214000000001</v>
      </c>
      <c r="C3">
        <v>37.398228000000003</v>
      </c>
      <c r="D3">
        <v>12.624905</v>
      </c>
      <c r="E3">
        <v>21.535412000000001</v>
      </c>
      <c r="F3">
        <v>110.07869700000001</v>
      </c>
      <c r="G3">
        <v>55.984848</v>
      </c>
      <c r="I3" t="s">
        <v>43</v>
      </c>
    </row>
    <row r="4" spans="1:9" x14ac:dyDescent="0.25">
      <c r="A4" s="1">
        <v>42736</v>
      </c>
      <c r="B4">
        <v>68.273101999999994</v>
      </c>
      <c r="C4">
        <v>37.015346999999998</v>
      </c>
      <c r="D4">
        <v>12.634243</v>
      </c>
      <c r="E4">
        <v>21.115707</v>
      </c>
      <c r="F4">
        <v>115.334564</v>
      </c>
      <c r="G4">
        <v>60.764755000000001</v>
      </c>
    </row>
    <row r="5" spans="1:9" x14ac:dyDescent="0.25">
      <c r="A5" s="1">
        <v>42767</v>
      </c>
      <c r="B5">
        <v>69.818779000000006</v>
      </c>
      <c r="C5">
        <v>37.362609999999997</v>
      </c>
      <c r="D5">
        <v>13.017097</v>
      </c>
      <c r="E5">
        <v>23.018363999999998</v>
      </c>
      <c r="F5">
        <v>130.19931</v>
      </c>
      <c r="G5">
        <v>58.945670999999997</v>
      </c>
    </row>
    <row r="6" spans="1:9" x14ac:dyDescent="0.25">
      <c r="A6" s="1">
        <v>42795</v>
      </c>
      <c r="B6">
        <v>77.179001</v>
      </c>
      <c r="C6">
        <v>37.790011999999997</v>
      </c>
      <c r="D6">
        <v>12.774359</v>
      </c>
      <c r="E6">
        <v>22.001750999999999</v>
      </c>
      <c r="F6">
        <v>137.13063</v>
      </c>
      <c r="G6">
        <v>58.355849999999997</v>
      </c>
    </row>
    <row r="7" spans="1:9" x14ac:dyDescent="0.25">
      <c r="A7" s="1">
        <v>42826</v>
      </c>
      <c r="B7">
        <v>79.685599999999994</v>
      </c>
      <c r="C7">
        <v>38.761355999999999</v>
      </c>
      <c r="D7">
        <v>13.834979000000001</v>
      </c>
      <c r="E7">
        <v>21.834934000000001</v>
      </c>
      <c r="F7">
        <v>137.12106299999999</v>
      </c>
      <c r="G7">
        <v>62.050369000000003</v>
      </c>
    </row>
    <row r="8" spans="1:9" x14ac:dyDescent="0.25">
      <c r="A8" s="1">
        <v>42856</v>
      </c>
      <c r="B8">
        <v>74.260886999999997</v>
      </c>
      <c r="C8">
        <v>40.845390000000002</v>
      </c>
      <c r="D8">
        <v>15.177175999999999</v>
      </c>
      <c r="E8">
        <v>20.964905000000002</v>
      </c>
      <c r="F8">
        <v>145.81701699999999</v>
      </c>
      <c r="G8">
        <v>62.089153000000003</v>
      </c>
    </row>
    <row r="9" spans="1:9" x14ac:dyDescent="0.25">
      <c r="A9" s="1">
        <v>42887</v>
      </c>
      <c r="B9">
        <v>73.091887999999997</v>
      </c>
      <c r="C9">
        <v>40.288448000000002</v>
      </c>
      <c r="D9">
        <v>14.620412</v>
      </c>
      <c r="E9">
        <v>22.770153000000001</v>
      </c>
      <c r="F9">
        <v>138.041687</v>
      </c>
      <c r="G9">
        <v>65.489754000000005</v>
      </c>
    </row>
    <row r="10" spans="1:9" x14ac:dyDescent="0.25">
      <c r="A10" s="1">
        <v>42917</v>
      </c>
      <c r="B10">
        <v>72.969322000000005</v>
      </c>
      <c r="C10">
        <v>41.516635999999998</v>
      </c>
      <c r="D10">
        <v>14.554423999999999</v>
      </c>
      <c r="E10">
        <v>22.638756000000001</v>
      </c>
      <c r="F10">
        <v>142.55616800000001</v>
      </c>
      <c r="G10">
        <v>70.105796999999995</v>
      </c>
    </row>
    <row r="11" spans="1:9" x14ac:dyDescent="0.25">
      <c r="A11" s="1">
        <v>42948</v>
      </c>
      <c r="B11">
        <v>70.049194</v>
      </c>
      <c r="C11">
        <v>41.253990000000002</v>
      </c>
      <c r="D11">
        <v>14.064251000000001</v>
      </c>
      <c r="E11">
        <v>22.422872999999999</v>
      </c>
      <c r="F11">
        <v>157.192307</v>
      </c>
      <c r="G11">
        <v>66.519858999999997</v>
      </c>
    </row>
    <row r="12" spans="1:9" x14ac:dyDescent="0.25">
      <c r="A12" s="1">
        <v>42979</v>
      </c>
      <c r="B12">
        <v>75.784737000000007</v>
      </c>
      <c r="C12">
        <v>40.764915000000002</v>
      </c>
      <c r="D12">
        <v>14.709498</v>
      </c>
      <c r="E12">
        <v>23.905484999999999</v>
      </c>
      <c r="F12">
        <v>148.30252100000001</v>
      </c>
      <c r="G12">
        <v>71.833420000000004</v>
      </c>
    </row>
    <row r="13" spans="1:9" x14ac:dyDescent="0.25">
      <c r="A13" s="1">
        <v>43009</v>
      </c>
      <c r="B13">
        <v>75.794189000000003</v>
      </c>
      <c r="C13">
        <v>41.974789000000001</v>
      </c>
      <c r="D13">
        <v>14.406407</v>
      </c>
      <c r="E13">
        <v>25.839431999999999</v>
      </c>
      <c r="F13">
        <v>162.65936300000001</v>
      </c>
      <c r="G13">
        <v>66.769936000000001</v>
      </c>
    </row>
    <row r="14" spans="1:9" x14ac:dyDescent="0.25">
      <c r="A14" s="1">
        <v>43040</v>
      </c>
      <c r="B14">
        <v>79.441497999999996</v>
      </c>
      <c r="C14">
        <v>41.783085</v>
      </c>
      <c r="D14">
        <v>14.103313</v>
      </c>
      <c r="E14">
        <v>26.575275000000001</v>
      </c>
      <c r="F14">
        <v>165.36331200000001</v>
      </c>
      <c r="G14">
        <v>68.921920999999998</v>
      </c>
    </row>
    <row r="15" spans="1:9" x14ac:dyDescent="0.25">
      <c r="A15" s="1">
        <v>43070</v>
      </c>
      <c r="B15">
        <v>88.560539000000006</v>
      </c>
      <c r="C15">
        <v>42.226883000000001</v>
      </c>
      <c r="D15">
        <v>15.626944999999999</v>
      </c>
      <c r="E15">
        <v>27.967524999999998</v>
      </c>
      <c r="F15">
        <v>163.42759699999999</v>
      </c>
      <c r="G15">
        <v>69.699050999999997</v>
      </c>
    </row>
    <row r="16" spans="1:9" x14ac:dyDescent="0.25">
      <c r="A16" s="1">
        <v>43101</v>
      </c>
      <c r="B16">
        <v>99.794983000000002</v>
      </c>
      <c r="C16">
        <v>43.800732000000004</v>
      </c>
      <c r="D16">
        <v>15.398536</v>
      </c>
      <c r="E16">
        <v>30.317098999999999</v>
      </c>
      <c r="F16">
        <v>161.68931599999999</v>
      </c>
      <c r="G16">
        <v>70.860213999999999</v>
      </c>
    </row>
    <row r="17" spans="1:7" x14ac:dyDescent="0.25">
      <c r="A17" s="1">
        <v>43132</v>
      </c>
      <c r="B17">
        <v>85.696426000000002</v>
      </c>
      <c r="C17">
        <v>39.778678999999997</v>
      </c>
      <c r="D17">
        <v>15.179641999999999</v>
      </c>
      <c r="E17">
        <v>30.411840000000002</v>
      </c>
      <c r="F17">
        <v>172.012787</v>
      </c>
      <c r="G17">
        <v>64.986091999999999</v>
      </c>
    </row>
    <row r="18" spans="1:7" x14ac:dyDescent="0.25">
      <c r="A18" s="1">
        <v>43160</v>
      </c>
      <c r="B18">
        <v>83.936394000000007</v>
      </c>
      <c r="C18">
        <v>39.971961999999998</v>
      </c>
      <c r="D18">
        <v>16.790030000000002</v>
      </c>
      <c r="E18">
        <v>28.412806</v>
      </c>
      <c r="F18">
        <v>162.687927</v>
      </c>
      <c r="G18">
        <v>63.417889000000002</v>
      </c>
    </row>
    <row r="19" spans="1:7" x14ac:dyDescent="0.25">
      <c r="A19" s="1">
        <v>43191</v>
      </c>
      <c r="B19">
        <v>78.847617999999997</v>
      </c>
      <c r="C19">
        <v>40.120547999999999</v>
      </c>
      <c r="D19">
        <v>16.015101999999999</v>
      </c>
      <c r="E19">
        <v>28.452853999999999</v>
      </c>
      <c r="F19">
        <v>160.24440000000001</v>
      </c>
      <c r="G19">
        <v>61.295807000000003</v>
      </c>
    </row>
    <row r="20" spans="1:7" x14ac:dyDescent="0.25">
      <c r="A20" s="1">
        <v>43221</v>
      </c>
      <c r="B20">
        <v>91.324791000000005</v>
      </c>
      <c r="C20">
        <v>39.925559999999997</v>
      </c>
      <c r="D20">
        <v>15.412386</v>
      </c>
      <c r="E20">
        <v>27.616007</v>
      </c>
      <c r="F20">
        <v>181.19854699999999</v>
      </c>
      <c r="G20">
        <v>62.195487999999997</v>
      </c>
    </row>
    <row r="21" spans="1:7" x14ac:dyDescent="0.25">
      <c r="A21" s="1">
        <v>43252</v>
      </c>
      <c r="B21">
        <v>91.863067999999998</v>
      </c>
      <c r="C21">
        <v>40.724072</v>
      </c>
      <c r="D21">
        <v>16.520541999999999</v>
      </c>
      <c r="E21">
        <v>26.917217000000001</v>
      </c>
      <c r="F21">
        <v>180.18408199999999</v>
      </c>
      <c r="G21">
        <v>59.517825999999999</v>
      </c>
    </row>
    <row r="22" spans="1:7" x14ac:dyDescent="0.25">
      <c r="A22" s="1">
        <v>43282</v>
      </c>
      <c r="B22">
        <v>95.486832000000007</v>
      </c>
      <c r="C22">
        <v>43.681621999999997</v>
      </c>
      <c r="D22">
        <v>16.039736000000001</v>
      </c>
      <c r="E22">
        <v>29.485762000000001</v>
      </c>
      <c r="F22">
        <v>185.22624200000001</v>
      </c>
      <c r="G22">
        <v>61.772289000000001</v>
      </c>
    </row>
    <row r="23" spans="1:7" x14ac:dyDescent="0.25">
      <c r="A23" s="1">
        <v>43313</v>
      </c>
      <c r="B23">
        <v>105.03021200000001</v>
      </c>
      <c r="C23">
        <v>41.751865000000002</v>
      </c>
      <c r="D23">
        <v>16.9725</v>
      </c>
      <c r="E23">
        <v>29.533505999999999</v>
      </c>
      <c r="F23">
        <v>221.57260099999999</v>
      </c>
      <c r="G23">
        <v>58.478808999999998</v>
      </c>
    </row>
    <row r="24" spans="1:7" x14ac:dyDescent="0.25">
      <c r="A24" s="1">
        <v>43344</v>
      </c>
      <c r="B24">
        <v>110.892578</v>
      </c>
      <c r="C24">
        <v>43.269440000000003</v>
      </c>
      <c r="D24">
        <v>16.561610999999999</v>
      </c>
      <c r="E24">
        <v>28.129874999999998</v>
      </c>
      <c r="F24">
        <v>220.50353999999999</v>
      </c>
      <c r="G24">
        <v>59.739567000000001</v>
      </c>
    </row>
    <row r="25" spans="1:7" x14ac:dyDescent="0.25">
      <c r="A25" s="1">
        <v>43374</v>
      </c>
      <c r="B25">
        <v>91.962997000000001</v>
      </c>
      <c r="C25">
        <v>45.234096999999998</v>
      </c>
      <c r="D25">
        <v>16.658238999999998</v>
      </c>
      <c r="E25">
        <v>26.385303</v>
      </c>
      <c r="F25">
        <v>213.783142</v>
      </c>
      <c r="G25">
        <v>55.071648000000003</v>
      </c>
    </row>
    <row r="26" spans="1:7" x14ac:dyDescent="0.25">
      <c r="A26" s="1">
        <v>43405</v>
      </c>
      <c r="B26">
        <v>91.588898</v>
      </c>
      <c r="C26">
        <v>47.614837999999999</v>
      </c>
      <c r="D26">
        <v>17.324953000000001</v>
      </c>
      <c r="E26">
        <v>27.248823000000002</v>
      </c>
      <c r="F26">
        <v>174.43751499999999</v>
      </c>
      <c r="G26">
        <v>58.64875</v>
      </c>
    </row>
    <row r="27" spans="1:7" x14ac:dyDescent="0.25">
      <c r="A27" s="1">
        <v>43435</v>
      </c>
      <c r="B27">
        <v>89.638114999999999</v>
      </c>
      <c r="C27">
        <v>45.087116000000002</v>
      </c>
      <c r="D27">
        <v>15.154567</v>
      </c>
      <c r="E27">
        <v>23.641231999999999</v>
      </c>
      <c r="F27">
        <v>154.61854600000001</v>
      </c>
      <c r="G27">
        <v>54.851199999999999</v>
      </c>
    </row>
    <row r="28" spans="1:7" x14ac:dyDescent="0.25">
      <c r="A28" s="1">
        <v>43466</v>
      </c>
      <c r="B28">
        <v>93.326133999999996</v>
      </c>
      <c r="C28">
        <v>45.829833999999998</v>
      </c>
      <c r="D28">
        <v>16.814675999999999</v>
      </c>
      <c r="E28">
        <v>27.468643</v>
      </c>
      <c r="F28">
        <v>163.14636200000001</v>
      </c>
      <c r="G28">
        <v>63.255737000000003</v>
      </c>
    </row>
    <row r="29" spans="1:7" x14ac:dyDescent="0.25">
      <c r="A29" s="1">
        <v>43497</v>
      </c>
      <c r="B29">
        <v>102.511017</v>
      </c>
      <c r="C29">
        <v>43.173175999999998</v>
      </c>
      <c r="D29">
        <v>16.824383000000001</v>
      </c>
      <c r="E29">
        <v>28.057189999999999</v>
      </c>
      <c r="F29">
        <v>169.723602</v>
      </c>
      <c r="G29">
        <v>66.586028999999996</v>
      </c>
    </row>
    <row r="30" spans="1:7" x14ac:dyDescent="0.25">
      <c r="A30" s="1">
        <v>43525</v>
      </c>
      <c r="B30">
        <v>106.783539</v>
      </c>
      <c r="C30">
        <v>44.620536999999999</v>
      </c>
      <c r="D30">
        <v>17.468554999999999</v>
      </c>
      <c r="E30">
        <v>26.755503000000001</v>
      </c>
      <c r="F30">
        <v>186.98968500000001</v>
      </c>
      <c r="G30">
        <v>68.686363</v>
      </c>
    </row>
    <row r="31" spans="1:7" x14ac:dyDescent="0.25">
      <c r="A31" s="1">
        <v>43556</v>
      </c>
      <c r="B31">
        <v>110.36348</v>
      </c>
      <c r="C31">
        <v>47.123215000000002</v>
      </c>
      <c r="D31">
        <v>18.171595</v>
      </c>
      <c r="E31">
        <v>29.655066000000001</v>
      </c>
      <c r="F31">
        <v>197.542618</v>
      </c>
      <c r="G31">
        <v>69.901093000000003</v>
      </c>
    </row>
    <row r="32" spans="1:7" x14ac:dyDescent="0.25">
      <c r="A32" s="1">
        <v>43586</v>
      </c>
      <c r="B32">
        <v>91.377533</v>
      </c>
      <c r="C32">
        <v>47.190449000000001</v>
      </c>
      <c r="D32">
        <v>17.956776000000001</v>
      </c>
      <c r="E32">
        <v>25.795445999999998</v>
      </c>
      <c r="F32">
        <v>172.34158300000001</v>
      </c>
      <c r="G32">
        <v>65.733497999999997</v>
      </c>
    </row>
    <row r="33" spans="1:11" x14ac:dyDescent="0.25">
      <c r="A33" s="1">
        <v>43617</v>
      </c>
      <c r="B33">
        <v>98.851921000000004</v>
      </c>
      <c r="C33">
        <v>48.909779</v>
      </c>
      <c r="D33">
        <v>19.223047000000001</v>
      </c>
      <c r="E33">
        <v>28.122855999999999</v>
      </c>
      <c r="F33">
        <v>195.58577</v>
      </c>
      <c r="G33">
        <v>76.780715999999998</v>
      </c>
    </row>
    <row r="34" spans="1:11" x14ac:dyDescent="0.25">
      <c r="A34" s="1">
        <v>43647</v>
      </c>
      <c r="B34">
        <v>99.331924000000001</v>
      </c>
      <c r="C34">
        <v>50.946902999999999</v>
      </c>
      <c r="D34">
        <v>17.858388999999999</v>
      </c>
      <c r="E34">
        <v>29.912806</v>
      </c>
      <c r="F34">
        <v>210.527466</v>
      </c>
      <c r="G34">
        <v>76.216521999999998</v>
      </c>
    </row>
    <row r="35" spans="1:11" x14ac:dyDescent="0.25">
      <c r="A35" s="1">
        <v>43678</v>
      </c>
      <c r="B35">
        <v>110.504311</v>
      </c>
      <c r="C35">
        <v>53.279834999999999</v>
      </c>
      <c r="D35">
        <v>21.598928000000001</v>
      </c>
      <c r="E35">
        <v>26.822077</v>
      </c>
      <c r="F35">
        <v>206.27816799999999</v>
      </c>
      <c r="G35">
        <v>68.416695000000004</v>
      </c>
    </row>
    <row r="36" spans="1:11" x14ac:dyDescent="0.25">
      <c r="A36" s="1">
        <v>43709</v>
      </c>
      <c r="B36">
        <v>108.29817199999999</v>
      </c>
      <c r="C36">
        <v>52.699019999999997</v>
      </c>
      <c r="D36">
        <v>19.704756</v>
      </c>
      <c r="E36">
        <v>28.440564999999999</v>
      </c>
      <c r="F36">
        <v>222.169479</v>
      </c>
      <c r="G36">
        <v>75.106796000000003</v>
      </c>
    </row>
    <row r="37" spans="1:11" x14ac:dyDescent="0.25">
      <c r="A37" s="1">
        <v>43739</v>
      </c>
      <c r="B37">
        <v>109.923225</v>
      </c>
      <c r="C37">
        <v>53.074565999999997</v>
      </c>
      <c r="D37">
        <v>20.888226</v>
      </c>
      <c r="E37">
        <v>30.688997000000001</v>
      </c>
      <c r="F37">
        <v>246.76019299999999</v>
      </c>
      <c r="G37">
        <v>76.089043000000004</v>
      </c>
    </row>
    <row r="38" spans="1:11" x14ac:dyDescent="0.25">
      <c r="A38" s="1">
        <v>43770</v>
      </c>
      <c r="B38">
        <v>116.107513</v>
      </c>
      <c r="C38">
        <v>52.070220999999997</v>
      </c>
      <c r="D38">
        <v>21.144642000000001</v>
      </c>
      <c r="E38">
        <v>32.700904999999999</v>
      </c>
      <c r="F38">
        <v>265.101563</v>
      </c>
      <c r="G38">
        <v>77.517760999999993</v>
      </c>
    </row>
    <row r="39" spans="1:11" x14ac:dyDescent="0.25">
      <c r="A39" s="1">
        <v>43800</v>
      </c>
      <c r="B39">
        <v>118.532402</v>
      </c>
      <c r="C39">
        <v>54.374808999999999</v>
      </c>
      <c r="D39">
        <v>22.025274</v>
      </c>
      <c r="E39">
        <v>34.565609000000002</v>
      </c>
      <c r="F39">
        <v>292.16381799999999</v>
      </c>
      <c r="G39">
        <v>76.799980000000005</v>
      </c>
    </row>
    <row r="40" spans="1:11" ht="15.75" thickBot="1" x14ac:dyDescent="0.3"/>
    <row r="41" spans="1:11" ht="15.75" thickBot="1" x14ac:dyDescent="0.3">
      <c r="A41" s="24" t="s">
        <v>3</v>
      </c>
      <c r="B41" s="22" t="s">
        <v>0</v>
      </c>
      <c r="C41" s="22" t="s">
        <v>0</v>
      </c>
      <c r="D41" s="23" t="s">
        <v>0</v>
      </c>
      <c r="E41" s="23" t="s">
        <v>0</v>
      </c>
      <c r="F41" s="22" t="s">
        <v>0</v>
      </c>
      <c r="G41" s="25" t="s">
        <v>0</v>
      </c>
    </row>
    <row r="42" spans="1:11" ht="15.75" thickBot="1" x14ac:dyDescent="0.3">
      <c r="A42" s="26" t="s">
        <v>2</v>
      </c>
      <c r="B42" t="s">
        <v>48</v>
      </c>
      <c r="C42" t="s">
        <v>49</v>
      </c>
      <c r="D42" t="s">
        <v>50</v>
      </c>
      <c r="E42" t="s">
        <v>51</v>
      </c>
      <c r="F42" t="s">
        <v>52</v>
      </c>
      <c r="G42" t="s">
        <v>53</v>
      </c>
    </row>
    <row r="43" spans="1:11" x14ac:dyDescent="0.25">
      <c r="A43" s="1">
        <f>A4</f>
        <v>42736</v>
      </c>
      <c r="B43" s="31"/>
      <c r="C43" s="31"/>
      <c r="D43" s="31"/>
      <c r="E43" s="31"/>
      <c r="F43" s="31"/>
      <c r="G43" s="31"/>
      <c r="I43" s="51" t="s">
        <v>44</v>
      </c>
      <c r="J43" s="51"/>
      <c r="K43" s="51"/>
    </row>
    <row r="44" spans="1:11" x14ac:dyDescent="0.25">
      <c r="A44" s="1">
        <f t="shared" ref="A44:A78" si="0">A5</f>
        <v>42767</v>
      </c>
      <c r="B44" s="31"/>
      <c r="C44" s="31"/>
      <c r="D44" s="31"/>
      <c r="E44" s="31"/>
      <c r="F44" s="31"/>
      <c r="G44" s="31"/>
    </row>
    <row r="45" spans="1:11" x14ac:dyDescent="0.25">
      <c r="A45" s="1">
        <f t="shared" si="0"/>
        <v>42795</v>
      </c>
      <c r="B45" s="31"/>
      <c r="C45" s="31"/>
      <c r="D45" s="31"/>
      <c r="E45" s="31"/>
      <c r="F45" s="31"/>
      <c r="G45" s="31"/>
    </row>
    <row r="46" spans="1:11" x14ac:dyDescent="0.25">
      <c r="A46" s="1">
        <f t="shared" si="0"/>
        <v>42826</v>
      </c>
      <c r="B46" s="31"/>
      <c r="C46" s="31"/>
      <c r="D46" s="31"/>
      <c r="E46" s="31"/>
      <c r="F46" s="31"/>
      <c r="G46" s="31"/>
    </row>
    <row r="47" spans="1:11" x14ac:dyDescent="0.25">
      <c r="A47" s="1">
        <f t="shared" si="0"/>
        <v>42856</v>
      </c>
      <c r="B47" s="31"/>
      <c r="C47" s="31"/>
      <c r="D47" s="31"/>
      <c r="E47" s="31"/>
      <c r="F47" s="31"/>
      <c r="G47" s="31"/>
    </row>
    <row r="48" spans="1:11" x14ac:dyDescent="0.25">
      <c r="A48" s="1">
        <f t="shared" si="0"/>
        <v>42887</v>
      </c>
      <c r="B48" s="31"/>
      <c r="C48" s="31"/>
      <c r="D48" s="31"/>
      <c r="E48" s="31"/>
      <c r="F48" s="31"/>
      <c r="G48" s="31"/>
    </row>
    <row r="49" spans="1:7" x14ac:dyDescent="0.25">
      <c r="A49" s="1">
        <f t="shared" si="0"/>
        <v>42917</v>
      </c>
      <c r="B49" s="31"/>
      <c r="C49" s="31"/>
      <c r="D49" s="31"/>
      <c r="E49" s="31"/>
      <c r="F49" s="31"/>
      <c r="G49" s="31"/>
    </row>
    <row r="50" spans="1:7" x14ac:dyDescent="0.25">
      <c r="A50" s="1">
        <f t="shared" si="0"/>
        <v>42948</v>
      </c>
      <c r="B50" s="31"/>
      <c r="C50" s="31"/>
      <c r="D50" s="31"/>
      <c r="E50" s="31"/>
      <c r="F50" s="31"/>
      <c r="G50" s="31"/>
    </row>
    <row r="51" spans="1:7" x14ac:dyDescent="0.25">
      <c r="A51" s="1">
        <f t="shared" si="0"/>
        <v>42979</v>
      </c>
      <c r="B51" s="31"/>
      <c r="C51" s="31"/>
      <c r="D51" s="31"/>
      <c r="E51" s="31"/>
      <c r="F51" s="31"/>
      <c r="G51" s="31"/>
    </row>
    <row r="52" spans="1:7" x14ac:dyDescent="0.25">
      <c r="A52" s="1">
        <f t="shared" si="0"/>
        <v>43009</v>
      </c>
      <c r="B52" s="31"/>
      <c r="C52" s="31"/>
      <c r="D52" s="31"/>
      <c r="E52" s="31"/>
      <c r="F52" s="31"/>
      <c r="G52" s="31"/>
    </row>
    <row r="53" spans="1:7" x14ac:dyDescent="0.25">
      <c r="A53" s="1">
        <f t="shared" si="0"/>
        <v>43040</v>
      </c>
      <c r="B53" s="31"/>
      <c r="C53" s="31"/>
      <c r="D53" s="31"/>
      <c r="E53" s="31"/>
      <c r="F53" s="31"/>
      <c r="G53" s="31"/>
    </row>
    <row r="54" spans="1:7" x14ac:dyDescent="0.25">
      <c r="A54" s="1">
        <f t="shared" si="0"/>
        <v>43070</v>
      </c>
      <c r="B54" s="31"/>
      <c r="C54" s="31"/>
      <c r="D54" s="31"/>
      <c r="E54" s="31"/>
      <c r="F54" s="31"/>
      <c r="G54" s="31"/>
    </row>
    <row r="55" spans="1:7" x14ac:dyDescent="0.25">
      <c r="A55" s="1">
        <f t="shared" si="0"/>
        <v>43101</v>
      </c>
      <c r="B55" s="31"/>
      <c r="C55" s="31"/>
      <c r="D55" s="31"/>
      <c r="E55" s="31"/>
      <c r="F55" s="31"/>
      <c r="G55" s="31"/>
    </row>
    <row r="56" spans="1:7" x14ac:dyDescent="0.25">
      <c r="A56" s="1">
        <f t="shared" si="0"/>
        <v>43132</v>
      </c>
      <c r="B56" s="31"/>
      <c r="C56" s="31"/>
      <c r="D56" s="31"/>
      <c r="E56" s="31"/>
      <c r="F56" s="31"/>
      <c r="G56" s="31"/>
    </row>
    <row r="57" spans="1:7" x14ac:dyDescent="0.25">
      <c r="A57" s="1">
        <f t="shared" si="0"/>
        <v>43160</v>
      </c>
      <c r="B57" s="31"/>
      <c r="C57" s="31"/>
      <c r="D57" s="31"/>
      <c r="E57" s="31"/>
      <c r="F57" s="31"/>
      <c r="G57" s="31"/>
    </row>
    <row r="58" spans="1:7" x14ac:dyDescent="0.25">
      <c r="A58" s="1">
        <f t="shared" si="0"/>
        <v>43191</v>
      </c>
      <c r="B58" s="31"/>
      <c r="C58" s="31"/>
      <c r="D58" s="31"/>
      <c r="E58" s="31"/>
      <c r="F58" s="31"/>
      <c r="G58" s="31"/>
    </row>
    <row r="59" spans="1:7" x14ac:dyDescent="0.25">
      <c r="A59" s="1">
        <f t="shared" si="0"/>
        <v>43221</v>
      </c>
      <c r="B59" s="31"/>
      <c r="C59" s="31"/>
      <c r="D59" s="31"/>
      <c r="E59" s="31"/>
      <c r="F59" s="31"/>
      <c r="G59" s="31"/>
    </row>
    <row r="60" spans="1:7" x14ac:dyDescent="0.25">
      <c r="A60" s="1">
        <f t="shared" si="0"/>
        <v>43252</v>
      </c>
      <c r="B60" s="31"/>
      <c r="C60" s="31"/>
      <c r="D60" s="31"/>
      <c r="E60" s="31"/>
      <c r="F60" s="31"/>
      <c r="G60" s="31"/>
    </row>
    <row r="61" spans="1:7" x14ac:dyDescent="0.25">
      <c r="A61" s="1">
        <f t="shared" si="0"/>
        <v>43282</v>
      </c>
      <c r="B61" s="31"/>
      <c r="C61" s="31"/>
      <c r="D61" s="31"/>
      <c r="E61" s="31"/>
      <c r="F61" s="31"/>
      <c r="G61" s="31"/>
    </row>
    <row r="62" spans="1:7" x14ac:dyDescent="0.25">
      <c r="A62" s="1">
        <f t="shared" si="0"/>
        <v>43313</v>
      </c>
      <c r="B62" s="31"/>
      <c r="C62" s="31"/>
      <c r="D62" s="31"/>
      <c r="E62" s="31"/>
      <c r="F62" s="31"/>
      <c r="G62" s="31"/>
    </row>
    <row r="63" spans="1:7" x14ac:dyDescent="0.25">
      <c r="A63" s="1">
        <f t="shared" si="0"/>
        <v>43344</v>
      </c>
      <c r="B63" s="31"/>
      <c r="C63" s="31"/>
      <c r="D63" s="31"/>
      <c r="E63" s="31"/>
      <c r="F63" s="31"/>
      <c r="G63" s="31"/>
    </row>
    <row r="64" spans="1:7" x14ac:dyDescent="0.25">
      <c r="A64" s="1">
        <f t="shared" si="0"/>
        <v>43374</v>
      </c>
      <c r="B64" s="31"/>
      <c r="C64" s="31"/>
      <c r="D64" s="31"/>
      <c r="E64" s="31"/>
      <c r="F64" s="31"/>
      <c r="G64" s="31"/>
    </row>
    <row r="65" spans="1:7" x14ac:dyDescent="0.25">
      <c r="A65" s="1">
        <f t="shared" si="0"/>
        <v>43405</v>
      </c>
      <c r="B65" s="31"/>
      <c r="C65" s="31"/>
      <c r="D65" s="31"/>
      <c r="E65" s="31"/>
      <c r="F65" s="31"/>
      <c r="G65" s="31"/>
    </row>
    <row r="66" spans="1:7" x14ac:dyDescent="0.25">
      <c r="A66" s="1">
        <f t="shared" si="0"/>
        <v>43435</v>
      </c>
      <c r="B66" s="31"/>
      <c r="C66" s="31"/>
      <c r="D66" s="31"/>
      <c r="E66" s="31"/>
      <c r="F66" s="31"/>
      <c r="G66" s="31"/>
    </row>
    <row r="67" spans="1:7" x14ac:dyDescent="0.25">
      <c r="A67" s="1">
        <f t="shared" si="0"/>
        <v>43466</v>
      </c>
      <c r="B67" s="31"/>
      <c r="C67" s="31"/>
      <c r="D67" s="31"/>
      <c r="E67" s="31"/>
      <c r="F67" s="31"/>
      <c r="G67" s="31"/>
    </row>
    <row r="68" spans="1:7" x14ac:dyDescent="0.25">
      <c r="A68" s="1">
        <f t="shared" si="0"/>
        <v>43497</v>
      </c>
      <c r="B68" s="31"/>
      <c r="C68" s="31"/>
      <c r="D68" s="31"/>
      <c r="E68" s="31"/>
      <c r="F68" s="31"/>
      <c r="G68" s="31"/>
    </row>
    <row r="69" spans="1:7" x14ac:dyDescent="0.25">
      <c r="A69" s="1">
        <f t="shared" si="0"/>
        <v>43525</v>
      </c>
      <c r="B69" s="31"/>
      <c r="C69" s="31"/>
      <c r="D69" s="31"/>
      <c r="E69" s="31"/>
      <c r="F69" s="31"/>
      <c r="G69" s="31"/>
    </row>
    <row r="70" spans="1:7" x14ac:dyDescent="0.25">
      <c r="A70" s="1">
        <f t="shared" si="0"/>
        <v>43556</v>
      </c>
      <c r="B70" s="31"/>
      <c r="C70" s="31"/>
      <c r="D70" s="31"/>
      <c r="E70" s="31"/>
      <c r="F70" s="31"/>
      <c r="G70" s="31"/>
    </row>
    <row r="71" spans="1:7" x14ac:dyDescent="0.25">
      <c r="A71" s="1">
        <f t="shared" si="0"/>
        <v>43586</v>
      </c>
      <c r="B71" s="31"/>
      <c r="C71" s="31"/>
      <c r="D71" s="31"/>
      <c r="E71" s="31"/>
      <c r="F71" s="31"/>
      <c r="G71" s="31"/>
    </row>
    <row r="72" spans="1:7" x14ac:dyDescent="0.25">
      <c r="A72" s="1">
        <f t="shared" si="0"/>
        <v>43617</v>
      </c>
      <c r="B72" s="31"/>
      <c r="C72" s="31"/>
      <c r="D72" s="31"/>
      <c r="E72" s="31"/>
      <c r="F72" s="31"/>
      <c r="G72" s="31"/>
    </row>
    <row r="73" spans="1:7" x14ac:dyDescent="0.25">
      <c r="A73" s="1">
        <f t="shared" si="0"/>
        <v>43647</v>
      </c>
      <c r="B73" s="31"/>
      <c r="C73" s="31"/>
      <c r="D73" s="31"/>
      <c r="E73" s="31"/>
      <c r="F73" s="31"/>
      <c r="G73" s="31"/>
    </row>
    <row r="74" spans="1:7" x14ac:dyDescent="0.25">
      <c r="A74" s="1">
        <f t="shared" si="0"/>
        <v>43678</v>
      </c>
      <c r="B74" s="31"/>
      <c r="C74" s="31"/>
      <c r="D74" s="31"/>
      <c r="E74" s="31"/>
      <c r="F74" s="31"/>
      <c r="G74" s="31"/>
    </row>
    <row r="75" spans="1:7" x14ac:dyDescent="0.25">
      <c r="A75" s="1">
        <f t="shared" si="0"/>
        <v>43709</v>
      </c>
      <c r="B75" s="31"/>
      <c r="C75" s="31"/>
      <c r="D75" s="31"/>
      <c r="E75" s="31"/>
      <c r="F75" s="31"/>
      <c r="G75" s="31"/>
    </row>
    <row r="76" spans="1:7" x14ac:dyDescent="0.25">
      <c r="A76" s="1">
        <f t="shared" si="0"/>
        <v>43739</v>
      </c>
      <c r="B76" s="31"/>
      <c r="C76" s="31"/>
      <c r="D76" s="31"/>
      <c r="E76" s="31"/>
      <c r="F76" s="31"/>
      <c r="G76" s="31"/>
    </row>
    <row r="77" spans="1:7" x14ac:dyDescent="0.25">
      <c r="A77" s="1">
        <f t="shared" si="0"/>
        <v>43770</v>
      </c>
      <c r="B77" s="31"/>
      <c r="C77" s="31"/>
      <c r="D77" s="31"/>
      <c r="E77" s="31"/>
      <c r="F77" s="31"/>
      <c r="G77" s="31"/>
    </row>
    <row r="78" spans="1:7" x14ac:dyDescent="0.25">
      <c r="A78" s="1">
        <f t="shared" si="0"/>
        <v>43800</v>
      </c>
      <c r="B78" s="31"/>
      <c r="C78" s="31"/>
      <c r="D78" s="31"/>
      <c r="E78" s="31"/>
      <c r="F78" s="31"/>
      <c r="G78" s="31"/>
    </row>
    <row r="79" spans="1:7" x14ac:dyDescent="0.25">
      <c r="B79" s="2"/>
      <c r="C79" s="2"/>
      <c r="D79" s="2"/>
      <c r="E79" s="2"/>
    </row>
    <row r="80" spans="1:7" x14ac:dyDescent="0.25">
      <c r="A80" s="27" t="s">
        <v>4</v>
      </c>
      <c r="B80" s="31"/>
      <c r="C80" s="31"/>
      <c r="D80" s="31"/>
      <c r="E80" s="31"/>
      <c r="F80" s="31"/>
      <c r="G80" s="31"/>
    </row>
    <row r="81" spans="1:11" ht="15.75" thickBot="1" x14ac:dyDescent="0.3">
      <c r="A81" s="2"/>
      <c r="B81" s="2"/>
      <c r="C81" s="2"/>
    </row>
    <row r="82" spans="1:11" ht="15.75" thickBot="1" x14ac:dyDescent="0.3">
      <c r="A82" s="24" t="s">
        <v>5</v>
      </c>
      <c r="B82" s="22" t="s">
        <v>0</v>
      </c>
      <c r="C82" s="22" t="s">
        <v>0</v>
      </c>
      <c r="D82" s="23" t="s">
        <v>0</v>
      </c>
      <c r="E82" s="23" t="s">
        <v>0</v>
      </c>
      <c r="F82" s="22" t="s">
        <v>0</v>
      </c>
      <c r="G82" s="25" t="s">
        <v>0</v>
      </c>
    </row>
    <row r="83" spans="1:11" ht="15.75" thickBot="1" x14ac:dyDescent="0.3">
      <c r="A83" s="26" t="s">
        <v>2</v>
      </c>
      <c r="B83" t="s">
        <v>48</v>
      </c>
      <c r="C83" t="s">
        <v>49</v>
      </c>
      <c r="D83" t="s">
        <v>50</v>
      </c>
      <c r="E83" t="s">
        <v>51</v>
      </c>
      <c r="F83" t="s">
        <v>52</v>
      </c>
      <c r="G83" t="s">
        <v>53</v>
      </c>
    </row>
    <row r="84" spans="1:11" x14ac:dyDescent="0.25">
      <c r="A84" s="1">
        <f>A43</f>
        <v>42736</v>
      </c>
      <c r="B84" s="32"/>
      <c r="C84" s="32"/>
      <c r="D84" s="32"/>
      <c r="E84" s="32"/>
      <c r="F84" s="32"/>
      <c r="G84" s="32"/>
      <c r="I84" s="51" t="s">
        <v>44</v>
      </c>
      <c r="J84" s="51"/>
      <c r="K84" s="51"/>
    </row>
    <row r="85" spans="1:11" x14ac:dyDescent="0.25">
      <c r="A85" s="1">
        <f t="shared" ref="A85:A119" si="1">A44</f>
        <v>42767</v>
      </c>
      <c r="B85" s="32"/>
      <c r="C85" s="32"/>
      <c r="D85" s="32"/>
      <c r="E85" s="32"/>
      <c r="F85" s="32"/>
      <c r="G85" s="32"/>
    </row>
    <row r="86" spans="1:11" x14ac:dyDescent="0.25">
      <c r="A86" s="1">
        <f t="shared" si="1"/>
        <v>42795</v>
      </c>
      <c r="B86" s="32"/>
      <c r="C86" s="32"/>
      <c r="D86" s="32"/>
      <c r="E86" s="32"/>
      <c r="F86" s="32"/>
      <c r="G86" s="32"/>
    </row>
    <row r="87" spans="1:11" x14ac:dyDescent="0.25">
      <c r="A87" s="1">
        <f t="shared" si="1"/>
        <v>42826</v>
      </c>
      <c r="B87" s="32"/>
      <c r="C87" s="32"/>
      <c r="D87" s="32"/>
      <c r="E87" s="32"/>
      <c r="F87" s="32"/>
      <c r="G87" s="32"/>
    </row>
    <row r="88" spans="1:11" x14ac:dyDescent="0.25">
      <c r="A88" s="1">
        <f t="shared" si="1"/>
        <v>42856</v>
      </c>
      <c r="B88" s="32"/>
      <c r="C88" s="32"/>
      <c r="D88" s="32"/>
      <c r="E88" s="32"/>
      <c r="F88" s="32"/>
      <c r="G88" s="32"/>
    </row>
    <row r="89" spans="1:11" x14ac:dyDescent="0.25">
      <c r="A89" s="1">
        <f t="shared" si="1"/>
        <v>42887</v>
      </c>
      <c r="B89" s="32"/>
      <c r="C89" s="32"/>
      <c r="D89" s="32"/>
      <c r="E89" s="32"/>
      <c r="F89" s="32"/>
      <c r="G89" s="32"/>
    </row>
    <row r="90" spans="1:11" x14ac:dyDescent="0.25">
      <c r="A90" s="1">
        <f t="shared" si="1"/>
        <v>42917</v>
      </c>
      <c r="B90" s="32"/>
      <c r="C90" s="32"/>
      <c r="D90" s="32"/>
      <c r="E90" s="32"/>
      <c r="F90" s="32"/>
      <c r="G90" s="32"/>
    </row>
    <row r="91" spans="1:11" x14ac:dyDescent="0.25">
      <c r="A91" s="1">
        <f t="shared" si="1"/>
        <v>42948</v>
      </c>
      <c r="B91" s="32"/>
      <c r="C91" s="32"/>
      <c r="D91" s="32"/>
      <c r="E91" s="32"/>
      <c r="F91" s="32"/>
      <c r="G91" s="32"/>
    </row>
    <row r="92" spans="1:11" x14ac:dyDescent="0.25">
      <c r="A92" s="1">
        <f t="shared" si="1"/>
        <v>42979</v>
      </c>
      <c r="B92" s="32"/>
      <c r="C92" s="32"/>
      <c r="D92" s="32"/>
      <c r="E92" s="32"/>
      <c r="F92" s="32"/>
      <c r="G92" s="32"/>
    </row>
    <row r="93" spans="1:11" x14ac:dyDescent="0.25">
      <c r="A93" s="1">
        <f t="shared" si="1"/>
        <v>43009</v>
      </c>
      <c r="B93" s="32"/>
      <c r="C93" s="32"/>
      <c r="D93" s="32"/>
      <c r="E93" s="32"/>
      <c r="F93" s="32"/>
      <c r="G93" s="32"/>
    </row>
    <row r="94" spans="1:11" x14ac:dyDescent="0.25">
      <c r="A94" s="1">
        <f t="shared" si="1"/>
        <v>43040</v>
      </c>
      <c r="B94" s="32"/>
      <c r="C94" s="32"/>
      <c r="D94" s="32"/>
      <c r="E94" s="32"/>
      <c r="F94" s="32"/>
      <c r="G94" s="32"/>
    </row>
    <row r="95" spans="1:11" x14ac:dyDescent="0.25">
      <c r="A95" s="1">
        <f t="shared" si="1"/>
        <v>43070</v>
      </c>
      <c r="B95" s="32"/>
      <c r="C95" s="32"/>
      <c r="D95" s="32"/>
      <c r="E95" s="32"/>
      <c r="F95" s="32"/>
      <c r="G95" s="32"/>
    </row>
    <row r="96" spans="1:11" x14ac:dyDescent="0.25">
      <c r="A96" s="1">
        <f t="shared" si="1"/>
        <v>43101</v>
      </c>
      <c r="B96" s="32"/>
      <c r="C96" s="32"/>
      <c r="D96" s="32"/>
      <c r="E96" s="32"/>
      <c r="F96" s="32"/>
      <c r="G96" s="32"/>
    </row>
    <row r="97" spans="1:7" x14ac:dyDescent="0.25">
      <c r="A97" s="1">
        <f t="shared" si="1"/>
        <v>43132</v>
      </c>
      <c r="B97" s="32"/>
      <c r="C97" s="32"/>
      <c r="D97" s="32"/>
      <c r="E97" s="32"/>
      <c r="F97" s="32"/>
      <c r="G97" s="32"/>
    </row>
    <row r="98" spans="1:7" x14ac:dyDescent="0.25">
      <c r="A98" s="1">
        <f t="shared" si="1"/>
        <v>43160</v>
      </c>
      <c r="B98" s="32"/>
      <c r="C98" s="32"/>
      <c r="D98" s="32"/>
      <c r="E98" s="32"/>
      <c r="F98" s="32"/>
      <c r="G98" s="32"/>
    </row>
    <row r="99" spans="1:7" x14ac:dyDescent="0.25">
      <c r="A99" s="1">
        <f t="shared" si="1"/>
        <v>43191</v>
      </c>
      <c r="B99" s="32"/>
      <c r="C99" s="32"/>
      <c r="D99" s="32"/>
      <c r="E99" s="32"/>
      <c r="F99" s="32"/>
      <c r="G99" s="32"/>
    </row>
    <row r="100" spans="1:7" x14ac:dyDescent="0.25">
      <c r="A100" s="1">
        <f t="shared" si="1"/>
        <v>43221</v>
      </c>
      <c r="B100" s="32"/>
      <c r="C100" s="32"/>
      <c r="D100" s="32"/>
      <c r="E100" s="32"/>
      <c r="F100" s="32"/>
      <c r="G100" s="32"/>
    </row>
    <row r="101" spans="1:7" x14ac:dyDescent="0.25">
      <c r="A101" s="1">
        <f t="shared" si="1"/>
        <v>43252</v>
      </c>
      <c r="B101" s="32"/>
      <c r="C101" s="32"/>
      <c r="D101" s="32"/>
      <c r="E101" s="32"/>
      <c r="F101" s="32"/>
      <c r="G101" s="32"/>
    </row>
    <row r="102" spans="1:7" x14ac:dyDescent="0.25">
      <c r="A102" s="1">
        <f t="shared" si="1"/>
        <v>43282</v>
      </c>
      <c r="B102" s="32"/>
      <c r="C102" s="32"/>
      <c r="D102" s="32"/>
      <c r="E102" s="32"/>
      <c r="F102" s="32"/>
      <c r="G102" s="32"/>
    </row>
    <row r="103" spans="1:7" x14ac:dyDescent="0.25">
      <c r="A103" s="1">
        <f t="shared" si="1"/>
        <v>43313</v>
      </c>
      <c r="B103" s="32"/>
      <c r="C103" s="32"/>
      <c r="D103" s="32"/>
      <c r="E103" s="32"/>
      <c r="F103" s="32"/>
      <c r="G103" s="32"/>
    </row>
    <row r="104" spans="1:7" x14ac:dyDescent="0.25">
      <c r="A104" s="1">
        <f t="shared" si="1"/>
        <v>43344</v>
      </c>
      <c r="B104" s="32"/>
      <c r="C104" s="32"/>
      <c r="D104" s="32"/>
      <c r="E104" s="32"/>
      <c r="F104" s="32"/>
      <c r="G104" s="32"/>
    </row>
    <row r="105" spans="1:7" x14ac:dyDescent="0.25">
      <c r="A105" s="1">
        <f t="shared" si="1"/>
        <v>43374</v>
      </c>
      <c r="B105" s="32"/>
      <c r="C105" s="32"/>
      <c r="D105" s="32"/>
      <c r="E105" s="32"/>
      <c r="F105" s="32"/>
      <c r="G105" s="32"/>
    </row>
    <row r="106" spans="1:7" x14ac:dyDescent="0.25">
      <c r="A106" s="1">
        <f t="shared" si="1"/>
        <v>43405</v>
      </c>
      <c r="B106" s="32"/>
      <c r="C106" s="32"/>
      <c r="D106" s="32"/>
      <c r="E106" s="32"/>
      <c r="F106" s="32"/>
      <c r="G106" s="32"/>
    </row>
    <row r="107" spans="1:7" x14ac:dyDescent="0.25">
      <c r="A107" s="1">
        <f t="shared" si="1"/>
        <v>43435</v>
      </c>
      <c r="B107" s="32"/>
      <c r="C107" s="32"/>
      <c r="D107" s="32"/>
      <c r="E107" s="32"/>
      <c r="F107" s="32"/>
      <c r="G107" s="32"/>
    </row>
    <row r="108" spans="1:7" x14ac:dyDescent="0.25">
      <c r="A108" s="1">
        <f t="shared" si="1"/>
        <v>43466</v>
      </c>
      <c r="B108" s="32"/>
      <c r="C108" s="32"/>
      <c r="D108" s="32"/>
      <c r="E108" s="32"/>
      <c r="F108" s="32"/>
      <c r="G108" s="32"/>
    </row>
    <row r="109" spans="1:7" x14ac:dyDescent="0.25">
      <c r="A109" s="1">
        <f t="shared" si="1"/>
        <v>43497</v>
      </c>
      <c r="B109" s="32"/>
      <c r="C109" s="32"/>
      <c r="D109" s="32"/>
      <c r="E109" s="32"/>
      <c r="F109" s="32"/>
      <c r="G109" s="32"/>
    </row>
    <row r="110" spans="1:7" x14ac:dyDescent="0.25">
      <c r="A110" s="1">
        <f t="shared" si="1"/>
        <v>43525</v>
      </c>
      <c r="B110" s="32"/>
      <c r="C110" s="32"/>
      <c r="D110" s="32"/>
      <c r="E110" s="32"/>
      <c r="F110" s="32"/>
      <c r="G110" s="32"/>
    </row>
    <row r="111" spans="1:7" x14ac:dyDescent="0.25">
      <c r="A111" s="1">
        <f t="shared" si="1"/>
        <v>43556</v>
      </c>
      <c r="B111" s="32"/>
      <c r="C111" s="32"/>
      <c r="D111" s="32"/>
      <c r="E111" s="32"/>
      <c r="F111" s="32"/>
      <c r="G111" s="32"/>
    </row>
    <row r="112" spans="1:7" x14ac:dyDescent="0.25">
      <c r="A112" s="1">
        <f t="shared" si="1"/>
        <v>43586</v>
      </c>
      <c r="B112" s="32"/>
      <c r="C112" s="32"/>
      <c r="D112" s="32"/>
      <c r="E112" s="32"/>
      <c r="F112" s="32"/>
      <c r="G112" s="32"/>
    </row>
    <row r="113" spans="1:11" x14ac:dyDescent="0.25">
      <c r="A113" s="1">
        <f t="shared" si="1"/>
        <v>43617</v>
      </c>
      <c r="B113" s="32"/>
      <c r="C113" s="32"/>
      <c r="D113" s="32"/>
      <c r="E113" s="32"/>
      <c r="F113" s="32"/>
      <c r="G113" s="32"/>
    </row>
    <row r="114" spans="1:11" x14ac:dyDescent="0.25">
      <c r="A114" s="1">
        <f t="shared" si="1"/>
        <v>43647</v>
      </c>
      <c r="B114" s="32"/>
      <c r="C114" s="32"/>
      <c r="D114" s="32"/>
      <c r="E114" s="32"/>
      <c r="F114" s="32"/>
      <c r="G114" s="32"/>
    </row>
    <row r="115" spans="1:11" x14ac:dyDescent="0.25">
      <c r="A115" s="1">
        <f t="shared" si="1"/>
        <v>43678</v>
      </c>
      <c r="B115" s="32"/>
      <c r="C115" s="32"/>
      <c r="D115" s="32"/>
      <c r="E115" s="32"/>
      <c r="F115" s="32"/>
      <c r="G115" s="32"/>
    </row>
    <row r="116" spans="1:11" x14ac:dyDescent="0.25">
      <c r="A116" s="1">
        <f t="shared" si="1"/>
        <v>43709</v>
      </c>
      <c r="B116" s="32"/>
      <c r="C116" s="32"/>
      <c r="D116" s="32"/>
      <c r="E116" s="32"/>
      <c r="F116" s="32"/>
      <c r="G116" s="32"/>
    </row>
    <row r="117" spans="1:11" x14ac:dyDescent="0.25">
      <c r="A117" s="1">
        <f t="shared" si="1"/>
        <v>43739</v>
      </c>
      <c r="B117" s="32"/>
      <c r="C117" s="32"/>
      <c r="D117" s="32"/>
      <c r="E117" s="32"/>
      <c r="F117" s="32"/>
      <c r="G117" s="32"/>
    </row>
    <row r="118" spans="1:11" x14ac:dyDescent="0.25">
      <c r="A118" s="1">
        <f t="shared" si="1"/>
        <v>43770</v>
      </c>
      <c r="B118" s="32"/>
      <c r="C118" s="32"/>
      <c r="D118" s="32"/>
      <c r="E118" s="32"/>
      <c r="F118" s="32"/>
      <c r="G118" s="32"/>
    </row>
    <row r="119" spans="1:11" x14ac:dyDescent="0.25">
      <c r="A119" s="1">
        <f t="shared" si="1"/>
        <v>43800</v>
      </c>
      <c r="B119" s="32"/>
      <c r="C119" s="32"/>
      <c r="D119" s="32"/>
      <c r="E119" s="32"/>
      <c r="F119" s="32"/>
      <c r="G119" s="32"/>
    </row>
    <row r="120" spans="1:11" ht="15.75" thickBot="1" x14ac:dyDescent="0.3">
      <c r="B120" s="3" t="s">
        <v>0</v>
      </c>
      <c r="C120" s="3"/>
      <c r="D120" s="3"/>
      <c r="E120" s="3"/>
      <c r="F120" s="3"/>
      <c r="G120" s="3"/>
    </row>
    <row r="121" spans="1:11" ht="30.75" thickBot="1" x14ac:dyDescent="0.3">
      <c r="A121" s="28" t="s">
        <v>9</v>
      </c>
      <c r="B121" s="22" t="s">
        <v>0</v>
      </c>
      <c r="C121" s="22" t="s">
        <v>0</v>
      </c>
      <c r="D121" s="23" t="s">
        <v>0</v>
      </c>
      <c r="E121" s="23" t="s">
        <v>0</v>
      </c>
      <c r="F121" s="22" t="s">
        <v>0</v>
      </c>
      <c r="G121" s="25" t="s">
        <v>0</v>
      </c>
    </row>
    <row r="122" spans="1:11" ht="15.75" thickBot="1" x14ac:dyDescent="0.3">
      <c r="A122" s="26" t="s">
        <v>2</v>
      </c>
      <c r="B122" t="s">
        <v>48</v>
      </c>
      <c r="C122" t="s">
        <v>49</v>
      </c>
      <c r="D122" t="s">
        <v>50</v>
      </c>
      <c r="E122" t="s">
        <v>51</v>
      </c>
      <c r="F122" t="s">
        <v>52</v>
      </c>
      <c r="G122" t="s">
        <v>53</v>
      </c>
    </row>
    <row r="123" spans="1:11" x14ac:dyDescent="0.25">
      <c r="A123" s="1">
        <f>A84</f>
        <v>42736</v>
      </c>
      <c r="B123" s="32"/>
      <c r="C123" s="32"/>
      <c r="D123" s="32"/>
      <c r="E123" s="32"/>
      <c r="F123" s="32"/>
      <c r="G123" s="32"/>
      <c r="I123" s="51" t="s">
        <v>44</v>
      </c>
      <c r="J123" s="51"/>
      <c r="K123" s="51"/>
    </row>
    <row r="124" spans="1:11" x14ac:dyDescent="0.25">
      <c r="A124" s="1">
        <f t="shared" ref="A124:A158" si="2">A85</f>
        <v>42767</v>
      </c>
      <c r="B124" s="32"/>
      <c r="C124" s="32"/>
      <c r="D124" s="32"/>
      <c r="E124" s="32"/>
      <c r="F124" s="32"/>
      <c r="G124" s="32"/>
    </row>
    <row r="125" spans="1:11" x14ac:dyDescent="0.25">
      <c r="A125" s="1">
        <f t="shared" si="2"/>
        <v>42795</v>
      </c>
      <c r="B125" s="32"/>
      <c r="C125" s="32"/>
      <c r="D125" s="32"/>
      <c r="E125" s="32"/>
      <c r="F125" s="32"/>
      <c r="G125" s="32"/>
    </row>
    <row r="126" spans="1:11" x14ac:dyDescent="0.25">
      <c r="A126" s="1">
        <f t="shared" si="2"/>
        <v>42826</v>
      </c>
      <c r="B126" s="32"/>
      <c r="C126" s="32"/>
      <c r="D126" s="32"/>
      <c r="E126" s="32"/>
      <c r="F126" s="32"/>
      <c r="G126" s="32"/>
    </row>
    <row r="127" spans="1:11" x14ac:dyDescent="0.25">
      <c r="A127" s="1">
        <f t="shared" si="2"/>
        <v>42856</v>
      </c>
      <c r="B127" s="32"/>
      <c r="C127" s="32"/>
      <c r="D127" s="32"/>
      <c r="E127" s="32"/>
      <c r="F127" s="32"/>
      <c r="G127" s="32"/>
    </row>
    <row r="128" spans="1:11" x14ac:dyDescent="0.25">
      <c r="A128" s="1">
        <f t="shared" si="2"/>
        <v>42887</v>
      </c>
      <c r="B128" s="32"/>
      <c r="C128" s="32"/>
      <c r="D128" s="32"/>
      <c r="E128" s="32"/>
      <c r="F128" s="32"/>
      <c r="G128" s="32"/>
    </row>
    <row r="129" spans="1:7" x14ac:dyDescent="0.25">
      <c r="A129" s="1">
        <f t="shared" si="2"/>
        <v>42917</v>
      </c>
      <c r="B129" s="32"/>
      <c r="C129" s="32"/>
      <c r="D129" s="32"/>
      <c r="E129" s="32"/>
      <c r="F129" s="32"/>
      <c r="G129" s="32"/>
    </row>
    <row r="130" spans="1:7" x14ac:dyDescent="0.25">
      <c r="A130" s="1">
        <f t="shared" si="2"/>
        <v>42948</v>
      </c>
      <c r="B130" s="32"/>
      <c r="C130" s="32"/>
      <c r="D130" s="32"/>
      <c r="E130" s="32"/>
      <c r="F130" s="32"/>
      <c r="G130" s="32"/>
    </row>
    <row r="131" spans="1:7" x14ac:dyDescent="0.25">
      <c r="A131" s="1">
        <f t="shared" si="2"/>
        <v>42979</v>
      </c>
      <c r="B131" s="32"/>
      <c r="C131" s="32"/>
      <c r="D131" s="32"/>
      <c r="E131" s="32"/>
      <c r="F131" s="32"/>
      <c r="G131" s="32"/>
    </row>
    <row r="132" spans="1:7" x14ac:dyDescent="0.25">
      <c r="A132" s="1">
        <f t="shared" si="2"/>
        <v>43009</v>
      </c>
      <c r="B132" s="32"/>
      <c r="C132" s="32"/>
      <c r="D132" s="32"/>
      <c r="E132" s="32"/>
      <c r="F132" s="32"/>
      <c r="G132" s="32"/>
    </row>
    <row r="133" spans="1:7" x14ac:dyDescent="0.25">
      <c r="A133" s="1">
        <f t="shared" si="2"/>
        <v>43040</v>
      </c>
      <c r="B133" s="32"/>
      <c r="C133" s="32"/>
      <c r="D133" s="32"/>
      <c r="E133" s="32"/>
      <c r="F133" s="32"/>
      <c r="G133" s="32"/>
    </row>
    <row r="134" spans="1:7" x14ac:dyDescent="0.25">
      <c r="A134" s="1">
        <f t="shared" si="2"/>
        <v>43070</v>
      </c>
      <c r="B134" s="32"/>
      <c r="C134" s="32"/>
      <c r="D134" s="32"/>
      <c r="E134" s="32"/>
      <c r="F134" s="32"/>
      <c r="G134" s="32"/>
    </row>
    <row r="135" spans="1:7" x14ac:dyDescent="0.25">
      <c r="A135" s="1">
        <f t="shared" si="2"/>
        <v>43101</v>
      </c>
      <c r="B135" s="32"/>
      <c r="C135" s="32"/>
      <c r="D135" s="32"/>
      <c r="E135" s="32"/>
      <c r="F135" s="32"/>
      <c r="G135" s="32"/>
    </row>
    <row r="136" spans="1:7" x14ac:dyDescent="0.25">
      <c r="A136" s="1">
        <f t="shared" si="2"/>
        <v>43132</v>
      </c>
      <c r="B136" s="32"/>
      <c r="C136" s="32"/>
      <c r="D136" s="32"/>
      <c r="E136" s="32"/>
      <c r="F136" s="32"/>
      <c r="G136" s="32"/>
    </row>
    <row r="137" spans="1:7" x14ac:dyDescent="0.25">
      <c r="A137" s="1">
        <f t="shared" si="2"/>
        <v>43160</v>
      </c>
      <c r="B137" s="32"/>
      <c r="C137" s="32"/>
      <c r="D137" s="32"/>
      <c r="E137" s="32"/>
      <c r="F137" s="32"/>
      <c r="G137" s="32"/>
    </row>
    <row r="138" spans="1:7" x14ac:dyDescent="0.25">
      <c r="A138" s="1">
        <f t="shared" si="2"/>
        <v>43191</v>
      </c>
      <c r="B138" s="32"/>
      <c r="C138" s="32"/>
      <c r="D138" s="32"/>
      <c r="E138" s="32"/>
      <c r="F138" s="32"/>
      <c r="G138" s="32"/>
    </row>
    <row r="139" spans="1:7" x14ac:dyDescent="0.25">
      <c r="A139" s="1">
        <f t="shared" si="2"/>
        <v>43221</v>
      </c>
      <c r="B139" s="32"/>
      <c r="C139" s="32"/>
      <c r="D139" s="32"/>
      <c r="E139" s="32"/>
      <c r="F139" s="32"/>
      <c r="G139" s="32"/>
    </row>
    <row r="140" spans="1:7" x14ac:dyDescent="0.25">
      <c r="A140" s="1">
        <f t="shared" si="2"/>
        <v>43252</v>
      </c>
      <c r="B140" s="32"/>
      <c r="C140" s="32"/>
      <c r="D140" s="32"/>
      <c r="E140" s="32"/>
      <c r="F140" s="32"/>
      <c r="G140" s="32"/>
    </row>
    <row r="141" spans="1:7" x14ac:dyDescent="0.25">
      <c r="A141" s="1">
        <f t="shared" si="2"/>
        <v>43282</v>
      </c>
      <c r="B141" s="32"/>
      <c r="C141" s="32"/>
      <c r="D141" s="32"/>
      <c r="E141" s="32"/>
      <c r="F141" s="32"/>
      <c r="G141" s="32"/>
    </row>
    <row r="142" spans="1:7" x14ac:dyDescent="0.25">
      <c r="A142" s="1">
        <f t="shared" si="2"/>
        <v>43313</v>
      </c>
      <c r="B142" s="32"/>
      <c r="C142" s="32"/>
      <c r="D142" s="32"/>
      <c r="E142" s="32"/>
      <c r="F142" s="32"/>
      <c r="G142" s="32"/>
    </row>
    <row r="143" spans="1:7" x14ac:dyDescent="0.25">
      <c r="A143" s="1">
        <f t="shared" si="2"/>
        <v>43344</v>
      </c>
      <c r="B143" s="32"/>
      <c r="C143" s="32"/>
      <c r="D143" s="32"/>
      <c r="E143" s="32"/>
      <c r="F143" s="32"/>
      <c r="G143" s="32"/>
    </row>
    <row r="144" spans="1:7" x14ac:dyDescent="0.25">
      <c r="A144" s="1">
        <f t="shared" si="2"/>
        <v>43374</v>
      </c>
      <c r="B144" s="32"/>
      <c r="C144" s="32"/>
      <c r="D144" s="32"/>
      <c r="E144" s="32"/>
      <c r="F144" s="32"/>
      <c r="G144" s="32"/>
    </row>
    <row r="145" spans="1:7" x14ac:dyDescent="0.25">
      <c r="A145" s="1">
        <f t="shared" si="2"/>
        <v>43405</v>
      </c>
      <c r="B145" s="32"/>
      <c r="C145" s="32"/>
      <c r="D145" s="32"/>
      <c r="E145" s="32"/>
      <c r="F145" s="32"/>
      <c r="G145" s="32"/>
    </row>
    <row r="146" spans="1:7" x14ac:dyDescent="0.25">
      <c r="A146" s="1">
        <f t="shared" si="2"/>
        <v>43435</v>
      </c>
      <c r="B146" s="32"/>
      <c r="C146" s="32"/>
      <c r="D146" s="32"/>
      <c r="E146" s="32"/>
      <c r="F146" s="32"/>
      <c r="G146" s="32"/>
    </row>
    <row r="147" spans="1:7" x14ac:dyDescent="0.25">
      <c r="A147" s="1">
        <f t="shared" si="2"/>
        <v>43466</v>
      </c>
      <c r="B147" s="32"/>
      <c r="C147" s="32"/>
      <c r="D147" s="32"/>
      <c r="E147" s="32"/>
      <c r="F147" s="32"/>
      <c r="G147" s="32"/>
    </row>
    <row r="148" spans="1:7" x14ac:dyDescent="0.25">
      <c r="A148" s="1">
        <f t="shared" si="2"/>
        <v>43497</v>
      </c>
      <c r="B148" s="32"/>
      <c r="C148" s="32"/>
      <c r="D148" s="32"/>
      <c r="E148" s="32"/>
      <c r="F148" s="32"/>
      <c r="G148" s="32"/>
    </row>
    <row r="149" spans="1:7" x14ac:dyDescent="0.25">
      <c r="A149" s="1">
        <f t="shared" si="2"/>
        <v>43525</v>
      </c>
      <c r="B149" s="32"/>
      <c r="C149" s="32"/>
      <c r="D149" s="32"/>
      <c r="E149" s="32"/>
      <c r="F149" s="32"/>
      <c r="G149" s="32"/>
    </row>
    <row r="150" spans="1:7" x14ac:dyDescent="0.25">
      <c r="A150" s="1">
        <f t="shared" si="2"/>
        <v>43556</v>
      </c>
      <c r="B150" s="32"/>
      <c r="C150" s="32"/>
      <c r="D150" s="32"/>
      <c r="E150" s="32"/>
      <c r="F150" s="32"/>
      <c r="G150" s="32"/>
    </row>
    <row r="151" spans="1:7" x14ac:dyDescent="0.25">
      <c r="A151" s="1">
        <f t="shared" si="2"/>
        <v>43586</v>
      </c>
      <c r="B151" s="32"/>
      <c r="C151" s="32"/>
      <c r="D151" s="32"/>
      <c r="E151" s="32"/>
      <c r="F151" s="32"/>
      <c r="G151" s="32"/>
    </row>
    <row r="152" spans="1:7" x14ac:dyDescent="0.25">
      <c r="A152" s="1">
        <f t="shared" si="2"/>
        <v>43617</v>
      </c>
      <c r="B152" s="32"/>
      <c r="C152" s="32"/>
      <c r="D152" s="32"/>
      <c r="E152" s="32"/>
      <c r="F152" s="32"/>
      <c r="G152" s="32"/>
    </row>
    <row r="153" spans="1:7" x14ac:dyDescent="0.25">
      <c r="A153" s="1">
        <f t="shared" si="2"/>
        <v>43647</v>
      </c>
      <c r="B153" s="32"/>
      <c r="C153" s="32"/>
      <c r="D153" s="32"/>
      <c r="E153" s="32"/>
      <c r="F153" s="32"/>
      <c r="G153" s="32"/>
    </row>
    <row r="154" spans="1:7" x14ac:dyDescent="0.25">
      <c r="A154" s="1">
        <f t="shared" si="2"/>
        <v>43678</v>
      </c>
      <c r="B154" s="32"/>
      <c r="C154" s="32"/>
      <c r="D154" s="32"/>
      <c r="E154" s="32"/>
      <c r="F154" s="32"/>
      <c r="G154" s="32"/>
    </row>
    <row r="155" spans="1:7" x14ac:dyDescent="0.25">
      <c r="A155" s="1">
        <f t="shared" si="2"/>
        <v>43709</v>
      </c>
      <c r="B155" s="32"/>
      <c r="C155" s="32"/>
      <c r="D155" s="32"/>
      <c r="E155" s="32"/>
      <c r="F155" s="32"/>
      <c r="G155" s="32"/>
    </row>
    <row r="156" spans="1:7" x14ac:dyDescent="0.25">
      <c r="A156" s="1">
        <f t="shared" si="2"/>
        <v>43739</v>
      </c>
      <c r="B156" s="32"/>
      <c r="C156" s="32"/>
      <c r="D156" s="32"/>
      <c r="E156" s="32"/>
      <c r="F156" s="32"/>
      <c r="G156" s="32"/>
    </row>
    <row r="157" spans="1:7" x14ac:dyDescent="0.25">
      <c r="A157" s="1">
        <f t="shared" si="2"/>
        <v>43770</v>
      </c>
      <c r="B157" s="32"/>
      <c r="C157" s="32"/>
      <c r="D157" s="32"/>
      <c r="E157" s="32"/>
      <c r="F157" s="32"/>
      <c r="G157" s="32"/>
    </row>
    <row r="158" spans="1:7" x14ac:dyDescent="0.25">
      <c r="A158" s="1">
        <f t="shared" si="2"/>
        <v>43800</v>
      </c>
      <c r="B158" s="32"/>
      <c r="C158" s="32"/>
      <c r="D158" s="32"/>
      <c r="E158" s="32"/>
      <c r="F158" s="32"/>
      <c r="G158" s="32"/>
    </row>
    <row r="159" spans="1:7" x14ac:dyDescent="0.25">
      <c r="A159" s="1"/>
      <c r="B159" s="3"/>
      <c r="C159" s="3"/>
      <c r="D159" s="3"/>
      <c r="E159" s="3"/>
      <c r="F159" s="3"/>
      <c r="G159" s="3"/>
    </row>
    <row r="160" spans="1:7" x14ac:dyDescent="0.25">
      <c r="B160" s="3" t="s">
        <v>0</v>
      </c>
      <c r="F160" s="3"/>
      <c r="G160" s="3"/>
    </row>
    <row r="161" spans="1:9" x14ac:dyDescent="0.25">
      <c r="A161" s="4" t="s">
        <v>6</v>
      </c>
      <c r="B161" s="29"/>
      <c r="C161" s="29"/>
      <c r="D161" s="29"/>
      <c r="E161" s="29"/>
      <c r="F161" s="29"/>
      <c r="G161" s="29"/>
      <c r="I161" s="51" t="s">
        <v>41</v>
      </c>
    </row>
    <row r="162" spans="1:9" ht="30" x14ac:dyDescent="0.25">
      <c r="A162" s="5" t="s">
        <v>7</v>
      </c>
      <c r="B162" s="29"/>
      <c r="C162" s="29"/>
      <c r="D162" s="29"/>
      <c r="E162" s="29"/>
      <c r="F162" s="29"/>
      <c r="G162" s="29"/>
      <c r="I162" s="51" t="s">
        <v>41</v>
      </c>
    </row>
    <row r="163" spans="1:9" x14ac:dyDescent="0.25">
      <c r="I163" s="51"/>
    </row>
    <row r="164" spans="1:9" x14ac:dyDescent="0.25">
      <c r="A164" t="s">
        <v>8</v>
      </c>
      <c r="B164" s="30"/>
      <c r="C164" s="30"/>
      <c r="D164" s="30"/>
      <c r="E164" s="30"/>
      <c r="F164" s="30"/>
      <c r="G164" s="30"/>
      <c r="I164" s="5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zoomScaleNormal="100" workbookViewId="0">
      <selection activeCell="E28" sqref="E28"/>
    </sheetView>
  </sheetViews>
  <sheetFormatPr defaultRowHeight="15" x14ac:dyDescent="0.25"/>
  <cols>
    <col min="2" max="4" width="10.7109375" bestFit="1" customWidth="1"/>
    <col min="5" max="6" width="10.140625" bestFit="1" customWidth="1"/>
    <col min="7" max="7" width="10.7109375" bestFit="1" customWidth="1"/>
  </cols>
  <sheetData>
    <row r="1" spans="1:10" ht="15.75" thickBot="1" x14ac:dyDescent="0.3">
      <c r="A1" s="9"/>
      <c r="B1" s="9"/>
      <c r="C1" s="9"/>
      <c r="D1" s="9"/>
      <c r="E1" s="9"/>
      <c r="F1" s="9"/>
      <c r="G1" s="9"/>
    </row>
    <row r="2" spans="1:10" ht="15.75" thickBot="1" x14ac:dyDescent="0.3">
      <c r="A2" s="67" t="s">
        <v>10</v>
      </c>
      <c r="B2" s="68"/>
      <c r="C2" s="68"/>
      <c r="D2" s="68"/>
      <c r="E2" s="69"/>
      <c r="F2" s="9"/>
      <c r="G2" s="9"/>
    </row>
    <row r="3" spans="1:10" x14ac:dyDescent="0.25">
      <c r="A3" s="33"/>
      <c r="B3" s="33"/>
      <c r="C3" s="9"/>
      <c r="D3" s="9"/>
      <c r="E3" s="9"/>
      <c r="F3" s="9"/>
      <c r="G3" s="9"/>
    </row>
    <row r="4" spans="1:10" ht="21" x14ac:dyDescent="0.3">
      <c r="A4" s="6" t="s">
        <v>11</v>
      </c>
      <c r="B4" s="9"/>
      <c r="C4" s="9"/>
      <c r="D4" s="9"/>
      <c r="E4" s="9"/>
      <c r="F4" s="9"/>
      <c r="G4" s="9"/>
    </row>
    <row r="5" spans="1:10" ht="15.75" thickBot="1" x14ac:dyDescent="0.3">
      <c r="A5" s="9"/>
      <c r="B5" s="9"/>
      <c r="C5" s="9"/>
      <c r="D5" s="9"/>
      <c r="E5" s="9"/>
      <c r="F5" s="9"/>
      <c r="G5" s="9"/>
      <c r="I5" s="51" t="s">
        <v>38</v>
      </c>
      <c r="J5" s="51"/>
    </row>
    <row r="6" spans="1:10" ht="15.75" thickBot="1" x14ac:dyDescent="0.3">
      <c r="A6" s="34" t="s">
        <v>12</v>
      </c>
      <c r="B6" s="34"/>
      <c r="C6" s="35" t="s">
        <v>0</v>
      </c>
      <c r="D6" s="35"/>
      <c r="E6" s="35"/>
      <c r="F6" s="35"/>
      <c r="G6" s="36"/>
    </row>
    <row r="7" spans="1:10" x14ac:dyDescent="0.25">
      <c r="A7" s="11"/>
      <c r="B7" s="53" t="s">
        <v>48</v>
      </c>
      <c r="C7" s="53" t="s">
        <v>49</v>
      </c>
      <c r="D7" s="53" t="s">
        <v>50</v>
      </c>
      <c r="E7" s="53" t="s">
        <v>51</v>
      </c>
      <c r="F7" s="53" t="s">
        <v>52</v>
      </c>
      <c r="G7" s="53" t="s">
        <v>53</v>
      </c>
    </row>
    <row r="8" spans="1:10" x14ac:dyDescent="0.25">
      <c r="A8" s="55" t="s">
        <v>48</v>
      </c>
      <c r="B8" s="42"/>
      <c r="C8" s="42"/>
      <c r="D8" s="42"/>
      <c r="E8" s="42"/>
      <c r="F8" s="42"/>
      <c r="G8" s="42"/>
      <c r="I8" s="51" t="s">
        <v>39</v>
      </c>
    </row>
    <row r="9" spans="1:10" x14ac:dyDescent="0.25">
      <c r="A9" s="55" t="s">
        <v>49</v>
      </c>
      <c r="B9" s="42"/>
      <c r="C9" s="42"/>
      <c r="D9" s="42"/>
      <c r="E9" s="42"/>
      <c r="F9" s="42"/>
      <c r="G9" s="42"/>
    </row>
    <row r="10" spans="1:10" x14ac:dyDescent="0.25">
      <c r="A10" s="55" t="s">
        <v>50</v>
      </c>
      <c r="B10" s="42"/>
      <c r="C10" s="42"/>
      <c r="D10" s="42"/>
      <c r="E10" s="42"/>
      <c r="F10" s="42"/>
      <c r="G10" s="42"/>
    </row>
    <row r="11" spans="1:10" x14ac:dyDescent="0.25">
      <c r="A11" s="55" t="s">
        <v>51</v>
      </c>
      <c r="B11" s="42"/>
      <c r="C11" s="42"/>
      <c r="D11" s="42"/>
      <c r="E11" s="42"/>
      <c r="F11" s="42"/>
      <c r="G11" s="42"/>
    </row>
    <row r="12" spans="1:10" x14ac:dyDescent="0.25">
      <c r="A12" s="55" t="s">
        <v>52</v>
      </c>
      <c r="B12" s="42"/>
      <c r="C12" s="42"/>
      <c r="D12" s="42"/>
      <c r="E12" s="42"/>
      <c r="F12" s="42"/>
      <c r="G12" s="42"/>
    </row>
    <row r="13" spans="1:10" x14ac:dyDescent="0.25">
      <c r="A13" s="55" t="s">
        <v>53</v>
      </c>
      <c r="B13" s="42"/>
      <c r="C13" s="42"/>
      <c r="D13" s="42"/>
      <c r="E13" s="42"/>
      <c r="F13" s="42"/>
      <c r="G13" s="42"/>
    </row>
    <row r="14" spans="1:10" x14ac:dyDescent="0.25">
      <c r="A14" s="8"/>
      <c r="B14" s="8"/>
      <c r="C14" s="8"/>
      <c r="D14" s="8"/>
      <c r="E14" s="8"/>
      <c r="F14" s="9"/>
      <c r="G14" s="9"/>
    </row>
    <row r="15" spans="1:10" x14ac:dyDescent="0.25">
      <c r="A15" s="8"/>
      <c r="B15" s="8"/>
      <c r="C15" s="8"/>
      <c r="D15" s="8"/>
      <c r="E15" s="8"/>
      <c r="F15" s="9"/>
      <c r="G15" s="9"/>
    </row>
    <row r="16" spans="1:10" x14ac:dyDescent="0.25">
      <c r="A16" s="9"/>
      <c r="B16" s="9"/>
      <c r="C16" s="9"/>
      <c r="D16" s="9"/>
      <c r="E16" s="9"/>
      <c r="F16" s="9"/>
      <c r="G16" s="9"/>
    </row>
    <row r="17" spans="1:9" ht="21" x14ac:dyDescent="0.3">
      <c r="A17" s="6" t="s">
        <v>13</v>
      </c>
      <c r="B17" s="9"/>
      <c r="C17" s="9"/>
      <c r="D17" s="9"/>
      <c r="E17" s="9"/>
      <c r="F17" s="9"/>
      <c r="G17" s="9"/>
    </row>
    <row r="18" spans="1:9" ht="15.75" thickBot="1" x14ac:dyDescent="0.3">
      <c r="A18" s="9"/>
      <c r="B18" s="9"/>
      <c r="C18" s="9"/>
      <c r="D18" s="9"/>
      <c r="E18" s="9"/>
      <c r="F18" s="9"/>
      <c r="G18" s="9"/>
    </row>
    <row r="19" spans="1:9" ht="15.75" thickBot="1" x14ac:dyDescent="0.3">
      <c r="A19" s="34" t="s">
        <v>12</v>
      </c>
      <c r="B19" s="34"/>
      <c r="C19" s="35" t="s">
        <v>0</v>
      </c>
      <c r="D19" s="35"/>
      <c r="E19" s="35"/>
      <c r="F19" s="35"/>
      <c r="G19" s="36"/>
    </row>
    <row r="20" spans="1:9" x14ac:dyDescent="0.25">
      <c r="A20" s="11"/>
      <c r="B20" s="53" t="s">
        <v>48</v>
      </c>
      <c r="C20" s="53" t="s">
        <v>49</v>
      </c>
      <c r="D20" s="53" t="s">
        <v>50</v>
      </c>
      <c r="E20" s="53" t="s">
        <v>51</v>
      </c>
      <c r="F20" s="53" t="s">
        <v>52</v>
      </c>
      <c r="G20" s="53" t="s">
        <v>53</v>
      </c>
    </row>
    <row r="21" spans="1:9" x14ac:dyDescent="0.25">
      <c r="A21" s="55" t="s">
        <v>48</v>
      </c>
      <c r="B21" s="52"/>
      <c r="C21" s="52"/>
      <c r="D21" s="52"/>
      <c r="E21" s="52"/>
      <c r="F21" s="52"/>
      <c r="G21" s="52"/>
      <c r="I21" t="s">
        <v>39</v>
      </c>
    </row>
    <row r="22" spans="1:9" x14ac:dyDescent="0.25">
      <c r="A22" s="55" t="s">
        <v>49</v>
      </c>
      <c r="B22" s="52"/>
      <c r="C22" s="52"/>
      <c r="D22" s="52"/>
      <c r="E22" s="52"/>
      <c r="F22" s="52"/>
      <c r="G22" s="52"/>
    </row>
    <row r="23" spans="1:9" x14ac:dyDescent="0.25">
      <c r="A23" s="55" t="s">
        <v>50</v>
      </c>
      <c r="B23" s="52"/>
      <c r="C23" s="52"/>
      <c r="D23" s="52"/>
      <c r="E23" s="52"/>
      <c r="F23" s="52"/>
      <c r="G23" s="52"/>
    </row>
    <row r="24" spans="1:9" x14ac:dyDescent="0.25">
      <c r="A24" s="55" t="s">
        <v>51</v>
      </c>
      <c r="B24" s="52"/>
      <c r="C24" s="52"/>
      <c r="D24" s="52"/>
      <c r="E24" s="52"/>
      <c r="F24" s="52"/>
      <c r="G24" s="52"/>
    </row>
    <row r="25" spans="1:9" x14ac:dyDescent="0.25">
      <c r="A25" s="55" t="s">
        <v>52</v>
      </c>
      <c r="B25" s="52"/>
      <c r="C25" s="52"/>
      <c r="D25" s="52"/>
      <c r="E25" s="52"/>
      <c r="F25" s="52"/>
      <c r="G25" s="52"/>
    </row>
    <row r="26" spans="1:9" x14ac:dyDescent="0.25">
      <c r="A26" s="55" t="s">
        <v>53</v>
      </c>
      <c r="B26" s="52"/>
      <c r="C26" s="52"/>
      <c r="D26" s="52"/>
      <c r="E26" s="52"/>
      <c r="F26" s="52"/>
      <c r="G26" s="52"/>
    </row>
    <row r="27" spans="1:9" x14ac:dyDescent="0.25">
      <c r="A27" s="8"/>
      <c r="B27" s="8"/>
      <c r="C27" s="8"/>
      <c r="D27" s="8"/>
      <c r="E27" s="8"/>
      <c r="F27" s="9"/>
      <c r="G27" s="9"/>
    </row>
    <row r="28" spans="1:9" ht="15.75" thickBot="1" x14ac:dyDescent="0.3">
      <c r="A28" s="8"/>
      <c r="B28" s="8"/>
      <c r="C28" s="8"/>
      <c r="D28" s="8"/>
      <c r="E28" s="8"/>
      <c r="F28" s="9"/>
      <c r="G28" s="9"/>
    </row>
    <row r="29" spans="1:9" ht="15.75" thickBot="1" x14ac:dyDescent="0.3">
      <c r="A29" s="67" t="s">
        <v>14</v>
      </c>
      <c r="B29" s="68"/>
      <c r="C29" s="68"/>
      <c r="D29" s="68"/>
      <c r="E29" s="69"/>
      <c r="F29" s="9"/>
      <c r="G29" s="9"/>
    </row>
    <row r="30" spans="1:9" ht="15.75" thickBot="1" x14ac:dyDescent="0.3">
      <c r="A30" s="33"/>
      <c r="B30" s="9"/>
      <c r="C30" s="9"/>
      <c r="D30" s="9"/>
      <c r="E30" s="9"/>
      <c r="F30" s="9"/>
      <c r="G30" s="9"/>
    </row>
    <row r="31" spans="1:9" ht="75.75" thickBot="1" x14ac:dyDescent="0.3">
      <c r="A31" s="38" t="s">
        <v>15</v>
      </c>
      <c r="B31" s="39" t="s">
        <v>16</v>
      </c>
      <c r="C31" s="9"/>
      <c r="D31" s="9"/>
      <c r="E31" s="9"/>
      <c r="F31" s="9"/>
      <c r="G31" s="9"/>
    </row>
    <row r="32" spans="1:9" x14ac:dyDescent="0.25">
      <c r="A32" t="s">
        <v>48</v>
      </c>
      <c r="B32" s="43"/>
      <c r="C32" s="37"/>
      <c r="D32" s="37"/>
      <c r="E32" s="37"/>
      <c r="F32" s="37"/>
      <c r="G32" s="37"/>
      <c r="H32" s="10"/>
      <c r="I32" s="51" t="s">
        <v>40</v>
      </c>
    </row>
    <row r="33" spans="1:9" x14ac:dyDescent="0.25">
      <c r="A33" t="s">
        <v>49</v>
      </c>
      <c r="B33" s="43"/>
      <c r="C33" s="8"/>
      <c r="D33" s="8"/>
      <c r="E33" s="8"/>
      <c r="F33" s="8"/>
      <c r="G33" s="8"/>
      <c r="H33" s="7"/>
    </row>
    <row r="34" spans="1:9" x14ac:dyDescent="0.25">
      <c r="A34" t="s">
        <v>50</v>
      </c>
      <c r="B34" s="43"/>
      <c r="C34" s="8"/>
      <c r="D34" s="8"/>
      <c r="E34" s="8"/>
      <c r="F34" s="8"/>
      <c r="G34" s="8"/>
      <c r="H34" s="7"/>
    </row>
    <row r="35" spans="1:9" x14ac:dyDescent="0.25">
      <c r="A35" t="s">
        <v>51</v>
      </c>
      <c r="B35" s="43"/>
      <c r="C35" s="8"/>
      <c r="D35" s="8"/>
      <c r="E35" s="8"/>
      <c r="F35" s="8"/>
      <c r="G35" s="8"/>
      <c r="H35" s="7"/>
    </row>
    <row r="36" spans="1:9" x14ac:dyDescent="0.25">
      <c r="A36" t="s">
        <v>52</v>
      </c>
      <c r="B36" s="43"/>
      <c r="C36" s="8"/>
      <c r="D36" s="8"/>
      <c r="E36" s="8"/>
      <c r="F36" s="8"/>
      <c r="G36" s="8"/>
      <c r="H36" s="7"/>
    </row>
    <row r="37" spans="1:9" x14ac:dyDescent="0.25">
      <c r="A37" t="s">
        <v>53</v>
      </c>
      <c r="B37" s="43"/>
      <c r="C37" s="8"/>
      <c r="D37" s="8"/>
      <c r="E37" s="8"/>
      <c r="F37" s="8"/>
      <c r="G37" s="8"/>
      <c r="H37" s="7"/>
    </row>
    <row r="38" spans="1:9" x14ac:dyDescent="0.25">
      <c r="A38" s="37"/>
      <c r="B38" s="37"/>
      <c r="C38" s="9"/>
      <c r="D38" s="9"/>
      <c r="E38" s="9"/>
      <c r="F38" s="9"/>
      <c r="G38" s="9"/>
    </row>
    <row r="39" spans="1:9" x14ac:dyDescent="0.25">
      <c r="A39" s="9"/>
      <c r="B39" s="9"/>
      <c r="C39" s="9"/>
      <c r="D39" s="9"/>
      <c r="E39" s="9"/>
      <c r="F39" s="9"/>
      <c r="G39" s="9"/>
    </row>
    <row r="40" spans="1:9" ht="15.75" thickBot="1" x14ac:dyDescent="0.3">
      <c r="A40" s="9"/>
      <c r="B40" s="9"/>
      <c r="C40" s="9"/>
      <c r="D40" s="9"/>
      <c r="E40" s="9"/>
      <c r="F40" s="9"/>
      <c r="G40" s="9"/>
    </row>
    <row r="41" spans="1:9" ht="15.75" thickBot="1" x14ac:dyDescent="0.3">
      <c r="A41" s="34" t="s">
        <v>12</v>
      </c>
      <c r="B41" s="35"/>
      <c r="C41" s="40" t="s">
        <v>17</v>
      </c>
      <c r="D41" s="35"/>
      <c r="E41" s="35"/>
      <c r="F41" s="41"/>
      <c r="G41" s="36"/>
    </row>
    <row r="42" spans="1:9" x14ac:dyDescent="0.25">
      <c r="A42" s="12"/>
      <c r="B42" s="53" t="s">
        <v>48</v>
      </c>
      <c r="C42" s="53" t="s">
        <v>49</v>
      </c>
      <c r="D42" s="53" t="s">
        <v>50</v>
      </c>
      <c r="E42" s="53" t="s">
        <v>51</v>
      </c>
      <c r="F42" s="53" t="s">
        <v>52</v>
      </c>
      <c r="G42" s="53" t="s">
        <v>53</v>
      </c>
    </row>
    <row r="43" spans="1:9" x14ac:dyDescent="0.25">
      <c r="A43" s="53" t="s">
        <v>48</v>
      </c>
      <c r="B43" s="42"/>
      <c r="C43" s="42"/>
      <c r="D43" s="42"/>
      <c r="E43" s="42"/>
      <c r="F43" s="42"/>
      <c r="G43" s="42"/>
      <c r="I43" s="51" t="s">
        <v>39</v>
      </c>
    </row>
    <row r="44" spans="1:9" x14ac:dyDescent="0.25">
      <c r="A44" s="53" t="s">
        <v>49</v>
      </c>
      <c r="B44" s="42"/>
      <c r="C44" s="42"/>
      <c r="D44" s="42"/>
      <c r="E44" s="42"/>
      <c r="F44" s="42"/>
      <c r="G44" s="42"/>
    </row>
    <row r="45" spans="1:9" x14ac:dyDescent="0.25">
      <c r="A45" s="53" t="s">
        <v>50</v>
      </c>
      <c r="B45" s="42"/>
      <c r="C45" s="42"/>
      <c r="D45" s="42"/>
      <c r="E45" s="42"/>
      <c r="F45" s="42"/>
      <c r="G45" s="42"/>
    </row>
    <row r="46" spans="1:9" x14ac:dyDescent="0.25">
      <c r="A46" s="53" t="s">
        <v>51</v>
      </c>
      <c r="B46" s="42"/>
      <c r="C46" s="42"/>
      <c r="D46" s="42"/>
      <c r="E46" s="42"/>
      <c r="F46" s="42"/>
      <c r="G46" s="42"/>
    </row>
    <row r="47" spans="1:9" x14ac:dyDescent="0.25">
      <c r="A47" s="53" t="s">
        <v>52</v>
      </c>
      <c r="B47" s="42"/>
      <c r="C47" s="42"/>
      <c r="D47" s="42"/>
      <c r="E47" s="42"/>
      <c r="F47" s="42"/>
      <c r="G47" s="42"/>
    </row>
    <row r="48" spans="1:9" x14ac:dyDescent="0.25">
      <c r="A48" s="53" t="s">
        <v>53</v>
      </c>
      <c r="B48" s="42"/>
      <c r="C48" s="42"/>
      <c r="D48" s="42"/>
      <c r="E48" s="42"/>
      <c r="F48" s="42"/>
      <c r="G48" s="42"/>
    </row>
    <row r="49" spans="1:9" x14ac:dyDescent="0.25">
      <c r="A49" s="8"/>
      <c r="B49" s="8"/>
      <c r="C49" s="8"/>
      <c r="D49" s="8"/>
      <c r="E49" s="8"/>
      <c r="F49" s="9"/>
      <c r="G49" s="9"/>
    </row>
    <row r="50" spans="1:9" x14ac:dyDescent="0.25">
      <c r="A50" s="8"/>
      <c r="B50" s="8"/>
      <c r="C50" s="8"/>
      <c r="D50" s="8"/>
      <c r="E50" s="8"/>
      <c r="F50" s="9"/>
      <c r="G50" s="9"/>
    </row>
    <row r="51" spans="1:9" ht="15.75" thickBot="1" x14ac:dyDescent="0.3">
      <c r="A51" s="9"/>
      <c r="B51" s="9"/>
      <c r="C51" s="9"/>
      <c r="D51" s="9"/>
      <c r="E51" s="9"/>
      <c r="F51" s="9"/>
      <c r="G51" s="9"/>
    </row>
    <row r="52" spans="1:9" ht="15.75" thickBot="1" x14ac:dyDescent="0.3">
      <c r="A52" s="67" t="s">
        <v>18</v>
      </c>
      <c r="B52" s="68"/>
      <c r="C52" s="68"/>
      <c r="D52" s="68"/>
      <c r="E52" s="68"/>
      <c r="F52" s="41"/>
      <c r="G52" s="36"/>
    </row>
    <row r="53" spans="1:9" ht="15.75" thickBot="1" x14ac:dyDescent="0.3">
      <c r="A53" s="9"/>
      <c r="B53" s="9"/>
      <c r="C53" s="9"/>
      <c r="D53" s="9"/>
      <c r="E53" s="9"/>
      <c r="F53" s="9"/>
      <c r="G53" s="9"/>
    </row>
    <row r="54" spans="1:9" ht="15.75" thickBot="1" x14ac:dyDescent="0.3">
      <c r="A54" s="34" t="s">
        <v>0</v>
      </c>
      <c r="B54" s="35"/>
      <c r="C54" s="40" t="s">
        <v>19</v>
      </c>
      <c r="D54" s="35"/>
      <c r="E54" s="35"/>
      <c r="F54" s="41"/>
      <c r="G54" s="36"/>
    </row>
    <row r="55" spans="1:9" x14ac:dyDescent="0.25">
      <c r="A55" s="12"/>
      <c r="B55" s="53" t="s">
        <v>48</v>
      </c>
      <c r="C55" s="53" t="s">
        <v>49</v>
      </c>
      <c r="D55" s="53" t="s">
        <v>50</v>
      </c>
      <c r="E55" s="53" t="s">
        <v>51</v>
      </c>
      <c r="F55" s="53" t="s">
        <v>52</v>
      </c>
      <c r="G55" s="53" t="s">
        <v>53</v>
      </c>
    </row>
    <row r="56" spans="1:9" x14ac:dyDescent="0.25">
      <c r="A56" s="53" t="s">
        <v>48</v>
      </c>
      <c r="B56" s="42"/>
      <c r="C56" s="42"/>
      <c r="D56" s="42"/>
      <c r="E56" s="42"/>
      <c r="F56" s="42"/>
      <c r="G56" s="42"/>
    </row>
    <row r="57" spans="1:9" x14ac:dyDescent="0.25">
      <c r="A57" s="53" t="s">
        <v>49</v>
      </c>
      <c r="B57" s="42"/>
      <c r="C57" s="42"/>
      <c r="D57" s="42"/>
      <c r="E57" s="42"/>
      <c r="F57" s="42"/>
      <c r="G57" s="42"/>
      <c r="I57" s="51" t="s">
        <v>40</v>
      </c>
    </row>
    <row r="58" spans="1:9" x14ac:dyDescent="0.25">
      <c r="A58" s="53" t="s">
        <v>50</v>
      </c>
      <c r="B58" s="42"/>
      <c r="C58" s="42"/>
      <c r="D58" s="42"/>
      <c r="E58" s="42"/>
      <c r="F58" s="42"/>
      <c r="G58" s="42"/>
    </row>
    <row r="59" spans="1:9" x14ac:dyDescent="0.25">
      <c r="A59" s="53" t="s">
        <v>51</v>
      </c>
      <c r="B59" s="42"/>
      <c r="C59" s="42"/>
      <c r="D59" s="42"/>
      <c r="E59" s="42"/>
      <c r="F59" s="42"/>
      <c r="G59" s="42"/>
    </row>
    <row r="60" spans="1:9" x14ac:dyDescent="0.25">
      <c r="A60" s="53" t="s">
        <v>52</v>
      </c>
      <c r="B60" s="42"/>
      <c r="C60" s="42"/>
      <c r="D60" s="42"/>
      <c r="E60" s="42"/>
      <c r="F60" s="42"/>
      <c r="G60" s="42"/>
    </row>
    <row r="61" spans="1:9" x14ac:dyDescent="0.25">
      <c r="A61" s="53" t="s">
        <v>53</v>
      </c>
      <c r="B61" s="42"/>
      <c r="C61" s="42"/>
      <c r="D61" s="42"/>
      <c r="E61" s="42"/>
      <c r="F61" s="42"/>
      <c r="G61" s="42"/>
    </row>
  </sheetData>
  <mergeCells count="3">
    <mergeCell ref="A2:E2"/>
    <mergeCell ref="A29:E29"/>
    <mergeCell ref="A52:E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workbookViewId="0">
      <selection activeCell="E27" sqref="E27"/>
    </sheetView>
  </sheetViews>
  <sheetFormatPr defaultRowHeight="15" x14ac:dyDescent="0.25"/>
  <cols>
    <col min="4" max="4" width="12.42578125" customWidth="1"/>
    <col min="5" max="5" width="22" customWidth="1"/>
    <col min="6" max="6" width="12.140625" customWidth="1"/>
    <col min="9" max="9" width="26.140625" customWidth="1"/>
  </cols>
  <sheetData>
    <row r="1" spans="1:18" ht="15.75" thickBot="1" x14ac:dyDescent="0.3">
      <c r="A1" s="66" t="s">
        <v>56</v>
      </c>
      <c r="B1" s="60"/>
      <c r="C1" s="61"/>
      <c r="D1" s="62"/>
      <c r="E1" s="71" t="s">
        <v>20</v>
      </c>
      <c r="F1" s="72"/>
      <c r="G1" s="72"/>
      <c r="H1" s="72"/>
      <c r="K1" s="70" t="s">
        <v>21</v>
      </c>
      <c r="L1" s="70"/>
      <c r="M1" s="70"/>
      <c r="N1" s="70"/>
      <c r="O1" s="70"/>
    </row>
    <row r="2" spans="1:18" ht="30" x14ac:dyDescent="0.25">
      <c r="A2" s="4"/>
      <c r="B2" s="64" t="s">
        <v>22</v>
      </c>
      <c r="C2" s="65" t="s">
        <v>23</v>
      </c>
      <c r="D2" s="64" t="s">
        <v>46</v>
      </c>
      <c r="E2" s="5" t="s">
        <v>0</v>
      </c>
      <c r="F2" s="5" t="s">
        <v>24</v>
      </c>
      <c r="G2" s="4" t="s">
        <v>25</v>
      </c>
      <c r="H2" s="4" t="s">
        <v>26</v>
      </c>
      <c r="I2" s="50" t="s">
        <v>35</v>
      </c>
      <c r="K2" s="49"/>
      <c r="L2" s="53" t="s">
        <v>48</v>
      </c>
      <c r="M2" s="53" t="s">
        <v>49</v>
      </c>
      <c r="N2" s="53" t="s">
        <v>50</v>
      </c>
      <c r="O2" s="53" t="s">
        <v>51</v>
      </c>
      <c r="P2" s="53" t="s">
        <v>52</v>
      </c>
      <c r="Q2" s="53" t="s">
        <v>53</v>
      </c>
      <c r="R2" s="8"/>
    </row>
    <row r="3" spans="1:18" x14ac:dyDescent="0.25">
      <c r="A3" s="55" t="s">
        <v>48</v>
      </c>
      <c r="B3" s="54">
        <f>Data_Prices_Returns!B80</f>
        <v>0</v>
      </c>
      <c r="C3" s="54">
        <f>Data_Prices_Returns!B162</f>
        <v>0</v>
      </c>
      <c r="D3" s="63" t="e">
        <f>B3/C3</f>
        <v>#DIV/0!</v>
      </c>
      <c r="E3" s="57" t="s">
        <v>27</v>
      </c>
      <c r="F3" s="4" t="s">
        <v>28</v>
      </c>
      <c r="G3" s="13" t="s">
        <v>29</v>
      </c>
      <c r="H3" s="15" t="s">
        <v>47</v>
      </c>
      <c r="K3" s="56" t="s">
        <v>48</v>
      </c>
      <c r="L3" s="16">
        <f>'Variance Covariance Matrix'!B21</f>
        <v>0</v>
      </c>
      <c r="M3" s="16">
        <f>'Variance Covariance Matrix'!C21</f>
        <v>0</v>
      </c>
      <c r="N3" s="16">
        <f>'Variance Covariance Matrix'!D21</f>
        <v>0</v>
      </c>
      <c r="O3" s="16">
        <f>'Variance Covariance Matrix'!E21</f>
        <v>0</v>
      </c>
      <c r="P3" s="16">
        <f>'Variance Covariance Matrix'!F21</f>
        <v>0</v>
      </c>
      <c r="Q3" s="16">
        <f>'Variance Covariance Matrix'!G21</f>
        <v>0</v>
      </c>
    </row>
    <row r="4" spans="1:18" x14ac:dyDescent="0.25">
      <c r="A4" s="55" t="s">
        <v>49</v>
      </c>
      <c r="B4" s="54">
        <f>Data_Prices_Returns!C80</f>
        <v>0</v>
      </c>
      <c r="C4" s="54">
        <f>Data_Prices_Returns!C162</f>
        <v>0</v>
      </c>
      <c r="D4" s="63" t="e">
        <f t="shared" ref="D4:D8" si="0">B4/C4</f>
        <v>#DIV/0!</v>
      </c>
      <c r="E4" s="58" t="s">
        <v>30</v>
      </c>
      <c r="F4" s="4" t="s">
        <v>28</v>
      </c>
      <c r="G4" s="44"/>
      <c r="H4" s="45"/>
      <c r="I4" s="51">
        <v>2</v>
      </c>
      <c r="J4" t="s">
        <v>36</v>
      </c>
      <c r="K4" s="56" t="s">
        <v>49</v>
      </c>
      <c r="L4" s="16">
        <f>'Variance Covariance Matrix'!B22</f>
        <v>0</v>
      </c>
      <c r="M4" s="16">
        <f>'Variance Covariance Matrix'!C22</f>
        <v>0</v>
      </c>
      <c r="N4" s="16">
        <f>'Variance Covariance Matrix'!D22</f>
        <v>0</v>
      </c>
      <c r="O4" s="16">
        <f>'Variance Covariance Matrix'!E22</f>
        <v>0</v>
      </c>
      <c r="P4" s="16">
        <f>'Variance Covariance Matrix'!F22</f>
        <v>0</v>
      </c>
      <c r="Q4" s="16">
        <f>'Variance Covariance Matrix'!G22</f>
        <v>0</v>
      </c>
    </row>
    <row r="5" spans="1:18" x14ac:dyDescent="0.25">
      <c r="A5" s="55" t="s">
        <v>50</v>
      </c>
      <c r="B5" s="54">
        <f>Data_Prices_Returns!D80</f>
        <v>0</v>
      </c>
      <c r="C5" s="54">
        <f>Data_Prices_Returns!D162</f>
        <v>0</v>
      </c>
      <c r="D5" s="63" t="e">
        <f t="shared" si="0"/>
        <v>#DIV/0!</v>
      </c>
      <c r="E5" s="73" t="s">
        <v>31</v>
      </c>
      <c r="F5" s="73"/>
      <c r="G5" s="73"/>
      <c r="H5" s="73"/>
      <c r="I5" s="51"/>
      <c r="K5" s="56" t="s">
        <v>50</v>
      </c>
      <c r="L5" s="16">
        <f>'Variance Covariance Matrix'!B23</f>
        <v>0</v>
      </c>
      <c r="M5" s="16">
        <f>'Variance Covariance Matrix'!C23</f>
        <v>0</v>
      </c>
      <c r="N5" s="16">
        <f>'Variance Covariance Matrix'!D23</f>
        <v>0</v>
      </c>
      <c r="O5" s="16">
        <f>'Variance Covariance Matrix'!E23</f>
        <v>0</v>
      </c>
      <c r="P5" s="16">
        <f>'Variance Covariance Matrix'!F23</f>
        <v>0</v>
      </c>
      <c r="Q5" s="16">
        <f>'Variance Covariance Matrix'!G23</f>
        <v>0</v>
      </c>
    </row>
    <row r="6" spans="1:18" x14ac:dyDescent="0.25">
      <c r="A6" s="55" t="s">
        <v>51</v>
      </c>
      <c r="B6" s="54">
        <f>Data_Prices_Returns!E80</f>
        <v>0</v>
      </c>
      <c r="C6" s="54">
        <f>Data_Prices_Returns!E162</f>
        <v>0</v>
      </c>
      <c r="D6" s="63" t="e">
        <f t="shared" si="0"/>
        <v>#DIV/0!</v>
      </c>
      <c r="E6" s="59" t="s">
        <v>48</v>
      </c>
      <c r="F6" s="46"/>
      <c r="G6" s="46"/>
      <c r="H6" s="46"/>
      <c r="I6" s="51"/>
      <c r="K6" s="56" t="s">
        <v>51</v>
      </c>
      <c r="L6" s="16">
        <f>'Variance Covariance Matrix'!B24</f>
        <v>0</v>
      </c>
      <c r="M6" s="16">
        <f>'Variance Covariance Matrix'!C24</f>
        <v>0</v>
      </c>
      <c r="N6" s="16">
        <f>'Variance Covariance Matrix'!D24</f>
        <v>0</v>
      </c>
      <c r="O6" s="16">
        <f>'Variance Covariance Matrix'!E24</f>
        <v>0</v>
      </c>
      <c r="P6" s="16">
        <f>'Variance Covariance Matrix'!F24</f>
        <v>0</v>
      </c>
      <c r="Q6" s="16">
        <f>'Variance Covariance Matrix'!G24</f>
        <v>0</v>
      </c>
    </row>
    <row r="7" spans="1:18" x14ac:dyDescent="0.25">
      <c r="A7" s="55" t="s">
        <v>52</v>
      </c>
      <c r="B7" s="54">
        <f>Data_Prices_Returns!F80</f>
        <v>0</v>
      </c>
      <c r="C7" s="54">
        <f>Data_Prices_Returns!F162</f>
        <v>0</v>
      </c>
      <c r="D7" s="63" t="e">
        <f t="shared" si="0"/>
        <v>#DIV/0!</v>
      </c>
      <c r="E7" s="59" t="s">
        <v>49</v>
      </c>
      <c r="F7" s="46"/>
      <c r="G7" s="46"/>
      <c r="H7" s="46"/>
      <c r="I7" s="51"/>
      <c r="K7" s="56" t="s">
        <v>52</v>
      </c>
      <c r="L7" s="16">
        <f>'Variance Covariance Matrix'!B25</f>
        <v>0</v>
      </c>
      <c r="M7" s="16">
        <f>'Variance Covariance Matrix'!C25</f>
        <v>0</v>
      </c>
      <c r="N7" s="16">
        <f>'Variance Covariance Matrix'!D25</f>
        <v>0</v>
      </c>
      <c r="O7" s="16">
        <f>'Variance Covariance Matrix'!E25</f>
        <v>0</v>
      </c>
      <c r="P7" s="16">
        <f>'Variance Covariance Matrix'!F25</f>
        <v>0</v>
      </c>
      <c r="Q7" s="16">
        <f>'Variance Covariance Matrix'!G25</f>
        <v>0</v>
      </c>
    </row>
    <row r="8" spans="1:18" x14ac:dyDescent="0.25">
      <c r="A8" s="55" t="s">
        <v>53</v>
      </c>
      <c r="B8" s="54">
        <f>Data_Prices_Returns!G80</f>
        <v>0</v>
      </c>
      <c r="C8" s="54">
        <f>Data_Prices_Returns!G162</f>
        <v>0</v>
      </c>
      <c r="D8" s="63" t="e">
        <f t="shared" si="0"/>
        <v>#DIV/0!</v>
      </c>
      <c r="E8" s="59" t="s">
        <v>50</v>
      </c>
      <c r="F8" s="46"/>
      <c r="G8" s="46"/>
      <c r="H8" s="46"/>
      <c r="I8" s="51"/>
      <c r="K8" s="56" t="s">
        <v>53</v>
      </c>
      <c r="L8" s="16">
        <f>'Variance Covariance Matrix'!B26</f>
        <v>0</v>
      </c>
      <c r="M8" s="16">
        <f>'Variance Covariance Matrix'!C26</f>
        <v>0</v>
      </c>
      <c r="N8" s="16">
        <f>'Variance Covariance Matrix'!D26</f>
        <v>0</v>
      </c>
      <c r="O8" s="16">
        <f>'Variance Covariance Matrix'!E26</f>
        <v>0</v>
      </c>
      <c r="P8" s="16">
        <f>'Variance Covariance Matrix'!F26</f>
        <v>0</v>
      </c>
      <c r="Q8" s="16">
        <f>'Variance Covariance Matrix'!G26</f>
        <v>0</v>
      </c>
    </row>
    <row r="9" spans="1:18" x14ac:dyDescent="0.25">
      <c r="A9" s="8"/>
      <c r="C9" t="s">
        <v>0</v>
      </c>
      <c r="E9" s="56" t="s">
        <v>51</v>
      </c>
      <c r="F9" s="46"/>
      <c r="G9" s="46"/>
      <c r="H9" s="46"/>
      <c r="I9" s="51"/>
      <c r="K9" s="37"/>
    </row>
    <row r="10" spans="1:18" x14ac:dyDescent="0.25">
      <c r="E10" s="56" t="s">
        <v>52</v>
      </c>
      <c r="F10" s="46"/>
      <c r="G10" s="46"/>
      <c r="H10" s="46"/>
      <c r="I10" s="51"/>
    </row>
    <row r="11" spans="1:18" x14ac:dyDescent="0.25">
      <c r="E11" s="56" t="s">
        <v>53</v>
      </c>
      <c r="F11" s="46"/>
      <c r="G11" s="46"/>
      <c r="H11" s="46"/>
      <c r="I11" s="51"/>
    </row>
    <row r="12" spans="1:18" x14ac:dyDescent="0.25">
      <c r="E12" s="4" t="s">
        <v>32</v>
      </c>
      <c r="F12" s="46"/>
      <c r="G12" s="46"/>
      <c r="H12" s="46"/>
      <c r="I12" s="51">
        <v>6</v>
      </c>
      <c r="J12" t="s">
        <v>37</v>
      </c>
    </row>
    <row r="13" spans="1:18" x14ac:dyDescent="0.25">
      <c r="E13" s="4" t="s">
        <v>4</v>
      </c>
      <c r="F13" s="47"/>
      <c r="G13" s="47"/>
      <c r="H13" s="47"/>
      <c r="I13" s="51">
        <v>3</v>
      </c>
      <c r="J13" t="s">
        <v>36</v>
      </c>
    </row>
    <row r="14" spans="1:18" ht="17.25" x14ac:dyDescent="0.25">
      <c r="E14" s="14" t="s">
        <v>33</v>
      </c>
      <c r="F14" s="47"/>
      <c r="G14" s="47"/>
      <c r="H14" s="47"/>
      <c r="I14" s="51">
        <v>3</v>
      </c>
      <c r="J14" t="s">
        <v>36</v>
      </c>
    </row>
    <row r="15" spans="1:18" x14ac:dyDescent="0.25">
      <c r="E15" s="14" t="s">
        <v>23</v>
      </c>
      <c r="F15" s="47"/>
      <c r="G15" s="47"/>
      <c r="H15" s="47"/>
      <c r="I15" s="51">
        <v>3</v>
      </c>
      <c r="J15" t="s">
        <v>36</v>
      </c>
    </row>
    <row r="16" spans="1:18" x14ac:dyDescent="0.25">
      <c r="E16" s="14" t="s">
        <v>34</v>
      </c>
      <c r="F16" s="48"/>
      <c r="G16" s="48"/>
      <c r="H16" s="48"/>
      <c r="I16" s="51">
        <v>3</v>
      </c>
      <c r="J16" t="s">
        <v>36</v>
      </c>
    </row>
    <row r="18" spans="6:13" x14ac:dyDescent="0.25">
      <c r="F18" t="s">
        <v>0</v>
      </c>
    </row>
    <row r="20" spans="6:13" x14ac:dyDescent="0.25">
      <c r="G20" s="51" t="s">
        <v>45</v>
      </c>
      <c r="H20" s="51"/>
      <c r="I20" s="51"/>
      <c r="J20" s="51"/>
      <c r="K20" s="51"/>
      <c r="L20" s="51"/>
      <c r="M20" s="51"/>
    </row>
  </sheetData>
  <mergeCells count="3">
    <mergeCell ref="K1:O1"/>
    <mergeCell ref="E1:H1"/>
    <mergeCell ref="E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Information_Sheet</vt:lpstr>
      <vt:lpstr>Data_Prices_Returns</vt:lpstr>
      <vt:lpstr>Variance Covariance Matrix</vt:lpstr>
      <vt:lpstr>Portfolio Optimization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Garner, Jacqueline L</cp:lastModifiedBy>
  <dcterms:created xsi:type="dcterms:W3CDTF">2018-10-28T22:35:33Z</dcterms:created>
  <dcterms:modified xsi:type="dcterms:W3CDTF">2020-06-21T12:39:58Z</dcterms:modified>
</cp:coreProperties>
</file>