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8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0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1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2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3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14.xml" ContentType="application/vnd.openxmlformats-officedocument.themeOverride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1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16.xml" ContentType="application/vnd.openxmlformats-officedocument.themeOverride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1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1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19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20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1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22.xml" ContentType="application/vnd.openxmlformats-officedocument.themeOverride+xml"/>
  <Override PartName="/xl/drawings/drawing10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23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24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25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26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27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1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2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theme/themeOverride28.xml" ContentType="application/vnd.openxmlformats-officedocument.themeOverrid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29.xml" ContentType="application/vnd.openxmlformats-officedocument.themeOverrid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3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14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30.xml" ContentType="application/vnd.openxmlformats-officedocument.themeOverrid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theme/themeOverride31.xml" ContentType="application/vnd.openxmlformats-officedocument.themeOverride+xml"/>
  <Override PartName="/xl/drawings/drawing15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theme/themeOverride32.xml" ContentType="application/vnd.openxmlformats-officedocument.themeOverrid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theme/themeOverride33.xml" ContentType="application/vnd.openxmlformats-officedocument.themeOverride+xml"/>
  <Override PartName="/xl/drawings/drawing1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theme/themeOverride34.xml" ContentType="application/vnd.openxmlformats-officedocument.themeOverrid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theme/themeOverride35.xml" ContentType="application/vnd.openxmlformats-officedocument.themeOverride+xml"/>
  <Override PartName="/xl/drawings/drawing17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18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19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20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showInkAnnotation="0"/>
  <mc:AlternateContent xmlns:mc="http://schemas.openxmlformats.org/markup-compatibility/2006">
    <mc:Choice Requires="x15">
      <x15ac:absPath xmlns:x15ac="http://schemas.microsoft.com/office/spreadsheetml/2010/11/ac" url="C:\Users\PC\Documents\GitHub\data-compression\impl\"/>
    </mc:Choice>
  </mc:AlternateContent>
  <xr:revisionPtr revIDLastSave="0" documentId="13_ncr:1_{47BCE28B-241D-4B6F-A033-210FE794FA18}" xr6:coauthVersionLast="46" xr6:coauthVersionMax="46" xr10:uidLastSave="{00000000-0000-0000-0000-000000000000}"/>
  <bookViews>
    <workbookView xWindow="-120" yWindow="-120" windowWidth="29040" windowHeight="15840" tabRatio="887" activeTab="1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mm" sheetId="17" r:id="rId13"/>
    <sheet name="lu" sheetId="18" r:id="rId14"/>
    <sheet name="simgrid(uniform)" sheetId="13" r:id="rId15"/>
    <sheet name="simgrid(matrix)" sheetId="15" r:id="rId16"/>
    <sheet name="simgrid(reversal)" sheetId="16" r:id="rId17"/>
    <sheet name="crc(pingpong)" sheetId="19" r:id="rId18"/>
    <sheet name="crc(mm)" sheetId="20" r:id="rId19"/>
    <sheet name="crc(lu)" sheetId="21" r:id="rId20"/>
    <sheet name="crc(kmeans)" sheetId="22" r:id="rId21"/>
  </sheets>
  <calcPr calcId="191029"/>
</workbook>
</file>

<file path=xl/calcChain.xml><?xml version="1.0" encoding="utf-8"?>
<calcChain xmlns="http://schemas.openxmlformats.org/spreadsheetml/2006/main">
  <c r="B31" i="19" l="1"/>
  <c r="C31" i="19"/>
  <c r="D31" i="19"/>
  <c r="E31" i="19"/>
  <c r="C30" i="19"/>
  <c r="D30" i="19"/>
  <c r="E30" i="19"/>
  <c r="B30" i="19"/>
  <c r="B25" i="19"/>
  <c r="C25" i="19"/>
  <c r="D25" i="19"/>
  <c r="E25" i="19"/>
  <c r="C24" i="19"/>
  <c r="D24" i="19"/>
  <c r="E24" i="19"/>
  <c r="B24" i="19"/>
  <c r="T13" i="19"/>
  <c r="U13" i="19"/>
  <c r="V13" i="19"/>
  <c r="W13" i="19"/>
  <c r="X13" i="19"/>
  <c r="Y13" i="19"/>
  <c r="T14" i="19"/>
  <c r="U14" i="19"/>
  <c r="V14" i="19"/>
  <c r="W14" i="19"/>
  <c r="X14" i="19"/>
  <c r="Y14" i="19"/>
  <c r="T15" i="19"/>
  <c r="U15" i="19"/>
  <c r="V15" i="19"/>
  <c r="W15" i="19"/>
  <c r="X15" i="19"/>
  <c r="Y15" i="19"/>
  <c r="T16" i="19"/>
  <c r="U16" i="19"/>
  <c r="V16" i="19"/>
  <c r="W16" i="19"/>
  <c r="X16" i="19"/>
  <c r="Y16" i="19"/>
  <c r="U12" i="19"/>
  <c r="V12" i="19"/>
  <c r="W12" i="19"/>
  <c r="X12" i="19"/>
  <c r="Y12" i="19"/>
  <c r="T12" i="19"/>
  <c r="K5" i="19"/>
  <c r="L5" i="19"/>
  <c r="M5" i="19"/>
  <c r="N5" i="19"/>
  <c r="O5" i="19"/>
  <c r="P5" i="19"/>
  <c r="K6" i="19"/>
  <c r="L6" i="19"/>
  <c r="M6" i="19"/>
  <c r="N6" i="19"/>
  <c r="O6" i="19"/>
  <c r="P6" i="19"/>
  <c r="K7" i="19"/>
  <c r="L7" i="19"/>
  <c r="M7" i="19"/>
  <c r="N7" i="19"/>
  <c r="O7" i="19"/>
  <c r="P7" i="19"/>
  <c r="K8" i="19"/>
  <c r="L8" i="19"/>
  <c r="M8" i="19"/>
  <c r="N8" i="19"/>
  <c r="O8" i="19"/>
  <c r="P8" i="19"/>
  <c r="L4" i="19"/>
  <c r="M4" i="19"/>
  <c r="N4" i="19"/>
  <c r="O4" i="19"/>
  <c r="P4" i="19"/>
  <c r="K4" i="19"/>
  <c r="K13" i="19"/>
  <c r="L13" i="19"/>
  <c r="M13" i="19"/>
  <c r="N13" i="19"/>
  <c r="O13" i="19"/>
  <c r="P13" i="19"/>
  <c r="K14" i="19"/>
  <c r="L14" i="19"/>
  <c r="M14" i="19"/>
  <c r="N14" i="19"/>
  <c r="O14" i="19"/>
  <c r="P14" i="19"/>
  <c r="K15" i="19"/>
  <c r="L15" i="19"/>
  <c r="M15" i="19"/>
  <c r="N15" i="19"/>
  <c r="O15" i="19"/>
  <c r="P15" i="19"/>
  <c r="K16" i="19"/>
  <c r="L16" i="19"/>
  <c r="M16" i="19"/>
  <c r="N16" i="19"/>
  <c r="O16" i="19"/>
  <c r="P16" i="19"/>
  <c r="L12" i="19"/>
  <c r="M12" i="19"/>
  <c r="N12" i="19"/>
  <c r="O12" i="19"/>
  <c r="P12" i="19"/>
  <c r="K12" i="19"/>
  <c r="C62" i="8"/>
  <c r="D62" i="8"/>
  <c r="E62" i="8"/>
  <c r="F62" i="8"/>
  <c r="B62" i="8"/>
  <c r="J7" i="9" l="1"/>
  <c r="K7" i="9"/>
  <c r="L7" i="9"/>
  <c r="M7" i="9"/>
  <c r="N7" i="9"/>
  <c r="J6" i="9"/>
  <c r="K6" i="9"/>
  <c r="L6" i="9"/>
  <c r="M6" i="9"/>
  <c r="N6" i="9"/>
  <c r="J5" i="9"/>
  <c r="K5" i="9"/>
  <c r="L5" i="9"/>
  <c r="M5" i="9"/>
  <c r="N5" i="9"/>
  <c r="K4" i="9"/>
  <c r="L4" i="9"/>
  <c r="M4" i="9"/>
  <c r="N4" i="9"/>
  <c r="J4" i="9"/>
  <c r="S8" i="8" l="1"/>
  <c r="T8" i="8"/>
  <c r="U8" i="8"/>
  <c r="V8" i="8"/>
  <c r="R8" i="8"/>
  <c r="K7" i="12" l="1"/>
  <c r="L7" i="12"/>
  <c r="M7" i="12"/>
  <c r="N7" i="12"/>
  <c r="J7" i="12"/>
  <c r="J15" i="11" l="1"/>
  <c r="K15" i="11"/>
  <c r="L15" i="11"/>
  <c r="M15" i="11"/>
  <c r="N15" i="11"/>
  <c r="K14" i="11"/>
  <c r="L14" i="11"/>
  <c r="M14" i="11"/>
  <c r="N14" i="11"/>
  <c r="J14" i="11"/>
  <c r="K15" i="10"/>
  <c r="L15" i="10"/>
  <c r="M15" i="10"/>
  <c r="N15" i="10"/>
  <c r="J15" i="10"/>
  <c r="K14" i="10"/>
  <c r="L14" i="10"/>
  <c r="M14" i="10"/>
  <c r="N14" i="10"/>
  <c r="J14" i="10"/>
  <c r="S7" i="8" l="1"/>
  <c r="T7" i="8"/>
  <c r="U7" i="8"/>
  <c r="V7" i="8"/>
  <c r="R7" i="8"/>
  <c r="S6" i="8" l="1"/>
  <c r="T6" i="8"/>
  <c r="U6" i="8"/>
  <c r="V6" i="8"/>
  <c r="R6" i="8"/>
  <c r="O6" i="12" l="1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32" i="12"/>
  <c r="K32" i="12"/>
  <c r="L32" i="12"/>
  <c r="M32" i="12"/>
  <c r="N32" i="12"/>
  <c r="J33" i="12"/>
  <c r="K33" i="12"/>
  <c r="L33" i="12"/>
  <c r="M33" i="12"/>
  <c r="N33" i="12"/>
  <c r="K31" i="12"/>
  <c r="L31" i="12"/>
  <c r="M31" i="12"/>
  <c r="N31" i="12"/>
  <c r="J31" i="12"/>
  <c r="J27" i="12"/>
  <c r="K27" i="12"/>
  <c r="L27" i="12"/>
  <c r="M27" i="12"/>
  <c r="N27" i="12"/>
  <c r="J28" i="12"/>
  <c r="K28" i="12"/>
  <c r="L28" i="12"/>
  <c r="M28" i="12"/>
  <c r="N28" i="12"/>
  <c r="K26" i="12"/>
  <c r="L26" i="12"/>
  <c r="M26" i="12"/>
  <c r="N26" i="12"/>
  <c r="J26" i="12"/>
  <c r="O5" i="9" l="1"/>
  <c r="J12" i="10" l="1"/>
  <c r="J13" i="10"/>
  <c r="J11" i="10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2" i="11" l="1"/>
  <c r="N13" i="11"/>
  <c r="M12" i="11"/>
  <c r="M13" i="11"/>
  <c r="L12" i="11"/>
  <c r="L13" i="11"/>
  <c r="K12" i="11"/>
  <c r="K13" i="11"/>
  <c r="J12" i="11"/>
  <c r="J13" i="11"/>
  <c r="K11" i="11"/>
  <c r="L11" i="11"/>
  <c r="M11" i="11"/>
  <c r="N11" i="11"/>
  <c r="J11" i="11"/>
  <c r="N12" i="10"/>
  <c r="N13" i="10"/>
  <c r="M12" i="10"/>
  <c r="M13" i="10"/>
  <c r="L12" i="10"/>
  <c r="L13" i="10"/>
  <c r="K12" i="10"/>
  <c r="K13" i="10"/>
  <c r="K11" i="10"/>
  <c r="L11" i="10"/>
  <c r="M11" i="10"/>
  <c r="N11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<sst xmlns="http://schemas.openxmlformats.org/spreadsheetml/2006/main" count="713" uniqueCount="166">
  <si>
    <t>byte</t>
    <phoneticPr fontId="2"/>
  </si>
  <si>
    <t>sz</t>
    <phoneticPr fontId="2"/>
  </si>
  <si>
    <t>ueno-performance</t>
    <phoneticPr fontId="2"/>
  </si>
  <si>
    <t>ueno-area</t>
    <phoneticPr fontId="2"/>
  </si>
  <si>
    <t>bit</t>
    <phoneticPr fontId="2"/>
  </si>
  <si>
    <t>sz (byte)</t>
    <phoneticPr fontId="2"/>
  </si>
  <si>
    <t>sz (bit)</t>
    <phoneticPr fontId="2"/>
  </si>
  <si>
    <t>compression ratio</t>
    <phoneticPr fontId="2"/>
  </si>
  <si>
    <t>uncompressed</t>
    <phoneticPr fontId="2"/>
  </si>
  <si>
    <t>execution time</t>
    <phoneticPr fontId="2"/>
  </si>
  <si>
    <t>real gosa</t>
    <phoneticPr fontId="2"/>
  </si>
  <si>
    <t>compressed (sz-mod)</t>
    <phoneticPr fontId="2"/>
  </si>
  <si>
    <t>compressed (sz-mod)</t>
    <phoneticPr fontId="2"/>
  </si>
  <si>
    <t>absErrBound</t>
  </si>
  <si>
    <t>absErrBound</t>
    <phoneticPr fontId="2"/>
  </si>
  <si>
    <t>absErrBound</t>
    <phoneticPr fontId="2"/>
  </si>
  <si>
    <t>absErrBound</t>
    <phoneticPr fontId="2"/>
  </si>
  <si>
    <t>sz-mod</t>
    <phoneticPr fontId="2"/>
  </si>
  <si>
    <t>sz-mod (byte)</t>
    <phoneticPr fontId="2"/>
  </si>
  <si>
    <t>sz-mod (bit)</t>
    <phoneticPr fontId="2"/>
  </si>
  <si>
    <t>sz-mod (byte)</t>
    <phoneticPr fontId="2"/>
  </si>
  <si>
    <t>uncompressed</t>
    <phoneticPr fontId="2"/>
  </si>
  <si>
    <t>sz-mod-0.000001</t>
    <phoneticPr fontId="2"/>
  </si>
  <si>
    <t>sz-mod-0.00001</t>
    <phoneticPr fontId="2"/>
  </si>
  <si>
    <t>sz-mod-0.0000001</t>
    <phoneticPr fontId="2"/>
  </si>
  <si>
    <t>sz-mod-0.000001</t>
    <phoneticPr fontId="2"/>
  </si>
  <si>
    <t>sz-mod-0.00001</t>
    <phoneticPr fontId="2"/>
  </si>
  <si>
    <t>uc</t>
    <phoneticPr fontId="2"/>
  </si>
  <si>
    <t>c-0.000001</t>
    <phoneticPr fontId="2"/>
  </si>
  <si>
    <t>c-0.00001</t>
    <phoneticPr fontId="2"/>
  </si>
  <si>
    <t>c-0.0001</t>
    <phoneticPr fontId="2"/>
  </si>
  <si>
    <t>c-0.001</t>
    <phoneticPr fontId="2"/>
  </si>
  <si>
    <t>c-0.01</t>
    <phoneticPr fontId="2"/>
  </si>
  <si>
    <t>execution time (10 times)</t>
    <phoneticPr fontId="2"/>
  </si>
  <si>
    <t>execution time (10000 times)</t>
    <phoneticPr fontId="2"/>
  </si>
  <si>
    <t>execution time (iteration = 1000, clusters = 100)</t>
    <phoneticPr fontId="2"/>
  </si>
  <si>
    <t>execution time (iteration = 1000, clusters = 1000)</t>
    <phoneticPr fontId="2"/>
  </si>
  <si>
    <t>compress ratio (iteration = 1000, clusters = 1000)</t>
    <phoneticPr fontId="2"/>
  </si>
  <si>
    <t>compress ratio</t>
    <phoneticPr fontId="2"/>
  </si>
  <si>
    <t>execution time (65536, iteration = 1000, clusters = 1000)</t>
    <phoneticPr fontId="2"/>
  </si>
  <si>
    <t xml:space="preserve">execution time </t>
    <phoneticPr fontId="2"/>
  </si>
  <si>
    <t>uc</t>
    <phoneticPr fontId="2"/>
  </si>
  <si>
    <t>c-2</t>
    <phoneticPr fontId="2"/>
  </si>
  <si>
    <t>c-4</t>
    <phoneticPr fontId="2"/>
  </si>
  <si>
    <t>c-8</t>
    <phoneticPr fontId="2"/>
  </si>
  <si>
    <t>c-16</t>
    <phoneticPr fontId="2"/>
  </si>
  <si>
    <t>compress_time</t>
    <phoneticPr fontId="2"/>
  </si>
  <si>
    <t>total_time</t>
    <phoneticPr fontId="2"/>
  </si>
  <si>
    <t>4 procs, abs error bound = 0.000001</t>
    <phoneticPr fontId="2"/>
  </si>
  <si>
    <t>c (incl. compress)</t>
    <phoneticPr fontId="2"/>
  </si>
  <si>
    <t>c (no compress)</t>
    <phoneticPr fontId="2"/>
  </si>
  <si>
    <t>sz-mod-0.0001</t>
    <phoneticPr fontId="2"/>
  </si>
  <si>
    <t>sz-mod-0.001</t>
    <phoneticPr fontId="2"/>
  </si>
  <si>
    <t>sz-mod-0.01</t>
    <phoneticPr fontId="2"/>
  </si>
  <si>
    <t>execution time (100000, iteration = 1000, clusters = 100)</t>
    <phoneticPr fontId="2"/>
  </si>
  <si>
    <t>execution time (100000, iteration = 1000, clusters = 1000)</t>
    <phoneticPr fontId="2"/>
  </si>
  <si>
    <t>c-0.1</t>
    <phoneticPr fontId="2"/>
  </si>
  <si>
    <t>compress ratio (iteration = 1000, clusters = 100)</t>
    <phoneticPr fontId="2"/>
  </si>
  <si>
    <t>execution time (2366316, iteration = 1000, clusters = 100, procs = 4)</t>
    <phoneticPr fontId="2"/>
  </si>
  <si>
    <t>execution time (2366316, iteration = 1000, clusters = 1000, procs = 16)</t>
    <phoneticPr fontId="2"/>
  </si>
  <si>
    <t>execution time (4386200, iteration = 1000, clusters = 100, procs = 4)</t>
    <phoneticPr fontId="2"/>
  </si>
  <si>
    <t>execution time (4386200, iteration = 1000, clusters = 1000, procs = 16)</t>
    <phoneticPr fontId="2"/>
  </si>
  <si>
    <t>compressed (bit, float)</t>
    <phoneticPr fontId="2"/>
  </si>
  <si>
    <t>compressed (byte, float)</t>
    <phoneticPr fontId="2"/>
  </si>
  <si>
    <t>compressed (byte, double)</t>
    <phoneticPr fontId="2"/>
  </si>
  <si>
    <t>compressed (bit, double)</t>
    <phoneticPr fontId="2"/>
  </si>
  <si>
    <t>compressed (bitwise, float)</t>
  </si>
  <si>
    <t>compressed (bitwise, float)</t>
    <phoneticPr fontId="2"/>
  </si>
  <si>
    <t>AEB (1en)</t>
    <phoneticPr fontId="2"/>
  </si>
  <si>
    <t>Ueno-perf</t>
    <phoneticPr fontId="2"/>
  </si>
  <si>
    <t>Ueno-area</t>
    <phoneticPr fontId="2"/>
  </si>
  <si>
    <t>SZ</t>
    <phoneticPr fontId="2"/>
  </si>
  <si>
    <t>Uncompressed</t>
    <phoneticPr fontId="2"/>
  </si>
  <si>
    <t>Comp (bytewise)</t>
    <phoneticPr fontId="2"/>
  </si>
  <si>
    <t>Comp (bitwise)</t>
    <phoneticPr fontId="2"/>
  </si>
  <si>
    <t>w/ diff.</t>
    <phoneticPr fontId="2"/>
  </si>
  <si>
    <t>w/o diff.</t>
    <phoneticPr fontId="2"/>
  </si>
  <si>
    <t>w/ diff.</t>
    <phoneticPr fontId="2"/>
  </si>
  <si>
    <t>gosa</t>
    <phoneticPr fontId="2"/>
  </si>
  <si>
    <t>time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</si>
  <si>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</si>
  <si>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</si>
  <si>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</si>
  <si>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</si>
  <si>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data_num = 8192</t>
    <phoneticPr fontId="2"/>
  </si>
  <si>
    <t>data_num = 65536</t>
    <phoneticPr fontId="2"/>
  </si>
  <si>
    <t>simulated time</t>
    <phoneticPr fontId="2"/>
  </si>
  <si>
    <t>simulation</t>
    <phoneticPr fontId="2"/>
  </si>
  <si>
    <t>computation</t>
    <phoneticPr fontId="2"/>
  </si>
  <si>
    <t>n = 0</t>
    <phoneticPr fontId="2"/>
  </si>
  <si>
    <t>n = 1</t>
    <phoneticPr fontId="2"/>
  </si>
  <si>
    <t>n = 2</t>
    <phoneticPr fontId="2"/>
  </si>
  <si>
    <t>n = 3</t>
    <phoneticPr fontId="2"/>
  </si>
  <si>
    <t>Lossless</t>
    <phoneticPr fontId="2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</si>
  <si>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</si>
  <si>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</si>
  <si>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</si>
  <si>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</si>
  <si>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</si>
  <si>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</si>
  <si>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</si>
  <si>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</si>
  <si>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2"/>
  </si>
  <si>
    <t>bytewise</t>
    <phoneticPr fontId="2"/>
  </si>
  <si>
    <t>compression time</t>
    <phoneticPr fontId="2"/>
  </si>
  <si>
    <t>decompression time</t>
    <phoneticPr fontId="2"/>
  </si>
  <si>
    <t>simgrid</t>
    <phoneticPr fontId="2"/>
  </si>
  <si>
    <t>Lossless</t>
    <phoneticPr fontId="2"/>
  </si>
  <si>
    <t>Comp (bitwise-np)</t>
    <phoneticPr fontId="2"/>
  </si>
  <si>
    <t>Comp (bitwise-np)</t>
    <phoneticPr fontId="2"/>
  </si>
  <si>
    <t>SZ (MPI)</t>
    <phoneticPr fontId="2"/>
  </si>
  <si>
    <t>Comp (bitwise-mask)</t>
    <phoneticPr fontId="2"/>
  </si>
  <si>
    <t>bitwise-mask</t>
    <phoneticPr fontId="2"/>
  </si>
  <si>
    <r>
      <t>Comp (bitwise</t>
    </r>
    <r>
      <rPr>
        <sz val="12"/>
        <color theme="1"/>
        <rFont val="Microsoft YaHei"/>
        <family val="2"/>
        <charset val="134"/>
      </rPr>
      <t>-</t>
    </r>
    <r>
      <rPr>
        <sz val="12"/>
        <color theme="1"/>
        <rFont val="ＭＳ Ｐゴシック"/>
        <family val="2"/>
        <charset val="128"/>
      </rPr>
      <t>mask</t>
    </r>
    <r>
      <rPr>
        <sz val="12"/>
        <color theme="1"/>
        <rFont val="ＭＳ Ｐゴシック"/>
        <family val="2"/>
        <charset val="128"/>
        <scheme val="minor"/>
      </rPr>
      <t>)</t>
    </r>
    <phoneticPr fontId="2"/>
  </si>
  <si>
    <t>8-procs 512*512</t>
    <phoneticPr fontId="2"/>
  </si>
  <si>
    <t>4-procs 256*256</t>
    <phoneticPr fontId="2"/>
  </si>
  <si>
    <t>SZ (v2.1)</t>
    <phoneticPr fontId="2"/>
  </si>
  <si>
    <t>CRC (bitwise)</t>
    <phoneticPr fontId="2"/>
  </si>
  <si>
    <t>bitwise</t>
  </si>
  <si>
    <t>BER</t>
  </si>
  <si>
    <t>execution time</t>
  </si>
  <si>
    <t>AEB (1e-6)</t>
  </si>
  <si>
    <t>AEB (1e-5)</t>
  </si>
  <si>
    <t>AEB (1e-4)</t>
  </si>
  <si>
    <t>AEB (1e-3)</t>
  </si>
  <si>
    <t>AEB (1e-2)</t>
  </si>
  <si>
    <t>resent (PING_PONG_LIMIT = 10000)</t>
  </si>
  <si>
    <t>resent (512*512)</t>
  </si>
  <si>
    <t>execution time (np=4)</t>
  </si>
  <si>
    <t>compress ratio</t>
  </si>
  <si>
    <t>resent (1k*1k)</t>
  </si>
  <si>
    <t>nprocs</t>
  </si>
  <si>
    <t xml:space="preserve"> matrix size</t>
  </si>
  <si>
    <t xml:space="preserve"> CT</t>
  </si>
  <si>
    <t xml:space="preserve"> absErrorBound</t>
  </si>
  <si>
    <t xml:space="preserve"> BER</t>
  </si>
  <si>
    <t xml:space="preserve"> compression ratio</t>
  </si>
  <si>
    <t xml:space="preserve"> time</t>
  </si>
  <si>
    <t xml:space="preserve"> gosa</t>
  </si>
  <si>
    <t xml:space="preserve"> resent</t>
  </si>
  <si>
    <t xml:space="preserve"> resent ratio</t>
  </si>
  <si>
    <t>resent (256*256)</t>
    <phoneticPr fontId="2"/>
  </si>
  <si>
    <t> max iterations</t>
  </si>
  <si>
    <t> CT</t>
  </si>
  <si>
    <t> absErrorBound</t>
  </si>
  <si>
    <t> BER</t>
  </si>
  <si>
    <t> compression ratio</t>
  </si>
  <si>
    <t> time</t>
  </si>
  <si>
    <t> gosa</t>
  </si>
  <si>
    <t> resent</t>
  </si>
  <si>
    <t> resent ratio</t>
  </si>
  <si>
    <t>resent (obs_info)</t>
  </si>
  <si>
    <t>hamming</t>
    <phoneticPr fontId="2"/>
  </si>
  <si>
    <t>num_worker</t>
  </si>
  <si>
    <t xml:space="preserve"> size_res</t>
  </si>
  <si>
    <t xml:space="preserve"> nan</t>
  </si>
  <si>
    <t>2-procs</t>
    <phoneticPr fontId="2"/>
  </si>
  <si>
    <t>data size</t>
    <phoneticPr fontId="2"/>
  </si>
  <si>
    <t>1u</t>
    <phoneticPr fontId="2"/>
  </si>
  <si>
    <t>10u</t>
    <phoneticPr fontId="2"/>
  </si>
  <si>
    <t>100u</t>
    <phoneticPr fontId="2"/>
  </si>
  <si>
    <t>1000u</t>
    <phoneticPr fontId="2"/>
  </si>
  <si>
    <t>no comp</t>
    <phoneticPr fontId="2"/>
  </si>
  <si>
    <t>bit comp</t>
    <phoneticPr fontId="2"/>
  </si>
  <si>
    <t>hop</t>
    <phoneticPr fontId="2"/>
  </si>
  <si>
    <t>bit comp (crc+hamming)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</si>
</sst>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5" fillId="0" borderId="0" xfId="0" applyFont="1"/>
    <xf numFmtId="0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1" fillId="0" borderId="0" xfId="0" applyFont="1"/>
    <xf numFmtId="11" fontId="1" fillId="0" borderId="0" xfId="0" applyNumberFormat="1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317196063875159"/>
              <c:y val="0.90755978296913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Error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74959064512218E-2"/>
              <c:y val="0.35911949065501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583166169122801"/>
          <c:y val="5.7054847434902384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absErrorBound</a:t>
                </a:r>
                <a:r>
                  <a:rPr lang="en-US" altLang="zh-CN" sz="2000" baseline="0"/>
                  <a:t> (1e</a:t>
                </a:r>
                <a:r>
                  <a:rPr lang="en-US" altLang="zh-CN" sz="2000" i="1" baseline="0"/>
                  <a:t>n</a:t>
                </a:r>
                <a:r>
                  <a:rPr lang="en-US" altLang="zh-CN" sz="2000" baseline="0"/>
                  <a:t>)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0.34909968244810846"/>
              <c:y val="0.91168186336036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Hit Ratio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1.0393170363548332E-2"/>
              <c:y val="0.33171316434344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624011899456857"/>
          <c:y val="5.3945716923117781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01-A8BB-45E4F1E7A679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401-A8BB-45E4F1E7A679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7-4401-A8BB-45E4F1E7A679}"/>
            </c:ext>
          </c:extLst>
        </c:ser>
        <c:ser>
          <c:idx val="3"/>
          <c:order val="3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7-4401-A8BB-45E4F1E7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71600"/>
        <c:axId val="594775760"/>
      </c:barChart>
      <c:catAx>
        <c:axId val="594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5760"/>
        <c:crosses val="autoZero"/>
        <c:auto val="1"/>
        <c:lblAlgn val="ctr"/>
        <c:lblOffset val="100"/>
        <c:noMultiLvlLbl val="0"/>
      </c:catAx>
      <c:valAx>
        <c:axId val="59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1E2-BFD2-68DCFE6DFEA7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9-41E2-BFD2-68DCFE6DFEA7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9-41E2-BFD2-68DCFE6DFEA7}"/>
            </c:ext>
          </c:extLst>
        </c:ser>
        <c:ser>
          <c:idx val="3"/>
          <c:order val="3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9-41E2-BFD2-68DCFE6D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60464"/>
        <c:axId val="685247152"/>
      </c:barChart>
      <c:catAx>
        <c:axId val="685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47152"/>
        <c:crosses val="autoZero"/>
        <c:auto val="1"/>
        <c:lblAlgn val="ctr"/>
        <c:lblOffset val="100"/>
        <c:noMultiLvlLbl val="0"/>
      </c:catAx>
      <c:valAx>
        <c:axId val="68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EE8-B108-278F815404B8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E-4EE8-B108-278F815404B8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E-4EE8-B108-278F815404B8}"/>
            </c:ext>
          </c:extLst>
        </c:ser>
        <c:ser>
          <c:idx val="3"/>
          <c:order val="3"/>
          <c:tx>
            <c:strRef>
              <c:f>'pingpong(revise)'!$Q$6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'pingpong(revise)'!$R$6:$V$6</c:f>
              <c:numCache>
                <c:formatCode>General</c:formatCode>
                <c:ptCount val="5"/>
                <c:pt idx="0">
                  <c:v>0.92916001967110873</c:v>
                </c:pt>
                <c:pt idx="1">
                  <c:v>0.80826666346811227</c:v>
                </c:pt>
                <c:pt idx="2">
                  <c:v>0.68191577407012027</c:v>
                </c:pt>
                <c:pt idx="3">
                  <c:v>0.58332033920667858</c:v>
                </c:pt>
                <c:pt idx="4">
                  <c:v>0.52421105660241574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E-4EE8-B108-278F815404B8}"/>
            </c:ext>
          </c:extLst>
        </c:ser>
        <c:ser>
          <c:idx val="4"/>
          <c:order val="4"/>
          <c:tx>
            <c:strRef>
              <c:f>'pingpong(revise)'!$Q$7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'pingpong(revise)'!$R$7:$V$7</c:f>
              <c:numCache>
                <c:formatCode>General</c:formatCode>
                <c:ptCount val="5"/>
                <c:pt idx="0">
                  <c:v>0.68737330726511614</c:v>
                </c:pt>
                <c:pt idx="1">
                  <c:v>0.52556644396732677</c:v>
                </c:pt>
                <c:pt idx="2">
                  <c:v>0.48386129469479794</c:v>
                </c:pt>
                <c:pt idx="3">
                  <c:v>0.44691799306713365</c:v>
                </c:pt>
                <c:pt idx="4">
                  <c:v>0.43416775617420927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EE8-B108-278F815404B8}"/>
            </c:ext>
          </c:extLst>
        </c:ser>
        <c:ser>
          <c:idx val="5"/>
          <c:order val="5"/>
          <c:tx>
            <c:strRef>
              <c:f>'pingpong(revise)'!$Q$8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'pingpong(revise)'!$R$8:$V$8</c:f>
              <c:numCache>
                <c:formatCode>General</c:formatCode>
                <c:ptCount val="5"/>
                <c:pt idx="0">
                  <c:v>0.79055067109666421</c:v>
                </c:pt>
                <c:pt idx="1">
                  <c:v>0.65736287198186416</c:v>
                </c:pt>
                <c:pt idx="2">
                  <c:v>0.46114356310947452</c:v>
                </c:pt>
                <c:pt idx="3">
                  <c:v>0.35695865468808102</c:v>
                </c:pt>
                <c:pt idx="4">
                  <c:v>0.26347291024456942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7-4B89-9E34-FB22EBE8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3664"/>
        <c:axId val="585611584"/>
      </c:barChart>
      <c:catAx>
        <c:axId val="585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1584"/>
        <c:crosses val="autoZero"/>
        <c:auto val="1"/>
        <c:lblAlgn val="ctr"/>
        <c:lblOffset val="100"/>
        <c:noMultiLvlLbl val="0"/>
      </c:catAx>
      <c:valAx>
        <c:axId val="585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7-4D7C-BECB-01FE2DA02C2F}"/>
            </c:ext>
          </c:extLst>
        </c:ser>
        <c:ser>
          <c:idx val="3"/>
          <c:order val="1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7-4D7C-BECB-01FE2DA02C2F}"/>
            </c:ext>
          </c:extLst>
        </c:ser>
        <c:ser>
          <c:idx val="4"/>
          <c:order val="2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7-4D7C-BECB-01FE2DA02C2F}"/>
            </c:ext>
          </c:extLst>
        </c:ser>
        <c:ser>
          <c:idx val="5"/>
          <c:order val="3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7-4D7C-BECB-01FE2DA02C2F}"/>
            </c:ext>
          </c:extLst>
        </c:ser>
        <c:ser>
          <c:idx val="6"/>
          <c:order val="4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7-4D7C-BECB-01FE2DA02C2F}"/>
            </c:ext>
          </c:extLst>
        </c:ser>
        <c:ser>
          <c:idx val="8"/>
          <c:order val="5"/>
          <c:tx>
            <c:strRef>
              <c:f>'pingpong(revise)'!$A$11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'pingpong(revise)'!$B$11:$F$11</c:f>
              <c:numCache>
                <c:formatCode>General</c:formatCode>
                <c:ptCount val="5"/>
                <c:pt idx="0">
                  <c:v>1.418774</c:v>
                </c:pt>
                <c:pt idx="1">
                  <c:v>1.7755129999999999</c:v>
                </c:pt>
                <c:pt idx="2">
                  <c:v>2.497074</c:v>
                </c:pt>
                <c:pt idx="3">
                  <c:v>3.5196559999999999</c:v>
                </c:pt>
                <c:pt idx="4">
                  <c:v>5.1104180000000001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97-4D7C-BECB-01FE2DA0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394448"/>
        <c:axId val="1218642320"/>
      </c:barChart>
      <c:catAx>
        <c:axId val="11673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2320"/>
        <c:crosses val="autoZero"/>
        <c:auto val="1"/>
        <c:lblAlgn val="ctr"/>
        <c:lblOffset val="100"/>
        <c:noMultiLvlLbl val="0"/>
      </c:catAx>
      <c:valAx>
        <c:axId val="1218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3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8-470A-89E7-77ABD3BCD866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8-470A-89E7-77ABD3BCD866}"/>
            </c:ext>
          </c:extLst>
        </c:ser>
        <c:ser>
          <c:idx val="2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8-470A-89E7-77ABD3BCD866}"/>
            </c:ext>
          </c:extLst>
        </c:ser>
        <c:ser>
          <c:idx val="3"/>
          <c:order val="3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8-470A-89E7-77ABD3BCD866}"/>
            </c:ext>
          </c:extLst>
        </c:ser>
        <c:ser>
          <c:idx val="4"/>
          <c:order val="4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D8-470A-89E7-77ABD3BCD866}"/>
            </c:ext>
          </c:extLst>
        </c:ser>
        <c:ser>
          <c:idx val="5"/>
          <c:order val="5"/>
          <c:tx>
            <c:strRef>
              <c:f>'pingpong(revise)'!$A$35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'pingpong(revise)'!$B$35:$F$35</c:f>
              <c:numCache>
                <c:formatCode>General</c:formatCode>
                <c:ptCount val="5"/>
                <c:pt idx="0">
                  <c:v>5.0870000000000004E-3</c:v>
                </c:pt>
                <c:pt idx="1">
                  <c:v>4.6439999999999997E-3</c:v>
                </c:pt>
                <c:pt idx="2">
                  <c:v>3.9350000000000001E-3</c:v>
                </c:pt>
                <c:pt idx="3">
                  <c:v>2.343E-3</c:v>
                </c:pt>
                <c:pt idx="4">
                  <c:v>1.887E-3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8-470A-89E7-77ABD3BC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67824"/>
        <c:axId val="1218683920"/>
      </c:barChart>
      <c:catAx>
        <c:axId val="13289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83920"/>
        <c:crosses val="autoZero"/>
        <c:auto val="1"/>
        <c:lblAlgn val="ctr"/>
        <c:lblOffset val="100"/>
        <c:noMultiLvlLbl val="0"/>
      </c:catAx>
      <c:valAx>
        <c:axId val="12186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89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1-4C3A-9248-E6831F4C9900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1-4C3A-9248-E6831F4C9900}"/>
            </c:ext>
          </c:extLst>
        </c:ser>
        <c:ser>
          <c:idx val="2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1-4C3A-9248-E6831F4C9900}"/>
            </c:ext>
          </c:extLst>
        </c:ser>
        <c:ser>
          <c:idx val="3"/>
          <c:order val="3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1-4C3A-9248-E6831F4C9900}"/>
            </c:ext>
          </c:extLst>
        </c:ser>
        <c:ser>
          <c:idx val="4"/>
          <c:order val="4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1-4C3A-9248-E6831F4C9900}"/>
            </c:ext>
          </c:extLst>
        </c:ser>
        <c:ser>
          <c:idx val="5"/>
          <c:order val="5"/>
          <c:tx>
            <c:strRef>
              <c:f>'pingpong(revise)'!$A$43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'pingpong(revise)'!$B$43:$F$43</c:f>
              <c:numCache>
                <c:formatCode>General</c:formatCode>
                <c:ptCount val="5"/>
                <c:pt idx="0">
                  <c:v>6.2090000000000001E-3</c:v>
                </c:pt>
                <c:pt idx="1">
                  <c:v>4.7130000000000002E-3</c:v>
                </c:pt>
                <c:pt idx="2">
                  <c:v>3.8219999999999999E-3</c:v>
                </c:pt>
                <c:pt idx="3">
                  <c:v>2.9729999999999999E-3</c:v>
                </c:pt>
                <c:pt idx="4">
                  <c:v>1.812E-3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1-4C3A-9248-E6831F4C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589584"/>
        <c:axId val="1218648560"/>
      </c:barChart>
      <c:catAx>
        <c:axId val="13335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8560"/>
        <c:crosses val="autoZero"/>
        <c:auto val="1"/>
        <c:lblAlgn val="ctr"/>
        <c:lblOffset val="100"/>
        <c:noMultiLvlLbl val="0"/>
      </c:catAx>
      <c:valAx>
        <c:axId val="12186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5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359083554742669"/>
              <c:y val="0.91959061205545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37788756554348E-2"/>
              <c:y val="0.23174826607165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6293416447944006"/>
          <c:y val="3.9371805916106707E-2"/>
          <c:w val="0.7181281486572042"/>
          <c:h val="0.119277273826670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'pingpong(revise)'!$A$57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'pingpong(revise)'!$B$57:$F$57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'pingpong(revise)'!$A$58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'pingpong(revise)'!$B$58:$F$58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'pingpong(revise)'!$A$59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'pingpong(revise)'!$B$59:$F$59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'pingpong(revise)'!$A$60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'pingpong(revise)'!$B$60:$F$60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292844735688658"/>
              <c:y val="0.91774561969944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917673605662307E-2"/>
              <c:y val="0.17750090699008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715450673968212"/>
          <c:y val="4.9179660555484991E-2"/>
          <c:w val="0.680076622961997"/>
          <c:h val="0.119364566416476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'pingpong(revise)'!$A$65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'pingpong(revise)'!$B$65:$F$65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'pingpong(revise)'!$A$66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'pingpong(revise)'!$B$66:$F$66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'pingpong(revise)'!$B$67:$F$67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'pingpong(revise)'!$A$68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'pingpong(revise)'!$B$68:$F$68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 i="0" baseline="0">
                    <a:effectLst/>
                  </a:rPr>
                  <a:t>absErrorBound (1e</a:t>
                </a:r>
                <a:r>
                  <a:rPr lang="en-US" altLang="ja-JP" sz="1600" b="0" i="1" baseline="0">
                    <a:effectLst/>
                  </a:rPr>
                  <a:t>n</a:t>
                </a:r>
                <a:r>
                  <a:rPr lang="en-US" altLang="ja-JP" sz="1600" b="0" i="0" baseline="0">
                    <a:effectLst/>
                  </a:rPr>
                  <a:t>)</a:t>
                </a:r>
                <a:endParaRPr lang="ja-JP" altLang="ja-JP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007708477200769"/>
              <c:y val="0.92045582747259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36152896791283E-2"/>
              <c:y val="0.1783077539439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155059083730744"/>
          <c:y val="4.5722214671438756E-2"/>
          <c:w val="0.67984351557193035"/>
          <c:h val="0.130237911861925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'pingpong(revise)'!$A$59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'pingpong(revise)'!$B$59:$F$59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6-3A44-8285-9423EF1AB925}"/>
            </c:ext>
          </c:extLst>
        </c:ser>
        <c:ser>
          <c:idx val="1"/>
          <c:order val="1"/>
          <c:tx>
            <c:strRef>
              <c:f>'pingpong(revise)'!$A$61</c:f>
              <c:strCache>
                <c:ptCount val="1"/>
                <c:pt idx="0">
                  <c:v>CRC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'pingpong(revise)'!$B$61:$F$61</c:f>
              <c:numCache>
                <c:formatCode>General</c:formatCode>
                <c:ptCount val="5"/>
                <c:pt idx="0">
                  <c:v>1.84E-4</c:v>
                </c:pt>
                <c:pt idx="1">
                  <c:v>1.3799999999999999E-4</c:v>
                </c:pt>
                <c:pt idx="2">
                  <c:v>7.1000000000000005E-5</c:v>
                </c:pt>
                <c:pt idx="3">
                  <c:v>5.1999999999999997E-5</c:v>
                </c:pt>
                <c:pt idx="4">
                  <c:v>4.3999999999999999E-5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6-3A44-8285-9423EF1AB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273151"/>
        <c:axId val="1951627631"/>
      </c:barChart>
      <c:catAx>
        <c:axId val="186127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(1en)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591112075434805"/>
              <c:y val="0.86080627018396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1627631"/>
        <c:crosses val="autoZero"/>
        <c:auto val="1"/>
        <c:lblAlgn val="ctr"/>
        <c:lblOffset val="100"/>
        <c:noMultiLvlLbl val="0"/>
      </c:catAx>
      <c:valAx>
        <c:axId val="19516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3021289801E-2"/>
              <c:y val="0.31794695017961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127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94351554166333"/>
          <c:y val="2.7649769585253458E-2"/>
          <c:w val="0.63944627308699187"/>
          <c:h val="0.1055952683333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'pingpong(revise)'!$A$67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'pingpong(revise)'!$B$67:$F$67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9-B043-853E-2E9EE2F54DA9}"/>
            </c:ext>
          </c:extLst>
        </c:ser>
        <c:ser>
          <c:idx val="1"/>
          <c:order val="1"/>
          <c:tx>
            <c:strRef>
              <c:f>'pingpong(revise)'!$A$69</c:f>
              <c:strCache>
                <c:ptCount val="1"/>
                <c:pt idx="0">
                  <c:v>CRC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'pingpong(revise)'!$B$69:$F$69</c:f>
              <c:numCache>
                <c:formatCode>General</c:formatCode>
                <c:ptCount val="5"/>
                <c:pt idx="0">
                  <c:v>1.4100000000000001E-4</c:v>
                </c:pt>
                <c:pt idx="1">
                  <c:v>9.2E-5</c:v>
                </c:pt>
                <c:pt idx="2">
                  <c:v>6.3E-5</c:v>
                </c:pt>
                <c:pt idx="3">
                  <c:v>4.6E-5</c:v>
                </c:pt>
                <c:pt idx="4">
                  <c:v>3.4E-5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9-B043-853E-2E9EE2F5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677647"/>
        <c:axId val="1859679279"/>
      </c:barChart>
      <c:catAx>
        <c:axId val="185967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(1en)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730686789151356"/>
              <c:y val="0.86393991073696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9679279"/>
        <c:crosses val="autoZero"/>
        <c:auto val="1"/>
        <c:lblAlgn val="ctr"/>
        <c:lblOffset val="100"/>
        <c:noMultiLvlLbl val="0"/>
      </c:catAx>
      <c:valAx>
        <c:axId val="18596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30571428571428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96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749890638670164"/>
          <c:y val="3.2258064516129031E-2"/>
          <c:w val="0.63944641294838145"/>
          <c:h val="0.1055952683333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1-46D1-B577-3802EC3FA473}"/>
            </c:ext>
          </c:extLst>
        </c:ser>
        <c:ser>
          <c:idx val="3"/>
          <c:order val="1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1-46D1-B577-3802EC3FA473}"/>
            </c:ext>
          </c:extLst>
        </c:ser>
        <c:ser>
          <c:idx val="4"/>
          <c:order val="2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1-46D1-B577-3802EC3FA473}"/>
            </c:ext>
          </c:extLst>
        </c:ser>
        <c:ser>
          <c:idx val="5"/>
          <c:order val="3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E1-46D1-B577-3802EC3FA473}"/>
            </c:ext>
          </c:extLst>
        </c:ser>
        <c:ser>
          <c:idx val="6"/>
          <c:order val="4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E1-46D1-B577-3802EC3FA473}"/>
            </c:ext>
          </c:extLst>
        </c:ser>
        <c:ser>
          <c:idx val="7"/>
          <c:order val="5"/>
          <c:tx>
            <c:strRef>
              <c:f>'himeno(revise)'!$A$10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'himeno(revise)'!$B$10:$F$10</c:f>
              <c:numCache>
                <c:formatCode>General</c:formatCode>
                <c:ptCount val="5"/>
                <c:pt idx="0">
                  <c:v>3.9584069999999998</c:v>
                </c:pt>
                <c:pt idx="1">
                  <c:v>4.5809550000000003</c:v>
                </c:pt>
                <c:pt idx="2">
                  <c:v>6.6315119999999999</c:v>
                </c:pt>
                <c:pt idx="3">
                  <c:v>9.958634</c:v>
                </c:pt>
                <c:pt idx="4">
                  <c:v>9.958634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E1-46D1-B577-3802EC3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8384"/>
        <c:axId val="1218694320"/>
      </c:barChart>
      <c:catAx>
        <c:axId val="13336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94320"/>
        <c:crosses val="autoZero"/>
        <c:auto val="1"/>
        <c:lblAlgn val="ctr"/>
        <c:lblOffset val="100"/>
        <c:noMultiLvlLbl val="0"/>
      </c:catAx>
      <c:valAx>
        <c:axId val="1218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4-42B2-AA61-51099C43D452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4-42B2-AA61-51099C43D452}"/>
            </c:ext>
          </c:extLst>
        </c:ser>
        <c:ser>
          <c:idx val="2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4-42B2-AA61-51099C43D452}"/>
            </c:ext>
          </c:extLst>
        </c:ser>
        <c:ser>
          <c:idx val="3"/>
          <c:order val="3"/>
          <c:tx>
            <c:strRef>
              <c:f>'himeno(revise)'!$I$6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'himeno(revise)'!$J$6:$N$6</c:f>
              <c:numCache>
                <c:formatCode>General</c:formatCode>
                <c:ptCount val="5"/>
                <c:pt idx="0">
                  <c:v>0.98382352941176465</c:v>
                </c:pt>
                <c:pt idx="1">
                  <c:v>0.92499999999999993</c:v>
                </c:pt>
                <c:pt idx="2">
                  <c:v>0.90882352941176459</c:v>
                </c:pt>
                <c:pt idx="3">
                  <c:v>0.87352941176470589</c:v>
                </c:pt>
                <c:pt idx="4">
                  <c:v>0.84338235294117647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4-42B2-AA61-51099C43D452}"/>
            </c:ext>
          </c:extLst>
        </c:ser>
        <c:ser>
          <c:idx val="4"/>
          <c:order val="4"/>
          <c:tx>
            <c:strRef>
              <c:f>'himeno(revise)'!$I$7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'himeno(revise)'!$J$7:$N$7</c:f>
              <c:numCache>
                <c:formatCode>General</c:formatCode>
                <c:ptCount val="5"/>
                <c:pt idx="0">
                  <c:v>0.54264705882352937</c:v>
                </c:pt>
                <c:pt idx="1">
                  <c:v>0.48382352941176465</c:v>
                </c:pt>
                <c:pt idx="2">
                  <c:v>0.46764705882352936</c:v>
                </c:pt>
                <c:pt idx="3">
                  <c:v>0.43235294117647055</c:v>
                </c:pt>
                <c:pt idx="4">
                  <c:v>0.32867647058823529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4-42B2-AA61-51099C43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22512"/>
        <c:axId val="1219543296"/>
      </c:barChart>
      <c:catAx>
        <c:axId val="12185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9543296"/>
        <c:crosses val="autoZero"/>
        <c:auto val="1"/>
        <c:lblAlgn val="ctr"/>
        <c:lblOffset val="100"/>
        <c:noMultiLvlLbl val="0"/>
      </c:catAx>
      <c:valAx>
        <c:axId val="12195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5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31A-896B-0E41423E6D74}"/>
            </c:ext>
          </c:extLst>
        </c:ser>
        <c:ser>
          <c:idx val="3"/>
          <c:order val="1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D-431A-896B-0E41423E6D74}"/>
            </c:ext>
          </c:extLst>
        </c:ser>
        <c:ser>
          <c:idx val="4"/>
          <c:order val="2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DD-431A-896B-0E41423E6D74}"/>
            </c:ext>
          </c:extLst>
        </c:ser>
        <c:ser>
          <c:idx val="5"/>
          <c:order val="3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DD-431A-896B-0E41423E6D74}"/>
            </c:ext>
          </c:extLst>
        </c:ser>
        <c:ser>
          <c:idx val="6"/>
          <c:order val="4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DD-431A-896B-0E41423E6D74}"/>
            </c:ext>
          </c:extLst>
        </c:ser>
        <c:ser>
          <c:idx val="7"/>
          <c:order val="5"/>
          <c:tx>
            <c:strRef>
              <c:f>'obs_info(revise)'!$A$11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'obs_info(revise)'!$B$11:$F$11</c:f>
              <c:numCache>
                <c:formatCode>General</c:formatCode>
                <c:ptCount val="5"/>
                <c:pt idx="0">
                  <c:v>2.249879</c:v>
                </c:pt>
                <c:pt idx="1">
                  <c:v>2.5891709999999999</c:v>
                </c:pt>
                <c:pt idx="2">
                  <c:v>2.8588800000000001</c:v>
                </c:pt>
                <c:pt idx="3">
                  <c:v>3.4802179999999998</c:v>
                </c:pt>
                <c:pt idx="4">
                  <c:v>4.1443209999999997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DD-431A-896B-0E41423E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448032"/>
        <c:axId val="1218655632"/>
      </c:barChart>
      <c:catAx>
        <c:axId val="13944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55632"/>
        <c:crosses val="autoZero"/>
        <c:auto val="1"/>
        <c:lblAlgn val="ctr"/>
        <c:lblOffset val="100"/>
        <c:noMultiLvlLbl val="0"/>
      </c:catAx>
      <c:valAx>
        <c:axId val="12186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4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2-4567-905B-B98E49CF3F20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2-4567-905B-B98E49CF3F20}"/>
            </c:ext>
          </c:extLst>
        </c:ser>
        <c:ser>
          <c:idx val="2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2-4567-905B-B98E49CF3F20}"/>
            </c:ext>
          </c:extLst>
        </c:ser>
        <c:ser>
          <c:idx val="3"/>
          <c:order val="3"/>
          <c:tx>
            <c:strRef>
              <c:f>'obs_info(revise)'!$I$14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'obs_info(revise)'!$J$14:$N$14</c:f>
              <c:numCache>
                <c:formatCode>General</c:formatCode>
                <c:ptCount val="5"/>
                <c:pt idx="0">
                  <c:v>0.51558849136227214</c:v>
                </c:pt>
                <c:pt idx="1">
                  <c:v>0.5134970323418897</c:v>
                </c:pt>
                <c:pt idx="2">
                  <c:v>0.5178950533864024</c:v>
                </c:pt>
                <c:pt idx="3">
                  <c:v>0.51263360212804043</c:v>
                </c:pt>
                <c:pt idx="4">
                  <c:v>0.51265296435170582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2-4567-905B-B98E49CF3F20}"/>
            </c:ext>
          </c:extLst>
        </c:ser>
        <c:ser>
          <c:idx val="4"/>
          <c:order val="4"/>
          <c:tx>
            <c:strRef>
              <c:f>'obs_info(revise)'!$I$15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'obs_info(revise)'!$J$15:$N$15</c:f>
              <c:numCache>
                <c:formatCode>General</c:formatCode>
                <c:ptCount val="5"/>
                <c:pt idx="0">
                  <c:v>0.39621160015521906</c:v>
                </c:pt>
                <c:pt idx="1">
                  <c:v>0.39445714232778745</c:v>
                </c:pt>
                <c:pt idx="2">
                  <c:v>0.39220831786737587</c:v>
                </c:pt>
                <c:pt idx="3">
                  <c:v>0.38217537503773247</c:v>
                </c:pt>
                <c:pt idx="4">
                  <c:v>0.3736397447849627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2-4567-905B-B98E49CF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723488"/>
        <c:axId val="1401291184"/>
      </c:barChart>
      <c:catAx>
        <c:axId val="13297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91184"/>
        <c:crosses val="autoZero"/>
        <c:auto val="1"/>
        <c:lblAlgn val="ctr"/>
        <c:lblOffset val="100"/>
        <c:noMultiLvlLbl val="0"/>
      </c:catAx>
      <c:valAx>
        <c:axId val="14012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97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D33-87D0-CFD52D5A2B81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6-4D33-87D0-CFD52D5A2B81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6-4D33-87D0-CFD52D5A2B81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46-4D33-87D0-CFD52D5A2B81}"/>
            </c:ext>
          </c:extLst>
        </c:ser>
        <c:ser>
          <c:idx val="6"/>
          <c:order val="5"/>
          <c:tx>
            <c:strRef>
              <c:f>'num_plasma(revise)'!$A$10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'num_plasma(revise)'!$B$10:$F$10</c:f>
              <c:numCache>
                <c:formatCode>General</c:formatCode>
                <c:ptCount val="5"/>
                <c:pt idx="0">
                  <c:v>2.7778260000000001</c:v>
                </c:pt>
                <c:pt idx="1">
                  <c:v>3.3475359999999998</c:v>
                </c:pt>
                <c:pt idx="2">
                  <c:v>3.9802620000000002</c:v>
                </c:pt>
                <c:pt idx="3">
                  <c:v>4.8052849999999996</c:v>
                </c:pt>
                <c:pt idx="4">
                  <c:v>5.3333329999999997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46-4D33-87D0-CFD52D5A2B81}"/>
            </c:ext>
          </c:extLst>
        </c:ser>
        <c:ser>
          <c:idx val="7"/>
          <c:order val="6"/>
          <c:tx>
            <c:strRef>
              <c:f>'num_plasma(revise)'!$A$11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'num_plasma(revise)'!$B$11:$F$11</c:f>
              <c:numCache>
                <c:formatCode>General</c:formatCode>
                <c:ptCount val="5"/>
                <c:pt idx="0">
                  <c:v>3.3475359999999998</c:v>
                </c:pt>
                <c:pt idx="1">
                  <c:v>4.0303300000000002</c:v>
                </c:pt>
                <c:pt idx="2">
                  <c:v>5.4580109999999999</c:v>
                </c:pt>
                <c:pt idx="3">
                  <c:v>9.6451580000000003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46-4D33-87D0-CFD52D5A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902496"/>
        <c:axId val="140130907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'num_plasma(revise)'!$A$6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'num_plasma(revise)'!$B$3:$F$3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'num_plasma(revise)'!$B$6:$F$6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0.12953500000000001</c:v>
                      </c:pt>
                      <c:pt idx="1">
                        <c:v>0.12953500000000001</c:v>
                      </c:pt>
                      <c:pt idx="2">
                        <c:v>0.12953500000000001</c:v>
                      </c:pt>
                      <c:pt idx="3">
                        <c:v>0.12953500000000001</c:v>
                      </c:pt>
                      <c:pt idx="4">
                        <c:v>0.12953500000000001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646-4D33-87D0-CFD52D5A2B81}"/>
                  </c:ext>
                </c:extLst>
              </c15:ser>
            </c15:filteredBarSeries>
          </c:ext>
        </c:extLst>
      </c:barChart>
      <c:catAx>
        <c:axId val="14059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09072"/>
        <c:crosses val="autoZero"/>
        <c:auto val="1"/>
        <c:lblAlgn val="ctr"/>
        <c:lblOffset val="100"/>
        <c:noMultiLvlLbl val="0"/>
      </c:catAx>
      <c:valAx>
        <c:axId val="1401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59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4-4285-B893-784EA67667AB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4-4285-B893-784EA67667AB}"/>
            </c:ext>
          </c:extLst>
        </c:ser>
        <c:ser>
          <c:idx val="2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4-4285-B893-784EA67667AB}"/>
            </c:ext>
          </c:extLst>
        </c:ser>
        <c:ser>
          <c:idx val="3"/>
          <c:order val="3"/>
          <c:tx>
            <c:strRef>
              <c:f>'num_plasma(revise)'!$I$14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'num_plasma(revise)'!$J$14:$N$14</c:f>
              <c:numCache>
                <c:formatCode>General</c:formatCode>
                <c:ptCount val="5"/>
                <c:pt idx="0">
                  <c:v>0.51010631896697956</c:v>
                </c:pt>
                <c:pt idx="1">
                  <c:v>0.50935162633229703</c:v>
                </c:pt>
                <c:pt idx="2">
                  <c:v>0.51255403528927512</c:v>
                </c:pt>
                <c:pt idx="3">
                  <c:v>0.50733265463733346</c:v>
                </c:pt>
                <c:pt idx="4">
                  <c:v>0.50569418061748794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4-4285-B893-784EA67667AB}"/>
            </c:ext>
          </c:extLst>
        </c:ser>
        <c:ser>
          <c:idx val="4"/>
          <c:order val="4"/>
          <c:tx>
            <c:strRef>
              <c:f>'num_plasma(revise)'!$I$15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'num_plasma(revise)'!$J$15:$N$15</c:f>
              <c:numCache>
                <c:formatCode>General</c:formatCode>
                <c:ptCount val="5"/>
                <c:pt idx="0">
                  <c:v>0.4036033106993806</c:v>
                </c:pt>
                <c:pt idx="1">
                  <c:v>0.39372660149988997</c:v>
                </c:pt>
                <c:pt idx="2">
                  <c:v>0.39000815204232697</c:v>
                </c:pt>
                <c:pt idx="3">
                  <c:v>0.3858703064416964</c:v>
                </c:pt>
                <c:pt idx="4">
                  <c:v>0.36341674950329012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4-4285-B893-784EA676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3184"/>
        <c:axId val="1401315728"/>
      </c:barChart>
      <c:catAx>
        <c:axId val="13336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15728"/>
        <c:crosses val="autoZero"/>
        <c:auto val="1"/>
        <c:lblAlgn val="ctr"/>
        <c:lblOffset val="100"/>
        <c:noMultiLvlLbl val="0"/>
      </c:catAx>
      <c:valAx>
        <c:axId val="14013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3-43E9-A9B9-B42F0C60C241}"/>
            </c:ext>
          </c:extLst>
        </c:ser>
        <c:ser>
          <c:idx val="3"/>
          <c:order val="3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3-43E9-A9B9-B42F0C60C241}"/>
            </c:ext>
          </c:extLst>
        </c:ser>
        <c:ser>
          <c:idx val="4"/>
          <c:order val="4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3-43E9-A9B9-B42F0C60C241}"/>
            </c:ext>
          </c:extLst>
        </c:ser>
        <c:ser>
          <c:idx val="5"/>
          <c:order val="5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3-43E9-A9B9-B42F0C60C241}"/>
            </c:ext>
          </c:extLst>
        </c:ser>
        <c:ser>
          <c:idx val="6"/>
          <c:order val="6"/>
          <c:tx>
            <c:strRef>
              <c:f>'fftss(revise)'!$A$10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'fftss(revise)'!$B$10:$F$10</c:f>
              <c:numCache>
                <c:formatCode>General</c:formatCode>
                <c:ptCount val="5"/>
                <c:pt idx="0">
                  <c:v>2.49499</c:v>
                </c:pt>
                <c:pt idx="1">
                  <c:v>2.6966899999999998</c:v>
                </c:pt>
                <c:pt idx="2">
                  <c:v>2.9338739999999999</c:v>
                </c:pt>
                <c:pt idx="3">
                  <c:v>3.323642</c:v>
                </c:pt>
                <c:pt idx="4">
                  <c:v>3.6914530000000001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23-43E9-A9B9-B42F0C60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407776"/>
        <c:axId val="14012757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'fftss(revise)'!$A$5</c15:sqref>
                        </c15:formulaRef>
                      </c:ext>
                    </c:extLst>
                    <c:strCache>
                      <c:ptCount val="1"/>
                      <c:pt idx="0">
                        <c:v>Lossless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'fftss(revise)'!$B$5:$F$5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1.106759</c:v>
                      </c:pt>
                      <c:pt idx="1">
                        <c:v>1.107164</c:v>
                      </c:pt>
                      <c:pt idx="2">
                        <c:v>1.106393</c:v>
                      </c:pt>
                      <c:pt idx="3">
                        <c:v>1.1042920000000001</c:v>
                      </c:pt>
                      <c:pt idx="4">
                        <c:v>1.1048480000000001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23-43E9-A9B9-B42F0C60C24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23-43E9-A9B9-B42F0C60C241}"/>
                  </c:ext>
                </c:extLst>
              </c15:ser>
            </c15:filteredBarSeries>
          </c:ext>
        </c:extLst>
      </c:barChart>
      <c:catAx>
        <c:axId val="13984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75792"/>
        <c:crosses val="autoZero"/>
        <c:auto val="1"/>
        <c:lblAlgn val="ctr"/>
        <c:lblOffset val="100"/>
        <c:noMultiLvlLbl val="0"/>
      </c:catAx>
      <c:valAx>
        <c:axId val="14012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4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9-40A6-B29A-3F7572F0182F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9-40A6-B29A-3F7572F0182F}"/>
            </c:ext>
          </c:extLst>
        </c:ser>
        <c:ser>
          <c:idx val="2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9-40A6-B29A-3F7572F0182F}"/>
            </c:ext>
          </c:extLst>
        </c:ser>
        <c:ser>
          <c:idx val="3"/>
          <c:order val="3"/>
          <c:tx>
            <c:strRef>
              <c:f>'fftss(revise)'!$I$7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'fftss(revise)'!$J$7:$N$7</c:f>
              <c:numCache>
                <c:formatCode>General</c:formatCode>
                <c:ptCount val="5"/>
                <c:pt idx="0">
                  <c:v>0.60517801413922678</c:v>
                </c:pt>
                <c:pt idx="1">
                  <c:v>0.54974842366728227</c:v>
                </c:pt>
                <c:pt idx="2">
                  <c:v>0.54335392650149672</c:v>
                </c:pt>
                <c:pt idx="3">
                  <c:v>0.54138589898732559</c:v>
                </c:pt>
                <c:pt idx="4">
                  <c:v>0.53722692822113238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9-40A6-B29A-3F7572F0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536896"/>
        <c:axId val="1401264144"/>
      </c:barChart>
      <c:catAx>
        <c:axId val="7765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64144"/>
        <c:crosses val="autoZero"/>
        <c:auto val="1"/>
        <c:lblAlgn val="ctr"/>
        <c:lblOffset val="100"/>
        <c:noMultiLvlLbl val="0"/>
      </c:catAx>
      <c:valAx>
        <c:axId val="1401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5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mm!$B$9:$F$9</c:f>
              <c:numCache>
                <c:formatCode>General</c:formatCode>
                <c:ptCount val="5"/>
                <c:pt idx="0">
                  <c:v>1.916177</c:v>
                </c:pt>
                <c:pt idx="1">
                  <c:v>2.1052879999999998</c:v>
                </c:pt>
                <c:pt idx="2">
                  <c:v>2.3358699999999999</c:v>
                </c:pt>
                <c:pt idx="3">
                  <c:v>2.7360340000000001</c:v>
                </c:pt>
                <c:pt idx="4">
                  <c:v>3.1482510000000001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0-514D-B414-292E29C6D5C0}"/>
            </c:ext>
          </c:extLst>
        </c:ser>
        <c:ser>
          <c:idx val="1"/>
          <c:order val="1"/>
          <c:tx>
            <c:strRef>
              <c:f>mm!$A$10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mm!$B$10:$F$10</c:f>
              <c:numCache>
                <c:formatCode>General</c:formatCode>
                <c:ptCount val="5"/>
                <c:pt idx="0">
                  <c:v>2.1205470000000002</c:v>
                </c:pt>
                <c:pt idx="1">
                  <c:v>2.3546109999999998</c:v>
                </c:pt>
                <c:pt idx="2">
                  <c:v>2.7360340000000001</c:v>
                </c:pt>
                <c:pt idx="3">
                  <c:v>3.1723979999999998</c:v>
                </c:pt>
                <c:pt idx="4">
                  <c:v>3.737886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0-514D-B414-292E29C6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729231"/>
        <c:axId val="1088730863"/>
      </c:barChart>
      <c:catAx>
        <c:axId val="108872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730863"/>
        <c:crosses val="autoZero"/>
        <c:auto val="1"/>
        <c:lblAlgn val="ctr"/>
        <c:lblOffset val="100"/>
        <c:noMultiLvlLbl val="0"/>
      </c:catAx>
      <c:valAx>
        <c:axId val="10887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72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mm!$I$12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mm!$J$12:$N$12</c:f>
              <c:numCache>
                <c:formatCode>General</c:formatCode>
                <c:ptCount val="5"/>
                <c:pt idx="0">
                  <c:v>1.074335</c:v>
                </c:pt>
                <c:pt idx="1">
                  <c:v>0.97775800000000002</c:v>
                </c:pt>
                <c:pt idx="2">
                  <c:v>0.96984599999999999</c:v>
                </c:pt>
                <c:pt idx="3">
                  <c:v>0.86021400000000003</c:v>
                </c:pt>
                <c:pt idx="4">
                  <c:v>0.81097900000000001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1-2242-8EA6-F98FB1FD822A}"/>
            </c:ext>
          </c:extLst>
        </c:ser>
        <c:ser>
          <c:idx val="1"/>
          <c:order val="1"/>
          <c:tx>
            <c:strRef>
              <c:f>mm!$I$13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mm!$J$13:$N$13</c:f>
              <c:numCache>
                <c:formatCode>General</c:formatCode>
                <c:ptCount val="5"/>
                <c:pt idx="0">
                  <c:v>1.0580259999999999</c:v>
                </c:pt>
                <c:pt idx="1">
                  <c:v>0.96416599999999997</c:v>
                </c:pt>
                <c:pt idx="2">
                  <c:v>0.86021400000000003</c:v>
                </c:pt>
                <c:pt idx="3">
                  <c:v>0.85980199999999996</c:v>
                </c:pt>
                <c:pt idx="4">
                  <c:v>0.79583999999999999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1-2242-8EA6-F98FB1FD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79263"/>
        <c:axId val="637952447"/>
      </c:barChart>
      <c:catAx>
        <c:axId val="63787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952447"/>
        <c:crosses val="autoZero"/>
        <c:auto val="1"/>
        <c:lblAlgn val="ctr"/>
        <c:lblOffset val="100"/>
        <c:noMultiLvlLbl val="0"/>
      </c:catAx>
      <c:valAx>
        <c:axId val="6379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87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'crc(pingpong)'!$J$12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'crc(pingpong)'!$K$12:$P$12</c:f>
              <c:numCache>
                <c:formatCode>General</c:formatCode>
                <c:ptCount val="6"/>
                <c:pt idx="0">
                  <c:v>0</c:v>
                </c:pt>
                <c:pt idx="1">
                  <c:v>1E-4</c:v>
                </c:pt>
                <c:pt idx="2">
                  <c:v>1E-4</c:v>
                </c:pt>
                <c:pt idx="3">
                  <c:v>1E-3</c:v>
                </c:pt>
                <c:pt idx="4">
                  <c:v>1.0500000000000001E-2</c:v>
                </c:pt>
                <c:pt idx="5">
                  <c:v>0.1152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2-B348-9370-7A1EC1996718}"/>
            </c:ext>
          </c:extLst>
        </c:ser>
        <c:ser>
          <c:idx val="1"/>
          <c:order val="1"/>
          <c:tx>
            <c:strRef>
              <c:f>'crc(pingpong)'!$J$13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'crc(pingpong)'!$K$13:$P$13</c:f>
              <c:numCache>
                <c:formatCode>General</c:formatCode>
                <c:ptCount val="6"/>
                <c:pt idx="0">
                  <c:v>0</c:v>
                </c:pt>
                <c:pt idx="1">
                  <c:v>2.0000000000000001E-4</c:v>
                </c:pt>
                <c:pt idx="2">
                  <c:v>1E-4</c:v>
                </c:pt>
                <c:pt idx="3">
                  <c:v>1.4E-3</c:v>
                </c:pt>
                <c:pt idx="4">
                  <c:v>6.0000000000000001E-3</c:v>
                </c:pt>
                <c:pt idx="5">
                  <c:v>9.1600000000000001E-2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2-B348-9370-7A1EC1996718}"/>
            </c:ext>
          </c:extLst>
        </c:ser>
        <c:ser>
          <c:idx val="2"/>
          <c:order val="2"/>
          <c:tx>
            <c:strRef>
              <c:f>'crc(pingpong)'!$J$14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'crc(pingpong)'!$K$14:$P$14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5.7000000000000002E-3</c:v>
                </c:pt>
                <c:pt idx="5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2-B348-9370-7A1EC1996718}"/>
            </c:ext>
          </c:extLst>
        </c:ser>
        <c:ser>
          <c:idx val="3"/>
          <c:order val="3"/>
          <c:tx>
            <c:strRef>
              <c:f>'crc(pingpong)'!$J$15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'crc(pingpong)'!$K$15:$P$15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0</c:v>
                </c:pt>
                <c:pt idx="4">
                  <c:v>4.1000000000000003E-3</c:v>
                </c:pt>
                <c:pt idx="5">
                  <c:v>4.4499999999999998E-2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2-B348-9370-7A1EC1996718}"/>
            </c:ext>
          </c:extLst>
        </c:ser>
        <c:ser>
          <c:idx val="4"/>
          <c:order val="4"/>
          <c:tx>
            <c:strRef>
              <c:f>'crc(pingpong)'!$J$16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'crc(pingpong)'!$K$16:$P$16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2.7000000000000001E-3</c:v>
                </c:pt>
                <c:pt idx="5">
                  <c:v>2.7799999999999998E-2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2-B348-9370-7A1EC199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474255"/>
        <c:axId val="1255463951"/>
      </c:barChart>
      <c:catAx>
        <c:axId val="125547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3028455818022757"/>
              <c:y val="0.90705890930300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5463951"/>
        <c:crosses val="autoZero"/>
        <c:auto val="1"/>
        <c:lblAlgn val="ctr"/>
        <c:lblOffset val="100"/>
        <c:noMultiLvlLbl val="0"/>
      </c:catAx>
      <c:valAx>
        <c:axId val="1255463951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Retransmission Rate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176151939340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54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'crc(pingpong)'!$A$4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'crc(pingpong)'!$B$4:$G$4</c:f>
              <c:numCache>
                <c:formatCode>General</c:formatCode>
                <c:ptCount val="6"/>
                <c:pt idx="0">
                  <c:v>2.5783399999999999</c:v>
                </c:pt>
                <c:pt idx="1">
                  <c:v>2.5813389999999998</c:v>
                </c:pt>
                <c:pt idx="2">
                  <c:v>2.5768559999999998</c:v>
                </c:pt>
                <c:pt idx="3">
                  <c:v>2.5974469999999998</c:v>
                </c:pt>
                <c:pt idx="4">
                  <c:v>2.623224</c:v>
                </c:pt>
                <c:pt idx="5">
                  <c:v>3.1710189999999998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F-664E-B369-9672D6A86544}"/>
            </c:ext>
          </c:extLst>
        </c:ser>
        <c:ser>
          <c:idx val="1"/>
          <c:order val="1"/>
          <c:tx>
            <c:strRef>
              <c:f>'crc(pingpong)'!$A$5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'crc(pingpong)'!$B$5:$G$5</c:f>
              <c:numCache>
                <c:formatCode>General</c:formatCode>
                <c:ptCount val="6"/>
                <c:pt idx="0">
                  <c:v>2.1893600000000002</c:v>
                </c:pt>
                <c:pt idx="1">
                  <c:v>2.192628</c:v>
                </c:pt>
                <c:pt idx="2">
                  <c:v>2.194293</c:v>
                </c:pt>
                <c:pt idx="3">
                  <c:v>2.1919759999999999</c:v>
                </c:pt>
                <c:pt idx="4">
                  <c:v>2.215986</c:v>
                </c:pt>
                <c:pt idx="5">
                  <c:v>2.5937030000000001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F-664E-B369-9672D6A86544}"/>
            </c:ext>
          </c:extLst>
        </c:ser>
        <c:ser>
          <c:idx val="2"/>
          <c:order val="2"/>
          <c:tx>
            <c:strRef>
              <c:f>'crc(pingpong)'!$A$6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'crc(pingpong)'!$B$6:$G$6</c:f>
              <c:numCache>
                <c:formatCode>General</c:formatCode>
                <c:ptCount val="6"/>
                <c:pt idx="0">
                  <c:v>1.5382359999999999</c:v>
                </c:pt>
                <c:pt idx="1">
                  <c:v>1.5454749999999999</c:v>
                </c:pt>
                <c:pt idx="2">
                  <c:v>1.5389219999999999</c:v>
                </c:pt>
                <c:pt idx="3">
                  <c:v>1.5479849999999999</c:v>
                </c:pt>
                <c:pt idx="4">
                  <c:v>1.5581160000000001</c:v>
                </c:pt>
                <c:pt idx="5">
                  <c:v>1.725169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F-664E-B369-9672D6A86544}"/>
            </c:ext>
          </c:extLst>
        </c:ser>
        <c:ser>
          <c:idx val="3"/>
          <c:order val="3"/>
          <c:tx>
            <c:strRef>
              <c:f>'crc(pingpong)'!$A$7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'crc(pingpong)'!$B$7:$G$7</c:f>
              <c:numCache>
                <c:formatCode>General</c:formatCode>
                <c:ptCount val="6"/>
                <c:pt idx="0">
                  <c:v>1.0687880000000001</c:v>
                </c:pt>
                <c:pt idx="1">
                  <c:v>1.074684</c:v>
                </c:pt>
                <c:pt idx="2">
                  <c:v>1.070724</c:v>
                </c:pt>
                <c:pt idx="3">
                  <c:v>1.068646</c:v>
                </c:pt>
                <c:pt idx="4">
                  <c:v>1.0827310000000001</c:v>
                </c:pt>
                <c:pt idx="5">
                  <c:v>1.1623349999999999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6F-664E-B369-9672D6A86544}"/>
            </c:ext>
          </c:extLst>
        </c:ser>
        <c:ser>
          <c:idx val="4"/>
          <c:order val="4"/>
          <c:tx>
            <c:strRef>
              <c:f>'crc(pingpong)'!$A$8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'crc(pingpong)'!$B$8:$G$8</c:f>
              <c:numCache>
                <c:formatCode>General</c:formatCode>
                <c:ptCount val="6"/>
                <c:pt idx="0">
                  <c:v>0.73700100000000002</c:v>
                </c:pt>
                <c:pt idx="1">
                  <c:v>0.75346599999999997</c:v>
                </c:pt>
                <c:pt idx="2">
                  <c:v>0.73953899999999995</c:v>
                </c:pt>
                <c:pt idx="3">
                  <c:v>0.74013399999999996</c:v>
                </c:pt>
                <c:pt idx="4">
                  <c:v>0.74318399999999996</c:v>
                </c:pt>
                <c:pt idx="5">
                  <c:v>0.780694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6F-664E-B369-9672D6A86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481504"/>
        <c:axId val="1291287343"/>
      </c:barChart>
      <c:catAx>
        <c:axId val="201448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203956692913386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1287343"/>
        <c:crosses val="autoZero"/>
        <c:auto val="1"/>
        <c:lblAlgn val="ctr"/>
        <c:lblOffset val="100"/>
        <c:noMultiLvlLbl val="0"/>
      </c:catAx>
      <c:valAx>
        <c:axId val="12912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037736949547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4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'crc(pingpong)'!$A$24</c:f>
              <c:strCache>
                <c:ptCount val="1"/>
                <c:pt idx="0">
                  <c:v>no comp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'crc(pingpong)'!$B$21:$E$21</c:f>
              <c:strCache>
                <c:ptCount val="4"/>
                <c:pt idx="0">
                  <c:v>1u</c:v>
                </c:pt>
                <c:pt idx="1">
                  <c:v>10u</c:v>
                </c:pt>
                <c:pt idx="2">
                  <c:v>100u</c:v>
                </c:pt>
                <c:pt idx="3">
                  <c:v>1000u</c:v>
                </c:pt>
              </c:strCache>
            </c:strRef>
          </c:cat>
          <c:val>
            <c:numRef>
              <c:f>'crc(pingpong)'!$B$24:$E$24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2-42F0-A164-50C589167B13}"/>
            </c:ext>
          </c:extLst>
        </c:ser>
        <c:ser>
          <c:idx val="1"/>
          <c:order val="1"/>
          <c:tx>
            <c:strRef>
              <c:f>'crc(pingpong)'!$A$25</c:f>
              <c:strCache>
                <c:ptCount val="1"/>
                <c:pt idx="0">
                  <c:v>bit 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'crc(pingpong)'!$B$21:$E$21</c:f>
              <c:strCache>
                <c:ptCount val="4"/>
                <c:pt idx="0">
                  <c:v>1u</c:v>
                </c:pt>
                <c:pt idx="1">
                  <c:v>10u</c:v>
                </c:pt>
                <c:pt idx="2">
                  <c:v>100u</c:v>
                </c:pt>
                <c:pt idx="3">
                  <c:v>1000u</c:v>
                </c:pt>
              </c:strCache>
            </c:strRef>
          </c:cat>
          <c:val>
            <c:numRef>
              <c:f>'crc(pingpong)'!$B$25:$E$25</c:f>
              <c:numCache>
                <c:formatCode>General</c:formatCode>
                <c:ptCount val="4"/>
                <c:pt idx="0">
                  <c:v>0.875</c:v>
                </c:pt>
                <c:pt idx="1">
                  <c:v>0.94117647058823528</c:v>
                </c:pt>
                <c:pt idx="2">
                  <c:v>0.79252336448598137</c:v>
                </c:pt>
                <c:pt idx="3">
                  <c:v>0.81787425836143302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2-42F0-A164-50C589167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538383"/>
        <c:axId val="1070556687"/>
      </c:barChart>
      <c:catAx>
        <c:axId val="107053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data size (u = 32KB)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39140857392825895"/>
              <c:y val="0.89314741907261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0556687"/>
        <c:crosses val="autoZero"/>
        <c:auto val="1"/>
        <c:lblAlgn val="ctr"/>
        <c:lblOffset val="100"/>
        <c:noMultiLvlLbl val="0"/>
      </c:catAx>
      <c:valAx>
        <c:axId val="10705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ratio of exec. time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9444444444444445E-2"/>
              <c:y val="0.28594160104986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053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'crc(pingpong)'!$A$30</c:f>
              <c:strCache>
                <c:ptCount val="1"/>
                <c:pt idx="0">
                  <c:v>no comp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'crc(pingpong)'!$B$27:$E$27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'crc(pingpong)'!$B$30:$E$30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8-4C4A-8B5B-E122364A1F92}"/>
            </c:ext>
          </c:extLst>
        </c:ser>
        <c:ser>
          <c:idx val="1"/>
          <c:order val="1"/>
          <c:tx>
            <c:strRef>
              <c:f>'crc(pingpong)'!$A$31</c:f>
              <c:strCache>
                <c:ptCount val="1"/>
                <c:pt idx="0">
                  <c:v>bit 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'crc(pingpong)'!$B$27:$E$27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'crc(pingpong)'!$B$31:$E$31</c:f>
              <c:numCache>
                <c:formatCode>General</c:formatCode>
                <c:ptCount val="4"/>
                <c:pt idx="0">
                  <c:v>0.875</c:v>
                </c:pt>
                <c:pt idx="1">
                  <c:v>0.8806424813071172</c:v>
                </c:pt>
                <c:pt idx="2">
                  <c:v>0.7441860465116279</c:v>
                </c:pt>
                <c:pt idx="3">
                  <c:v>0.70321733420879828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8-4C4A-8B5B-E122364A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392735"/>
        <c:axId val="1119380255"/>
      </c:barChart>
      <c:catAx>
        <c:axId val="111939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hops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51293613298337704"/>
              <c:y val="0.88124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9380255"/>
        <c:crosses val="autoZero"/>
        <c:auto val="1"/>
        <c:lblAlgn val="ctr"/>
        <c:lblOffset val="100"/>
        <c:noMultiLvlLbl val="0"/>
      </c:catAx>
      <c:valAx>
        <c:axId val="111938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ratio of exec. time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19486475648877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939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'crc(pingpong)'!$A$34:$A$36</c:f>
              <c:strCache>
                <c:ptCount val="3"/>
                <c:pt idx="0">
                  <c:v>no comp</c:v>
                </c:pt>
                <c:pt idx="1">
                  <c:v>bit comp</c:v>
                </c:pt>
                <c:pt idx="2">
                  <c:v>bit comp (crc+hamming)</c:v>
                </c:pt>
              </c:strCache>
            </c:strRef>
          </c:cat>
          <c:val>
            <c:numRef>
              <c:f>'crc(pingpong)'!$B$34:$B$36</c:f>
              <c:numCache>
                <c:formatCode>General</c:formatCode>
                <c:ptCount val="3"/>
                <c:pt idx="0">
                  <c:v>3.6110000000000001E-3</c:v>
                </c:pt>
                <c:pt idx="1">
                  <c:v>3.1800000000000001E-3</c:v>
                </c:pt>
                <c:pt idx="2">
                  <c:v>0.17032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2-4CB5-B240-0D7865D2F7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8874783"/>
        <c:axId val="1198880607"/>
      </c:barChart>
      <c:catAx>
        <c:axId val="11988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8880607"/>
        <c:crosses val="autoZero"/>
        <c:auto val="1"/>
        <c:lblAlgn val="ctr"/>
        <c:lblOffset val="100"/>
        <c:noMultiLvlLbl val="0"/>
      </c:catAx>
      <c:valAx>
        <c:axId val="11988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execution time</a:t>
                </a:r>
                <a:r>
                  <a:rPr lang="en-US" altLang="ja-JP" sz="1200" baseline="0"/>
                  <a:t> (s)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27491141732283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887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'crc(mm)'!$A$26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'crc(mm)'!$B$26:$G$26</c:f>
              <c:numCache>
                <c:formatCode>General</c:formatCode>
                <c:ptCount val="6"/>
                <c:pt idx="0">
                  <c:v>2.6135069999999998</c:v>
                </c:pt>
                <c:pt idx="1">
                  <c:v>2.4850539999999999</c:v>
                </c:pt>
                <c:pt idx="2">
                  <c:v>2.4694829999999999</c:v>
                </c:pt>
                <c:pt idx="3">
                  <c:v>2.4463089999999998</c:v>
                </c:pt>
                <c:pt idx="4">
                  <c:v>2.4798200000000001</c:v>
                </c:pt>
                <c:pt idx="5">
                  <c:v>2.486834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B-4AF7-899A-3A4203A597EB}"/>
            </c:ext>
          </c:extLst>
        </c:ser>
        <c:ser>
          <c:idx val="1"/>
          <c:order val="1"/>
          <c:tx>
            <c:strRef>
              <c:f>'crc(mm)'!$A$27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'crc(mm)'!$B$27:$G$27</c:f>
              <c:numCache>
                <c:formatCode>General</c:formatCode>
                <c:ptCount val="6"/>
                <c:pt idx="0">
                  <c:v>2.337548</c:v>
                </c:pt>
                <c:pt idx="1">
                  <c:v>2.2945090000000001</c:v>
                </c:pt>
                <c:pt idx="2">
                  <c:v>2.3370790000000001</c:v>
                </c:pt>
                <c:pt idx="3">
                  <c:v>2.298295</c:v>
                </c:pt>
                <c:pt idx="4">
                  <c:v>2.3286929999999999</c:v>
                </c:pt>
                <c:pt idx="5">
                  <c:v>2.34612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B-4AF7-899A-3A4203A597EB}"/>
            </c:ext>
          </c:extLst>
        </c:ser>
        <c:ser>
          <c:idx val="2"/>
          <c:order val="2"/>
          <c:tx>
            <c:strRef>
              <c:f>'crc(mm)'!$A$28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'crc(mm)'!$B$28:$G$28</c:f>
              <c:numCache>
                <c:formatCode>General</c:formatCode>
                <c:ptCount val="6"/>
                <c:pt idx="0">
                  <c:v>2.1939609999999998</c:v>
                </c:pt>
                <c:pt idx="1">
                  <c:v>2.1697980000000001</c:v>
                </c:pt>
                <c:pt idx="2">
                  <c:v>2.1594869999999999</c:v>
                </c:pt>
                <c:pt idx="3">
                  <c:v>2.1950050000000001</c:v>
                </c:pt>
                <c:pt idx="4">
                  <c:v>2.2063419999999998</c:v>
                </c:pt>
                <c:pt idx="5">
                  <c:v>2.1846999999999999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AB-4AF7-899A-3A4203A597EB}"/>
            </c:ext>
          </c:extLst>
        </c:ser>
        <c:ser>
          <c:idx val="3"/>
          <c:order val="3"/>
          <c:tx>
            <c:strRef>
              <c:f>'crc(mm)'!$A$29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'crc(mm)'!$B$29:$G$29</c:f>
              <c:numCache>
                <c:formatCode>General</c:formatCode>
                <c:ptCount val="6"/>
                <c:pt idx="0">
                  <c:v>1.9910920000000001</c:v>
                </c:pt>
                <c:pt idx="1">
                  <c:v>1.9612860000000001</c:v>
                </c:pt>
                <c:pt idx="2">
                  <c:v>1.9964139999999999</c:v>
                </c:pt>
                <c:pt idx="3">
                  <c:v>1.9937199999999999</c:v>
                </c:pt>
                <c:pt idx="4">
                  <c:v>1.9698180000000001</c:v>
                </c:pt>
                <c:pt idx="5">
                  <c:v>1.9926779999999999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AB-4AF7-899A-3A4203A597EB}"/>
            </c:ext>
          </c:extLst>
        </c:ser>
        <c:ser>
          <c:idx val="4"/>
          <c:order val="4"/>
          <c:tx>
            <c:strRef>
              <c:f>'crc(mm)'!$A$30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'crc(mm)'!$B$30:$G$30</c:f>
              <c:numCache>
                <c:formatCode>General</c:formatCode>
                <c:ptCount val="6"/>
                <c:pt idx="0">
                  <c:v>1.839458</c:v>
                </c:pt>
                <c:pt idx="1">
                  <c:v>1.86236</c:v>
                </c:pt>
                <c:pt idx="2">
                  <c:v>1.8526609999999999</c:v>
                </c:pt>
                <c:pt idx="3">
                  <c:v>1.8378479999999999</c:v>
                </c:pt>
                <c:pt idx="4">
                  <c:v>1.855029</c:v>
                </c:pt>
                <c:pt idx="5">
                  <c:v>1.8337810000000001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AB-4AF7-899A-3A4203A59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455536"/>
        <c:axId val="1454445968"/>
      </c:barChart>
      <c:catAx>
        <c:axId val="145445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9958202099737531"/>
              <c:y val="0.89409667541557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4445968"/>
        <c:crosses val="autoZero"/>
        <c:auto val="1"/>
        <c:lblAlgn val="ctr"/>
        <c:lblOffset val="100"/>
        <c:noMultiLvlLbl val="0"/>
      </c:catAx>
      <c:valAx>
        <c:axId val="14544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 Time</a:t>
                </a:r>
                <a:r>
                  <a:rPr lang="en-US" altLang="ja-JP" baseline="0"/>
                  <a:t>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2222222222222223E-2"/>
              <c:y val="0.28344087197433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44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'crc(mm)'!$A$4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'crc(mm)'!$B$4:$G$4</c:f>
              <c:numCache>
                <c:formatCode>General</c:formatCode>
                <c:ptCount val="6"/>
                <c:pt idx="0">
                  <c:v>0.61633599999999999</c:v>
                </c:pt>
                <c:pt idx="1">
                  <c:v>0.61723700000000004</c:v>
                </c:pt>
                <c:pt idx="2">
                  <c:v>0.65458700000000003</c:v>
                </c:pt>
                <c:pt idx="3">
                  <c:v>0.62273800000000001</c:v>
                </c:pt>
                <c:pt idx="4">
                  <c:v>0.614591</c:v>
                </c:pt>
                <c:pt idx="5">
                  <c:v>0.61517699999999997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D-4CF0-ABB1-61B0436D9617}"/>
            </c:ext>
          </c:extLst>
        </c:ser>
        <c:ser>
          <c:idx val="1"/>
          <c:order val="1"/>
          <c:tx>
            <c:strRef>
              <c:f>'crc(mm)'!$A$5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'crc(mm)'!$B$5:$G$5</c:f>
              <c:numCache>
                <c:formatCode>General</c:formatCode>
                <c:ptCount val="6"/>
                <c:pt idx="0">
                  <c:v>0.58341699999999996</c:v>
                </c:pt>
                <c:pt idx="1">
                  <c:v>0.58129900000000001</c:v>
                </c:pt>
                <c:pt idx="2">
                  <c:v>0.58290799999999998</c:v>
                </c:pt>
                <c:pt idx="3">
                  <c:v>0.582009</c:v>
                </c:pt>
                <c:pt idx="4">
                  <c:v>0.59013800000000005</c:v>
                </c:pt>
                <c:pt idx="5">
                  <c:v>0.58489000000000002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D-4CF0-ABB1-61B0436D9617}"/>
            </c:ext>
          </c:extLst>
        </c:ser>
        <c:ser>
          <c:idx val="2"/>
          <c:order val="2"/>
          <c:tx>
            <c:strRef>
              <c:f>'crc(mm)'!$A$6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'crc(mm)'!$B$6:$G$6</c:f>
              <c:numCache>
                <c:formatCode>General</c:formatCode>
                <c:ptCount val="6"/>
                <c:pt idx="0">
                  <c:v>0.545103</c:v>
                </c:pt>
                <c:pt idx="1">
                  <c:v>0.54347800000000002</c:v>
                </c:pt>
                <c:pt idx="2">
                  <c:v>0.547709</c:v>
                </c:pt>
                <c:pt idx="3">
                  <c:v>0.54291599999999995</c:v>
                </c:pt>
                <c:pt idx="4">
                  <c:v>0.54200400000000004</c:v>
                </c:pt>
                <c:pt idx="5">
                  <c:v>0.54246700000000003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2D-4CF0-ABB1-61B0436D9617}"/>
            </c:ext>
          </c:extLst>
        </c:ser>
        <c:ser>
          <c:idx val="3"/>
          <c:order val="3"/>
          <c:tx>
            <c:strRef>
              <c:f>'crc(mm)'!$A$7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'crc(mm)'!$B$7:$G$7</c:f>
              <c:numCache>
                <c:formatCode>General</c:formatCode>
                <c:ptCount val="6"/>
                <c:pt idx="0">
                  <c:v>0.50038400000000005</c:v>
                </c:pt>
                <c:pt idx="1">
                  <c:v>0.49963200000000002</c:v>
                </c:pt>
                <c:pt idx="2">
                  <c:v>0.49774499999999999</c:v>
                </c:pt>
                <c:pt idx="3">
                  <c:v>0.49932799999999999</c:v>
                </c:pt>
                <c:pt idx="4">
                  <c:v>0.50292099999999995</c:v>
                </c:pt>
                <c:pt idx="5">
                  <c:v>0.50350899999999998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2D-4CF0-ABB1-61B0436D9617}"/>
            </c:ext>
          </c:extLst>
        </c:ser>
        <c:ser>
          <c:idx val="4"/>
          <c:order val="4"/>
          <c:tx>
            <c:strRef>
              <c:f>'crc(mm)'!$A$8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'crc(mm)'!$B$8:$G$8</c:f>
              <c:numCache>
                <c:formatCode>General</c:formatCode>
                <c:ptCount val="6"/>
                <c:pt idx="0">
                  <c:v>0.468283</c:v>
                </c:pt>
                <c:pt idx="1">
                  <c:v>0.46882099999999999</c:v>
                </c:pt>
                <c:pt idx="2">
                  <c:v>0.47139199999999998</c:v>
                </c:pt>
                <c:pt idx="3">
                  <c:v>0.46985700000000002</c:v>
                </c:pt>
                <c:pt idx="4">
                  <c:v>0.46812100000000001</c:v>
                </c:pt>
                <c:pt idx="5">
                  <c:v>0.47167100000000001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2D-4CF0-ABB1-61B0436D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420016"/>
        <c:axId val="1571425840"/>
      </c:barChart>
      <c:catAx>
        <c:axId val="157142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215056867891513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425840"/>
        <c:crosses val="autoZero"/>
        <c:auto val="1"/>
        <c:lblAlgn val="ctr"/>
        <c:lblOffset val="100"/>
        <c:noMultiLvlLbl val="0"/>
      </c:catAx>
      <c:valAx>
        <c:axId val="15714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7761993292505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42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'crc(mm)'!$A$19:$E$19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'crc(mm)'!$A$20:$E$20</c:f>
              <c:numCache>
                <c:formatCode>General</c:formatCode>
                <c:ptCount val="5"/>
                <c:pt idx="0">
                  <c:v>1.916177</c:v>
                </c:pt>
                <c:pt idx="1">
                  <c:v>2.1052879999999998</c:v>
                </c:pt>
                <c:pt idx="2">
                  <c:v>2.3358699999999999</c:v>
                </c:pt>
                <c:pt idx="3">
                  <c:v>2.7360340000000001</c:v>
                </c:pt>
                <c:pt idx="4">
                  <c:v>3.1482510000000001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4-44F5-8AE8-A8161618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373840"/>
        <c:axId val="1571387984"/>
      </c:barChart>
      <c:catAx>
        <c:axId val="157137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069313210848645"/>
              <c:y val="0.89814814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387984"/>
        <c:crosses val="autoZero"/>
        <c:auto val="1"/>
        <c:lblAlgn val="ctr"/>
        <c:lblOffset val="100"/>
        <c:noMultiLvlLbl val="0"/>
      </c:catAx>
      <c:valAx>
        <c:axId val="15713879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3204068241469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3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'crc(mm)'!$A$41:$E$41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'crc(mm)'!$A$42:$E$42</c:f>
              <c:numCache>
                <c:formatCode>General</c:formatCode>
                <c:ptCount val="5"/>
                <c:pt idx="0">
                  <c:v>1.9161630000000001</c:v>
                </c:pt>
                <c:pt idx="1">
                  <c:v>2.105264</c:v>
                </c:pt>
                <c:pt idx="2">
                  <c:v>2.3358460000000001</c:v>
                </c:pt>
                <c:pt idx="3">
                  <c:v>2.7359599999999999</c:v>
                </c:pt>
                <c:pt idx="4">
                  <c:v>3.1479620000000001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2-4532-AEE9-3C20C4A6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382576"/>
        <c:axId val="1571382992"/>
      </c:barChart>
      <c:catAx>
        <c:axId val="15713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48390201224846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382992"/>
        <c:crosses val="autoZero"/>
        <c:auto val="1"/>
        <c:lblAlgn val="ctr"/>
        <c:lblOffset val="100"/>
        <c:noMultiLvlLbl val="0"/>
      </c:catAx>
      <c:valAx>
        <c:axId val="15713829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2741105278506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3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'crc(lu)'!$M$4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'crc(lu)'!$N$4:$S$4</c:f>
              <c:numCache>
                <c:formatCode>General</c:formatCode>
                <c:ptCount val="6"/>
                <c:pt idx="0">
                  <c:v>9.0231519999999996</c:v>
                </c:pt>
                <c:pt idx="1">
                  <c:v>9.1032600000000006</c:v>
                </c:pt>
                <c:pt idx="2">
                  <c:v>9.2972040000000007</c:v>
                </c:pt>
                <c:pt idx="3">
                  <c:v>9.3090279999999996</c:v>
                </c:pt>
                <c:pt idx="4">
                  <c:v>9.2236879999999992</c:v>
                </c:pt>
                <c:pt idx="5">
                  <c:v>9.2827110000000008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5-4141-894A-2700864245EB}"/>
            </c:ext>
          </c:extLst>
        </c:ser>
        <c:ser>
          <c:idx val="1"/>
          <c:order val="1"/>
          <c:tx>
            <c:strRef>
              <c:f>'crc(lu)'!$M$5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'crc(lu)'!$N$5:$S$5</c:f>
              <c:numCache>
                <c:formatCode>General</c:formatCode>
                <c:ptCount val="6"/>
                <c:pt idx="0">
                  <c:v>8.6547289999999997</c:v>
                </c:pt>
                <c:pt idx="1">
                  <c:v>9.0410990000000009</c:v>
                </c:pt>
                <c:pt idx="2">
                  <c:v>8.7746130000000004</c:v>
                </c:pt>
                <c:pt idx="3">
                  <c:v>9.0608450000000005</c:v>
                </c:pt>
                <c:pt idx="4">
                  <c:v>9.0231519999999996</c:v>
                </c:pt>
                <c:pt idx="5">
                  <c:v>9.1295900000000003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5-4141-894A-2700864245EB}"/>
            </c:ext>
          </c:extLst>
        </c:ser>
        <c:ser>
          <c:idx val="2"/>
          <c:order val="2"/>
          <c:tx>
            <c:strRef>
              <c:f>'crc(lu)'!$M$6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'crc(lu)'!$N$6:$S$6</c:f>
              <c:numCache>
                <c:formatCode>General</c:formatCode>
                <c:ptCount val="6"/>
                <c:pt idx="0">
                  <c:v>8.4193149999999992</c:v>
                </c:pt>
                <c:pt idx="1">
                  <c:v>8.8284450000000003</c:v>
                </c:pt>
                <c:pt idx="2">
                  <c:v>9.0629240000000006</c:v>
                </c:pt>
                <c:pt idx="3">
                  <c:v>9.2828429999999997</c:v>
                </c:pt>
                <c:pt idx="4">
                  <c:v>8.6547289999999997</c:v>
                </c:pt>
                <c:pt idx="5">
                  <c:v>8.8838209999999993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5-4141-894A-2700864245EB}"/>
            </c:ext>
          </c:extLst>
        </c:ser>
        <c:ser>
          <c:idx val="3"/>
          <c:order val="3"/>
          <c:tx>
            <c:strRef>
              <c:f>'crc(lu)'!$M$7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'crc(lu)'!$N$7:$S$7</c:f>
              <c:numCache>
                <c:formatCode>General</c:formatCode>
                <c:ptCount val="6"/>
                <c:pt idx="0">
                  <c:v>8.3117920000000005</c:v>
                </c:pt>
                <c:pt idx="1">
                  <c:v>8.0292659999999998</c:v>
                </c:pt>
                <c:pt idx="2">
                  <c:v>8.2133749999999992</c:v>
                </c:pt>
                <c:pt idx="3">
                  <c:v>8.0030009999999994</c:v>
                </c:pt>
                <c:pt idx="4">
                  <c:v>8.4193149999999992</c:v>
                </c:pt>
                <c:pt idx="5">
                  <c:v>8.0779029999999992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E5-4141-894A-2700864245EB}"/>
            </c:ext>
          </c:extLst>
        </c:ser>
        <c:ser>
          <c:idx val="4"/>
          <c:order val="4"/>
          <c:tx>
            <c:strRef>
              <c:f>'crc(lu)'!$M$8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'crc(lu)'!$N$8:$S$8</c:f>
              <c:numCache>
                <c:formatCode>General</c:formatCode>
                <c:ptCount val="6"/>
                <c:pt idx="0">
                  <c:v>7.4100669999999997</c:v>
                </c:pt>
                <c:pt idx="1">
                  <c:v>7.522926</c:v>
                </c:pt>
                <c:pt idx="2">
                  <c:v>7.8230120000000003</c:v>
                </c:pt>
                <c:pt idx="3">
                  <c:v>7.7484460000000004</c:v>
                </c:pt>
                <c:pt idx="4">
                  <c:v>8.3117920000000005</c:v>
                </c:pt>
                <c:pt idx="5">
                  <c:v>8.4100669999999997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5-4141-894A-27008642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692832"/>
        <c:axId val="1145693248"/>
      </c:barChart>
      <c:catAx>
        <c:axId val="114569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809601924759405"/>
              <c:y val="0.88888888888888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5693248"/>
        <c:crosses val="autoZero"/>
        <c:auto val="1"/>
        <c:lblAlgn val="ctr"/>
        <c:lblOffset val="100"/>
        <c:noMultiLvlLbl val="0"/>
      </c:catAx>
      <c:valAx>
        <c:axId val="1145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 Time</a:t>
                </a:r>
                <a:r>
                  <a:rPr lang="en-US" altLang="ja-JP" baseline="0"/>
                  <a:t>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27082567804024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56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'crc(lu)'!$M$13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'crc(lu)'!$N$13:$S$13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15</c:v>
                </c:pt>
                <c:pt idx="5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5-4493-9389-D5B370CE68E2}"/>
            </c:ext>
          </c:extLst>
        </c:ser>
        <c:ser>
          <c:idx val="1"/>
          <c:order val="1"/>
          <c:tx>
            <c:strRef>
              <c:f>'crc(lu)'!$M$14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'crc(lu)'!$N$14:$S$14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15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5-4493-9389-D5B370CE68E2}"/>
            </c:ext>
          </c:extLst>
        </c:ser>
        <c:ser>
          <c:idx val="2"/>
          <c:order val="2"/>
          <c:tx>
            <c:strRef>
              <c:f>'crc(lu)'!$M$15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'crc(lu)'!$N$15:$S$15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13</c:v>
                </c:pt>
                <c:pt idx="5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5-4493-9389-D5B370CE68E2}"/>
            </c:ext>
          </c:extLst>
        </c:ser>
        <c:ser>
          <c:idx val="3"/>
          <c:order val="3"/>
          <c:tx>
            <c:strRef>
              <c:f>'crc(lu)'!$M$16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'crc(lu)'!$N$16:$S$16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11</c:v>
                </c:pt>
                <c:pt idx="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5-4493-9389-D5B370CE68E2}"/>
            </c:ext>
          </c:extLst>
        </c:ser>
        <c:ser>
          <c:idx val="4"/>
          <c:order val="4"/>
          <c:tx>
            <c:strRef>
              <c:f>'crc(lu)'!$M$17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'crc(lu)'!$N$17:$S$17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35-4493-9389-D5B370CE68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7576160"/>
        <c:axId val="1057576576"/>
      </c:barChart>
      <c:catAx>
        <c:axId val="105757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246861329833770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7576576"/>
        <c:crosses val="autoZero"/>
        <c:auto val="1"/>
        <c:lblAlgn val="ctr"/>
        <c:lblOffset val="100"/>
        <c:noMultiLvlLbl val="0"/>
      </c:catAx>
      <c:valAx>
        <c:axId val="10575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Retransmission Times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2222222222222223E-2"/>
              <c:y val="0.253117526975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75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'crc(lu)'!$M$21:$Q$21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'crc(lu)'!$M$22:$Q$22</c:f>
              <c:numCache>
                <c:formatCode>General</c:formatCode>
                <c:ptCount val="5"/>
                <c:pt idx="0">
                  <c:v>1.5580540000000001</c:v>
                </c:pt>
                <c:pt idx="1">
                  <c:v>1.678542</c:v>
                </c:pt>
                <c:pt idx="2">
                  <c:v>1.8150790000000001</c:v>
                </c:pt>
                <c:pt idx="3">
                  <c:v>2.0552830000000002</c:v>
                </c:pt>
                <c:pt idx="4">
                  <c:v>2.250016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B-4619-8272-22D23AA6A3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8914544"/>
        <c:axId val="1158912464"/>
      </c:barChart>
      <c:catAx>
        <c:axId val="115891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r>
                  <a:rPr lang="en-US" altLang="ja-JP" baseline="0"/>
                  <a:t> 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9124868766404189"/>
              <c:y val="0.90740740740740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8912464"/>
        <c:crosses val="autoZero"/>
        <c:auto val="1"/>
        <c:lblAlgn val="ctr"/>
        <c:lblOffset val="100"/>
        <c:noMultiLvlLbl val="0"/>
      </c:catAx>
      <c:valAx>
        <c:axId val="11589124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23204068241469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891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'crc(kmeans)'!$M$4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'crc(kmeans)'!$N$4:$T$4</c:f>
              <c:numCache>
                <c:formatCode>General</c:formatCode>
                <c:ptCount val="7"/>
                <c:pt idx="0">
                  <c:v>1174.04378</c:v>
                </c:pt>
                <c:pt idx="1">
                  <c:v>1172.1812399999999</c:v>
                </c:pt>
                <c:pt idx="2">
                  <c:v>1171.7881600000001</c:v>
                </c:pt>
                <c:pt idx="3">
                  <c:v>1167.9047</c:v>
                </c:pt>
                <c:pt idx="4">
                  <c:v>1106.94263</c:v>
                </c:pt>
                <c:pt idx="5">
                  <c:v>1170.88266</c:v>
                </c:pt>
                <c:pt idx="6">
                  <c:v>1151.82583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3-404E-A07C-E4FFF1765517}"/>
            </c:ext>
          </c:extLst>
        </c:ser>
        <c:ser>
          <c:idx val="1"/>
          <c:order val="1"/>
          <c:tx>
            <c:strRef>
              <c:f>'crc(kmeans)'!$M$5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'crc(kmeans)'!$N$5:$T$5</c:f>
              <c:numCache>
                <c:formatCode>General</c:formatCode>
                <c:ptCount val="7"/>
                <c:pt idx="0">
                  <c:v>1172.9292499999999</c:v>
                </c:pt>
                <c:pt idx="1">
                  <c:v>1131.67875</c:v>
                </c:pt>
                <c:pt idx="2">
                  <c:v>1169.4377999999999</c:v>
                </c:pt>
                <c:pt idx="3">
                  <c:v>1175.8519799999999</c:v>
                </c:pt>
                <c:pt idx="4">
                  <c:v>1173.1350500000001</c:v>
                </c:pt>
                <c:pt idx="5">
                  <c:v>1166.7631699999999</c:v>
                </c:pt>
                <c:pt idx="6">
                  <c:v>1158.49287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3-404E-A07C-E4FFF1765517}"/>
            </c:ext>
          </c:extLst>
        </c:ser>
        <c:ser>
          <c:idx val="2"/>
          <c:order val="2"/>
          <c:tx>
            <c:strRef>
              <c:f>'crc(kmeans)'!$M$6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'crc(kmeans)'!$N$6:$T$6</c:f>
              <c:numCache>
                <c:formatCode>General</c:formatCode>
                <c:ptCount val="7"/>
                <c:pt idx="0">
                  <c:v>1172.40509</c:v>
                </c:pt>
                <c:pt idx="1">
                  <c:v>1174.0388800000001</c:v>
                </c:pt>
                <c:pt idx="2">
                  <c:v>1170.3452299999999</c:v>
                </c:pt>
                <c:pt idx="3">
                  <c:v>1158.9667899999999</c:v>
                </c:pt>
                <c:pt idx="4">
                  <c:v>1141.12988</c:v>
                </c:pt>
                <c:pt idx="5">
                  <c:v>1171.98137</c:v>
                </c:pt>
                <c:pt idx="6">
                  <c:v>1169.82818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3-404E-A07C-E4FFF1765517}"/>
            </c:ext>
          </c:extLst>
        </c:ser>
        <c:ser>
          <c:idx val="3"/>
          <c:order val="3"/>
          <c:tx>
            <c:strRef>
              <c:f>'crc(kmeans)'!$M$7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'crc(kmeans)'!$N$7:$T$7</c:f>
              <c:numCache>
                <c:formatCode>General</c:formatCode>
                <c:ptCount val="7"/>
                <c:pt idx="0">
                  <c:v>1168.0705700000001</c:v>
                </c:pt>
                <c:pt idx="1">
                  <c:v>1127.8350499999999</c:v>
                </c:pt>
                <c:pt idx="2">
                  <c:v>1171.1740199999999</c:v>
                </c:pt>
                <c:pt idx="3">
                  <c:v>1169.1151299999999</c:v>
                </c:pt>
                <c:pt idx="4">
                  <c:v>1174.70496</c:v>
                </c:pt>
                <c:pt idx="5">
                  <c:v>1083.98991</c:v>
                </c:pt>
                <c:pt idx="6">
                  <c:v>1164.4897000000001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B3-404E-A07C-E4FFF1765517}"/>
            </c:ext>
          </c:extLst>
        </c:ser>
        <c:ser>
          <c:idx val="4"/>
          <c:order val="4"/>
          <c:tx>
            <c:strRef>
              <c:f>'crc(kmeans)'!$M$8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'crc(kmeans)'!$N$8:$T$8</c:f>
              <c:numCache>
                <c:formatCode>General</c:formatCode>
                <c:ptCount val="7"/>
                <c:pt idx="0">
                  <c:v>1102.43516</c:v>
                </c:pt>
                <c:pt idx="1">
                  <c:v>1173.1712199999999</c:v>
                </c:pt>
                <c:pt idx="2">
                  <c:v>1174.58284</c:v>
                </c:pt>
                <c:pt idx="3">
                  <c:v>1166.45427</c:v>
                </c:pt>
                <c:pt idx="4">
                  <c:v>1169.48657</c:v>
                </c:pt>
                <c:pt idx="5">
                  <c:v>1169.4071899999999</c:v>
                </c:pt>
                <c:pt idx="6">
                  <c:v>1157.95649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B3-404E-A07C-E4FFF1765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877375"/>
        <c:axId val="1323670399"/>
      </c:barChart>
      <c:catAx>
        <c:axId val="47787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0127777777777782"/>
              <c:y val="0.8977996500437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670399"/>
        <c:crosses val="autoZero"/>
        <c:auto val="1"/>
        <c:lblAlgn val="ctr"/>
        <c:lblOffset val="100"/>
        <c:noMultiLvlLbl val="0"/>
      </c:catAx>
      <c:valAx>
        <c:axId val="13236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 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8033610382035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787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'crc(kmeans)'!$M$13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'crc(kmeans)'!$N$13:$T$13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1-3948-B255-BD30FC7422BE}"/>
            </c:ext>
          </c:extLst>
        </c:ser>
        <c:ser>
          <c:idx val="1"/>
          <c:order val="1"/>
          <c:tx>
            <c:strRef>
              <c:f>'crc(kmeans)'!$M$14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'crc(kmeans)'!$N$14:$T$14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1-3948-B255-BD30FC7422BE}"/>
            </c:ext>
          </c:extLst>
        </c:ser>
        <c:ser>
          <c:idx val="2"/>
          <c:order val="2"/>
          <c:tx>
            <c:strRef>
              <c:f>'crc(kmeans)'!$M$15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'crc(kmeans)'!$N$15:$T$15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1-3948-B255-BD30FC7422BE}"/>
            </c:ext>
          </c:extLst>
        </c:ser>
        <c:ser>
          <c:idx val="3"/>
          <c:order val="3"/>
          <c:tx>
            <c:strRef>
              <c:f>'crc(kmeans)'!$M$16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'crc(kmeans)'!$N$16:$T$16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E1-3948-B255-BD30FC7422BE}"/>
            </c:ext>
          </c:extLst>
        </c:ser>
        <c:ser>
          <c:idx val="4"/>
          <c:order val="4"/>
          <c:tx>
            <c:strRef>
              <c:f>'crc(kmeans)'!$M$17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'crc(kmeans)'!$N$17:$T$17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E1-3948-B255-BD30FC742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045743"/>
        <c:axId val="1323962431"/>
      </c:barChart>
      <c:catAx>
        <c:axId val="128004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235763342082240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962431"/>
        <c:crosses val="autoZero"/>
        <c:auto val="1"/>
        <c:lblAlgn val="ctr"/>
        <c:lblOffset val="100"/>
        <c:noMultiLvlLbl val="0"/>
      </c:catAx>
      <c:valAx>
        <c:axId val="13239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Retransmission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66666666666666E-2"/>
              <c:y val="0.265336103820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00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'crc(kmeans)'!$M$21:$Q$21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'crc(kmeans)'!$M$22:$Q$22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2.231411</c:v>
                </c:pt>
                <c:pt idx="2">
                  <c:v>2.4980389999999999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4-2A44-AD25-E78171509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531279"/>
        <c:axId val="874504831"/>
      </c:barChart>
      <c:catAx>
        <c:axId val="132353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Bound</a:t>
                </a:r>
              </a:p>
            </c:rich>
          </c:tx>
          <c:layout>
            <c:manualLayout>
              <c:xMode val="edge"/>
              <c:yMode val="edge"/>
              <c:x val="0.44176377952755913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4504831"/>
        <c:crosses val="autoZero"/>
        <c:auto val="1"/>
        <c:lblAlgn val="ctr"/>
        <c:lblOffset val="100"/>
        <c:noMultiLvlLbl val="0"/>
      </c:catAx>
      <c:valAx>
        <c:axId val="87450483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6443277923592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3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5" Type="http://schemas.openxmlformats.org/officeDocument/2006/relationships/chart" Target="../charts/chart82.xml"/><Relationship Id="rId4" Type="http://schemas.openxmlformats.org/officeDocument/2006/relationships/chart" Target="../charts/chart8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5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4" Type="http://schemas.openxmlformats.org/officeDocument/2006/relationships/chart" Target="../charts/chart8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421129</xdr:colOff>
      <xdr:row>11</xdr:row>
      <xdr:rowOff>99673</xdr:rowOff>
    </xdr:from>
    <xdr:to>
      <xdr:col>8</xdr:col>
      <xdr:colOff>895910</xdr:colOff>
      <xdr:row>35</xdr:row>
      <xdr:rowOff>118008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587267</xdr:colOff>
      <xdr:row>17</xdr:row>
      <xdr:rowOff>68975</xdr:rowOff>
    </xdr:from>
    <xdr:to>
      <xdr:col>14</xdr:col>
      <xdr:colOff>438287</xdr:colOff>
      <xdr:row>41</xdr:row>
      <xdr:rowOff>107894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64145</xdr:colOff>
      <xdr:row>10</xdr:row>
      <xdr:rowOff>179251</xdr:rowOff>
    </xdr:from>
    <xdr:to>
      <xdr:col>5</xdr:col>
      <xdr:colOff>644732</xdr:colOff>
      <xdr:row>26</xdr:row>
      <xdr:rowOff>86045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56DA001-3626-45A9-81A8-3C84B7999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238124</xdr:colOff>
      <xdr:row>1</xdr:row>
      <xdr:rowOff>57150</xdr:rowOff>
    </xdr:from>
    <xdr:to>
      <xdr:col>20</xdr:col>
      <xdr:colOff>47624</xdr:colOff>
      <xdr:row>16</xdr:row>
      <xdr:rowOff>146957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2C02DCE-523D-4831-9FC0-8B70CA4A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34</xdr:row>
      <xdr:rowOff>45720</xdr:rowOff>
    </xdr:from>
    <xdr:to>
      <xdr:col>14</xdr:col>
      <xdr:colOff>241300</xdr:colOff>
      <xdr:row>59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19</xdr:row>
      <xdr:rowOff>142240</xdr:rowOff>
    </xdr:from>
    <xdr:to>
      <xdr:col>22</xdr:col>
      <xdr:colOff>416560</xdr:colOff>
      <xdr:row>44</xdr:row>
      <xdr:rowOff>96520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1104900</xdr:colOff>
      <xdr:row>13</xdr:row>
      <xdr:rowOff>176212</xdr:rowOff>
    </xdr:from>
    <xdr:to>
      <xdr:col>7</xdr:col>
      <xdr:colOff>168275</xdr:colOff>
      <xdr:row>29</xdr:row>
      <xdr:rowOff>14287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4B6450-2A5B-40CC-96F6-16CC7E1D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166687</xdr:colOff>
      <xdr:row>9</xdr:row>
      <xdr:rowOff>46037</xdr:rowOff>
    </xdr:from>
    <xdr:to>
      <xdr:col>11</xdr:col>
      <xdr:colOff>166687</xdr:colOff>
      <xdr:row>24</xdr:row>
      <xdr:rowOff>74612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C0D868D-61EE-44D5-9699-19EEC420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12</xdr:row>
      <xdr:rowOff>95250</xdr:rowOff>
    </xdr:from>
    <xdr:to>
      <xdr:col>7</xdr:col>
      <xdr:colOff>57150</xdr:colOff>
      <xdr:row>26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894064-F47D-924A-88F6-F51682AB8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15</xdr:row>
      <xdr:rowOff>31750</xdr:rowOff>
    </xdr:from>
    <xdr:to>
      <xdr:col>13</xdr:col>
      <xdr:colOff>742950</xdr:colOff>
      <xdr:row>29</xdr:row>
      <xdr:rowOff>107950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4E3917-FF22-9248-877E-F5B2A87DC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117475</xdr:colOff>
      <xdr:row>2</xdr:row>
      <xdr:rowOff>3175</xdr:rowOff>
    </xdr:from>
    <xdr:to>
      <xdr:col>14</xdr:col>
      <xdr:colOff>561975</xdr:colOff>
      <xdr:row>15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CF265-BA4F-4B40-96C4-DF2DDE442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787400</xdr:colOff>
      <xdr:row>3</xdr:row>
      <xdr:rowOff>149225</xdr:rowOff>
    </xdr:from>
    <xdr:to>
      <xdr:col>7</xdr:col>
      <xdr:colOff>406400</xdr:colOff>
      <xdr:row>17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381CE0-B6E1-F344-A47F-E07C067FF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242887</xdr:colOff>
      <xdr:row>17</xdr:row>
      <xdr:rowOff>119062</xdr:rowOff>
    </xdr:from>
    <xdr:to>
      <xdr:col>10</xdr:col>
      <xdr:colOff>623887</xdr:colOff>
      <xdr:row>32</xdr:row>
      <xdr:rowOff>147637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B8AAF27-10E0-45C5-8806-604D46E08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614362</xdr:colOff>
      <xdr:row>33</xdr:row>
      <xdr:rowOff>14287</xdr:rowOff>
    </xdr:from>
    <xdr:to>
      <xdr:col>13</xdr:col>
      <xdr:colOff>157162</xdr:colOff>
      <xdr:row>48</xdr:row>
      <xdr:rowOff>42862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1CE58AE-0641-4404-A2D6-CC7435ED2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671512</xdr:colOff>
      <xdr:row>36</xdr:row>
      <xdr:rowOff>128587</xdr:rowOff>
    </xdr:from>
    <xdr:to>
      <xdr:col>7</xdr:col>
      <xdr:colOff>214312</xdr:colOff>
      <xdr:row>51</xdr:row>
      <xdr:rowOff>157162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AFFC70A-C9B6-4D12-8411-7C7547443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633412</xdr:colOff>
      <xdr:row>25</xdr:row>
      <xdr:rowOff>61912</xdr:rowOff>
    </xdr:from>
    <xdr:to>
      <xdr:col>13</xdr:col>
      <xdr:colOff>176212</xdr:colOff>
      <xdr:row>40</xdr:row>
      <xdr:rowOff>90487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8686F2-CA49-48D9-B4F3-D9B104BE7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</xdr:colOff>
      <xdr:row>0</xdr:row>
      <xdr:rowOff>119062</xdr:rowOff>
    </xdr:from>
    <xdr:to>
      <xdr:col>13</xdr:col>
      <xdr:colOff>404812</xdr:colOff>
      <xdr:row>15</xdr:row>
      <xdr:rowOff>147637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9042B99-2AF7-41ED-8D74-ED4F142A4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100012</xdr:colOff>
      <xdr:row>6</xdr:row>
      <xdr:rowOff>138112</xdr:rowOff>
    </xdr:from>
    <xdr:to>
      <xdr:col>5</xdr:col>
      <xdr:colOff>481012</xdr:colOff>
      <xdr:row>21</xdr:row>
      <xdr:rowOff>166687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A24E8E9-98D9-423B-93BB-ECCDAA254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39</xdr:row>
      <xdr:rowOff>52387</xdr:rowOff>
    </xdr:from>
    <xdr:to>
      <xdr:col>15</xdr:col>
      <xdr:colOff>571500</xdr:colOff>
      <xdr:row>54</xdr:row>
      <xdr:rowOff>80962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A34A75E-2860-40DA-8BE9-E6621099A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166687</xdr:rowOff>
    </xdr:from>
    <xdr:to>
      <xdr:col>13</xdr:col>
      <xdr:colOff>504825</xdr:colOff>
      <xdr:row>16</xdr:row>
      <xdr:rowOff>14287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1B9AB03-3161-4BE7-9884-30103BFC6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566737</xdr:colOff>
      <xdr:row>10</xdr:row>
      <xdr:rowOff>61912</xdr:rowOff>
    </xdr:from>
    <xdr:to>
      <xdr:col>14</xdr:col>
      <xdr:colOff>147637</xdr:colOff>
      <xdr:row>25</xdr:row>
      <xdr:rowOff>90487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A823803-B8FF-41E8-BF76-FD4AA663E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319087</xdr:colOff>
      <xdr:row>10</xdr:row>
      <xdr:rowOff>80962</xdr:rowOff>
    </xdr:from>
    <xdr:to>
      <xdr:col>21</xdr:col>
      <xdr:colOff>90487</xdr:colOff>
      <xdr:row>25</xdr:row>
      <xdr:rowOff>109537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DBCAA5C-3773-4840-8F12-AF8327D4C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609120</xdr:colOff>
      <xdr:row>15</xdr:row>
      <xdr:rowOff>32385</xdr:rowOff>
    </xdr:from>
    <xdr:to>
      <xdr:col>13</xdr:col>
      <xdr:colOff>504104</xdr:colOff>
      <xdr:row>40</xdr:row>
      <xdr:rowOff>18501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86422</xdr:colOff>
      <xdr:row>5</xdr:row>
      <xdr:rowOff>141947</xdr:rowOff>
    </xdr:from>
    <xdr:to>
      <xdr:col>22</xdr:col>
      <xdr:colOff>25803</xdr:colOff>
      <xdr:row>20</xdr:row>
      <xdr:rowOff>100617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95251</xdr:colOff>
      <xdr:row>15</xdr:row>
      <xdr:rowOff>122462</xdr:rowOff>
    </xdr:from>
    <xdr:to>
      <xdr:col>24</xdr:col>
      <xdr:colOff>571500</xdr:colOff>
      <xdr:row>40</xdr:row>
      <xdr:rowOff>163285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435430</xdr:colOff>
      <xdr:row>8</xdr:row>
      <xdr:rowOff>68180</xdr:rowOff>
    </xdr:from>
    <xdr:to>
      <xdr:col>18</xdr:col>
      <xdr:colOff>326572</xdr:colOff>
      <xdr:row>33</xdr:row>
      <xdr:rowOff>163289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361431</xdr:colOff>
      <xdr:row>16</xdr:row>
      <xdr:rowOff>169019</xdr:rowOff>
    </xdr:from>
    <xdr:to>
      <xdr:col>34</xdr:col>
      <xdr:colOff>100174</xdr:colOff>
      <xdr:row>41</xdr:row>
      <xdr:rowOff>152371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560105</xdr:colOff>
      <xdr:row>57</xdr:row>
      <xdr:rowOff>106942</xdr:rowOff>
    </xdr:from>
    <xdr:to>
      <xdr:col>14</xdr:col>
      <xdr:colOff>387078</xdr:colOff>
      <xdr:row>82</xdr:row>
      <xdr:rowOff>106267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482041</xdr:colOff>
      <xdr:row>58</xdr:row>
      <xdr:rowOff>9381</xdr:rowOff>
    </xdr:from>
    <xdr:to>
      <xdr:col>20</xdr:col>
      <xdr:colOff>408539</xdr:colOff>
      <xdr:row>83</xdr:row>
      <xdr:rowOff>10458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433416</xdr:colOff>
      <xdr:row>9</xdr:row>
      <xdr:rowOff>0</xdr:rowOff>
    </xdr:from>
    <xdr:to>
      <xdr:col>25</xdr:col>
      <xdr:colOff>283922</xdr:colOff>
      <xdr:row>23</xdr:row>
      <xdr:rowOff>100623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328761</xdr:colOff>
      <xdr:row>34</xdr:row>
      <xdr:rowOff>165325</xdr:rowOff>
    </xdr:from>
    <xdr:to>
      <xdr:col>16</xdr:col>
      <xdr:colOff>180271</xdr:colOff>
      <xdr:row>49</xdr:row>
      <xdr:rowOff>110715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311032</xdr:colOff>
      <xdr:row>42</xdr:row>
      <xdr:rowOff>147787</xdr:rowOff>
    </xdr:from>
    <xdr:to>
      <xdr:col>15</xdr:col>
      <xdr:colOff>169542</xdr:colOff>
      <xdr:row>57</xdr:row>
      <xdr:rowOff>78234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623047</xdr:colOff>
      <xdr:row>49</xdr:row>
      <xdr:rowOff>150158</xdr:rowOff>
    </xdr:from>
    <xdr:to>
      <xdr:col>27</xdr:col>
      <xdr:colOff>486335</xdr:colOff>
      <xdr:row>65</xdr:row>
      <xdr:rowOff>24652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634253</xdr:colOff>
      <xdr:row>67</xdr:row>
      <xdr:rowOff>4482</xdr:rowOff>
    </xdr:from>
    <xdr:to>
      <xdr:col>27</xdr:col>
      <xdr:colOff>497541</xdr:colOff>
      <xdr:row>82</xdr:row>
      <xdr:rowOff>58270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383935</xdr:colOff>
      <xdr:row>8</xdr:row>
      <xdr:rowOff>18624</xdr:rowOff>
    </xdr:from>
    <xdr:to>
      <xdr:col>32</xdr:col>
      <xdr:colOff>249464</xdr:colOff>
      <xdr:row>23</xdr:row>
      <xdr:rowOff>72411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377798</xdr:colOff>
      <xdr:row>9</xdr:row>
      <xdr:rowOff>50745</xdr:rowOff>
    </xdr:from>
    <xdr:to>
      <xdr:col>6</xdr:col>
      <xdr:colOff>201706</xdr:colOff>
      <xdr:row>24</xdr:row>
      <xdr:rowOff>104533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5029FBE6-D19B-488E-905F-6AE347B6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-1</xdr:colOff>
      <xdr:row>32</xdr:row>
      <xdr:rowOff>113178</xdr:rowOff>
    </xdr:from>
    <xdr:to>
      <xdr:col>7</xdr:col>
      <xdr:colOff>537882</xdr:colOff>
      <xdr:row>47</xdr:row>
      <xdr:rowOff>166966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8D3CF2C-2B43-4E22-A0B3-02FE9BEA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224117</xdr:colOff>
      <xdr:row>38</xdr:row>
      <xdr:rowOff>135590</xdr:rowOff>
    </xdr:from>
    <xdr:to>
      <xdr:col>10</xdr:col>
      <xdr:colOff>89646</xdr:colOff>
      <xdr:row>54</xdr:row>
      <xdr:rowOff>10084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4542F840-9494-44C1-9231-446A4386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230520</xdr:colOff>
      <xdr:row>1</xdr:row>
      <xdr:rowOff>37139</xdr:rowOff>
    </xdr:from>
    <xdr:to>
      <xdr:col>8</xdr:col>
      <xdr:colOff>6403</xdr:colOff>
      <xdr:row>27</xdr:row>
      <xdr:rowOff>27215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D6B475B5-DBD0-4F08-AB6D-31D1A400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181695</xdr:colOff>
      <xdr:row>77</xdr:row>
      <xdr:rowOff>76361</xdr:rowOff>
    </xdr:from>
    <xdr:to>
      <xdr:col>6</xdr:col>
      <xdr:colOff>12006</xdr:colOff>
      <xdr:row>102</xdr:row>
      <xdr:rowOff>149679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1F092F2B-75E8-4381-A3E1-8C6B225BC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149679</xdr:colOff>
      <xdr:row>77</xdr:row>
      <xdr:rowOff>69156</xdr:rowOff>
    </xdr:from>
    <xdr:to>
      <xdr:col>13</xdr:col>
      <xdr:colOff>801</xdr:colOff>
      <xdr:row>102</xdr:row>
      <xdr:rowOff>149679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E7E685FA-3C4B-47AA-B56B-A80E74A9F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553357</xdr:colOff>
      <xdr:row>85</xdr:row>
      <xdr:rowOff>185057</xdr:rowOff>
    </xdr:from>
    <xdr:to>
      <xdr:col>19</xdr:col>
      <xdr:colOff>517072</xdr:colOff>
      <xdr:row>99</xdr:row>
      <xdr:rowOff>146957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A277CC35-E60D-1B40-A959-58BC62968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644072</xdr:colOff>
      <xdr:row>85</xdr:row>
      <xdr:rowOff>130629</xdr:rowOff>
    </xdr:from>
    <xdr:to>
      <xdr:col>27</xdr:col>
      <xdr:colOff>517072</xdr:colOff>
      <xdr:row>99</xdr:row>
      <xdr:rowOff>92529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946EE188-0D4A-B440-9DB6-2589F5C74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590550</xdr:colOff>
      <xdr:row>1</xdr:row>
      <xdr:rowOff>107950</xdr:rowOff>
    </xdr:from>
    <xdr:to>
      <xdr:col>26</xdr:col>
      <xdr:colOff>209550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8056F-7E4B-D348-9048-41513C115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679450</xdr:colOff>
      <xdr:row>17</xdr:row>
      <xdr:rowOff>6350</xdr:rowOff>
    </xdr:from>
    <xdr:to>
      <xdr:col>26</xdr:col>
      <xdr:colOff>298450</xdr:colOff>
      <xdr:row>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CD06-06C4-DF41-86BB-08B49CD3B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641350</xdr:colOff>
      <xdr:row>24</xdr:row>
      <xdr:rowOff>44450</xdr:rowOff>
    </xdr:from>
    <xdr:to>
      <xdr:col>19</xdr:col>
      <xdr:colOff>260350</xdr:colOff>
      <xdr:row>37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CC5024-2525-A249-9584-A1832A272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570667</xdr:colOff>
      <xdr:row>5</xdr:row>
      <xdr:rowOff>10707</xdr:rowOff>
    </xdr:from>
    <xdr:to>
      <xdr:col>8</xdr:col>
      <xdr:colOff>14560</xdr:colOff>
      <xdr:row>29</xdr:row>
      <xdr:rowOff>128280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67990</xdr:colOff>
      <xdr:row>10</xdr:row>
      <xdr:rowOff>174207</xdr:rowOff>
    </xdr:from>
    <xdr:to>
      <xdr:col>23</xdr:col>
      <xdr:colOff>406655</xdr:colOff>
      <xdr:row>35</xdr:row>
      <xdr:rowOff>133414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799204</xdr:colOff>
      <xdr:row>14</xdr:row>
      <xdr:rowOff>20268</xdr:rowOff>
    </xdr:from>
    <xdr:to>
      <xdr:col>18</xdr:col>
      <xdr:colOff>291203</xdr:colOff>
      <xdr:row>28</xdr:row>
      <xdr:rowOff>69529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31109</xdr:colOff>
      <xdr:row>10</xdr:row>
      <xdr:rowOff>105255</xdr:rowOff>
    </xdr:from>
    <xdr:to>
      <xdr:col>4</xdr:col>
      <xdr:colOff>754624</xdr:colOff>
      <xdr:row>25</xdr:row>
      <xdr:rowOff>106409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090FC97-23A5-44F2-B71B-EE023059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111284</xdr:colOff>
      <xdr:row>14</xdr:row>
      <xdr:rowOff>162983</xdr:rowOff>
    </xdr:from>
    <xdr:to>
      <xdr:col>12</xdr:col>
      <xdr:colOff>603891</xdr:colOff>
      <xdr:row>29</xdr:row>
      <xdr:rowOff>164137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A04F82D-7DA3-488E-A95B-C33C7579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</xdr:colOff>
      <xdr:row>0</xdr:row>
      <xdr:rowOff>53340</xdr:rowOff>
    </xdr:from>
    <xdr:to>
      <xdr:col>8</xdr:col>
      <xdr:colOff>108585</xdr:colOff>
      <xdr:row>23</xdr:row>
      <xdr:rowOff>168275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</xdr:colOff>
      <xdr:row>16</xdr:row>
      <xdr:rowOff>48260</xdr:rowOff>
    </xdr:from>
    <xdr:to>
      <xdr:col>15</xdr:col>
      <xdr:colOff>330200</xdr:colOff>
      <xdr:row>39</xdr:row>
      <xdr:rowOff>119380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774700</xdr:colOff>
      <xdr:row>18</xdr:row>
      <xdr:rowOff>107950</xdr:rowOff>
    </xdr:from>
    <xdr:to>
      <xdr:col>11</xdr:col>
      <xdr:colOff>241300</xdr:colOff>
      <xdr:row>32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471487</xdr:colOff>
      <xdr:row>12</xdr:row>
      <xdr:rowOff>90487</xdr:rowOff>
    </xdr:from>
    <xdr:to>
      <xdr:col>5</xdr:col>
      <xdr:colOff>271462</xdr:colOff>
      <xdr:row>27</xdr:row>
      <xdr:rowOff>119062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78130F6-2D0D-4357-B5CF-05F005DDA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700087</xdr:colOff>
      <xdr:row>1</xdr:row>
      <xdr:rowOff>23812</xdr:rowOff>
    </xdr:from>
    <xdr:to>
      <xdr:col>15</xdr:col>
      <xdr:colOff>185737</xdr:colOff>
      <xdr:row>16</xdr:row>
      <xdr:rowOff>52387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331B260-0B18-43F4-9C03-998DBF07A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C1" workbookViewId="0">
      <selection activeCell="I8" sqref="I8"/>
    </sheetView>
  </sheetViews>
  <sheetFormatPr defaultColWidth="8.875" defaultRowHeight="14.25" x14ac:dyDescent="0.15"/>
  <cols>
    <col min="1" max="1" width="29.875" customWidth="1"/>
    <col min="2" max="2" width="9.375" bestFit="1" customWidth="1"/>
    <col min="10" max="10" width="9.125" bestFit="1" customWidth="1"/>
  </cols>
  <sheetData>
    <row r="1" spans="1:14" x14ac:dyDescent="0.15">
      <c r="A1" t="s">
        <v>7</v>
      </c>
    </row>
    <row r="2" spans="1:14" x14ac:dyDescent="0.15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 x14ac:dyDescent="0.1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 x14ac:dyDescent="0.15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 x14ac:dyDescent="0.15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 x14ac:dyDescent="0.15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 x14ac:dyDescent="0.15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 x14ac:dyDescent="0.15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 x14ac:dyDescent="0.15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 x14ac:dyDescent="0.15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 x14ac:dyDescent="0.15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 x14ac:dyDescent="0.15">
      <c r="A13" t="s">
        <v>33</v>
      </c>
    </row>
    <row r="14" spans="1:14" x14ac:dyDescent="0.15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 x14ac:dyDescent="0.15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 x14ac:dyDescent="0.15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 x14ac:dyDescent="0.15">
      <c r="A18" t="s">
        <v>10</v>
      </c>
    </row>
    <row r="19" spans="1:6" x14ac:dyDescent="0.15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 x14ac:dyDescent="0.15">
      <c r="A20" t="s">
        <v>8</v>
      </c>
    </row>
    <row r="21" spans="1:6" x14ac:dyDescent="0.15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 x14ac:dyDescent="0.15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zoomScale="75" zoomScaleNormal="70" workbookViewId="0">
      <selection activeCell="I10" sqref="I10:N15"/>
    </sheetView>
  </sheetViews>
  <sheetFormatPr defaultColWidth="8.875" defaultRowHeight="14.25" x14ac:dyDescent="0.15"/>
  <cols>
    <col min="1" max="1" width="17" customWidth="1"/>
    <col min="2" max="6" width="9" bestFit="1" customWidth="1"/>
    <col min="9" max="9" width="17.625" customWidth="1"/>
    <col min="10" max="15" width="9" bestFit="1" customWidth="1"/>
    <col min="18" max="18" width="9" bestFit="1" customWidth="1"/>
    <col min="19" max="20" width="10.125" bestFit="1" customWidth="1"/>
    <col min="21" max="22" width="9" bestFit="1" customWidth="1"/>
  </cols>
  <sheetData>
    <row r="2" spans="1:22" x14ac:dyDescent="0.15">
      <c r="A2" t="s">
        <v>7</v>
      </c>
      <c r="I2" t="s">
        <v>79</v>
      </c>
      <c r="Q2" t="s">
        <v>78</v>
      </c>
    </row>
    <row r="3" spans="1:22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 x14ac:dyDescent="0.15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 x14ac:dyDescent="0.15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 x14ac:dyDescent="0.15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 x14ac:dyDescent="0.15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I8" t="s">
        <v>111</v>
      </c>
      <c r="J8">
        <v>890.61846400000002</v>
      </c>
      <c r="K8">
        <v>868.823847</v>
      </c>
      <c r="L8">
        <v>860.61846400000002</v>
      </c>
      <c r="M8">
        <v>851.48761300000001</v>
      </c>
      <c r="N8">
        <v>801.94006999999999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 x14ac:dyDescent="0.15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 x14ac:dyDescent="0.15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 x14ac:dyDescent="0.15">
      <c r="A11" t="s">
        <v>111</v>
      </c>
      <c r="B11">
        <v>3.3475359999999998</v>
      </c>
      <c r="C11">
        <v>4.0303300000000002</v>
      </c>
      <c r="D11">
        <v>5.4580109999999999</v>
      </c>
      <c r="E11">
        <v>9.6451580000000003</v>
      </c>
      <c r="F11">
        <v>21.052420000000001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 x14ac:dyDescent="0.15">
      <c r="I12" t="s">
        <v>73</v>
      </c>
      <c r="J12">
        <f t="shared" si="0"/>
        <v>1.0064943868977367</v>
      </c>
      <c r="K12">
        <f t="shared" si="0"/>
        <v>0.99945233217548723</v>
      </c>
      <c r="L12">
        <f t="shared" si="0"/>
        <v>0.98443353699326641</v>
      </c>
      <c r="M12">
        <f t="shared" si="0"/>
        <v>0.98139013746511305</v>
      </c>
      <c r="N12">
        <f t="shared" si="0"/>
        <v>0.95431205770233063</v>
      </c>
    </row>
    <row r="13" spans="1:22" x14ac:dyDescent="0.15">
      <c r="I13" t="s">
        <v>74</v>
      </c>
      <c r="J13">
        <f t="shared" si="0"/>
        <v>0.51060337518801568</v>
      </c>
      <c r="K13">
        <f t="shared" si="0"/>
        <v>0.50898316218527828</v>
      </c>
      <c r="L13">
        <f t="shared" si="0"/>
        <v>0.50901016126402732</v>
      </c>
      <c r="M13">
        <f t="shared" si="0"/>
        <v>0.50394866647547198</v>
      </c>
      <c r="N13">
        <f t="shared" si="0"/>
        <v>0.50188486383849285</v>
      </c>
    </row>
    <row r="14" spans="1:22" x14ac:dyDescent="0.15">
      <c r="I14" t="s">
        <v>108</v>
      </c>
      <c r="J14">
        <f t="shared" ref="J14:N15" si="1">J7/J$4</f>
        <v>0.51010631896697956</v>
      </c>
      <c r="K14">
        <f t="shared" si="1"/>
        <v>0.50935162633229703</v>
      </c>
      <c r="L14">
        <f t="shared" si="1"/>
        <v>0.51255403528927512</v>
      </c>
      <c r="M14">
        <f t="shared" si="1"/>
        <v>0.50733265463733346</v>
      </c>
      <c r="N14">
        <f t="shared" si="1"/>
        <v>0.50569418061748794</v>
      </c>
    </row>
    <row r="15" spans="1:22" x14ac:dyDescent="0.15">
      <c r="I15" t="s">
        <v>111</v>
      </c>
      <c r="J15">
        <f t="shared" si="1"/>
        <v>0.4036033106993806</v>
      </c>
      <c r="K15">
        <f t="shared" si="1"/>
        <v>0.39372660149988997</v>
      </c>
      <c r="L15">
        <f t="shared" si="1"/>
        <v>0.39000815204232697</v>
      </c>
      <c r="M15">
        <f t="shared" si="1"/>
        <v>0.3858703064416964</v>
      </c>
      <c r="N15">
        <f t="shared" si="1"/>
        <v>0.36341674950329012</v>
      </c>
    </row>
    <row r="33" spans="1:22" x14ac:dyDescent="0.15">
      <c r="A33" t="s">
        <v>106</v>
      </c>
    </row>
    <row r="34" spans="1:22" x14ac:dyDescent="0.15">
      <c r="A34" t="s">
        <v>7</v>
      </c>
      <c r="I34" t="s">
        <v>79</v>
      </c>
      <c r="Q34" t="s">
        <v>78</v>
      </c>
    </row>
    <row r="35" spans="1:22" x14ac:dyDescent="0.15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 x14ac:dyDescent="0.15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 x14ac:dyDescent="0.15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 x14ac:dyDescent="0.15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 x14ac:dyDescent="0.15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 x14ac:dyDescent="0.15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 x14ac:dyDescent="0.15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 x14ac:dyDescent="0.15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 x14ac:dyDescent="0.15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 x14ac:dyDescent="0.15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 x14ac:dyDescent="0.15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 x14ac:dyDescent="0.15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 x14ac:dyDescent="0.15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 x14ac:dyDescent="0.15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 x14ac:dyDescent="0.15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 x14ac:dyDescent="0.15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 x14ac:dyDescent="0.15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 x14ac:dyDescent="0.15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defaultColWidth="8.875" defaultRowHeight="14.25" x14ac:dyDescent="0.15"/>
  <sheetData>
    <row r="1" spans="1:7" x14ac:dyDescent="0.15">
      <c r="A1" t="s">
        <v>38</v>
      </c>
    </row>
    <row r="2" spans="1:7" x14ac:dyDescent="0.15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 x14ac:dyDescent="0.15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 x14ac:dyDescent="0.15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 x14ac:dyDescent="0.15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 x14ac:dyDescent="0.15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 x14ac:dyDescent="0.15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 x14ac:dyDescent="0.15">
      <c r="A9" t="s">
        <v>40</v>
      </c>
    </row>
    <row r="10" spans="1:7" x14ac:dyDescent="0.15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 x14ac:dyDescent="0.15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 x14ac:dyDescent="0.15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 x14ac:dyDescent="0.15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 x14ac:dyDescent="0.15">
      <c r="D14" t="s">
        <v>46</v>
      </c>
      <c r="E14" t="s">
        <v>47</v>
      </c>
    </row>
    <row r="15" spans="1:7" x14ac:dyDescent="0.15">
      <c r="D15">
        <v>2.2270000000000002E-2</v>
      </c>
      <c r="E15">
        <v>2.8202000000000001E-2</v>
      </c>
    </row>
    <row r="16" spans="1:7" x14ac:dyDescent="0.15">
      <c r="D16">
        <v>1.9782000000000001E-2</v>
      </c>
      <c r="E16">
        <v>2.2936000000000002E-2</v>
      </c>
    </row>
    <row r="17" spans="1:6" x14ac:dyDescent="0.15">
      <c r="D17">
        <v>1.8460000000000001E-2</v>
      </c>
      <c r="E17">
        <v>2.4346E-2</v>
      </c>
    </row>
    <row r="18" spans="1:6" x14ac:dyDescent="0.15">
      <c r="D18">
        <v>2.6015E-2</v>
      </c>
      <c r="E18">
        <v>3.0252999999999999E-2</v>
      </c>
    </row>
    <row r="19" spans="1:6" x14ac:dyDescent="0.15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 x14ac:dyDescent="0.15">
      <c r="A20" t="s">
        <v>48</v>
      </c>
    </row>
    <row r="21" spans="1:6" x14ac:dyDescent="0.15">
      <c r="A21" t="s">
        <v>27</v>
      </c>
      <c r="B21">
        <v>4.2609000000000001E-2</v>
      </c>
    </row>
    <row r="22" spans="1:6" x14ac:dyDescent="0.15">
      <c r="A22" t="s">
        <v>49</v>
      </c>
      <c r="B22">
        <v>0.21291599999999999</v>
      </c>
    </row>
    <row r="23" spans="1:6" x14ac:dyDescent="0.15">
      <c r="A23" t="s">
        <v>50</v>
      </c>
      <c r="B23">
        <v>3.8682000000000001E-2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36"/>
  <sheetViews>
    <sheetView workbookViewId="0"/>
  </sheetViews>
  <sheetFormatPr defaultColWidth="8.875" defaultRowHeight="14.25" x14ac:dyDescent="0.15"/>
  <cols>
    <col min="1" max="1" width="19.125" customWidth="1"/>
    <col min="9" max="9" width="15.625" customWidth="1"/>
  </cols>
  <sheetData>
    <row r="2" spans="1:20" x14ac:dyDescent="0.15">
      <c r="A2" t="s">
        <v>94</v>
      </c>
      <c r="I2" t="s">
        <v>95</v>
      </c>
    </row>
    <row r="3" spans="1:20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 x14ac:dyDescent="0.15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 x14ac:dyDescent="0.15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 x14ac:dyDescent="0.15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 ht="17.25" x14ac:dyDescent="0.3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I7" t="s">
        <v>113</v>
      </c>
      <c r="J7">
        <f>P16/P13</f>
        <v>0.60517801413922678</v>
      </c>
      <c r="K7">
        <f t="shared" ref="K7:N7" si="1">Q16/Q13</f>
        <v>0.54974842366728227</v>
      </c>
      <c r="L7">
        <f t="shared" si="1"/>
        <v>0.54335392650149672</v>
      </c>
      <c r="M7">
        <f t="shared" si="1"/>
        <v>0.54138589898732559</v>
      </c>
      <c r="N7">
        <f t="shared" si="1"/>
        <v>0.53722692822113238</v>
      </c>
    </row>
    <row r="8" spans="1:20" x14ac:dyDescent="0.15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</row>
    <row r="9" spans="1:20" x14ac:dyDescent="0.15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</row>
    <row r="10" spans="1:20" x14ac:dyDescent="0.15">
      <c r="A10" t="s">
        <v>111</v>
      </c>
      <c r="B10">
        <v>2.49499</v>
      </c>
      <c r="C10">
        <v>2.6966899999999998</v>
      </c>
      <c r="D10">
        <v>2.9338739999999999</v>
      </c>
      <c r="E10">
        <v>3.323642</v>
      </c>
      <c r="F10">
        <v>3.6914530000000001</v>
      </c>
    </row>
    <row r="11" spans="1:20" x14ac:dyDescent="0.15">
      <c r="J11">
        <v>3555.8159460000002</v>
      </c>
      <c r="K11">
        <v>3555.8159460000002</v>
      </c>
      <c r="L11">
        <v>3555.8159460000002</v>
      </c>
      <c r="M11">
        <v>3555.8159460000002</v>
      </c>
      <c r="N11">
        <v>3555.8159460000002</v>
      </c>
    </row>
    <row r="12" spans="1:20" x14ac:dyDescent="0.15">
      <c r="A12" t="s">
        <v>102</v>
      </c>
      <c r="J12">
        <v>1274.1977710000001</v>
      </c>
      <c r="K12">
        <v>1181.8670810000001</v>
      </c>
      <c r="L12">
        <v>1162.372746</v>
      </c>
      <c r="M12">
        <v>1191.9148250000001</v>
      </c>
      <c r="N12">
        <v>1265.8944670000001</v>
      </c>
    </row>
    <row r="13" spans="1:20" x14ac:dyDescent="0.15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80.020380000000003</v>
      </c>
      <c r="K13">
        <v>80.337407999999996</v>
      </c>
      <c r="L13">
        <v>85.579959000000002</v>
      </c>
      <c r="M13">
        <v>93.142680999999996</v>
      </c>
      <c r="N13">
        <v>98.168313999999995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 x14ac:dyDescent="0.15">
      <c r="B14">
        <v>21.333334000000001</v>
      </c>
      <c r="C14">
        <v>21.333334000000001</v>
      </c>
      <c r="D14">
        <v>21.333334000000001</v>
      </c>
      <c r="E14">
        <v>21.333334000000001</v>
      </c>
      <c r="F14">
        <v>21.333334000000001</v>
      </c>
      <c r="J14">
        <v>120.56478199999999</v>
      </c>
      <c r="K14">
        <v>133.05974900000001</v>
      </c>
      <c r="L14">
        <v>139.73453000000001</v>
      </c>
      <c r="M14">
        <v>141.47160099999999</v>
      </c>
      <c r="N14">
        <v>158.64967100000001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 x14ac:dyDescent="0.15">
      <c r="B15">
        <v>2.2701530000000001</v>
      </c>
      <c r="C15">
        <v>2.4967079999999999</v>
      </c>
      <c r="D15">
        <v>2.6987009999999998</v>
      </c>
      <c r="E15">
        <v>2.9362550000000001</v>
      </c>
      <c r="F15">
        <v>3.2196609999999999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6" spans="1:20" x14ac:dyDescent="0.15">
      <c r="B16">
        <v>16.404202000000002</v>
      </c>
      <c r="C16">
        <v>9.1647870000000005</v>
      </c>
      <c r="D16">
        <v>9.2289089999999998</v>
      </c>
      <c r="E16">
        <v>10.298104</v>
      </c>
      <c r="F16">
        <v>11.944352</v>
      </c>
      <c r="J16">
        <v>0.15701000000000001</v>
      </c>
      <c r="K16">
        <v>0.15701000000000001</v>
      </c>
      <c r="L16">
        <v>0.15701000000000001</v>
      </c>
      <c r="M16">
        <v>0.15701000000000001</v>
      </c>
      <c r="N16">
        <v>0.15701000000000001</v>
      </c>
      <c r="P16">
        <v>9.5019000000000006E-2</v>
      </c>
      <c r="Q16">
        <v>8.6316000000000004E-2</v>
      </c>
      <c r="R16">
        <v>8.5311999999999999E-2</v>
      </c>
      <c r="S16">
        <v>8.5002999999999995E-2</v>
      </c>
      <c r="T16">
        <v>8.4349999999999994E-2</v>
      </c>
    </row>
    <row r="17" spans="1:14" x14ac:dyDescent="0.15">
      <c r="J17">
        <v>0.13240399999999999</v>
      </c>
      <c r="K17">
        <v>0.17050199999999999</v>
      </c>
      <c r="L17">
        <v>0.145008</v>
      </c>
      <c r="M17">
        <v>0.15748200000000001</v>
      </c>
      <c r="N17">
        <v>0.14274200000000001</v>
      </c>
    </row>
    <row r="18" spans="1:14" x14ac:dyDescent="0.15">
      <c r="A18" t="s">
        <v>103</v>
      </c>
      <c r="J18">
        <v>6.2722E-2</v>
      </c>
      <c r="K18">
        <v>6.4325999999999994E-2</v>
      </c>
      <c r="L18">
        <v>6.5493999999999997E-2</v>
      </c>
      <c r="M18">
        <v>6.4177999999999999E-2</v>
      </c>
      <c r="N18">
        <v>6.4398999999999998E-2</v>
      </c>
    </row>
    <row r="19" spans="1:14" x14ac:dyDescent="0.15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8.5002999999999995E-2</v>
      </c>
      <c r="K19">
        <v>9.5019000000000006E-2</v>
      </c>
      <c r="L19">
        <v>8.4349999999999994E-2</v>
      </c>
      <c r="M19">
        <v>8.5311999999999999E-2</v>
      </c>
      <c r="N19">
        <v>8.6316000000000004E-2</v>
      </c>
    </row>
    <row r="20" spans="1:14" x14ac:dyDescent="0.15">
      <c r="B20">
        <v>7.9932230000000004</v>
      </c>
      <c r="C20">
        <v>7.9932230000000004</v>
      </c>
      <c r="D20">
        <v>7.9932230000000004</v>
      </c>
      <c r="E20">
        <v>7.9932230000000004</v>
      </c>
      <c r="F20">
        <v>7.9932230000000004</v>
      </c>
    </row>
    <row r="21" spans="1:14" x14ac:dyDescent="0.15">
      <c r="B21">
        <v>1.004372</v>
      </c>
      <c r="C21">
        <v>1.004372</v>
      </c>
      <c r="D21">
        <v>1.004372</v>
      </c>
      <c r="E21">
        <v>1.004372</v>
      </c>
      <c r="F21">
        <v>1.004372</v>
      </c>
      <c r="J21">
        <v>2.9489000000000001E-2</v>
      </c>
      <c r="K21">
        <v>2.9489000000000001E-2</v>
      </c>
      <c r="L21">
        <v>2.9489000000000001E-2</v>
      </c>
      <c r="M21">
        <v>2.9489000000000001E-2</v>
      </c>
      <c r="N21">
        <v>2.9489000000000001E-2</v>
      </c>
    </row>
    <row r="22" spans="1:14" x14ac:dyDescent="0.15">
      <c r="B22">
        <v>7.3963989999999997</v>
      </c>
      <c r="C22">
        <v>7.3963989999999997</v>
      </c>
      <c r="D22">
        <v>7.3963989999999997</v>
      </c>
      <c r="E22">
        <v>7.3963989999999997</v>
      </c>
      <c r="F22">
        <v>7.3963989999999997</v>
      </c>
      <c r="J22">
        <v>8.2293000000000005E-2</v>
      </c>
      <c r="K22">
        <v>8.8721999999999995E-2</v>
      </c>
      <c r="L22">
        <v>9.0209999999999999E-2</v>
      </c>
      <c r="M22">
        <v>8.7973999999999997E-2</v>
      </c>
      <c r="N22">
        <v>8.2833000000000004E-2</v>
      </c>
    </row>
    <row r="23" spans="1:14" x14ac:dyDescent="0.15">
      <c r="J23">
        <v>1.3103860000000001</v>
      </c>
      <c r="K23">
        <v>1.305215</v>
      </c>
      <c r="L23">
        <v>1.2252590000000001</v>
      </c>
      <c r="M23">
        <v>1.1257740000000001</v>
      </c>
      <c r="N23">
        <v>1.068141</v>
      </c>
    </row>
    <row r="24" spans="1:14" x14ac:dyDescent="0.15">
      <c r="A24" t="s">
        <v>112</v>
      </c>
      <c r="J24">
        <v>0.86972000000000005</v>
      </c>
      <c r="K24">
        <v>0.788049</v>
      </c>
      <c r="L24">
        <v>0.75040600000000002</v>
      </c>
      <c r="M24">
        <v>0.74119199999999996</v>
      </c>
      <c r="N24">
        <v>0.66093800000000003</v>
      </c>
    </row>
    <row r="25" spans="1:14" x14ac:dyDescent="0.15">
      <c r="B25">
        <v>21.333334000000001</v>
      </c>
      <c r="C25">
        <v>21.333334000000001</v>
      </c>
      <c r="D25">
        <v>21.333334000000001</v>
      </c>
      <c r="E25">
        <v>21.333334000000001</v>
      </c>
      <c r="F25">
        <v>21.333334000000001</v>
      </c>
    </row>
    <row r="26" spans="1:14" x14ac:dyDescent="0.15">
      <c r="B26">
        <v>21.333334000000001</v>
      </c>
      <c r="C26">
        <v>21.333334000000001</v>
      </c>
      <c r="D26">
        <v>21.333334000000001</v>
      </c>
      <c r="E26">
        <v>21.333334000000001</v>
      </c>
      <c r="F26">
        <v>21.333334000000001</v>
      </c>
      <c r="J26">
        <f t="shared" ref="J26:N28" si="2">J16*J11/J$11</f>
        <v>0.15701000000000001</v>
      </c>
      <c r="K26">
        <f t="shared" si="2"/>
        <v>0.15701000000000001</v>
      </c>
      <c r="L26">
        <f t="shared" si="2"/>
        <v>0.15701000000000001</v>
      </c>
      <c r="M26">
        <f t="shared" si="2"/>
        <v>0.15701000000000001</v>
      </c>
      <c r="N26">
        <f t="shared" si="2"/>
        <v>0.15701000000000001</v>
      </c>
    </row>
    <row r="27" spans="1:14" x14ac:dyDescent="0.15">
      <c r="B27">
        <v>2.49499</v>
      </c>
      <c r="C27">
        <v>2.6966899999999998</v>
      </c>
      <c r="D27">
        <v>2.9338739999999999</v>
      </c>
      <c r="E27">
        <v>3.323642</v>
      </c>
      <c r="F27">
        <v>3.6914530000000001</v>
      </c>
      <c r="J27">
        <f t="shared" si="2"/>
        <v>4.7445898278640541E-2</v>
      </c>
      <c r="K27">
        <f t="shared" si="2"/>
        <v>5.6670734398203297E-2</v>
      </c>
      <c r="L27">
        <f t="shared" si="2"/>
        <v>4.7402157398381835E-2</v>
      </c>
      <c r="M27">
        <f t="shared" si="2"/>
        <v>5.2788202010793844E-2</v>
      </c>
      <c r="N27">
        <f t="shared" si="2"/>
        <v>5.0817115045502417E-2</v>
      </c>
    </row>
    <row r="28" spans="1:14" x14ac:dyDescent="0.15">
      <c r="B28">
        <v>1.2207790000000001</v>
      </c>
      <c r="C28">
        <v>1.2949889999999999</v>
      </c>
      <c r="D28">
        <v>1.3651489999999999</v>
      </c>
      <c r="E28">
        <v>1.5169189999999999</v>
      </c>
      <c r="F28">
        <v>1.6824669999999999</v>
      </c>
      <c r="J28">
        <f t="shared" si="2"/>
        <v>1.4115011436421519E-3</v>
      </c>
      <c r="K28">
        <f t="shared" si="2"/>
        <v>1.4533328455375565E-3</v>
      </c>
      <c r="L28">
        <f t="shared" si="2"/>
        <v>1.5762834521992437E-3</v>
      </c>
      <c r="M28">
        <f t="shared" si="2"/>
        <v>1.6811080978312253E-3</v>
      </c>
      <c r="N28">
        <f t="shared" si="2"/>
        <v>1.7779157721584723E-3</v>
      </c>
    </row>
    <row r="31" spans="1:14" x14ac:dyDescent="0.15">
      <c r="A31" t="s">
        <v>96</v>
      </c>
      <c r="B31">
        <v>1</v>
      </c>
      <c r="J31">
        <f t="shared" ref="J31:N33" si="3">J21*J11/J$11</f>
        <v>2.9489000000000005E-2</v>
      </c>
      <c r="K31">
        <f t="shared" si="3"/>
        <v>2.9489000000000005E-2</v>
      </c>
      <c r="L31">
        <f t="shared" si="3"/>
        <v>2.9489000000000005E-2</v>
      </c>
      <c r="M31">
        <f t="shared" si="3"/>
        <v>2.9489000000000005E-2</v>
      </c>
      <c r="N31">
        <f t="shared" si="3"/>
        <v>2.9489000000000005E-2</v>
      </c>
    </row>
    <row r="32" spans="1:14" x14ac:dyDescent="0.15">
      <c r="A32" t="s">
        <v>97</v>
      </c>
      <c r="J32">
        <f t="shared" si="3"/>
        <v>2.9489028330293394E-2</v>
      </c>
      <c r="K32">
        <f t="shared" si="3"/>
        <v>2.9489043514312988E-2</v>
      </c>
      <c r="L32">
        <f t="shared" si="3"/>
        <v>2.9489053148157519E-2</v>
      </c>
      <c r="M32">
        <f t="shared" si="3"/>
        <v>2.9489016419003932E-2</v>
      </c>
      <c r="N32">
        <f t="shared" si="3"/>
        <v>2.9489106854073095E-2</v>
      </c>
    </row>
    <row r="33" spans="1:14" x14ac:dyDescent="0.15">
      <c r="A33" t="s">
        <v>99</v>
      </c>
      <c r="J33">
        <f t="shared" si="3"/>
        <v>2.9489036344706242E-2</v>
      </c>
      <c r="K33">
        <f t="shared" si="3"/>
        <v>2.9489037558503597E-2</v>
      </c>
      <c r="L33">
        <f t="shared" si="3"/>
        <v>2.9489044589705828E-2</v>
      </c>
      <c r="M33">
        <f t="shared" si="3"/>
        <v>2.9489042783007419E-2</v>
      </c>
      <c r="N33">
        <f t="shared" si="3"/>
        <v>2.9489040680587011E-2</v>
      </c>
    </row>
    <row r="34" spans="1:14" x14ac:dyDescent="0.15">
      <c r="A34" t="s">
        <v>101</v>
      </c>
      <c r="B34">
        <v>31.994337000000002</v>
      </c>
    </row>
    <row r="35" spans="1:14" x14ac:dyDescent="0.15">
      <c r="A35" t="s">
        <v>98</v>
      </c>
      <c r="B35">
        <v>6.21041825</v>
      </c>
    </row>
    <row r="36" spans="1:14" x14ac:dyDescent="0.15">
      <c r="A36" t="s">
        <v>100</v>
      </c>
      <c r="B36">
        <v>21.333117000000001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3"/>
  <sheetViews>
    <sheetView workbookViewId="0"/>
  </sheetViews>
  <sheetFormatPr defaultColWidth="10.625" defaultRowHeight="14.25" x14ac:dyDescent="0.15"/>
  <cols>
    <col min="1" max="1" width="21" customWidth="1"/>
  </cols>
  <sheetData>
    <row r="1" spans="1:14" x14ac:dyDescent="0.15">
      <c r="A1" t="s">
        <v>114</v>
      </c>
    </row>
    <row r="2" spans="1:14" x14ac:dyDescent="0.15">
      <c r="A2" t="s">
        <v>94</v>
      </c>
      <c r="I2" t="s">
        <v>95</v>
      </c>
    </row>
    <row r="3" spans="1:14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 x14ac:dyDescent="0.15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A5" t="s">
        <v>93</v>
      </c>
      <c r="B5">
        <v>0.96970699999999999</v>
      </c>
      <c r="C5">
        <v>0.96970699999999999</v>
      </c>
      <c r="D5">
        <v>0.96970699999999999</v>
      </c>
      <c r="E5">
        <v>0.96970699999999999</v>
      </c>
      <c r="F5">
        <v>0.96970699999999999</v>
      </c>
      <c r="I5" t="s">
        <v>98</v>
      </c>
    </row>
    <row r="6" spans="1:14" x14ac:dyDescent="0.15">
      <c r="A6" t="s">
        <v>99</v>
      </c>
      <c r="B6">
        <v>0.125001</v>
      </c>
      <c r="C6">
        <v>0.125001</v>
      </c>
      <c r="D6">
        <v>0.125001</v>
      </c>
      <c r="E6">
        <v>0.125001</v>
      </c>
      <c r="F6">
        <v>0.125001</v>
      </c>
      <c r="I6" t="s">
        <v>100</v>
      </c>
    </row>
    <row r="7" spans="1:14" ht="17.25" x14ac:dyDescent="0.3">
      <c r="A7" t="s">
        <v>101</v>
      </c>
      <c r="B7">
        <v>1.6920280000000001</v>
      </c>
      <c r="C7">
        <v>1.695427</v>
      </c>
      <c r="D7">
        <v>1.698895</v>
      </c>
      <c r="E7">
        <v>1.704002</v>
      </c>
      <c r="F7">
        <v>1.7128730000000001</v>
      </c>
      <c r="I7" t="s">
        <v>113</v>
      </c>
    </row>
    <row r="8" spans="1:14" x14ac:dyDescent="0.15">
      <c r="A8" t="s">
        <v>98</v>
      </c>
      <c r="B8">
        <v>1.0000020000000001</v>
      </c>
      <c r="C8">
        <v>1.000008</v>
      </c>
      <c r="D8">
        <v>1.000038</v>
      </c>
      <c r="E8">
        <v>1.0003660000000001</v>
      </c>
      <c r="F8">
        <v>1.003477</v>
      </c>
    </row>
    <row r="9" spans="1:14" x14ac:dyDescent="0.15">
      <c r="A9" t="s">
        <v>100</v>
      </c>
      <c r="B9">
        <v>1.916177</v>
      </c>
      <c r="C9">
        <v>2.1052879999999998</v>
      </c>
      <c r="D9">
        <v>2.3358699999999999</v>
      </c>
      <c r="E9">
        <v>2.7360340000000001</v>
      </c>
      <c r="F9">
        <v>3.1482510000000001</v>
      </c>
    </row>
    <row r="10" spans="1:14" x14ac:dyDescent="0.15">
      <c r="A10" t="s">
        <v>111</v>
      </c>
      <c r="B10">
        <v>2.1205470000000002</v>
      </c>
      <c r="C10">
        <v>2.3546109999999998</v>
      </c>
      <c r="D10">
        <v>2.7360340000000001</v>
      </c>
      <c r="E10">
        <v>3.1723979999999998</v>
      </c>
      <c r="F10">
        <v>3.737886</v>
      </c>
      <c r="I10" t="s">
        <v>96</v>
      </c>
      <c r="J10">
        <v>5.6030000000000003E-3</v>
      </c>
      <c r="K10">
        <v>5.6030000000000003E-3</v>
      </c>
      <c r="L10">
        <v>5.6030000000000003E-3</v>
      </c>
      <c r="M10">
        <v>5.6030000000000003E-3</v>
      </c>
      <c r="N10">
        <v>5.6030000000000003E-3</v>
      </c>
    </row>
    <row r="11" spans="1:14" x14ac:dyDescent="0.15">
      <c r="I11" t="s">
        <v>98</v>
      </c>
      <c r="J11">
        <v>2.8504999999999999E-2</v>
      </c>
      <c r="K11">
        <v>2.8673000000000001E-2</v>
      </c>
      <c r="L11">
        <v>2.8577999999999999E-2</v>
      </c>
      <c r="M11">
        <v>2.8142E-2</v>
      </c>
      <c r="N11">
        <v>2.8410999999999999E-2</v>
      </c>
    </row>
    <row r="12" spans="1:14" x14ac:dyDescent="0.15">
      <c r="I12" t="s">
        <v>100</v>
      </c>
      <c r="J12">
        <v>1.074335</v>
      </c>
      <c r="K12">
        <v>0.97775800000000002</v>
      </c>
      <c r="L12">
        <v>0.96984599999999999</v>
      </c>
      <c r="M12">
        <v>0.86021400000000003</v>
      </c>
      <c r="N12">
        <v>0.81097900000000001</v>
      </c>
    </row>
    <row r="13" spans="1:14" ht="17.25" x14ac:dyDescent="0.3">
      <c r="I13" t="s">
        <v>113</v>
      </c>
      <c r="J13">
        <v>1.0580259999999999</v>
      </c>
      <c r="K13">
        <v>0.96416599999999997</v>
      </c>
      <c r="L13">
        <v>0.86021400000000003</v>
      </c>
      <c r="M13">
        <v>0.85980199999999996</v>
      </c>
      <c r="N13">
        <v>0.79583999999999999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"/>
  <sheetViews>
    <sheetView workbookViewId="0">
      <selection activeCell="F10" sqref="F10"/>
    </sheetView>
  </sheetViews>
  <sheetFormatPr defaultColWidth="8.875" defaultRowHeight="14.25" x14ac:dyDescent="0.15"/>
  <cols>
    <col min="1" max="1" width="20.625" customWidth="1"/>
    <col min="9" max="9" width="21.125" customWidth="1"/>
  </cols>
  <sheetData>
    <row r="1" spans="1:14" x14ac:dyDescent="0.15">
      <c r="A1" t="s">
        <v>115</v>
      </c>
    </row>
    <row r="2" spans="1:14" x14ac:dyDescent="0.15">
      <c r="A2" t="s">
        <v>94</v>
      </c>
      <c r="I2" t="s">
        <v>95</v>
      </c>
    </row>
    <row r="3" spans="1:14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 x14ac:dyDescent="0.15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A5" t="s">
        <v>93</v>
      </c>
      <c r="B5">
        <v>0.98281375000000004</v>
      </c>
      <c r="C5">
        <v>0.98308649999999997</v>
      </c>
      <c r="D5">
        <v>0.98976275000000002</v>
      </c>
      <c r="E5">
        <v>0.98301450000000001</v>
      </c>
      <c r="F5">
        <v>0.98273575000000002</v>
      </c>
      <c r="I5" t="s">
        <v>98</v>
      </c>
    </row>
    <row r="6" spans="1:14" x14ac:dyDescent="0.15">
      <c r="A6" t="s">
        <v>99</v>
      </c>
      <c r="B6">
        <v>0.18908074999999999</v>
      </c>
      <c r="C6">
        <v>0.19021674999999999</v>
      </c>
      <c r="D6">
        <v>0.19136575</v>
      </c>
      <c r="E6">
        <v>0.19085325</v>
      </c>
      <c r="F6">
        <v>0.19176124999999999</v>
      </c>
      <c r="I6" t="s">
        <v>100</v>
      </c>
    </row>
    <row r="7" spans="1:14" ht="17.25" x14ac:dyDescent="0.3">
      <c r="A7" t="s">
        <v>101</v>
      </c>
      <c r="B7">
        <v>1.68437725</v>
      </c>
      <c r="C7">
        <v>1.6888572500000001</v>
      </c>
      <c r="D7">
        <v>1.7017089999999999</v>
      </c>
      <c r="E7">
        <v>1.6964757500000001</v>
      </c>
      <c r="F7">
        <v>1.6990645</v>
      </c>
      <c r="I7" t="s">
        <v>113</v>
      </c>
    </row>
    <row r="8" spans="1:14" x14ac:dyDescent="0.15">
      <c r="A8" t="s">
        <v>98</v>
      </c>
      <c r="B8">
        <v>1.0000089999999999</v>
      </c>
      <c r="C8">
        <v>1.000014</v>
      </c>
      <c r="D8">
        <v>1.0000119999999999</v>
      </c>
      <c r="E8">
        <v>1.0000100000000001</v>
      </c>
      <c r="F8">
        <v>1.0000560000000001</v>
      </c>
    </row>
    <row r="9" spans="1:14" x14ac:dyDescent="0.15">
      <c r="A9" t="s">
        <v>100</v>
      </c>
      <c r="B9">
        <v>1.5601670000000001</v>
      </c>
      <c r="C9">
        <v>1.6855279999999999</v>
      </c>
      <c r="D9">
        <v>1.8170649999999999</v>
      </c>
      <c r="E9">
        <v>2.046977</v>
      </c>
      <c r="F9">
        <v>2.2746110000000002</v>
      </c>
    </row>
    <row r="10" spans="1:14" x14ac:dyDescent="0.15">
      <c r="A10" t="s">
        <v>111</v>
      </c>
      <c r="I10" t="s">
        <v>96</v>
      </c>
      <c r="J10">
        <v>0.11206099999999999</v>
      </c>
      <c r="K10">
        <v>0.11206099999999999</v>
      </c>
      <c r="L10">
        <v>0.11206099999999999</v>
      </c>
      <c r="M10">
        <v>0.11206099999999999</v>
      </c>
      <c r="N10">
        <v>0.11206099999999999</v>
      </c>
    </row>
    <row r="11" spans="1:14" x14ac:dyDescent="0.15">
      <c r="I11" t="s">
        <v>98</v>
      </c>
      <c r="J11">
        <v>0.788134</v>
      </c>
      <c r="K11">
        <v>0.83738800000000002</v>
      </c>
      <c r="L11">
        <v>0.79766499999999996</v>
      </c>
      <c r="M11">
        <v>0.81936100000000001</v>
      </c>
      <c r="N11">
        <v>0.80929899999999999</v>
      </c>
    </row>
    <row r="12" spans="1:14" x14ac:dyDescent="0.15">
      <c r="I12" t="s">
        <v>100</v>
      </c>
      <c r="J12">
        <v>26.405674999999999</v>
      </c>
      <c r="K12">
        <v>25.450901999999999</v>
      </c>
      <c r="L12">
        <v>24.777742</v>
      </c>
      <c r="M12">
        <v>23.614522999999998</v>
      </c>
      <c r="N12">
        <v>22.750243000000001</v>
      </c>
    </row>
    <row r="13" spans="1:14" ht="17.25" x14ac:dyDescent="0.3">
      <c r="I13" t="s">
        <v>113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9"/>
  <sheetViews>
    <sheetView topLeftCell="F10" zoomScale="93" workbookViewId="0">
      <selection activeCell="U7" sqref="U7"/>
    </sheetView>
  </sheetViews>
  <sheetFormatPr defaultColWidth="8.875" defaultRowHeight="14.25" x14ac:dyDescent="0.15"/>
  <sheetData>
    <row r="1" spans="1:21" x14ac:dyDescent="0.15">
      <c r="A1" t="s">
        <v>84</v>
      </c>
    </row>
    <row r="2" spans="1:21" x14ac:dyDescent="0.15">
      <c r="A2" t="s">
        <v>7</v>
      </c>
      <c r="H2" t="s">
        <v>78</v>
      </c>
      <c r="O2" t="s">
        <v>79</v>
      </c>
    </row>
    <row r="3" spans="1:21" x14ac:dyDescent="0.15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 x14ac:dyDescent="0.15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 x14ac:dyDescent="0.15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 x14ac:dyDescent="0.15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 x14ac:dyDescent="0.15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 x14ac:dyDescent="0.15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 x14ac:dyDescent="0.15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 x14ac:dyDescent="0.15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 x14ac:dyDescent="0.15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 x14ac:dyDescent="0.15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 x14ac:dyDescent="0.15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 x14ac:dyDescent="0.15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 x14ac:dyDescent="0.15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 x14ac:dyDescent="0.15">
      <c r="A21" t="s">
        <v>85</v>
      </c>
    </row>
    <row r="22" spans="1:20" x14ac:dyDescent="0.15">
      <c r="A22" t="s">
        <v>7</v>
      </c>
      <c r="H22" t="s">
        <v>78</v>
      </c>
      <c r="O22" t="s">
        <v>79</v>
      </c>
    </row>
    <row r="23" spans="1:20" x14ac:dyDescent="0.15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15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15">
      <c r="A25" t="s">
        <v>69</v>
      </c>
      <c r="H25" t="s">
        <v>74</v>
      </c>
      <c r="O25" t="s">
        <v>73</v>
      </c>
    </row>
    <row r="26" spans="1:20" x14ac:dyDescent="0.15">
      <c r="A26" t="s">
        <v>70</v>
      </c>
      <c r="O26" t="s">
        <v>74</v>
      </c>
    </row>
    <row r="27" spans="1:20" x14ac:dyDescent="0.15">
      <c r="A27" t="s">
        <v>71</v>
      </c>
    </row>
    <row r="28" spans="1:20" x14ac:dyDescent="0.15">
      <c r="A28" t="s">
        <v>73</v>
      </c>
    </row>
    <row r="29" spans="1:20" x14ac:dyDescent="0.15">
      <c r="A29" t="s">
        <v>74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29"/>
  <sheetViews>
    <sheetView topLeftCell="G1" workbookViewId="0">
      <selection activeCell="A5" sqref="A5"/>
    </sheetView>
  </sheetViews>
  <sheetFormatPr defaultColWidth="8.875" defaultRowHeight="14.25" x14ac:dyDescent="0.15"/>
  <sheetData>
    <row r="1" spans="1:20" x14ac:dyDescent="0.15">
      <c r="A1" t="s">
        <v>84</v>
      </c>
    </row>
    <row r="2" spans="1:20" x14ac:dyDescent="0.15">
      <c r="A2" t="s">
        <v>7</v>
      </c>
      <c r="H2" t="s">
        <v>78</v>
      </c>
      <c r="O2" t="s">
        <v>79</v>
      </c>
    </row>
    <row r="3" spans="1:20" x14ac:dyDescent="0.15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15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 x14ac:dyDescent="0.15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 x14ac:dyDescent="0.15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 x14ac:dyDescent="0.15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 x14ac:dyDescent="0.15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 x14ac:dyDescent="0.15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 x14ac:dyDescent="0.15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 x14ac:dyDescent="0.15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 x14ac:dyDescent="0.15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 x14ac:dyDescent="0.15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 x14ac:dyDescent="0.15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 x14ac:dyDescent="0.15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 x14ac:dyDescent="0.15">
      <c r="A21" t="s">
        <v>85</v>
      </c>
    </row>
    <row r="22" spans="1:20" x14ac:dyDescent="0.15">
      <c r="A22" t="s">
        <v>7</v>
      </c>
      <c r="H22" t="s">
        <v>78</v>
      </c>
      <c r="O22" t="s">
        <v>79</v>
      </c>
    </row>
    <row r="23" spans="1:20" x14ac:dyDescent="0.15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15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15">
      <c r="A25" t="s">
        <v>69</v>
      </c>
      <c r="H25" t="s">
        <v>74</v>
      </c>
      <c r="O25" t="s">
        <v>73</v>
      </c>
    </row>
    <row r="26" spans="1:20" x14ac:dyDescent="0.15">
      <c r="A26" t="s">
        <v>70</v>
      </c>
      <c r="O26" t="s">
        <v>74</v>
      </c>
    </row>
    <row r="27" spans="1:20" x14ac:dyDescent="0.15">
      <c r="A27" t="s">
        <v>71</v>
      </c>
    </row>
    <row r="28" spans="1:20" x14ac:dyDescent="0.15">
      <c r="A28" t="s">
        <v>73</v>
      </c>
    </row>
    <row r="29" spans="1:20" x14ac:dyDescent="0.15">
      <c r="A29" t="s">
        <v>74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29"/>
  <sheetViews>
    <sheetView workbookViewId="0">
      <selection activeCell="A5" sqref="A5"/>
    </sheetView>
  </sheetViews>
  <sheetFormatPr defaultColWidth="8.875" defaultRowHeight="14.25" x14ac:dyDescent="0.15"/>
  <sheetData>
    <row r="1" spans="1:20" x14ac:dyDescent="0.15">
      <c r="A1" t="s">
        <v>84</v>
      </c>
    </row>
    <row r="2" spans="1:20" x14ac:dyDescent="0.15">
      <c r="A2" t="s">
        <v>7</v>
      </c>
      <c r="H2" t="s">
        <v>78</v>
      </c>
      <c r="O2" t="s">
        <v>79</v>
      </c>
    </row>
    <row r="3" spans="1:20" x14ac:dyDescent="0.15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15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 x14ac:dyDescent="0.15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 x14ac:dyDescent="0.15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 x14ac:dyDescent="0.15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 x14ac:dyDescent="0.15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 x14ac:dyDescent="0.15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 x14ac:dyDescent="0.15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 x14ac:dyDescent="0.15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 x14ac:dyDescent="0.15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 x14ac:dyDescent="0.15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 x14ac:dyDescent="0.15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 x14ac:dyDescent="0.15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 x14ac:dyDescent="0.15">
      <c r="A21" t="s">
        <v>85</v>
      </c>
    </row>
    <row r="22" spans="1:20" x14ac:dyDescent="0.15">
      <c r="A22" t="s">
        <v>7</v>
      </c>
      <c r="H22" t="s">
        <v>78</v>
      </c>
      <c r="O22" t="s">
        <v>79</v>
      </c>
    </row>
    <row r="23" spans="1:20" x14ac:dyDescent="0.15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15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15">
      <c r="A25" t="s">
        <v>69</v>
      </c>
      <c r="H25" t="s">
        <v>74</v>
      </c>
      <c r="O25" t="s">
        <v>73</v>
      </c>
    </row>
    <row r="26" spans="1:20" x14ac:dyDescent="0.15">
      <c r="A26" t="s">
        <v>70</v>
      </c>
      <c r="O26" t="s">
        <v>74</v>
      </c>
    </row>
    <row r="27" spans="1:20" x14ac:dyDescent="0.15">
      <c r="A27" t="s">
        <v>71</v>
      </c>
    </row>
    <row r="28" spans="1:20" x14ac:dyDescent="0.15">
      <c r="A28" t="s">
        <v>73</v>
      </c>
    </row>
    <row r="29" spans="1:20" x14ac:dyDescent="0.15">
      <c r="A29" t="s">
        <v>74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13E-C09E-104E-8DA7-1D5E6F0017E8}">
  <dimension ref="A1:Y36"/>
  <sheetViews>
    <sheetView topLeftCell="A17" workbookViewId="0">
      <selection activeCell="E27" sqref="E27"/>
    </sheetView>
  </sheetViews>
  <sheetFormatPr defaultColWidth="11" defaultRowHeight="14.25" x14ac:dyDescent="0.15"/>
  <sheetData>
    <row r="1" spans="1:25" x14ac:dyDescent="0.15">
      <c r="A1" t="s">
        <v>118</v>
      </c>
    </row>
    <row r="2" spans="1:25" x14ac:dyDescent="0.15">
      <c r="A2" t="s">
        <v>120</v>
      </c>
    </row>
    <row r="3" spans="1:25" x14ac:dyDescent="0.15">
      <c r="A3" t="s">
        <v>119</v>
      </c>
      <c r="B3">
        <v>0</v>
      </c>
      <c r="C3" s="1">
        <v>1E-10</v>
      </c>
      <c r="D3" s="1">
        <v>1.0000000000000001E-9</v>
      </c>
      <c r="E3" s="1">
        <v>1E-8</v>
      </c>
      <c r="F3" s="1">
        <v>9.9999999999999995E-8</v>
      </c>
      <c r="G3" s="1">
        <v>9.9999999999999995E-7</v>
      </c>
      <c r="K3">
        <v>0</v>
      </c>
      <c r="L3" s="1">
        <v>1E-10</v>
      </c>
      <c r="M3" s="1">
        <v>1.0000000000000001E-9</v>
      </c>
      <c r="N3" s="1">
        <v>1E-8</v>
      </c>
      <c r="O3" s="1">
        <v>9.9999999999999995E-8</v>
      </c>
      <c r="P3" s="1">
        <v>9.9999999999999995E-7</v>
      </c>
    </row>
    <row r="4" spans="1:25" x14ac:dyDescent="0.15">
      <c r="A4" t="s">
        <v>121</v>
      </c>
      <c r="B4">
        <v>2.5783399999999999</v>
      </c>
      <c r="C4">
        <v>2.5813389999999998</v>
      </c>
      <c r="D4">
        <v>2.5768559999999998</v>
      </c>
      <c r="E4">
        <v>2.5974469999999998</v>
      </c>
      <c r="F4">
        <v>2.623224</v>
      </c>
      <c r="G4">
        <v>3.1710189999999998</v>
      </c>
      <c r="J4" t="s">
        <v>121</v>
      </c>
      <c r="K4">
        <f>B4/$B4</f>
        <v>1</v>
      </c>
      <c r="L4">
        <f t="shared" ref="L4:P4" si="0">C4/$B4</f>
        <v>1.0011631514850641</v>
      </c>
      <c r="M4">
        <f t="shared" si="0"/>
        <v>0.99942443587734742</v>
      </c>
      <c r="N4">
        <f t="shared" si="0"/>
        <v>1.0074105820023735</v>
      </c>
      <c r="O4">
        <f t="shared" si="0"/>
        <v>1.0174080997851331</v>
      </c>
      <c r="P4">
        <f t="shared" si="0"/>
        <v>1.2298684424862509</v>
      </c>
    </row>
    <row r="5" spans="1:25" x14ac:dyDescent="0.15">
      <c r="A5" t="s">
        <v>122</v>
      </c>
      <c r="B5">
        <v>2.1893600000000002</v>
      </c>
      <c r="C5">
        <v>2.192628</v>
      </c>
      <c r="D5">
        <v>2.194293</v>
      </c>
      <c r="E5">
        <v>2.1919759999999999</v>
      </c>
      <c r="F5">
        <v>2.215986</v>
      </c>
      <c r="G5">
        <v>2.5937030000000001</v>
      </c>
      <c r="J5" t="s">
        <v>122</v>
      </c>
      <c r="K5">
        <f t="shared" ref="K5:K8" si="1">B5/$B5</f>
        <v>1</v>
      </c>
      <c r="L5">
        <f t="shared" ref="L5:L8" si="2">C5/$B5</f>
        <v>1.0014926736580552</v>
      </c>
      <c r="M5">
        <f t="shared" ref="M5:M8" si="3">D5/$B5</f>
        <v>1.0022531698761281</v>
      </c>
      <c r="N5">
        <f t="shared" ref="N5:N8" si="4">E5/$B5</f>
        <v>1.0011948697336206</v>
      </c>
      <c r="O5">
        <f t="shared" ref="O5:O8" si="5">F5/$B5</f>
        <v>1.012161544926371</v>
      </c>
      <c r="P5">
        <f t="shared" ref="P5:P8" si="6">G5/$B5</f>
        <v>1.1846854788614023</v>
      </c>
    </row>
    <row r="6" spans="1:25" x14ac:dyDescent="0.15">
      <c r="A6" t="s">
        <v>123</v>
      </c>
      <c r="B6">
        <v>1.5382359999999999</v>
      </c>
      <c r="C6">
        <v>1.5454749999999999</v>
      </c>
      <c r="D6">
        <v>1.5389219999999999</v>
      </c>
      <c r="E6">
        <v>1.5479849999999999</v>
      </c>
      <c r="F6">
        <v>1.5581160000000001</v>
      </c>
      <c r="G6">
        <v>1.725169</v>
      </c>
      <c r="J6" t="s">
        <v>123</v>
      </c>
      <c r="K6">
        <f t="shared" si="1"/>
        <v>1</v>
      </c>
      <c r="L6">
        <f t="shared" si="2"/>
        <v>1.0047060399054502</v>
      </c>
      <c r="M6">
        <f t="shared" si="3"/>
        <v>1.0004459653785245</v>
      </c>
      <c r="N6">
        <f t="shared" si="4"/>
        <v>1.0063377791184187</v>
      </c>
      <c r="O6">
        <f t="shared" si="5"/>
        <v>1.0129238946429546</v>
      </c>
      <c r="P6">
        <f t="shared" si="6"/>
        <v>1.1215242654573161</v>
      </c>
    </row>
    <row r="7" spans="1:25" x14ac:dyDescent="0.15">
      <c r="A7" t="s">
        <v>124</v>
      </c>
      <c r="B7">
        <v>1.0687880000000001</v>
      </c>
      <c r="C7">
        <v>1.074684</v>
      </c>
      <c r="D7">
        <v>1.070724</v>
      </c>
      <c r="E7">
        <v>1.068646</v>
      </c>
      <c r="F7">
        <v>1.0827310000000001</v>
      </c>
      <c r="G7">
        <v>1.1623349999999999</v>
      </c>
      <c r="J7" t="s">
        <v>124</v>
      </c>
      <c r="K7">
        <f t="shared" si="1"/>
        <v>1</v>
      </c>
      <c r="L7">
        <f t="shared" si="2"/>
        <v>1.0055165290029453</v>
      </c>
      <c r="M7">
        <f t="shared" si="3"/>
        <v>1.0018113975830567</v>
      </c>
      <c r="N7">
        <f t="shared" si="4"/>
        <v>0.99986713922686254</v>
      </c>
      <c r="O7">
        <f t="shared" si="5"/>
        <v>1.0130456180271485</v>
      </c>
      <c r="P7">
        <f t="shared" si="6"/>
        <v>1.0875262446808907</v>
      </c>
    </row>
    <row r="8" spans="1:25" x14ac:dyDescent="0.15">
      <c r="A8" t="s">
        <v>125</v>
      </c>
      <c r="B8">
        <v>0.73700100000000002</v>
      </c>
      <c r="C8">
        <v>0.75346599999999997</v>
      </c>
      <c r="D8">
        <v>0.73953899999999995</v>
      </c>
      <c r="E8">
        <v>0.74013399999999996</v>
      </c>
      <c r="F8">
        <v>0.74318399999999996</v>
      </c>
      <c r="G8">
        <v>0.780694</v>
      </c>
      <c r="J8" t="s">
        <v>125</v>
      </c>
      <c r="K8">
        <f t="shared" si="1"/>
        <v>1</v>
      </c>
      <c r="L8">
        <f t="shared" si="2"/>
        <v>1.0223405395650751</v>
      </c>
      <c r="M8">
        <f t="shared" si="3"/>
        <v>1.0034436859651479</v>
      </c>
      <c r="N8">
        <f t="shared" si="4"/>
        <v>1.0042510118710828</v>
      </c>
      <c r="O8">
        <f t="shared" si="5"/>
        <v>1.0083894051704134</v>
      </c>
      <c r="P8">
        <f t="shared" si="6"/>
        <v>1.0592848585008703</v>
      </c>
    </row>
    <row r="10" spans="1:25" x14ac:dyDescent="0.15">
      <c r="A10" t="s">
        <v>126</v>
      </c>
    </row>
    <row r="11" spans="1:25" x14ac:dyDescent="0.15">
      <c r="A11" t="s">
        <v>119</v>
      </c>
      <c r="B11">
        <v>0</v>
      </c>
      <c r="C11" s="1">
        <v>1E-10</v>
      </c>
      <c r="D11" s="1">
        <v>1.0000000000000001E-9</v>
      </c>
      <c r="E11" s="1">
        <v>1E-8</v>
      </c>
      <c r="F11" s="1">
        <v>9.9999999999999995E-8</v>
      </c>
      <c r="G11" s="1">
        <v>9.9999999999999995E-7</v>
      </c>
      <c r="K11">
        <v>0</v>
      </c>
      <c r="L11" s="1">
        <v>1E-10</v>
      </c>
      <c r="M11" s="1">
        <v>1.0000000000000001E-9</v>
      </c>
      <c r="N11" s="1">
        <v>1E-8</v>
      </c>
      <c r="O11" s="1">
        <v>9.9999999999999995E-8</v>
      </c>
      <c r="P11" s="1">
        <v>9.9999999999999995E-7</v>
      </c>
      <c r="T11">
        <v>0</v>
      </c>
      <c r="U11" s="1">
        <v>1E-10</v>
      </c>
      <c r="V11" s="1">
        <v>1.0000000000000001E-9</v>
      </c>
      <c r="W11" s="1">
        <v>1E-8</v>
      </c>
      <c r="X11" s="1">
        <v>9.9999999999999995E-8</v>
      </c>
      <c r="Y11" s="1">
        <v>9.9999999999999995E-7</v>
      </c>
    </row>
    <row r="12" spans="1:25" x14ac:dyDescent="0.15">
      <c r="A12" t="s">
        <v>121</v>
      </c>
      <c r="B12">
        <v>0</v>
      </c>
      <c r="C12">
        <v>1</v>
      </c>
      <c r="D12">
        <v>1</v>
      </c>
      <c r="E12">
        <v>10</v>
      </c>
      <c r="F12">
        <v>105</v>
      </c>
      <c r="G12">
        <v>1152</v>
      </c>
      <c r="J12" t="s">
        <v>121</v>
      </c>
      <c r="K12">
        <f>B12/10000</f>
        <v>0</v>
      </c>
      <c r="L12">
        <f t="shared" ref="L12:P12" si="7">C12/10000</f>
        <v>1E-4</v>
      </c>
      <c r="M12">
        <f t="shared" si="7"/>
        <v>1E-4</v>
      </c>
      <c r="N12">
        <f t="shared" si="7"/>
        <v>1E-3</v>
      </c>
      <c r="O12">
        <f t="shared" si="7"/>
        <v>1.0500000000000001E-2</v>
      </c>
      <c r="P12">
        <f t="shared" si="7"/>
        <v>0.1152</v>
      </c>
      <c r="S12" t="s">
        <v>121</v>
      </c>
      <c r="T12" t="e">
        <f>-LOG10(K12)</f>
        <v>#NUM!</v>
      </c>
      <c r="U12">
        <f t="shared" ref="U12:Y12" si="8">-LOG10(L12)</f>
        <v>4</v>
      </c>
      <c r="V12">
        <f t="shared" si="8"/>
        <v>4</v>
      </c>
      <c r="W12">
        <f t="shared" si="8"/>
        <v>3</v>
      </c>
      <c r="X12">
        <f t="shared" si="8"/>
        <v>1.9788107009300619</v>
      </c>
      <c r="Y12">
        <f t="shared" si="8"/>
        <v>0.9385475209128068</v>
      </c>
    </row>
    <row r="13" spans="1:25" x14ac:dyDescent="0.15">
      <c r="A13" t="s">
        <v>122</v>
      </c>
      <c r="B13">
        <v>0</v>
      </c>
      <c r="C13">
        <v>2</v>
      </c>
      <c r="D13">
        <v>1</v>
      </c>
      <c r="E13">
        <v>14</v>
      </c>
      <c r="F13">
        <v>60</v>
      </c>
      <c r="G13">
        <v>916</v>
      </c>
      <c r="J13" t="s">
        <v>122</v>
      </c>
      <c r="K13">
        <f t="shared" ref="K13:K16" si="9">B13/10000</f>
        <v>0</v>
      </c>
      <c r="L13">
        <f t="shared" ref="L13:L16" si="10">C13/10000</f>
        <v>2.0000000000000001E-4</v>
      </c>
      <c r="M13">
        <f t="shared" ref="M13:M16" si="11">D13/10000</f>
        <v>1E-4</v>
      </c>
      <c r="N13">
        <f t="shared" ref="N13:N16" si="12">E13/10000</f>
        <v>1.4E-3</v>
      </c>
      <c r="O13">
        <f t="shared" ref="O13:O16" si="13">F13/10000</f>
        <v>6.0000000000000001E-3</v>
      </c>
      <c r="P13">
        <f t="shared" ref="P13:P16" si="14">G13/10000</f>
        <v>9.1600000000000001E-2</v>
      </c>
      <c r="S13" t="s">
        <v>122</v>
      </c>
      <c r="T13" t="e">
        <f t="shared" ref="T13:T16" si="15">-LOG10(K13)</f>
        <v>#NUM!</v>
      </c>
      <c r="U13">
        <f t="shared" ref="U13:U16" si="16">-LOG10(L13)</f>
        <v>3.6989700043360187</v>
      </c>
      <c r="V13">
        <f t="shared" ref="V13:V16" si="17">-LOG10(M13)</f>
        <v>4</v>
      </c>
      <c r="W13">
        <f t="shared" ref="W13:W16" si="18">-LOG10(N13)</f>
        <v>2.8538719643217618</v>
      </c>
      <c r="X13">
        <f t="shared" ref="X13:X16" si="19">-LOG10(O13)</f>
        <v>2.2218487496163561</v>
      </c>
      <c r="Y13">
        <f t="shared" ref="Y13:Y16" si="20">-LOG10(P13)</f>
        <v>1.0381045263321496</v>
      </c>
    </row>
    <row r="14" spans="1:25" x14ac:dyDescent="0.15">
      <c r="A14" t="s">
        <v>123</v>
      </c>
      <c r="B14">
        <v>0</v>
      </c>
      <c r="C14">
        <v>0</v>
      </c>
      <c r="D14">
        <v>0</v>
      </c>
      <c r="E14">
        <v>10</v>
      </c>
      <c r="F14">
        <v>57</v>
      </c>
      <c r="G14">
        <v>650</v>
      </c>
      <c r="J14" t="s">
        <v>123</v>
      </c>
      <c r="K14">
        <f t="shared" si="9"/>
        <v>0</v>
      </c>
      <c r="L14">
        <f t="shared" si="10"/>
        <v>0</v>
      </c>
      <c r="M14">
        <f t="shared" si="11"/>
        <v>0</v>
      </c>
      <c r="N14">
        <f t="shared" si="12"/>
        <v>1E-3</v>
      </c>
      <c r="O14">
        <f t="shared" si="13"/>
        <v>5.7000000000000002E-3</v>
      </c>
      <c r="P14">
        <f t="shared" si="14"/>
        <v>6.5000000000000002E-2</v>
      </c>
      <c r="S14" t="s">
        <v>123</v>
      </c>
      <c r="T14" t="e">
        <f t="shared" si="15"/>
        <v>#NUM!</v>
      </c>
      <c r="U14" t="e">
        <f t="shared" si="16"/>
        <v>#NUM!</v>
      </c>
      <c r="V14" t="e">
        <f t="shared" si="17"/>
        <v>#NUM!</v>
      </c>
      <c r="W14">
        <f t="shared" si="18"/>
        <v>3</v>
      </c>
      <c r="X14">
        <f t="shared" si="19"/>
        <v>2.2441251443275085</v>
      </c>
      <c r="Y14">
        <f t="shared" si="20"/>
        <v>1.1870866433571443</v>
      </c>
    </row>
    <row r="15" spans="1:25" x14ac:dyDescent="0.15">
      <c r="A15" t="s">
        <v>124</v>
      </c>
      <c r="B15">
        <v>0</v>
      </c>
      <c r="C15">
        <v>0</v>
      </c>
      <c r="D15">
        <v>1</v>
      </c>
      <c r="E15">
        <v>0</v>
      </c>
      <c r="F15">
        <v>41</v>
      </c>
      <c r="G15">
        <v>445</v>
      </c>
      <c r="J15" t="s">
        <v>124</v>
      </c>
      <c r="K15">
        <f t="shared" si="9"/>
        <v>0</v>
      </c>
      <c r="L15">
        <f t="shared" si="10"/>
        <v>0</v>
      </c>
      <c r="M15">
        <f t="shared" si="11"/>
        <v>1E-4</v>
      </c>
      <c r="N15">
        <f t="shared" si="12"/>
        <v>0</v>
      </c>
      <c r="O15">
        <f t="shared" si="13"/>
        <v>4.1000000000000003E-3</v>
      </c>
      <c r="P15">
        <f t="shared" si="14"/>
        <v>4.4499999999999998E-2</v>
      </c>
      <c r="S15" t="s">
        <v>124</v>
      </c>
      <c r="T15" t="e">
        <f t="shared" si="15"/>
        <v>#NUM!</v>
      </c>
      <c r="U15" t="e">
        <f t="shared" si="16"/>
        <v>#NUM!</v>
      </c>
      <c r="V15">
        <f t="shared" si="17"/>
        <v>4</v>
      </c>
      <c r="W15" t="e">
        <f t="shared" si="18"/>
        <v>#NUM!</v>
      </c>
      <c r="X15">
        <f t="shared" si="19"/>
        <v>2.3872161432802645</v>
      </c>
      <c r="Y15">
        <f t="shared" si="20"/>
        <v>1.3516399890190685</v>
      </c>
    </row>
    <row r="16" spans="1:25" x14ac:dyDescent="0.15">
      <c r="A16" t="s">
        <v>125</v>
      </c>
      <c r="B16">
        <v>0</v>
      </c>
      <c r="C16">
        <v>0</v>
      </c>
      <c r="D16">
        <v>1</v>
      </c>
      <c r="E16">
        <v>2</v>
      </c>
      <c r="F16">
        <v>27</v>
      </c>
      <c r="G16">
        <v>278</v>
      </c>
      <c r="J16" t="s">
        <v>125</v>
      </c>
      <c r="K16">
        <f t="shared" si="9"/>
        <v>0</v>
      </c>
      <c r="L16">
        <f t="shared" si="10"/>
        <v>0</v>
      </c>
      <c r="M16">
        <f t="shared" si="11"/>
        <v>1E-4</v>
      </c>
      <c r="N16">
        <f t="shared" si="12"/>
        <v>2.0000000000000001E-4</v>
      </c>
      <c r="O16">
        <f t="shared" si="13"/>
        <v>2.7000000000000001E-3</v>
      </c>
      <c r="P16">
        <f t="shared" si="14"/>
        <v>2.7799999999999998E-2</v>
      </c>
      <c r="S16" t="s">
        <v>125</v>
      </c>
      <c r="T16" t="e">
        <f t="shared" si="15"/>
        <v>#NUM!</v>
      </c>
      <c r="U16" t="e">
        <f t="shared" si="16"/>
        <v>#NUM!</v>
      </c>
      <c r="V16">
        <f t="shared" si="17"/>
        <v>4</v>
      </c>
      <c r="W16">
        <f t="shared" si="18"/>
        <v>3.6989700043360187</v>
      </c>
      <c r="X16">
        <f t="shared" si="19"/>
        <v>2.5686362358410126</v>
      </c>
      <c r="Y16">
        <f t="shared" si="20"/>
        <v>1.5559552040819238</v>
      </c>
    </row>
    <row r="19" spans="1:5" x14ac:dyDescent="0.15">
      <c r="A19" t="s">
        <v>156</v>
      </c>
    </row>
    <row r="20" spans="1:5" x14ac:dyDescent="0.15">
      <c r="A20" t="s">
        <v>9</v>
      </c>
    </row>
    <row r="21" spans="1:5" x14ac:dyDescent="0.15">
      <c r="A21" t="s">
        <v>157</v>
      </c>
      <c r="B21" t="s">
        <v>158</v>
      </c>
      <c r="C21" t="s">
        <v>159</v>
      </c>
      <c r="D21" t="s">
        <v>160</v>
      </c>
      <c r="E21" t="s">
        <v>161</v>
      </c>
    </row>
    <row r="22" spans="1:5" x14ac:dyDescent="0.15">
      <c r="A22" t="s">
        <v>162</v>
      </c>
      <c r="B22" s="4">
        <v>1.5999999999999999E-5</v>
      </c>
      <c r="C22" s="4">
        <v>1.1900000000000001E-4</v>
      </c>
      <c r="D22" s="4">
        <v>5.3499999999999999E-4</v>
      </c>
      <c r="E22" s="4">
        <v>0.17882700000000001</v>
      </c>
    </row>
    <row r="23" spans="1:5" x14ac:dyDescent="0.15">
      <c r="A23" t="s">
        <v>163</v>
      </c>
      <c r="B23" s="4">
        <v>1.4E-5</v>
      </c>
      <c r="C23" s="4">
        <v>1.12E-4</v>
      </c>
      <c r="D23" s="4">
        <v>4.2400000000000001E-4</v>
      </c>
      <c r="E23" s="4">
        <v>0.146258</v>
      </c>
    </row>
    <row r="24" spans="1:5" x14ac:dyDescent="0.15">
      <c r="A24" t="s">
        <v>162</v>
      </c>
      <c r="B24">
        <f>B22/B$22</f>
        <v>1</v>
      </c>
      <c r="C24">
        <f t="shared" ref="C24:E25" si="21">C22/C$22</f>
        <v>1</v>
      </c>
      <c r="D24">
        <f t="shared" si="21"/>
        <v>1</v>
      </c>
      <c r="E24">
        <f t="shared" si="21"/>
        <v>1</v>
      </c>
    </row>
    <row r="25" spans="1:5" x14ac:dyDescent="0.15">
      <c r="A25" t="s">
        <v>163</v>
      </c>
      <c r="B25">
        <f>B23/B$22</f>
        <v>0.875</v>
      </c>
      <c r="C25">
        <f t="shared" si="21"/>
        <v>0.94117647058823528</v>
      </c>
      <c r="D25">
        <f t="shared" si="21"/>
        <v>0.79252336448598137</v>
      </c>
      <c r="E25">
        <f t="shared" si="21"/>
        <v>0.81787425836143302</v>
      </c>
    </row>
    <row r="27" spans="1:5" x14ac:dyDescent="0.15">
      <c r="A27" t="s">
        <v>164</v>
      </c>
      <c r="B27">
        <v>1</v>
      </c>
      <c r="C27">
        <v>2</v>
      </c>
      <c r="D27">
        <v>3</v>
      </c>
      <c r="E27">
        <v>4</v>
      </c>
    </row>
    <row r="28" spans="1:5" x14ac:dyDescent="0.15">
      <c r="A28" t="s">
        <v>162</v>
      </c>
      <c r="B28" s="4">
        <v>1.5999999999999999E-5</v>
      </c>
      <c r="C28" s="4">
        <v>3.6110000000000001E-3</v>
      </c>
      <c r="D28" s="4">
        <v>4.3000000000000002E-5</v>
      </c>
      <c r="E28" s="4">
        <v>3.0460000000000001E-3</v>
      </c>
    </row>
    <row r="29" spans="1:5" x14ac:dyDescent="0.15">
      <c r="A29" t="s">
        <v>163</v>
      </c>
      <c r="B29" s="4">
        <v>1.4E-5</v>
      </c>
      <c r="C29" s="4">
        <v>3.1800000000000001E-3</v>
      </c>
      <c r="D29" s="4">
        <v>3.1999999999999999E-5</v>
      </c>
      <c r="E29" s="4">
        <v>2.1419999999999998E-3</v>
      </c>
    </row>
    <row r="30" spans="1:5" x14ac:dyDescent="0.15">
      <c r="A30" t="s">
        <v>162</v>
      </c>
      <c r="B30">
        <f>B28/B$28</f>
        <v>1</v>
      </c>
      <c r="C30">
        <f t="shared" ref="C30:E31" si="22">C28/C$28</f>
        <v>1</v>
      </c>
      <c r="D30">
        <f t="shared" si="22"/>
        <v>1</v>
      </c>
      <c r="E30">
        <f t="shared" si="22"/>
        <v>1</v>
      </c>
    </row>
    <row r="31" spans="1:5" x14ac:dyDescent="0.15">
      <c r="A31" t="s">
        <v>163</v>
      </c>
      <c r="B31">
        <f>B29/B$28</f>
        <v>0.875</v>
      </c>
      <c r="C31">
        <f t="shared" si="22"/>
        <v>0.8806424813071172</v>
      </c>
      <c r="D31">
        <f t="shared" si="22"/>
        <v>0.7441860465116279</v>
      </c>
      <c r="E31">
        <f t="shared" si="22"/>
        <v>0.70321733420879828</v>
      </c>
    </row>
    <row r="33" spans="1:2" x14ac:dyDescent="0.15">
      <c r="A33" t="s">
        <v>164</v>
      </c>
      <c r="B33">
        <v>3</v>
      </c>
    </row>
    <row r="34" spans="1:2" x14ac:dyDescent="0.15">
      <c r="A34" t="s">
        <v>162</v>
      </c>
      <c r="B34" s="4">
        <v>3.6110000000000001E-3</v>
      </c>
    </row>
    <row r="35" spans="1:2" x14ac:dyDescent="0.15">
      <c r="A35" t="s">
        <v>163</v>
      </c>
      <c r="B35" s="4">
        <v>3.1800000000000001E-3</v>
      </c>
    </row>
    <row r="36" spans="1:2" x14ac:dyDescent="0.15">
      <c r="A36" t="s">
        <v>165</v>
      </c>
      <c r="B36" s="4">
        <v>0.17032</v>
      </c>
    </row>
  </sheetData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F089-3F73-F040-A50A-47344F53E15B}">
  <dimension ref="A1:J76"/>
  <sheetViews>
    <sheetView topLeftCell="A39" workbookViewId="0">
      <selection activeCell="I46" sqref="I46:I75"/>
    </sheetView>
  </sheetViews>
  <sheetFormatPr defaultColWidth="11" defaultRowHeight="14.25" x14ac:dyDescent="0.15"/>
  <sheetData>
    <row r="1" spans="1:7" x14ac:dyDescent="0.15">
      <c r="A1" t="s">
        <v>118</v>
      </c>
    </row>
    <row r="2" spans="1:7" x14ac:dyDescent="0.15">
      <c r="A2" t="s">
        <v>128</v>
      </c>
      <c r="C2" s="1"/>
      <c r="D2" s="1"/>
      <c r="E2" s="1"/>
      <c r="F2" s="1"/>
      <c r="G2" s="1"/>
    </row>
    <row r="3" spans="1:7" x14ac:dyDescent="0.15">
      <c r="A3" t="s">
        <v>119</v>
      </c>
      <c r="B3">
        <v>0</v>
      </c>
      <c r="C3" s="1">
        <v>1E-10</v>
      </c>
      <c r="D3" s="1">
        <v>1.0000000000000001E-9</v>
      </c>
      <c r="E3" s="1">
        <v>1E-8</v>
      </c>
      <c r="F3" s="1">
        <v>9.9999999999999995E-8</v>
      </c>
      <c r="G3" s="1">
        <v>9.9999999999999995E-7</v>
      </c>
    </row>
    <row r="4" spans="1:7" x14ac:dyDescent="0.15">
      <c r="A4" t="s">
        <v>121</v>
      </c>
      <c r="B4">
        <v>0.61633599999999999</v>
      </c>
      <c r="C4">
        <v>0.61723700000000004</v>
      </c>
      <c r="D4">
        <v>0.65458700000000003</v>
      </c>
      <c r="E4">
        <v>0.62273800000000001</v>
      </c>
      <c r="F4">
        <v>0.614591</v>
      </c>
      <c r="G4">
        <v>0.61517699999999997</v>
      </c>
    </row>
    <row r="5" spans="1:7" x14ac:dyDescent="0.15">
      <c r="A5" t="s">
        <v>122</v>
      </c>
      <c r="B5">
        <v>0.58341699999999996</v>
      </c>
      <c r="C5">
        <v>0.58129900000000001</v>
      </c>
      <c r="D5">
        <v>0.58290799999999998</v>
      </c>
      <c r="E5">
        <v>0.582009</v>
      </c>
      <c r="F5">
        <v>0.59013800000000005</v>
      </c>
      <c r="G5">
        <v>0.58489000000000002</v>
      </c>
    </row>
    <row r="6" spans="1:7" x14ac:dyDescent="0.15">
      <c r="A6" t="s">
        <v>123</v>
      </c>
      <c r="B6">
        <v>0.545103</v>
      </c>
      <c r="C6">
        <v>0.54347800000000002</v>
      </c>
      <c r="D6">
        <v>0.547709</v>
      </c>
      <c r="E6">
        <v>0.54291599999999995</v>
      </c>
      <c r="F6">
        <v>0.54200400000000004</v>
      </c>
      <c r="G6">
        <v>0.54246700000000003</v>
      </c>
    </row>
    <row r="7" spans="1:7" x14ac:dyDescent="0.15">
      <c r="A7" t="s">
        <v>124</v>
      </c>
      <c r="B7">
        <v>0.50038400000000005</v>
      </c>
      <c r="C7">
        <v>0.49963200000000002</v>
      </c>
      <c r="D7">
        <v>0.49774499999999999</v>
      </c>
      <c r="E7">
        <v>0.49932799999999999</v>
      </c>
      <c r="F7">
        <v>0.50292099999999995</v>
      </c>
      <c r="G7">
        <v>0.50350899999999998</v>
      </c>
    </row>
    <row r="8" spans="1:7" x14ac:dyDescent="0.15">
      <c r="A8" t="s">
        <v>125</v>
      </c>
      <c r="B8">
        <v>0.468283</v>
      </c>
      <c r="C8">
        <v>0.46882099999999999</v>
      </c>
      <c r="D8">
        <v>0.47139199999999998</v>
      </c>
      <c r="E8">
        <v>0.46985700000000002</v>
      </c>
      <c r="F8">
        <v>0.46812100000000001</v>
      </c>
      <c r="G8">
        <v>0.47167100000000001</v>
      </c>
    </row>
    <row r="10" spans="1:7" x14ac:dyDescent="0.15">
      <c r="A10" t="s">
        <v>127</v>
      </c>
    </row>
    <row r="11" spans="1:7" x14ac:dyDescent="0.15">
      <c r="A11" t="s">
        <v>119</v>
      </c>
      <c r="B11">
        <v>0</v>
      </c>
      <c r="C11" s="1">
        <v>1E-10</v>
      </c>
      <c r="D11" s="1">
        <v>1.0000000000000001E-9</v>
      </c>
      <c r="E11" s="1">
        <v>1E-8</v>
      </c>
      <c r="F11" s="1">
        <v>9.9999999999999995E-8</v>
      </c>
      <c r="G11" s="1">
        <v>9.9999999999999995E-7</v>
      </c>
    </row>
    <row r="12" spans="1:7" x14ac:dyDescent="0.15">
      <c r="A12" t="s">
        <v>121</v>
      </c>
      <c r="B12">
        <v>0</v>
      </c>
      <c r="C12">
        <v>0</v>
      </c>
      <c r="D12">
        <v>0</v>
      </c>
      <c r="E12">
        <v>0</v>
      </c>
      <c r="F12">
        <v>6</v>
      </c>
      <c r="G12">
        <v>6</v>
      </c>
    </row>
    <row r="13" spans="1:7" x14ac:dyDescent="0.15">
      <c r="A13" t="s">
        <v>122</v>
      </c>
      <c r="B13">
        <v>0</v>
      </c>
      <c r="C13">
        <v>0</v>
      </c>
      <c r="D13">
        <v>0</v>
      </c>
      <c r="E13">
        <v>0</v>
      </c>
      <c r="F13">
        <v>3</v>
      </c>
      <c r="G13">
        <v>6</v>
      </c>
    </row>
    <row r="14" spans="1:7" x14ac:dyDescent="0.15">
      <c r="A14" t="s">
        <v>123</v>
      </c>
      <c r="B14">
        <v>0</v>
      </c>
      <c r="C14">
        <v>0</v>
      </c>
      <c r="D14">
        <v>0</v>
      </c>
      <c r="E14">
        <v>0</v>
      </c>
      <c r="F14">
        <v>3</v>
      </c>
      <c r="G14">
        <v>6</v>
      </c>
    </row>
    <row r="15" spans="1:7" x14ac:dyDescent="0.15">
      <c r="A15" t="s">
        <v>124</v>
      </c>
      <c r="B15">
        <v>0</v>
      </c>
      <c r="C15">
        <v>0</v>
      </c>
      <c r="D15">
        <v>0</v>
      </c>
      <c r="E15">
        <v>0</v>
      </c>
      <c r="F15">
        <v>3</v>
      </c>
      <c r="G15">
        <v>6</v>
      </c>
    </row>
    <row r="16" spans="1:7" x14ac:dyDescent="0.15">
      <c r="A16" t="s">
        <v>125</v>
      </c>
      <c r="B16">
        <v>0</v>
      </c>
      <c r="C16">
        <v>0</v>
      </c>
      <c r="D16">
        <v>0</v>
      </c>
      <c r="E16">
        <v>0</v>
      </c>
      <c r="F16">
        <v>0</v>
      </c>
      <c r="G16">
        <v>6</v>
      </c>
    </row>
    <row r="18" spans="1:7" x14ac:dyDescent="0.15">
      <c r="A18" t="s">
        <v>129</v>
      </c>
    </row>
    <row r="19" spans="1:7" x14ac:dyDescent="0.15">
      <c r="A19" t="s">
        <v>121</v>
      </c>
      <c r="B19" t="s">
        <v>122</v>
      </c>
      <c r="C19" t="s">
        <v>123</v>
      </c>
      <c r="D19" t="s">
        <v>124</v>
      </c>
      <c r="E19" t="s">
        <v>125</v>
      </c>
      <c r="F19" s="1"/>
      <c r="G19" s="1"/>
    </row>
    <row r="20" spans="1:7" x14ac:dyDescent="0.15">
      <c r="A20">
        <v>1.916177</v>
      </c>
      <c r="B20">
        <v>2.1052879999999998</v>
      </c>
      <c r="C20">
        <v>2.3358699999999999</v>
      </c>
      <c r="D20">
        <v>2.7360340000000001</v>
      </c>
      <c r="E20">
        <v>3.1482510000000001</v>
      </c>
    </row>
    <row r="23" spans="1:7" x14ac:dyDescent="0.15">
      <c r="A23" t="s">
        <v>118</v>
      </c>
    </row>
    <row r="24" spans="1:7" x14ac:dyDescent="0.15">
      <c r="A24" t="s">
        <v>128</v>
      </c>
    </row>
    <row r="25" spans="1:7" x14ac:dyDescent="0.15">
      <c r="A25" t="s">
        <v>119</v>
      </c>
      <c r="B25">
        <v>0</v>
      </c>
      <c r="C25" s="1">
        <v>1E-10</v>
      </c>
      <c r="D25" s="1">
        <v>1.0000000000000001E-9</v>
      </c>
      <c r="E25" s="1">
        <v>1E-8</v>
      </c>
      <c r="F25" s="1">
        <v>9.9999999999999995E-8</v>
      </c>
      <c r="G25" s="1">
        <v>9.9999999999999995E-7</v>
      </c>
    </row>
    <row r="26" spans="1:7" x14ac:dyDescent="0.15">
      <c r="A26" t="s">
        <v>121</v>
      </c>
      <c r="B26">
        <v>2.6135069999999998</v>
      </c>
      <c r="C26">
        <v>2.4850539999999999</v>
      </c>
      <c r="D26">
        <v>2.4694829999999999</v>
      </c>
      <c r="E26">
        <v>2.4463089999999998</v>
      </c>
      <c r="F26">
        <v>2.4798200000000001</v>
      </c>
      <c r="G26">
        <v>2.486834</v>
      </c>
    </row>
    <row r="27" spans="1:7" x14ac:dyDescent="0.15">
      <c r="A27" t="s">
        <v>122</v>
      </c>
      <c r="B27">
        <v>2.337548</v>
      </c>
      <c r="C27">
        <v>2.2945090000000001</v>
      </c>
      <c r="D27">
        <v>2.3370790000000001</v>
      </c>
      <c r="E27">
        <v>2.298295</v>
      </c>
      <c r="F27">
        <v>2.3286929999999999</v>
      </c>
      <c r="G27">
        <v>2.34612</v>
      </c>
    </row>
    <row r="28" spans="1:7" x14ac:dyDescent="0.15">
      <c r="A28" t="s">
        <v>123</v>
      </c>
      <c r="B28">
        <v>2.1939609999999998</v>
      </c>
      <c r="C28">
        <v>2.1697980000000001</v>
      </c>
      <c r="D28">
        <v>2.1594869999999999</v>
      </c>
      <c r="E28">
        <v>2.1950050000000001</v>
      </c>
      <c r="F28">
        <v>2.2063419999999998</v>
      </c>
      <c r="G28">
        <v>2.1846999999999999</v>
      </c>
    </row>
    <row r="29" spans="1:7" x14ac:dyDescent="0.15">
      <c r="A29" t="s">
        <v>124</v>
      </c>
      <c r="B29">
        <v>1.9910920000000001</v>
      </c>
      <c r="C29">
        <v>1.9612860000000001</v>
      </c>
      <c r="D29">
        <v>1.9964139999999999</v>
      </c>
      <c r="E29">
        <v>1.9937199999999999</v>
      </c>
      <c r="F29">
        <v>1.9698180000000001</v>
      </c>
      <c r="G29">
        <v>1.9926779999999999</v>
      </c>
    </row>
    <row r="30" spans="1:7" x14ac:dyDescent="0.15">
      <c r="A30" t="s">
        <v>125</v>
      </c>
      <c r="B30">
        <v>1.839458</v>
      </c>
      <c r="C30">
        <v>1.86236</v>
      </c>
      <c r="D30">
        <v>1.8526609999999999</v>
      </c>
      <c r="E30">
        <v>1.8378479999999999</v>
      </c>
      <c r="F30">
        <v>1.855029</v>
      </c>
      <c r="G30">
        <v>1.8337810000000001</v>
      </c>
    </row>
    <row r="32" spans="1:7" x14ac:dyDescent="0.15">
      <c r="A32" t="s">
        <v>130</v>
      </c>
    </row>
    <row r="33" spans="1:10" x14ac:dyDescent="0.15">
      <c r="A33" t="s">
        <v>119</v>
      </c>
      <c r="B33">
        <v>0</v>
      </c>
      <c r="C33" s="1">
        <v>1E-10</v>
      </c>
      <c r="D33" s="1">
        <v>1.0000000000000001E-9</v>
      </c>
      <c r="E33" s="1">
        <v>1E-8</v>
      </c>
      <c r="F33" s="1">
        <v>9.9999999999999995E-8</v>
      </c>
      <c r="G33" s="1">
        <v>9.9999999999999995E-7</v>
      </c>
    </row>
    <row r="34" spans="1:10" x14ac:dyDescent="0.15">
      <c r="A34" t="s">
        <v>121</v>
      </c>
      <c r="B34">
        <v>0</v>
      </c>
      <c r="C34">
        <v>3</v>
      </c>
      <c r="D34">
        <v>0</v>
      </c>
      <c r="E34">
        <v>3</v>
      </c>
      <c r="F34">
        <v>6</v>
      </c>
      <c r="G34">
        <v>6</v>
      </c>
    </row>
    <row r="35" spans="1:10" x14ac:dyDescent="0.15">
      <c r="A35" t="s">
        <v>122</v>
      </c>
      <c r="B35">
        <v>0</v>
      </c>
      <c r="C35">
        <v>0</v>
      </c>
      <c r="D35">
        <v>0</v>
      </c>
      <c r="E35">
        <v>0</v>
      </c>
      <c r="F35">
        <v>6</v>
      </c>
      <c r="G35">
        <v>6</v>
      </c>
    </row>
    <row r="36" spans="1:10" x14ac:dyDescent="0.15">
      <c r="A36" t="s">
        <v>123</v>
      </c>
      <c r="B36">
        <v>0</v>
      </c>
      <c r="C36">
        <v>0</v>
      </c>
      <c r="D36">
        <v>0</v>
      </c>
      <c r="E36">
        <v>0</v>
      </c>
      <c r="F36">
        <v>6</v>
      </c>
      <c r="G36">
        <v>6</v>
      </c>
    </row>
    <row r="37" spans="1:10" x14ac:dyDescent="0.15">
      <c r="A37" t="s">
        <v>124</v>
      </c>
      <c r="B37">
        <v>0</v>
      </c>
      <c r="C37">
        <v>0</v>
      </c>
      <c r="D37">
        <v>0</v>
      </c>
      <c r="E37">
        <v>0</v>
      </c>
      <c r="F37">
        <v>6</v>
      </c>
      <c r="G37">
        <v>6</v>
      </c>
    </row>
    <row r="38" spans="1:10" x14ac:dyDescent="0.15">
      <c r="A38" t="s">
        <v>125</v>
      </c>
      <c r="B38">
        <v>0</v>
      </c>
      <c r="C38">
        <v>0</v>
      </c>
      <c r="D38">
        <v>0</v>
      </c>
      <c r="E38">
        <v>0</v>
      </c>
      <c r="F38">
        <v>0</v>
      </c>
      <c r="G38">
        <v>6</v>
      </c>
    </row>
    <row r="40" spans="1:10" x14ac:dyDescent="0.15">
      <c r="A40" t="s">
        <v>129</v>
      </c>
    </row>
    <row r="41" spans="1:10" x14ac:dyDescent="0.15">
      <c r="A41" t="s">
        <v>121</v>
      </c>
      <c r="B41" t="s">
        <v>122</v>
      </c>
      <c r="C41" t="s">
        <v>123</v>
      </c>
      <c r="D41" t="s">
        <v>124</v>
      </c>
      <c r="E41" t="s">
        <v>125</v>
      </c>
    </row>
    <row r="42" spans="1:10" x14ac:dyDescent="0.15">
      <c r="A42">
        <v>1.9161630000000001</v>
      </c>
      <c r="B42">
        <v>2.105264</v>
      </c>
      <c r="C42">
        <v>2.3358460000000001</v>
      </c>
      <c r="D42">
        <v>2.7359599999999999</v>
      </c>
      <c r="E42">
        <v>3.1479620000000001</v>
      </c>
    </row>
    <row r="45" spans="1:10" x14ac:dyDescent="0.15">
      <c r="A45" t="s">
        <v>152</v>
      </c>
    </row>
    <row r="46" spans="1:10" x14ac:dyDescent="0.15">
      <c r="A46" t="s">
        <v>153</v>
      </c>
      <c r="B46" t="s">
        <v>154</v>
      </c>
      <c r="C46" t="s">
        <v>133</v>
      </c>
      <c r="D46" t="s">
        <v>134</v>
      </c>
      <c r="E46" t="s">
        <v>135</v>
      </c>
      <c r="F46" t="s">
        <v>136</v>
      </c>
      <c r="G46" t="s">
        <v>137</v>
      </c>
      <c r="H46" t="s">
        <v>138</v>
      </c>
      <c r="I46" t="s">
        <v>139</v>
      </c>
      <c r="J46" t="s">
        <v>140</v>
      </c>
    </row>
    <row r="47" spans="1:10" x14ac:dyDescent="0.15">
      <c r="A47">
        <v>4</v>
      </c>
      <c r="B47">
        <v>262144</v>
      </c>
      <c r="C47">
        <v>10</v>
      </c>
      <c r="D47" s="1">
        <v>9.9999999999999995E-7</v>
      </c>
      <c r="E47" s="1">
        <v>9.9999999999999995E-7</v>
      </c>
      <c r="F47">
        <v>1.916177</v>
      </c>
      <c r="G47">
        <v>13.014174000000001</v>
      </c>
      <c r="H47">
        <v>0</v>
      </c>
      <c r="I47">
        <v>0</v>
      </c>
      <c r="J47">
        <v>0</v>
      </c>
    </row>
    <row r="48" spans="1:10" x14ac:dyDescent="0.15">
      <c r="A48">
        <v>4</v>
      </c>
      <c r="B48">
        <v>262144</v>
      </c>
      <c r="C48">
        <v>10</v>
      </c>
      <c r="D48" s="1">
        <v>9.9999999999999995E-7</v>
      </c>
      <c r="E48" s="1">
        <v>1.0000000000000001E-5</v>
      </c>
      <c r="F48">
        <v>1.916177</v>
      </c>
      <c r="G48">
        <v>5.8223539999999998</v>
      </c>
      <c r="H48">
        <v>0</v>
      </c>
      <c r="I48">
        <v>6</v>
      </c>
      <c r="J48">
        <v>1</v>
      </c>
    </row>
    <row r="49" spans="1:10" x14ac:dyDescent="0.15">
      <c r="A49">
        <v>4</v>
      </c>
      <c r="B49">
        <v>262144</v>
      </c>
      <c r="C49">
        <v>10</v>
      </c>
      <c r="D49" s="1">
        <v>1.0000000000000001E-5</v>
      </c>
      <c r="E49" s="1">
        <v>9.9999999999999998E-17</v>
      </c>
      <c r="F49">
        <v>2.1052879999999998</v>
      </c>
      <c r="G49">
        <v>6.9676640000000001</v>
      </c>
      <c r="H49">
        <v>1.9999999999999999E-6</v>
      </c>
      <c r="I49">
        <v>0</v>
      </c>
      <c r="J49">
        <v>0</v>
      </c>
    </row>
    <row r="50" spans="1:10" x14ac:dyDescent="0.15">
      <c r="A50">
        <v>4</v>
      </c>
      <c r="B50">
        <v>262144</v>
      </c>
      <c r="C50">
        <v>10</v>
      </c>
      <c r="D50" s="1">
        <v>1.0000000000000001E-5</v>
      </c>
      <c r="E50" s="1">
        <v>1E-10</v>
      </c>
      <c r="F50">
        <v>2.1052879999999998</v>
      </c>
      <c r="G50">
        <v>6.9731129999999997</v>
      </c>
      <c r="H50">
        <v>1.9999999999999999E-6</v>
      </c>
      <c r="I50">
        <v>0</v>
      </c>
      <c r="J50">
        <v>0</v>
      </c>
    </row>
    <row r="51" spans="1:10" x14ac:dyDescent="0.15">
      <c r="A51">
        <v>4</v>
      </c>
      <c r="B51">
        <v>262144</v>
      </c>
      <c r="C51">
        <v>10</v>
      </c>
      <c r="D51" s="1">
        <v>1.0000000000000001E-5</v>
      </c>
      <c r="E51" s="1">
        <v>1.0000000000000001E-9</v>
      </c>
      <c r="F51">
        <v>2.1052879999999998</v>
      </c>
      <c r="G51">
        <v>7.0913930000000001</v>
      </c>
      <c r="H51">
        <v>1.9999999999999999E-6</v>
      </c>
      <c r="I51">
        <v>0</v>
      </c>
      <c r="J51">
        <v>0</v>
      </c>
    </row>
    <row r="52" spans="1:10" x14ac:dyDescent="0.15">
      <c r="A52">
        <v>4</v>
      </c>
      <c r="B52">
        <v>262144</v>
      </c>
      <c r="C52">
        <v>10</v>
      </c>
      <c r="D52" s="1">
        <v>1.0000000000000001E-5</v>
      </c>
      <c r="E52" s="1">
        <v>1E-8</v>
      </c>
      <c r="F52">
        <v>2.1052879999999998</v>
      </c>
      <c r="G52">
        <v>7.2741910000000001</v>
      </c>
      <c r="H52">
        <v>1.9999999999999999E-6</v>
      </c>
      <c r="I52">
        <v>0</v>
      </c>
      <c r="J52">
        <v>0</v>
      </c>
    </row>
    <row r="53" spans="1:10" x14ac:dyDescent="0.15">
      <c r="A53">
        <v>4</v>
      </c>
      <c r="B53">
        <v>262144</v>
      </c>
      <c r="C53">
        <v>10</v>
      </c>
      <c r="D53" s="1">
        <v>1.0000000000000001E-5</v>
      </c>
      <c r="E53" s="1">
        <v>9.9999999999999995E-8</v>
      </c>
      <c r="F53">
        <v>2.1052879999999998</v>
      </c>
      <c r="G53">
        <v>7.4655529999999999</v>
      </c>
      <c r="H53">
        <v>1.9999999999999999E-6</v>
      </c>
      <c r="I53">
        <v>0</v>
      </c>
      <c r="J53">
        <v>0</v>
      </c>
    </row>
    <row r="54" spans="1:10" x14ac:dyDescent="0.15">
      <c r="A54">
        <v>4</v>
      </c>
      <c r="B54">
        <v>262144</v>
      </c>
      <c r="C54">
        <v>10</v>
      </c>
      <c r="D54" s="1">
        <v>1.0000000000000001E-5</v>
      </c>
      <c r="E54" s="1">
        <v>9.9999999999999995E-7</v>
      </c>
      <c r="F54">
        <v>2.1052879999999998</v>
      </c>
      <c r="G54">
        <v>9.6706780000000006</v>
      </c>
      <c r="H54">
        <v>1.9999999999999999E-6</v>
      </c>
      <c r="I54">
        <v>6</v>
      </c>
      <c r="J54">
        <v>1</v>
      </c>
    </row>
    <row r="55" spans="1:10" x14ac:dyDescent="0.15">
      <c r="A55">
        <v>4</v>
      </c>
      <c r="B55">
        <v>262144</v>
      </c>
      <c r="C55">
        <v>10</v>
      </c>
      <c r="D55" s="1">
        <v>1.0000000000000001E-5</v>
      </c>
      <c r="E55" s="1">
        <v>1.0000000000000001E-5</v>
      </c>
      <c r="F55">
        <v>2.1052879999999998</v>
      </c>
      <c r="G55">
        <v>5.9541940000000002</v>
      </c>
      <c r="H55">
        <v>1.9999999999999999E-6</v>
      </c>
      <c r="I55">
        <v>6</v>
      </c>
      <c r="J55">
        <v>1</v>
      </c>
    </row>
    <row r="56" spans="1:10" x14ac:dyDescent="0.15">
      <c r="A56">
        <v>4</v>
      </c>
      <c r="B56">
        <v>262144</v>
      </c>
      <c r="C56">
        <v>10</v>
      </c>
      <c r="D56" s="1">
        <v>1E-4</v>
      </c>
      <c r="E56" s="1">
        <v>9.9999999999999998E-17</v>
      </c>
      <c r="F56">
        <v>2.3358699999999999</v>
      </c>
      <c r="G56">
        <v>7.1519890000000004</v>
      </c>
      <c r="H56">
        <v>1.5E-5</v>
      </c>
      <c r="I56">
        <v>0</v>
      </c>
      <c r="J56">
        <v>0</v>
      </c>
    </row>
    <row r="57" spans="1:10" x14ac:dyDescent="0.15">
      <c r="A57">
        <v>4</v>
      </c>
      <c r="B57">
        <v>262144</v>
      </c>
      <c r="C57">
        <v>10</v>
      </c>
      <c r="D57" s="1">
        <v>1E-4</v>
      </c>
      <c r="E57" s="1">
        <v>1E-10</v>
      </c>
      <c r="F57">
        <v>2.3358699999999999</v>
      </c>
      <c r="G57">
        <v>7.0601690000000001</v>
      </c>
      <c r="H57">
        <v>1.5E-5</v>
      </c>
      <c r="I57">
        <v>0</v>
      </c>
      <c r="J57">
        <v>0</v>
      </c>
    </row>
    <row r="58" spans="1:10" x14ac:dyDescent="0.15">
      <c r="A58">
        <v>4</v>
      </c>
      <c r="B58">
        <v>262144</v>
      </c>
      <c r="C58">
        <v>10</v>
      </c>
      <c r="D58" s="1">
        <v>1E-4</v>
      </c>
      <c r="E58" s="1">
        <v>1.0000000000000001E-9</v>
      </c>
      <c r="F58">
        <v>2.3358699999999999</v>
      </c>
      <c r="G58">
        <v>7.1084250000000004</v>
      </c>
      <c r="H58">
        <v>1.5E-5</v>
      </c>
      <c r="I58">
        <v>0</v>
      </c>
      <c r="J58">
        <v>0</v>
      </c>
    </row>
    <row r="59" spans="1:10" x14ac:dyDescent="0.15">
      <c r="A59">
        <v>4</v>
      </c>
      <c r="B59">
        <v>262144</v>
      </c>
      <c r="C59">
        <v>10</v>
      </c>
      <c r="D59" s="1">
        <v>1E-4</v>
      </c>
      <c r="E59" s="1">
        <v>1E-8</v>
      </c>
      <c r="F59">
        <v>2.3358699999999999</v>
      </c>
      <c r="G59">
        <v>7.1245029999999998</v>
      </c>
      <c r="H59">
        <v>1.5E-5</v>
      </c>
      <c r="I59">
        <v>0</v>
      </c>
      <c r="J59">
        <v>0</v>
      </c>
    </row>
    <row r="60" spans="1:10" x14ac:dyDescent="0.15">
      <c r="A60">
        <v>4</v>
      </c>
      <c r="B60">
        <v>262144</v>
      </c>
      <c r="C60">
        <v>10</v>
      </c>
      <c r="D60" s="1">
        <v>1E-4</v>
      </c>
      <c r="E60" s="1">
        <v>9.9999999999999995E-8</v>
      </c>
      <c r="F60">
        <v>2.3358699999999999</v>
      </c>
      <c r="G60">
        <v>7.1199440000000003</v>
      </c>
      <c r="H60">
        <v>1.5E-5</v>
      </c>
      <c r="I60">
        <v>0</v>
      </c>
      <c r="J60">
        <v>0</v>
      </c>
    </row>
    <row r="61" spans="1:10" x14ac:dyDescent="0.15">
      <c r="A61">
        <v>4</v>
      </c>
      <c r="B61">
        <v>262144</v>
      </c>
      <c r="C61">
        <v>10</v>
      </c>
      <c r="D61" s="1">
        <v>1E-4</v>
      </c>
      <c r="E61" s="1">
        <v>9.9999999999999995E-7</v>
      </c>
      <c r="F61">
        <v>2.3358699999999999</v>
      </c>
      <c r="G61">
        <v>8.6623330000000003</v>
      </c>
      <c r="H61">
        <v>1.5E-5</v>
      </c>
      <c r="I61">
        <v>6</v>
      </c>
      <c r="J61">
        <v>1</v>
      </c>
    </row>
    <row r="62" spans="1:10" x14ac:dyDescent="0.15">
      <c r="A62">
        <v>4</v>
      </c>
      <c r="B62">
        <v>262144</v>
      </c>
      <c r="C62">
        <v>10</v>
      </c>
      <c r="D62" s="1">
        <v>1E-4</v>
      </c>
      <c r="E62" s="1">
        <v>1.0000000000000001E-5</v>
      </c>
      <c r="F62">
        <v>2.3358699999999999</v>
      </c>
      <c r="G62">
        <v>5.6527120000000002</v>
      </c>
      <c r="H62">
        <v>1.5E-5</v>
      </c>
      <c r="I62">
        <v>6</v>
      </c>
      <c r="J62">
        <v>1</v>
      </c>
    </row>
    <row r="63" spans="1:10" x14ac:dyDescent="0.15">
      <c r="A63">
        <v>4</v>
      </c>
      <c r="B63">
        <v>262144</v>
      </c>
      <c r="C63">
        <v>10</v>
      </c>
      <c r="D63" s="1">
        <v>1E-3</v>
      </c>
      <c r="E63" s="1">
        <v>9.9999999999999998E-17</v>
      </c>
      <c r="F63">
        <v>2.7360340000000001</v>
      </c>
      <c r="G63">
        <v>6.1998369999999996</v>
      </c>
      <c r="H63">
        <v>2.4399999999999999E-4</v>
      </c>
      <c r="I63">
        <v>0</v>
      </c>
      <c r="J63">
        <v>0</v>
      </c>
    </row>
    <row r="64" spans="1:10" x14ac:dyDescent="0.15">
      <c r="A64">
        <v>4</v>
      </c>
      <c r="B64">
        <v>262144</v>
      </c>
      <c r="C64">
        <v>10</v>
      </c>
      <c r="D64" s="1">
        <v>1E-3</v>
      </c>
      <c r="E64" s="1">
        <v>1E-10</v>
      </c>
      <c r="F64">
        <v>2.7360340000000001</v>
      </c>
      <c r="G64">
        <v>6.2393999999999998</v>
      </c>
      <c r="H64">
        <v>2.4399999999999999E-4</v>
      </c>
      <c r="I64">
        <v>0</v>
      </c>
      <c r="J64">
        <v>0</v>
      </c>
    </row>
    <row r="65" spans="1:10" x14ac:dyDescent="0.15">
      <c r="A65">
        <v>4</v>
      </c>
      <c r="B65">
        <v>262144</v>
      </c>
      <c r="C65">
        <v>10</v>
      </c>
      <c r="D65" s="1">
        <v>1E-3</v>
      </c>
      <c r="E65" s="1">
        <v>1.0000000000000001E-9</v>
      </c>
      <c r="F65">
        <v>2.7360340000000001</v>
      </c>
      <c r="G65">
        <v>6.2162119999999996</v>
      </c>
      <c r="H65">
        <v>2.4399999999999999E-4</v>
      </c>
      <c r="I65">
        <v>0</v>
      </c>
      <c r="J65">
        <v>0</v>
      </c>
    </row>
    <row r="66" spans="1:10" x14ac:dyDescent="0.15">
      <c r="A66">
        <v>4</v>
      </c>
      <c r="B66">
        <v>262144</v>
      </c>
      <c r="C66">
        <v>10</v>
      </c>
      <c r="D66" s="1">
        <v>1E-3</v>
      </c>
      <c r="E66" s="1">
        <v>1E-8</v>
      </c>
      <c r="F66">
        <v>2.7360340000000001</v>
      </c>
      <c r="G66">
        <v>6.2165980000000003</v>
      </c>
      <c r="H66">
        <v>2.4399999999999999E-4</v>
      </c>
      <c r="I66">
        <v>0</v>
      </c>
      <c r="J66">
        <v>0</v>
      </c>
    </row>
    <row r="67" spans="1:10" x14ac:dyDescent="0.15">
      <c r="A67">
        <v>4</v>
      </c>
      <c r="B67">
        <v>262144</v>
      </c>
      <c r="C67">
        <v>10</v>
      </c>
      <c r="D67" s="1">
        <v>1E-3</v>
      </c>
      <c r="E67" s="1">
        <v>9.9999999999999995E-8</v>
      </c>
      <c r="F67">
        <v>2.7360340000000001</v>
      </c>
      <c r="G67">
        <v>6.2380490000000002</v>
      </c>
      <c r="H67">
        <v>2.4399999999999999E-4</v>
      </c>
      <c r="I67">
        <v>0</v>
      </c>
      <c r="J67">
        <v>0</v>
      </c>
    </row>
    <row r="68" spans="1:10" x14ac:dyDescent="0.15">
      <c r="A68">
        <v>4</v>
      </c>
      <c r="B68">
        <v>262144</v>
      </c>
      <c r="C68">
        <v>10</v>
      </c>
      <c r="D68" s="1">
        <v>1E-3</v>
      </c>
      <c r="E68" s="1">
        <v>9.9999999999999995E-7</v>
      </c>
      <c r="F68">
        <v>2.7360340000000001</v>
      </c>
      <c r="G68">
        <v>7.0459069999999997</v>
      </c>
      <c r="H68">
        <v>2.4399999999999999E-4</v>
      </c>
      <c r="I68">
        <v>6</v>
      </c>
      <c r="J68">
        <v>1</v>
      </c>
    </row>
    <row r="69" spans="1:10" x14ac:dyDescent="0.15">
      <c r="A69">
        <v>4</v>
      </c>
      <c r="B69">
        <v>262144</v>
      </c>
      <c r="C69">
        <v>10</v>
      </c>
      <c r="D69" s="1">
        <v>1E-3</v>
      </c>
      <c r="E69" s="1">
        <v>1.0000000000000001E-5</v>
      </c>
      <c r="F69">
        <v>2.7360340000000001</v>
      </c>
      <c r="G69">
        <v>4.8979759999999999</v>
      </c>
      <c r="H69">
        <v>2.4399999999999999E-4</v>
      </c>
      <c r="I69">
        <v>6</v>
      </c>
      <c r="J69">
        <v>1</v>
      </c>
    </row>
    <row r="70" spans="1:10" x14ac:dyDescent="0.15">
      <c r="A70">
        <v>4</v>
      </c>
      <c r="B70">
        <v>262144</v>
      </c>
      <c r="C70">
        <v>10</v>
      </c>
      <c r="D70" s="1">
        <v>0.01</v>
      </c>
      <c r="E70" s="1">
        <v>9.9999999999999998E-17</v>
      </c>
      <c r="F70">
        <v>3.1482510000000001</v>
      </c>
      <c r="G70">
        <v>5.4819139999999997</v>
      </c>
      <c r="H70">
        <v>1.9719999999999998E-3</v>
      </c>
      <c r="I70">
        <v>0</v>
      </c>
      <c r="J70">
        <v>0</v>
      </c>
    </row>
    <row r="71" spans="1:10" x14ac:dyDescent="0.15">
      <c r="A71">
        <v>4</v>
      </c>
      <c r="B71">
        <v>262144</v>
      </c>
      <c r="C71">
        <v>10</v>
      </c>
      <c r="D71" s="1">
        <v>0.01</v>
      </c>
      <c r="E71" s="1">
        <v>1E-10</v>
      </c>
      <c r="F71">
        <v>3.1482510000000001</v>
      </c>
      <c r="G71">
        <v>5.555663</v>
      </c>
      <c r="H71">
        <v>1.9719999999999998E-3</v>
      </c>
      <c r="I71">
        <v>0</v>
      </c>
      <c r="J71">
        <v>0</v>
      </c>
    </row>
    <row r="72" spans="1:10" x14ac:dyDescent="0.15">
      <c r="A72">
        <v>4</v>
      </c>
      <c r="B72">
        <v>262144</v>
      </c>
      <c r="C72">
        <v>10</v>
      </c>
      <c r="D72" s="1">
        <v>0.01</v>
      </c>
      <c r="E72" s="1">
        <v>1.0000000000000001E-9</v>
      </c>
      <c r="F72">
        <v>3.1482510000000001</v>
      </c>
      <c r="G72">
        <v>5.4973650000000003</v>
      </c>
      <c r="H72">
        <v>1.9719999999999998E-3</v>
      </c>
      <c r="I72">
        <v>0</v>
      </c>
      <c r="J72">
        <v>0</v>
      </c>
    </row>
    <row r="73" spans="1:10" x14ac:dyDescent="0.15">
      <c r="A73">
        <v>4</v>
      </c>
      <c r="B73">
        <v>262144</v>
      </c>
      <c r="C73">
        <v>10</v>
      </c>
      <c r="D73" s="1">
        <v>0.01</v>
      </c>
      <c r="E73" s="1">
        <v>1E-8</v>
      </c>
      <c r="F73">
        <v>3.1482510000000001</v>
      </c>
      <c r="G73">
        <v>5.4994069999999997</v>
      </c>
      <c r="H73">
        <v>1.9719999999999998E-3</v>
      </c>
      <c r="I73">
        <v>0</v>
      </c>
      <c r="J73">
        <v>0</v>
      </c>
    </row>
    <row r="74" spans="1:10" x14ac:dyDescent="0.15">
      <c r="A74">
        <v>4</v>
      </c>
      <c r="B74">
        <v>262144</v>
      </c>
      <c r="C74">
        <v>10</v>
      </c>
      <c r="D74" s="1">
        <v>0.01</v>
      </c>
      <c r="E74" s="1">
        <v>9.9999999999999995E-8</v>
      </c>
      <c r="F74">
        <v>3.1482510000000001</v>
      </c>
      <c r="G74">
        <v>5.4957979999999997</v>
      </c>
      <c r="H74">
        <v>1.9719999999999998E-3</v>
      </c>
      <c r="I74">
        <v>0</v>
      </c>
      <c r="J74">
        <v>0</v>
      </c>
    </row>
    <row r="75" spans="1:10" x14ac:dyDescent="0.15">
      <c r="A75">
        <v>4</v>
      </c>
      <c r="B75">
        <v>262144</v>
      </c>
      <c r="C75">
        <v>10</v>
      </c>
      <c r="D75" s="1">
        <v>0.01</v>
      </c>
      <c r="E75" s="1">
        <v>9.9999999999999995E-7</v>
      </c>
      <c r="F75">
        <v>3.1482510000000001</v>
      </c>
      <c r="G75">
        <v>7.4030290000000001</v>
      </c>
      <c r="H75">
        <v>1.9719999999999998E-3</v>
      </c>
      <c r="I75">
        <v>3</v>
      </c>
      <c r="J75">
        <v>0.5</v>
      </c>
    </row>
    <row r="76" spans="1:10" x14ac:dyDescent="0.15">
      <c r="A76">
        <v>4</v>
      </c>
      <c r="B76">
        <v>262144</v>
      </c>
      <c r="C76">
        <v>10</v>
      </c>
      <c r="D76" s="1">
        <v>0.01</v>
      </c>
      <c r="E76" s="1">
        <v>1.0000000000000001E-5</v>
      </c>
      <c r="F76">
        <v>3.1482510000000001</v>
      </c>
      <c r="G76">
        <v>4.4500890000000002</v>
      </c>
      <c r="H76">
        <v>1.9719999999999998E-3</v>
      </c>
      <c r="I76">
        <v>6</v>
      </c>
      <c r="J76">
        <v>1</v>
      </c>
    </row>
  </sheetData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9"/>
  <sheetViews>
    <sheetView tabSelected="1" zoomScale="70" zoomScaleNormal="70" workbookViewId="0">
      <selection activeCell="B62" sqref="B62"/>
    </sheetView>
  </sheetViews>
  <sheetFormatPr defaultColWidth="8.875" defaultRowHeight="14.25" x14ac:dyDescent="0.15"/>
  <cols>
    <col min="1" max="1" width="18.125" customWidth="1"/>
    <col min="6" max="6" width="10" bestFit="1" customWidth="1"/>
    <col min="17" max="17" width="16.375" customWidth="1"/>
  </cols>
  <sheetData>
    <row r="1" spans="1:29" x14ac:dyDescent="0.15">
      <c r="A1" t="s">
        <v>7</v>
      </c>
      <c r="Q1" t="s">
        <v>79</v>
      </c>
    </row>
    <row r="2" spans="1:29" x14ac:dyDescent="0.15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 x14ac:dyDescent="0.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 x14ac:dyDescent="0.15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 x14ac:dyDescent="0.15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 x14ac:dyDescent="0.15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 x14ac:dyDescent="0.15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7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 x14ac:dyDescent="0.15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  <c r="Q8" t="s">
        <v>111</v>
      </c>
      <c r="R8">
        <f>Y8/Y3</f>
        <v>0.79055067109666421</v>
      </c>
      <c r="S8">
        <f t="shared" ref="S8:V8" si="2">Z8/Z3</f>
        <v>0.65736287198186416</v>
      </c>
      <c r="T8">
        <f t="shared" si="2"/>
        <v>0.46114356310947452</v>
      </c>
      <c r="U8">
        <f t="shared" si="2"/>
        <v>0.35695865468808102</v>
      </c>
      <c r="V8">
        <f t="shared" si="2"/>
        <v>0.26347291024456942</v>
      </c>
      <c r="Y8">
        <v>6.5908999999999995E-2</v>
      </c>
      <c r="Z8">
        <v>5.4805E-2</v>
      </c>
      <c r="AA8">
        <v>3.8446000000000001E-2</v>
      </c>
      <c r="AB8">
        <v>2.9760000000000002E-2</v>
      </c>
      <c r="AC8">
        <v>2.1965999999999999E-2</v>
      </c>
    </row>
    <row r="9" spans="1:29" x14ac:dyDescent="0.15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 x14ac:dyDescent="0.15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 x14ac:dyDescent="0.15">
      <c r="A11" t="s">
        <v>111</v>
      </c>
      <c r="B11">
        <v>1.418774</v>
      </c>
      <c r="C11">
        <v>1.7755129999999999</v>
      </c>
      <c r="D11">
        <v>2.497074</v>
      </c>
      <c r="E11">
        <v>3.5196559999999999</v>
      </c>
      <c r="F11">
        <v>5.1104180000000001</v>
      </c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 x14ac:dyDescent="0.15">
      <c r="B12">
        <v>1.018834</v>
      </c>
      <c r="C12">
        <v>1.022243</v>
      </c>
      <c r="D12">
        <v>1.0318210000000001</v>
      </c>
      <c r="E12">
        <v>1.046724</v>
      </c>
      <c r="F12">
        <v>1.0431999999999999</v>
      </c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 x14ac:dyDescent="0.15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 x14ac:dyDescent="0.15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 x14ac:dyDescent="0.15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8" spans="1:6" x14ac:dyDescent="0.15">
      <c r="A28" t="s">
        <v>104</v>
      </c>
    </row>
    <row r="29" spans="1:6" x14ac:dyDescent="0.15">
      <c r="A29" t="s">
        <v>68</v>
      </c>
      <c r="B29">
        <v>-6</v>
      </c>
      <c r="C29">
        <v>-5</v>
      </c>
      <c r="D29">
        <v>-4</v>
      </c>
      <c r="E29">
        <v>-3</v>
      </c>
      <c r="F29">
        <v>-2</v>
      </c>
    </row>
    <row r="30" spans="1:6" x14ac:dyDescent="0.15">
      <c r="A30" t="s">
        <v>71</v>
      </c>
      <c r="B30">
        <v>2.2409999999999999E-3</v>
      </c>
      <c r="C30">
        <v>2.1429999999999999E-3</v>
      </c>
      <c r="D30">
        <v>1.8710000000000001E-3</v>
      </c>
      <c r="E30">
        <v>3.3769999999999998E-3</v>
      </c>
      <c r="F30">
        <v>1.885E-3</v>
      </c>
    </row>
    <row r="31" spans="1:6" x14ac:dyDescent="0.15">
      <c r="A31" t="s">
        <v>73</v>
      </c>
      <c r="B31">
        <v>4.3300000000000001E-4</v>
      </c>
      <c r="C31">
        <v>4.2000000000000002E-4</v>
      </c>
      <c r="D31">
        <v>3.6900000000000002E-4</v>
      </c>
      <c r="E31">
        <v>3.5500000000000001E-4</v>
      </c>
      <c r="F31">
        <v>3.0899999999999998E-4</v>
      </c>
    </row>
    <row r="32" spans="1:6" x14ac:dyDescent="0.15">
      <c r="A32" t="s">
        <v>74</v>
      </c>
      <c r="B32">
        <v>4.7600000000000003E-3</v>
      </c>
      <c r="C32">
        <v>4.431E-3</v>
      </c>
      <c r="D32">
        <v>3.2720000000000002E-3</v>
      </c>
      <c r="E32">
        <v>2.2799999999999999E-3</v>
      </c>
      <c r="F32">
        <v>1.6000000000000001E-3</v>
      </c>
    </row>
    <row r="33" spans="1:6" x14ac:dyDescent="0.15">
      <c r="A33" t="s">
        <v>108</v>
      </c>
      <c r="B33">
        <v>5.1960000000000001E-3</v>
      </c>
      <c r="C33">
        <v>4.8640000000000003E-3</v>
      </c>
      <c r="D33">
        <v>4.496E-3</v>
      </c>
      <c r="E33">
        <v>4.0889999999999998E-3</v>
      </c>
      <c r="F33">
        <v>3.5929999999999998E-3</v>
      </c>
    </row>
    <row r="34" spans="1:6" x14ac:dyDescent="0.15">
      <c r="A34" t="s">
        <v>110</v>
      </c>
      <c r="B34">
        <v>2.9840999999999999E-2</v>
      </c>
      <c r="C34">
        <v>2.8775999999999999E-2</v>
      </c>
      <c r="D34">
        <v>2.7897000000000002E-2</v>
      </c>
      <c r="E34">
        <v>2.4278000000000001E-2</v>
      </c>
      <c r="F34">
        <v>2.2075000000000001E-2</v>
      </c>
    </row>
    <row r="35" spans="1:6" x14ac:dyDescent="0.15">
      <c r="A35" t="s">
        <v>111</v>
      </c>
      <c r="B35">
        <v>5.0870000000000004E-3</v>
      </c>
      <c r="C35">
        <v>4.6439999999999997E-3</v>
      </c>
      <c r="D35">
        <v>3.9350000000000001E-3</v>
      </c>
      <c r="E35">
        <v>2.343E-3</v>
      </c>
      <c r="F35">
        <v>1.887E-3</v>
      </c>
    </row>
    <row r="36" spans="1:6" x14ac:dyDescent="0.15">
      <c r="A36" t="s">
        <v>105</v>
      </c>
    </row>
    <row r="37" spans="1:6" x14ac:dyDescent="0.15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 x14ac:dyDescent="0.15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 x14ac:dyDescent="0.15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 x14ac:dyDescent="0.15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 x14ac:dyDescent="0.15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 x14ac:dyDescent="0.15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  <row r="43" spans="1:6" x14ac:dyDescent="0.15">
      <c r="A43" t="s">
        <v>111</v>
      </c>
      <c r="B43">
        <v>6.2090000000000001E-3</v>
      </c>
      <c r="C43">
        <v>4.7130000000000002E-3</v>
      </c>
      <c r="D43">
        <v>3.8219999999999999E-3</v>
      </c>
      <c r="E43">
        <v>2.9729999999999999E-3</v>
      </c>
      <c r="F43">
        <v>1.812E-3</v>
      </c>
    </row>
    <row r="55" spans="1:6" x14ac:dyDescent="0.15">
      <c r="A55" t="s">
        <v>104</v>
      </c>
    </row>
    <row r="56" spans="1:6" x14ac:dyDescent="0.15">
      <c r="A56" t="s">
        <v>68</v>
      </c>
      <c r="B56">
        <v>-6</v>
      </c>
      <c r="C56">
        <v>-5</v>
      </c>
      <c r="D56">
        <v>-4</v>
      </c>
      <c r="E56">
        <v>-3</v>
      </c>
      <c r="F56">
        <v>-2</v>
      </c>
    </row>
    <row r="57" spans="1:6" x14ac:dyDescent="0.15">
      <c r="A57" t="s">
        <v>116</v>
      </c>
      <c r="B57">
        <v>2.9840999999999999E-2</v>
      </c>
      <c r="C57">
        <v>2.8775999999999999E-2</v>
      </c>
      <c r="D57">
        <v>2.7897000000000002E-2</v>
      </c>
      <c r="E57">
        <v>2.4278000000000001E-2</v>
      </c>
      <c r="F57">
        <v>2.2075000000000001E-2</v>
      </c>
    </row>
    <row r="58" spans="1:6" x14ac:dyDescent="0.15">
      <c r="A58" t="s">
        <v>73</v>
      </c>
      <c r="B58">
        <v>4.3300000000000001E-4</v>
      </c>
      <c r="C58">
        <v>4.2000000000000002E-4</v>
      </c>
      <c r="D58">
        <v>3.6900000000000002E-4</v>
      </c>
      <c r="E58">
        <v>3.5500000000000001E-4</v>
      </c>
      <c r="F58">
        <v>3.0899999999999998E-4</v>
      </c>
    </row>
    <row r="59" spans="1:6" x14ac:dyDescent="0.15">
      <c r="A59" t="s">
        <v>74</v>
      </c>
      <c r="B59">
        <v>4.7600000000000003E-3</v>
      </c>
      <c r="C59">
        <v>4.431E-3</v>
      </c>
      <c r="D59">
        <v>3.2720000000000002E-3</v>
      </c>
      <c r="E59">
        <v>2.2799999999999999E-3</v>
      </c>
      <c r="F59">
        <v>1.6000000000000001E-3</v>
      </c>
    </row>
    <row r="60" spans="1:6" x14ac:dyDescent="0.15">
      <c r="A60" t="s">
        <v>108</v>
      </c>
      <c r="B60">
        <v>5.1960000000000001E-3</v>
      </c>
      <c r="C60">
        <v>4.8640000000000003E-3</v>
      </c>
      <c r="D60">
        <v>4.496E-3</v>
      </c>
      <c r="E60">
        <v>4.0889999999999998E-3</v>
      </c>
      <c r="F60">
        <v>3.5929999999999998E-3</v>
      </c>
    </row>
    <row r="61" spans="1:6" x14ac:dyDescent="0.15">
      <c r="A61" t="s">
        <v>117</v>
      </c>
      <c r="B61">
        <v>1.84E-4</v>
      </c>
      <c r="C61">
        <v>1.3799999999999999E-4</v>
      </c>
      <c r="D61">
        <v>7.1000000000000005E-5</v>
      </c>
      <c r="E61">
        <v>5.1999999999999997E-5</v>
      </c>
      <c r="F61">
        <v>4.3999999999999999E-5</v>
      </c>
    </row>
    <row r="62" spans="1:6" x14ac:dyDescent="0.15">
      <c r="B62">
        <f>B61/B59</f>
        <v>3.8655462184873944E-2</v>
      </c>
      <c r="C62">
        <f t="shared" ref="C62:F62" si="3">C61/C59</f>
        <v>3.1144211238997969E-2</v>
      </c>
      <c r="D62">
        <f t="shared" si="3"/>
        <v>2.1699266503667481E-2</v>
      </c>
      <c r="E62">
        <f t="shared" si="3"/>
        <v>2.2807017543859647E-2</v>
      </c>
      <c r="F62">
        <f t="shared" si="3"/>
        <v>2.7499999999999997E-2</v>
      </c>
    </row>
    <row r="63" spans="1:6" x14ac:dyDescent="0.15">
      <c r="A63" t="s">
        <v>105</v>
      </c>
    </row>
    <row r="64" spans="1:6" x14ac:dyDescent="0.15">
      <c r="A64" t="s">
        <v>68</v>
      </c>
      <c r="B64">
        <v>-6</v>
      </c>
      <c r="C64">
        <v>-5</v>
      </c>
      <c r="D64">
        <v>-4</v>
      </c>
      <c r="E64">
        <v>-3</v>
      </c>
      <c r="F64">
        <v>-2</v>
      </c>
    </row>
    <row r="65" spans="1:6" x14ac:dyDescent="0.15">
      <c r="A65" t="s">
        <v>116</v>
      </c>
      <c r="B65">
        <v>4.5740999999999997E-2</v>
      </c>
      <c r="C65">
        <v>3.2953000000000003E-2</v>
      </c>
      <c r="D65">
        <v>3.0533000000000001E-2</v>
      </c>
      <c r="E65">
        <v>2.7372E-2</v>
      </c>
      <c r="F65">
        <v>2.6976E-2</v>
      </c>
    </row>
    <row r="66" spans="1:6" x14ac:dyDescent="0.15">
      <c r="A66" t="s">
        <v>73</v>
      </c>
      <c r="B66">
        <v>7.2000000000000002E-5</v>
      </c>
      <c r="C66">
        <v>6.7999999999999999E-5</v>
      </c>
      <c r="D66">
        <v>6.7999999999999999E-5</v>
      </c>
      <c r="E66">
        <v>6.0999999999999999E-5</v>
      </c>
      <c r="F66">
        <v>6.0000000000000002E-5</v>
      </c>
    </row>
    <row r="67" spans="1:6" x14ac:dyDescent="0.15">
      <c r="A67" t="s">
        <v>74</v>
      </c>
      <c r="B67">
        <v>5.4200000000000003E-3</v>
      </c>
      <c r="C67">
        <v>4.6319999999999998E-3</v>
      </c>
      <c r="D67">
        <v>3.3579999999999999E-3</v>
      </c>
      <c r="E67">
        <v>2.6719999999999999E-3</v>
      </c>
      <c r="F67">
        <v>1.792E-3</v>
      </c>
    </row>
    <row r="68" spans="1:6" x14ac:dyDescent="0.15">
      <c r="A68" t="s">
        <v>108</v>
      </c>
      <c r="B68">
        <v>5.9789999999999999E-3</v>
      </c>
      <c r="C68">
        <v>5.5050000000000003E-3</v>
      </c>
      <c r="D68">
        <v>5.1879999999999999E-3</v>
      </c>
      <c r="E68">
        <v>4.9360000000000003E-3</v>
      </c>
      <c r="F68">
        <v>4.3759999999999997E-3</v>
      </c>
    </row>
    <row r="69" spans="1:6" x14ac:dyDescent="0.15">
      <c r="A69" t="s">
        <v>117</v>
      </c>
      <c r="B69">
        <v>1.4100000000000001E-4</v>
      </c>
      <c r="C69">
        <v>9.2E-5</v>
      </c>
      <c r="D69">
        <v>6.3E-5</v>
      </c>
      <c r="E69">
        <v>4.6E-5</v>
      </c>
      <c r="F69">
        <v>3.4E-5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F749-5BE8-4559-956E-2E89027F1C89}">
  <dimension ref="A1:S65"/>
  <sheetViews>
    <sheetView topLeftCell="A22" workbookViewId="0">
      <selection activeCell="I30" sqref="I30:I53"/>
    </sheetView>
  </sheetViews>
  <sheetFormatPr defaultColWidth="8.875" defaultRowHeight="14.25" x14ac:dyDescent="0.15"/>
  <cols>
    <col min="4" max="4" width="11" customWidth="1"/>
    <col min="13" max="13" width="11.5" customWidth="1"/>
  </cols>
  <sheetData>
    <row r="1" spans="1:19" x14ac:dyDescent="0.15">
      <c r="A1" s="4" t="s">
        <v>131</v>
      </c>
      <c r="B1" s="4" t="s">
        <v>132</v>
      </c>
      <c r="C1" s="4" t="s">
        <v>133</v>
      </c>
      <c r="D1" s="4" t="s">
        <v>134</v>
      </c>
      <c r="E1" s="4" t="s">
        <v>135</v>
      </c>
      <c r="F1" s="4" t="s">
        <v>136</v>
      </c>
      <c r="G1" s="4" t="s">
        <v>137</v>
      </c>
      <c r="H1" s="4" t="s">
        <v>138</v>
      </c>
      <c r="I1" s="4" t="s">
        <v>139</v>
      </c>
      <c r="J1" s="4" t="s">
        <v>140</v>
      </c>
      <c r="M1" t="s">
        <v>118</v>
      </c>
    </row>
    <row r="2" spans="1:19" x14ac:dyDescent="0.15">
      <c r="A2" s="4">
        <v>4</v>
      </c>
      <c r="B2" s="4">
        <v>256</v>
      </c>
      <c r="C2" s="4">
        <v>8</v>
      </c>
      <c r="D2" s="5">
        <v>0.01</v>
      </c>
      <c r="E2" s="5">
        <v>9.9999999999999995E-7</v>
      </c>
      <c r="F2" s="4">
        <v>2.2692950000000001</v>
      </c>
      <c r="G2" s="4">
        <v>8.4100669999999997</v>
      </c>
      <c r="H2" s="4">
        <v>4.7899999999999999E-4</v>
      </c>
      <c r="I2" s="4">
        <v>110</v>
      </c>
      <c r="J2" s="4">
        <v>1.1230000000000001E-3</v>
      </c>
      <c r="M2" t="s">
        <v>128</v>
      </c>
      <c r="O2" s="1"/>
      <c r="P2" s="1"/>
      <c r="Q2" s="1"/>
      <c r="R2" s="1"/>
      <c r="S2" s="1"/>
    </row>
    <row r="3" spans="1:19" x14ac:dyDescent="0.15">
      <c r="A3" s="4">
        <v>4</v>
      </c>
      <c r="B3" s="4">
        <v>256</v>
      </c>
      <c r="C3" s="4">
        <v>8</v>
      </c>
      <c r="D3" s="5">
        <v>0.01</v>
      </c>
      <c r="E3" s="5">
        <v>9.9999999999999995E-8</v>
      </c>
      <c r="F3" s="4">
        <v>2.2781959999999999</v>
      </c>
      <c r="G3" s="4">
        <v>8.3117920000000005</v>
      </c>
      <c r="H3" s="4">
        <v>4.7899999999999999E-4</v>
      </c>
      <c r="I3" s="4">
        <v>19</v>
      </c>
      <c r="J3" s="4">
        <v>1.94E-4</v>
      </c>
      <c r="M3" t="s">
        <v>119</v>
      </c>
      <c r="N3">
        <v>0</v>
      </c>
      <c r="O3" s="1">
        <v>1E-10</v>
      </c>
      <c r="P3" s="1">
        <v>1.0000000000000001E-9</v>
      </c>
      <c r="Q3" s="1">
        <v>1E-8</v>
      </c>
      <c r="R3" s="1">
        <v>9.9999999999999995E-8</v>
      </c>
      <c r="S3" s="1">
        <v>9.9999999999999995E-7</v>
      </c>
    </row>
    <row r="4" spans="1:19" x14ac:dyDescent="0.15">
      <c r="A4" s="4">
        <v>4</v>
      </c>
      <c r="B4" s="4">
        <v>256</v>
      </c>
      <c r="C4" s="4">
        <v>8</v>
      </c>
      <c r="D4" s="5">
        <v>0.01</v>
      </c>
      <c r="E4" s="5">
        <v>1E-8</v>
      </c>
      <c r="F4" s="4">
        <v>2.2716590000000001</v>
      </c>
      <c r="G4" s="4">
        <v>7.7484460000000004</v>
      </c>
      <c r="H4" s="4">
        <v>4.8000000000000001E-4</v>
      </c>
      <c r="I4" s="4">
        <v>0</v>
      </c>
      <c r="J4" s="4">
        <v>0</v>
      </c>
      <c r="M4" t="s">
        <v>121</v>
      </c>
      <c r="N4" s="4">
        <v>9.0231519999999996</v>
      </c>
      <c r="O4" s="4">
        <v>9.1032600000000006</v>
      </c>
      <c r="P4" s="4">
        <v>9.2972040000000007</v>
      </c>
      <c r="Q4" s="4">
        <v>9.3090279999999996</v>
      </c>
      <c r="R4" s="4">
        <v>9.2236879999999992</v>
      </c>
      <c r="S4" s="4">
        <v>9.2827110000000008</v>
      </c>
    </row>
    <row r="5" spans="1:19" x14ac:dyDescent="0.15">
      <c r="A5" s="4">
        <v>4</v>
      </c>
      <c r="B5" s="4">
        <v>256</v>
      </c>
      <c r="C5" s="4">
        <v>8</v>
      </c>
      <c r="D5" s="5">
        <v>0.01</v>
      </c>
      <c r="E5" s="5">
        <v>1.0000000000000001E-9</v>
      </c>
      <c r="F5" s="4">
        <v>2.2816209999999999</v>
      </c>
      <c r="G5" s="4">
        <v>7.8230120000000003</v>
      </c>
      <c r="H5" s="4">
        <v>4.7899999999999999E-4</v>
      </c>
      <c r="I5" s="4">
        <v>0</v>
      </c>
      <c r="J5" s="4">
        <v>0</v>
      </c>
      <c r="M5" t="s">
        <v>122</v>
      </c>
      <c r="N5" s="4">
        <v>8.6547289999999997</v>
      </c>
      <c r="O5" s="4">
        <v>9.0410990000000009</v>
      </c>
      <c r="P5" s="4">
        <v>8.7746130000000004</v>
      </c>
      <c r="Q5" s="4">
        <v>9.0608450000000005</v>
      </c>
      <c r="R5" s="4">
        <v>9.0231519999999996</v>
      </c>
      <c r="S5" s="4">
        <v>9.1295900000000003</v>
      </c>
    </row>
    <row r="6" spans="1:19" x14ac:dyDescent="0.15">
      <c r="A6" s="4">
        <v>4</v>
      </c>
      <c r="B6" s="4">
        <v>256</v>
      </c>
      <c r="C6" s="4">
        <v>8</v>
      </c>
      <c r="D6" s="5">
        <v>0.01</v>
      </c>
      <c r="E6" s="5">
        <v>1E-10</v>
      </c>
      <c r="F6" s="4">
        <v>2.250016</v>
      </c>
      <c r="G6" s="4">
        <v>7.522926</v>
      </c>
      <c r="H6" s="4">
        <v>4.8000000000000001E-4</v>
      </c>
      <c r="I6" s="4">
        <v>1</v>
      </c>
      <c r="J6" s="4">
        <v>1.0000000000000001E-5</v>
      </c>
      <c r="M6" t="s">
        <v>123</v>
      </c>
      <c r="N6" s="4">
        <v>8.4193149999999992</v>
      </c>
      <c r="O6" s="4">
        <v>8.8284450000000003</v>
      </c>
      <c r="P6" s="4">
        <v>9.0629240000000006</v>
      </c>
      <c r="Q6" s="4">
        <v>9.2828429999999997</v>
      </c>
      <c r="R6" s="4">
        <v>8.6547289999999997</v>
      </c>
      <c r="S6" s="4">
        <v>8.8838209999999993</v>
      </c>
    </row>
    <row r="7" spans="1:19" x14ac:dyDescent="0.15">
      <c r="A7" s="4">
        <v>4</v>
      </c>
      <c r="B7" s="4">
        <v>256</v>
      </c>
      <c r="C7" s="4">
        <v>8</v>
      </c>
      <c r="D7" s="5">
        <v>1E-3</v>
      </c>
      <c r="E7" s="5">
        <v>9.9999999999999995E-7</v>
      </c>
      <c r="F7" s="4">
        <v>2.0464989999999998</v>
      </c>
      <c r="G7" s="4">
        <v>8.0779029999999992</v>
      </c>
      <c r="H7" s="4">
        <v>6.0000000000000002E-5</v>
      </c>
      <c r="I7" s="4">
        <v>115</v>
      </c>
      <c r="J7" s="4">
        <v>1.1739999999999999E-3</v>
      </c>
      <c r="M7" t="s">
        <v>124</v>
      </c>
      <c r="N7" s="4">
        <v>8.3117920000000005</v>
      </c>
      <c r="O7" s="4">
        <v>8.0292659999999998</v>
      </c>
      <c r="P7" s="4">
        <v>8.2133749999999992</v>
      </c>
      <c r="Q7" s="4">
        <v>8.0030009999999994</v>
      </c>
      <c r="R7" s="4">
        <v>8.4193149999999992</v>
      </c>
      <c r="S7" s="4">
        <v>8.0779029999999992</v>
      </c>
    </row>
    <row r="8" spans="1:19" x14ac:dyDescent="0.15">
      <c r="A8" s="4">
        <v>4</v>
      </c>
      <c r="B8" s="4">
        <v>256</v>
      </c>
      <c r="C8" s="4">
        <v>8</v>
      </c>
      <c r="D8" s="5">
        <v>1E-3</v>
      </c>
      <c r="E8" s="5">
        <v>9.9999999999999995E-8</v>
      </c>
      <c r="F8" s="4">
        <v>2.038303</v>
      </c>
      <c r="G8" s="4">
        <v>8.4193149999999992</v>
      </c>
      <c r="H8" s="4">
        <v>6.0000000000000002E-5</v>
      </c>
      <c r="I8" s="4">
        <v>11</v>
      </c>
      <c r="J8" s="4">
        <v>1.12E-4</v>
      </c>
      <c r="M8" t="s">
        <v>125</v>
      </c>
      <c r="N8" s="4">
        <v>7.4100669999999997</v>
      </c>
      <c r="O8" s="4">
        <v>7.522926</v>
      </c>
      <c r="P8" s="4">
        <v>7.8230120000000003</v>
      </c>
      <c r="Q8" s="4">
        <v>7.7484460000000004</v>
      </c>
      <c r="R8" s="4">
        <v>8.3117920000000005</v>
      </c>
      <c r="S8" s="4">
        <v>8.4100669999999997</v>
      </c>
    </row>
    <row r="9" spans="1:19" x14ac:dyDescent="0.15">
      <c r="A9" s="4">
        <v>4</v>
      </c>
      <c r="B9" s="4">
        <v>256</v>
      </c>
      <c r="C9" s="4">
        <v>8</v>
      </c>
      <c r="D9" s="5">
        <v>1E-3</v>
      </c>
      <c r="E9" s="5">
        <v>1E-8</v>
      </c>
      <c r="F9" s="4">
        <v>2.0683769999999999</v>
      </c>
      <c r="G9" s="4">
        <v>8.0030009999999994</v>
      </c>
      <c r="H9" s="4">
        <v>6.0000000000000002E-5</v>
      </c>
      <c r="I9" s="4">
        <v>5</v>
      </c>
      <c r="J9" s="4">
        <v>5.1E-5</v>
      </c>
    </row>
    <row r="10" spans="1:19" x14ac:dyDescent="0.15">
      <c r="A10" s="4">
        <v>4</v>
      </c>
      <c r="B10" s="4">
        <v>256</v>
      </c>
      <c r="C10" s="4">
        <v>8</v>
      </c>
      <c r="D10" s="5">
        <v>1E-3</v>
      </c>
      <c r="E10" s="5">
        <v>1.0000000000000001E-9</v>
      </c>
      <c r="F10" s="4">
        <v>2.0586389999999999</v>
      </c>
      <c r="G10" s="4">
        <v>8.2133749999999992</v>
      </c>
      <c r="H10" s="4">
        <v>6.0000000000000002E-5</v>
      </c>
      <c r="I10" s="4">
        <v>1</v>
      </c>
      <c r="J10" s="4">
        <v>1.0000000000000001E-5</v>
      </c>
    </row>
    <row r="11" spans="1:19" x14ac:dyDescent="0.15">
      <c r="A11" s="4">
        <v>4</v>
      </c>
      <c r="B11" s="4">
        <v>256</v>
      </c>
      <c r="C11" s="4">
        <v>8</v>
      </c>
      <c r="D11" s="5">
        <v>1E-3</v>
      </c>
      <c r="E11" s="5">
        <v>1E-10</v>
      </c>
      <c r="F11" s="4">
        <v>2.0552830000000002</v>
      </c>
      <c r="G11" s="4">
        <v>8.0292659999999998</v>
      </c>
      <c r="H11" s="4">
        <v>6.0000000000000002E-5</v>
      </c>
      <c r="I11" s="4">
        <v>0</v>
      </c>
      <c r="J11" s="4">
        <v>0</v>
      </c>
      <c r="M11" t="s">
        <v>141</v>
      </c>
    </row>
    <row r="12" spans="1:19" x14ac:dyDescent="0.15">
      <c r="A12" s="4">
        <v>4</v>
      </c>
      <c r="B12" s="4">
        <v>256</v>
      </c>
      <c r="C12" s="4">
        <v>8</v>
      </c>
      <c r="D12" s="5">
        <v>1E-4</v>
      </c>
      <c r="E12" s="5">
        <v>9.9999999999999995E-7</v>
      </c>
      <c r="F12" s="4">
        <v>1.806888</v>
      </c>
      <c r="G12" s="4">
        <v>8.8838209999999993</v>
      </c>
      <c r="H12" s="4">
        <v>3.9999999999999998E-6</v>
      </c>
      <c r="I12" s="4">
        <v>133</v>
      </c>
      <c r="J12" s="4">
        <v>1.358E-3</v>
      </c>
      <c r="M12" t="s">
        <v>119</v>
      </c>
      <c r="N12">
        <v>0</v>
      </c>
      <c r="O12" s="1">
        <v>1E-10</v>
      </c>
      <c r="P12" s="1">
        <v>1.0000000000000001E-9</v>
      </c>
      <c r="Q12" s="1">
        <v>1E-8</v>
      </c>
      <c r="R12" s="1">
        <v>9.9999999999999995E-8</v>
      </c>
      <c r="S12" s="1">
        <v>9.9999999999999995E-7</v>
      </c>
    </row>
    <row r="13" spans="1:19" x14ac:dyDescent="0.15">
      <c r="A13" s="4">
        <v>4</v>
      </c>
      <c r="B13" s="4">
        <v>256</v>
      </c>
      <c r="C13" s="4">
        <v>8</v>
      </c>
      <c r="D13" s="5">
        <v>1E-4</v>
      </c>
      <c r="E13" s="5">
        <v>9.9999999999999995E-8</v>
      </c>
      <c r="F13" s="4">
        <v>1.799987</v>
      </c>
      <c r="G13" s="4">
        <v>8.6547289999999997</v>
      </c>
      <c r="H13" s="4">
        <v>3.9999999999999998E-6</v>
      </c>
      <c r="I13" s="4">
        <v>13</v>
      </c>
      <c r="J13" s="4">
        <v>1.3300000000000001E-4</v>
      </c>
      <c r="M13" t="s">
        <v>121</v>
      </c>
      <c r="N13">
        <v>0</v>
      </c>
      <c r="O13" s="4">
        <v>0</v>
      </c>
      <c r="P13" s="4">
        <v>0</v>
      </c>
      <c r="Q13" s="4">
        <v>1</v>
      </c>
      <c r="R13" s="4">
        <v>15</v>
      </c>
      <c r="S13" s="4">
        <v>148</v>
      </c>
    </row>
    <row r="14" spans="1:19" x14ac:dyDescent="0.15">
      <c r="A14" s="4">
        <v>4</v>
      </c>
      <c r="B14" s="4">
        <v>256</v>
      </c>
      <c r="C14" s="4">
        <v>8</v>
      </c>
      <c r="D14" s="5">
        <v>1E-4</v>
      </c>
      <c r="E14" s="5">
        <v>1E-8</v>
      </c>
      <c r="F14" s="4">
        <v>1.8146960000000001</v>
      </c>
      <c r="G14" s="4">
        <v>9.2828429999999997</v>
      </c>
      <c r="H14" s="4">
        <v>3.9999999999999998E-6</v>
      </c>
      <c r="I14" s="4">
        <v>0</v>
      </c>
      <c r="J14" s="4">
        <v>0</v>
      </c>
      <c r="M14" t="s">
        <v>122</v>
      </c>
      <c r="N14">
        <v>0</v>
      </c>
      <c r="O14" s="4">
        <v>1</v>
      </c>
      <c r="P14" s="4">
        <v>0</v>
      </c>
      <c r="Q14" s="4">
        <v>4</v>
      </c>
      <c r="R14" s="4">
        <v>15</v>
      </c>
      <c r="S14" s="4">
        <v>156</v>
      </c>
    </row>
    <row r="15" spans="1:19" x14ac:dyDescent="0.15">
      <c r="A15" s="4">
        <v>4</v>
      </c>
      <c r="B15" s="4">
        <v>256</v>
      </c>
      <c r="C15" s="4">
        <v>8</v>
      </c>
      <c r="D15" s="5">
        <v>1E-4</v>
      </c>
      <c r="E15" s="5">
        <v>1.0000000000000001E-9</v>
      </c>
      <c r="F15" s="4">
        <v>1.828811</v>
      </c>
      <c r="G15" s="4">
        <v>9.0629240000000006</v>
      </c>
      <c r="H15" s="4">
        <v>3.9999999999999998E-6</v>
      </c>
      <c r="I15" s="4">
        <v>1</v>
      </c>
      <c r="J15" s="4">
        <v>1.0000000000000001E-5</v>
      </c>
      <c r="M15" t="s">
        <v>123</v>
      </c>
      <c r="N15">
        <v>0</v>
      </c>
      <c r="O15" s="4">
        <v>0</v>
      </c>
      <c r="P15" s="4">
        <v>1</v>
      </c>
      <c r="Q15" s="4">
        <v>0</v>
      </c>
      <c r="R15" s="4">
        <v>13</v>
      </c>
      <c r="S15" s="4">
        <v>133</v>
      </c>
    </row>
    <row r="16" spans="1:19" x14ac:dyDescent="0.15">
      <c r="A16" s="4">
        <v>4</v>
      </c>
      <c r="B16" s="4">
        <v>256</v>
      </c>
      <c r="C16" s="4">
        <v>8</v>
      </c>
      <c r="D16" s="5">
        <v>1E-4</v>
      </c>
      <c r="E16" s="5">
        <v>1E-10</v>
      </c>
      <c r="F16" s="4">
        <v>1.8150790000000001</v>
      </c>
      <c r="G16" s="4">
        <v>8.8284450000000003</v>
      </c>
      <c r="H16" s="4">
        <v>3.9999999999999998E-6</v>
      </c>
      <c r="I16" s="4">
        <v>0</v>
      </c>
      <c r="J16" s="4">
        <v>0</v>
      </c>
      <c r="M16" t="s">
        <v>124</v>
      </c>
      <c r="N16">
        <v>0</v>
      </c>
      <c r="O16" s="4">
        <v>0</v>
      </c>
      <c r="P16" s="4">
        <v>1</v>
      </c>
      <c r="Q16" s="4">
        <v>5</v>
      </c>
      <c r="R16" s="4">
        <v>11</v>
      </c>
      <c r="S16" s="4">
        <v>115</v>
      </c>
    </row>
    <row r="17" spans="1:19" x14ac:dyDescent="0.15">
      <c r="A17" s="4">
        <v>4</v>
      </c>
      <c r="B17" s="4">
        <v>256</v>
      </c>
      <c r="C17" s="4">
        <v>8</v>
      </c>
      <c r="D17" s="5">
        <v>1.0000000000000001E-5</v>
      </c>
      <c r="E17" s="5">
        <v>9.9999999999999995E-7</v>
      </c>
      <c r="F17" s="4">
        <v>1.6840550000000001</v>
      </c>
      <c r="G17" s="4">
        <v>9.1295900000000003</v>
      </c>
      <c r="H17" s="4">
        <v>0</v>
      </c>
      <c r="I17" s="4">
        <v>156</v>
      </c>
      <c r="J17" s="4">
        <v>1.593E-3</v>
      </c>
      <c r="M17" t="s">
        <v>125</v>
      </c>
      <c r="N17">
        <v>0</v>
      </c>
      <c r="O17" s="4">
        <v>1</v>
      </c>
      <c r="P17" s="4">
        <v>0</v>
      </c>
      <c r="Q17" s="4">
        <v>0</v>
      </c>
      <c r="R17" s="4">
        <v>19</v>
      </c>
      <c r="S17" s="4">
        <v>110</v>
      </c>
    </row>
    <row r="18" spans="1:19" x14ac:dyDescent="0.15">
      <c r="A18" s="4">
        <v>4</v>
      </c>
      <c r="B18" s="4">
        <v>256</v>
      </c>
      <c r="C18" s="4">
        <v>8</v>
      </c>
      <c r="D18" s="5">
        <v>1.0000000000000001E-5</v>
      </c>
      <c r="E18" s="5">
        <v>9.9999999999999995E-8</v>
      </c>
      <c r="F18" s="4">
        <v>1.6723889999999999</v>
      </c>
      <c r="G18" s="4">
        <v>9.0231519999999996</v>
      </c>
      <c r="H18" s="4">
        <v>0</v>
      </c>
      <c r="I18" s="4">
        <v>15</v>
      </c>
      <c r="J18" s="4">
        <v>1.5300000000000001E-4</v>
      </c>
    </row>
    <row r="19" spans="1:19" x14ac:dyDescent="0.15">
      <c r="A19" s="4">
        <v>4</v>
      </c>
      <c r="B19" s="4">
        <v>256</v>
      </c>
      <c r="C19" s="4">
        <v>8</v>
      </c>
      <c r="D19" s="5">
        <v>1.0000000000000001E-5</v>
      </c>
      <c r="E19" s="5">
        <v>1E-8</v>
      </c>
      <c r="F19" s="4">
        <v>1.6759679999999999</v>
      </c>
      <c r="G19" s="4">
        <v>9.0608450000000005</v>
      </c>
      <c r="H19" s="4">
        <v>0</v>
      </c>
      <c r="I19" s="4">
        <v>4</v>
      </c>
      <c r="J19" s="4">
        <v>4.1E-5</v>
      </c>
    </row>
    <row r="20" spans="1:19" x14ac:dyDescent="0.15">
      <c r="A20" s="4">
        <v>4</v>
      </c>
      <c r="B20" s="4">
        <v>256</v>
      </c>
      <c r="C20" s="4">
        <v>8</v>
      </c>
      <c r="D20" s="5">
        <v>1.0000000000000001E-5</v>
      </c>
      <c r="E20" s="5">
        <v>1.0000000000000001E-9</v>
      </c>
      <c r="F20" s="4">
        <v>1.6828350000000001</v>
      </c>
      <c r="G20" s="4">
        <v>8.7746130000000004</v>
      </c>
      <c r="H20" s="4">
        <v>0</v>
      </c>
      <c r="I20" s="4">
        <v>0</v>
      </c>
      <c r="J20" s="4">
        <v>0</v>
      </c>
      <c r="M20" t="s">
        <v>129</v>
      </c>
    </row>
    <row r="21" spans="1:19" x14ac:dyDescent="0.15">
      <c r="A21" s="4">
        <v>4</v>
      </c>
      <c r="B21" s="4">
        <v>256</v>
      </c>
      <c r="C21" s="4">
        <v>8</v>
      </c>
      <c r="D21" s="5">
        <v>1.0000000000000001E-5</v>
      </c>
      <c r="E21" s="5">
        <v>1E-10</v>
      </c>
      <c r="F21" s="4">
        <v>1.678542</v>
      </c>
      <c r="G21" s="4">
        <v>9.0410990000000009</v>
      </c>
      <c r="H21" s="4">
        <v>0</v>
      </c>
      <c r="I21" s="4">
        <v>1</v>
      </c>
      <c r="J21" s="4">
        <v>1.0000000000000001E-5</v>
      </c>
      <c r="M21" t="s">
        <v>121</v>
      </c>
      <c r="N21" t="s">
        <v>122</v>
      </c>
      <c r="O21" t="s">
        <v>123</v>
      </c>
      <c r="P21" t="s">
        <v>124</v>
      </c>
      <c r="Q21" t="s">
        <v>125</v>
      </c>
    </row>
    <row r="22" spans="1:19" x14ac:dyDescent="0.15">
      <c r="A22" s="4">
        <v>4</v>
      </c>
      <c r="B22" s="4">
        <v>256</v>
      </c>
      <c r="C22" s="4">
        <v>8</v>
      </c>
      <c r="D22" s="5">
        <v>9.9999999999999995E-7</v>
      </c>
      <c r="E22" s="5">
        <v>9.9999999999999995E-7</v>
      </c>
      <c r="F22" s="4">
        <v>1.565531</v>
      </c>
      <c r="G22" s="4">
        <v>9.2827110000000008</v>
      </c>
      <c r="H22" s="4">
        <v>0</v>
      </c>
      <c r="I22" s="4">
        <v>148</v>
      </c>
      <c r="J22" s="4">
        <v>1.511E-3</v>
      </c>
      <c r="M22" s="4">
        <v>1.5580540000000001</v>
      </c>
      <c r="N22" s="4">
        <v>1.678542</v>
      </c>
      <c r="O22" s="4">
        <v>1.8150790000000001</v>
      </c>
      <c r="P22" s="4">
        <v>2.0552830000000002</v>
      </c>
      <c r="Q22" s="4">
        <v>2.250016</v>
      </c>
    </row>
    <row r="23" spans="1:19" x14ac:dyDescent="0.15">
      <c r="A23" s="4">
        <v>4</v>
      </c>
      <c r="B23" s="4">
        <v>256</v>
      </c>
      <c r="C23" s="4">
        <v>8</v>
      </c>
      <c r="D23" s="5">
        <v>9.9999999999999995E-7</v>
      </c>
      <c r="E23" s="5">
        <v>9.9999999999999995E-8</v>
      </c>
      <c r="F23" s="4">
        <v>1.5613680000000001</v>
      </c>
      <c r="G23" s="4">
        <v>9.2236879999999992</v>
      </c>
      <c r="H23" s="4">
        <v>0</v>
      </c>
      <c r="I23" s="4">
        <v>15</v>
      </c>
      <c r="J23" s="4">
        <v>1.5300000000000001E-4</v>
      </c>
    </row>
    <row r="24" spans="1:19" x14ac:dyDescent="0.15">
      <c r="A24" s="4">
        <v>4</v>
      </c>
      <c r="B24" s="4">
        <v>256</v>
      </c>
      <c r="C24" s="4">
        <v>8</v>
      </c>
      <c r="D24" s="5">
        <v>9.9999999999999995E-7</v>
      </c>
      <c r="E24" s="5">
        <v>1E-8</v>
      </c>
      <c r="F24" s="4">
        <v>1.563701</v>
      </c>
      <c r="G24" s="4">
        <v>9.3090279999999996</v>
      </c>
      <c r="H24" s="4">
        <v>0</v>
      </c>
      <c r="I24" s="4">
        <v>1</v>
      </c>
      <c r="J24" s="4">
        <v>1.0000000000000001E-5</v>
      </c>
    </row>
    <row r="25" spans="1:19" x14ac:dyDescent="0.15">
      <c r="A25" s="4">
        <v>4</v>
      </c>
      <c r="B25" s="4">
        <v>256</v>
      </c>
      <c r="C25" s="4">
        <v>8</v>
      </c>
      <c r="D25" s="5">
        <v>9.9999999999999995E-7</v>
      </c>
      <c r="E25" s="5">
        <v>1.0000000000000001E-9</v>
      </c>
      <c r="F25" s="4">
        <v>1.555488</v>
      </c>
      <c r="G25" s="4">
        <v>9.2972040000000007</v>
      </c>
      <c r="H25" s="4">
        <v>0</v>
      </c>
      <c r="I25" s="4">
        <v>0</v>
      </c>
      <c r="J25" s="4">
        <v>0</v>
      </c>
    </row>
    <row r="26" spans="1:19" x14ac:dyDescent="0.15">
      <c r="A26" s="4">
        <v>4</v>
      </c>
      <c r="B26" s="4">
        <v>256</v>
      </c>
      <c r="C26" s="4">
        <v>8</v>
      </c>
      <c r="D26" s="5">
        <v>9.9999999999999995E-7</v>
      </c>
      <c r="E26" s="5">
        <v>1E-10</v>
      </c>
      <c r="F26" s="4">
        <v>1.5580540000000001</v>
      </c>
      <c r="G26" s="4">
        <v>9.1032600000000006</v>
      </c>
      <c r="H26" s="4">
        <v>0</v>
      </c>
      <c r="I26" s="4">
        <v>0</v>
      </c>
      <c r="J26" s="4">
        <v>0</v>
      </c>
    </row>
    <row r="29" spans="1:19" x14ac:dyDescent="0.15">
      <c r="A29" t="s">
        <v>152</v>
      </c>
    </row>
    <row r="30" spans="1:19" x14ac:dyDescent="0.15">
      <c r="A30" t="s">
        <v>131</v>
      </c>
      <c r="B30" t="s">
        <v>132</v>
      </c>
      <c r="C30" t="s">
        <v>133</v>
      </c>
      <c r="D30" t="s">
        <v>134</v>
      </c>
      <c r="E30" t="s">
        <v>135</v>
      </c>
      <c r="F30" t="s">
        <v>136</v>
      </c>
      <c r="G30" t="s">
        <v>137</v>
      </c>
      <c r="H30" t="s">
        <v>138</v>
      </c>
      <c r="I30" t="s">
        <v>139</v>
      </c>
      <c r="J30" t="s">
        <v>140</v>
      </c>
    </row>
    <row r="31" spans="1:19" x14ac:dyDescent="0.15">
      <c r="A31">
        <v>4</v>
      </c>
      <c r="B31">
        <v>256</v>
      </c>
      <c r="C31">
        <v>10</v>
      </c>
      <c r="D31" s="1">
        <v>9.9999999999999995E-7</v>
      </c>
      <c r="E31" s="1">
        <v>9.9999999999999998E-17</v>
      </c>
      <c r="F31">
        <v>1.5546040000000001</v>
      </c>
      <c r="G31">
        <v>78.672310999999993</v>
      </c>
      <c r="H31">
        <v>0</v>
      </c>
      <c r="I31">
        <v>0</v>
      </c>
      <c r="J31">
        <v>0</v>
      </c>
    </row>
    <row r="32" spans="1:19" x14ac:dyDescent="0.15">
      <c r="A32">
        <v>4</v>
      </c>
      <c r="B32">
        <v>256</v>
      </c>
      <c r="C32">
        <v>10</v>
      </c>
      <c r="D32" s="1">
        <v>9.9999999999999995E-7</v>
      </c>
      <c r="E32" s="1">
        <v>1E-10</v>
      </c>
      <c r="F32">
        <v>1.5575730000000001</v>
      </c>
      <c r="G32">
        <v>73.409840000000003</v>
      </c>
      <c r="H32">
        <v>0</v>
      </c>
      <c r="I32">
        <v>0</v>
      </c>
      <c r="J32">
        <v>0</v>
      </c>
    </row>
    <row r="33" spans="1:10" x14ac:dyDescent="0.15">
      <c r="A33">
        <v>4</v>
      </c>
      <c r="B33">
        <v>256</v>
      </c>
      <c r="C33">
        <v>10</v>
      </c>
      <c r="D33" s="1">
        <v>9.9999999999999995E-7</v>
      </c>
      <c r="E33" s="1">
        <v>1.0000000000000001E-9</v>
      </c>
      <c r="F33">
        <v>1.5628759999999999</v>
      </c>
      <c r="G33">
        <v>73.296464</v>
      </c>
      <c r="H33">
        <v>0</v>
      </c>
      <c r="I33">
        <v>0</v>
      </c>
      <c r="J33">
        <v>0</v>
      </c>
    </row>
    <row r="34" spans="1:10" x14ac:dyDescent="0.15">
      <c r="A34">
        <v>4</v>
      </c>
      <c r="B34">
        <v>256</v>
      </c>
      <c r="C34">
        <v>10</v>
      </c>
      <c r="D34" s="1">
        <v>9.9999999999999995E-7</v>
      </c>
      <c r="E34" s="1">
        <v>1E-8</v>
      </c>
      <c r="F34">
        <v>1.5533729999999999</v>
      </c>
      <c r="G34">
        <v>75.340356999999997</v>
      </c>
      <c r="H34">
        <v>0</v>
      </c>
      <c r="I34">
        <v>0</v>
      </c>
      <c r="J34">
        <v>0</v>
      </c>
    </row>
    <row r="35" spans="1:10" x14ac:dyDescent="0.15">
      <c r="A35">
        <v>4</v>
      </c>
      <c r="B35">
        <v>256</v>
      </c>
      <c r="C35">
        <v>10</v>
      </c>
      <c r="D35" s="1">
        <v>9.9999999999999995E-7</v>
      </c>
      <c r="E35" s="1">
        <v>9.9999999999999995E-8</v>
      </c>
      <c r="F35">
        <v>1.5465580000000001</v>
      </c>
      <c r="G35">
        <v>76.314277000000004</v>
      </c>
      <c r="H35">
        <v>0</v>
      </c>
      <c r="I35">
        <v>0</v>
      </c>
      <c r="J35">
        <v>0</v>
      </c>
    </row>
    <row r="36" spans="1:10" x14ac:dyDescent="0.15">
      <c r="A36">
        <v>4</v>
      </c>
      <c r="B36">
        <v>256</v>
      </c>
      <c r="C36">
        <v>10</v>
      </c>
      <c r="D36" s="1">
        <v>9.9999999999999995E-7</v>
      </c>
      <c r="E36" s="1">
        <v>9.9999999999999995E-7</v>
      </c>
      <c r="F36">
        <v>1.5568059999999999</v>
      </c>
      <c r="G36">
        <v>76.156012000000004</v>
      </c>
      <c r="H36">
        <v>0</v>
      </c>
      <c r="I36">
        <v>0</v>
      </c>
      <c r="J36">
        <v>0</v>
      </c>
    </row>
    <row r="37" spans="1:10" x14ac:dyDescent="0.15">
      <c r="A37">
        <v>4</v>
      </c>
      <c r="B37">
        <v>256</v>
      </c>
      <c r="C37">
        <v>10</v>
      </c>
      <c r="D37" s="1">
        <v>9.9999999999999995E-7</v>
      </c>
      <c r="E37" s="1">
        <v>1.0000000000000001E-5</v>
      </c>
      <c r="F37">
        <v>1.000027</v>
      </c>
      <c r="G37">
        <v>117.46167</v>
      </c>
      <c r="H37" t="s">
        <v>155</v>
      </c>
      <c r="I37">
        <v>0</v>
      </c>
      <c r="J37">
        <v>0</v>
      </c>
    </row>
    <row r="38" spans="1:10" x14ac:dyDescent="0.15">
      <c r="A38">
        <v>4</v>
      </c>
      <c r="B38">
        <v>256</v>
      </c>
      <c r="C38">
        <v>10</v>
      </c>
      <c r="D38" s="1">
        <v>1.0000000000000001E-5</v>
      </c>
      <c r="E38" s="1">
        <v>9.9999999999999998E-17</v>
      </c>
      <c r="F38">
        <v>1.6799679999999999</v>
      </c>
      <c r="G38">
        <v>71.240416999999994</v>
      </c>
      <c r="H38">
        <v>0</v>
      </c>
      <c r="I38">
        <v>0</v>
      </c>
      <c r="J38">
        <v>0</v>
      </c>
    </row>
    <row r="39" spans="1:10" x14ac:dyDescent="0.15">
      <c r="A39">
        <v>4</v>
      </c>
      <c r="B39">
        <v>256</v>
      </c>
      <c r="C39">
        <v>10</v>
      </c>
      <c r="D39" s="1">
        <v>1.0000000000000001E-5</v>
      </c>
      <c r="E39" s="1">
        <v>1E-10</v>
      </c>
      <c r="F39">
        <v>1.671359</v>
      </c>
      <c r="G39">
        <v>71.697283999999996</v>
      </c>
      <c r="H39">
        <v>0</v>
      </c>
      <c r="I39">
        <v>0</v>
      </c>
      <c r="J39">
        <v>0</v>
      </c>
    </row>
    <row r="40" spans="1:10" x14ac:dyDescent="0.15">
      <c r="A40">
        <v>4</v>
      </c>
      <c r="B40">
        <v>256</v>
      </c>
      <c r="C40">
        <v>10</v>
      </c>
      <c r="D40" s="1">
        <v>1.0000000000000001E-5</v>
      </c>
      <c r="E40" s="1">
        <v>1.0000000000000001E-9</v>
      </c>
      <c r="F40">
        <v>1.679956</v>
      </c>
      <c r="G40">
        <v>71.140407999999994</v>
      </c>
      <c r="H40">
        <v>0</v>
      </c>
      <c r="I40">
        <v>0</v>
      </c>
      <c r="J40">
        <v>0</v>
      </c>
    </row>
    <row r="41" spans="1:10" x14ac:dyDescent="0.15">
      <c r="A41">
        <v>4</v>
      </c>
      <c r="B41">
        <v>256</v>
      </c>
      <c r="C41">
        <v>10</v>
      </c>
      <c r="D41" s="1">
        <v>1.0000000000000001E-5</v>
      </c>
      <c r="E41" s="1">
        <v>1E-8</v>
      </c>
      <c r="F41">
        <v>1.6744220000000001</v>
      </c>
      <c r="G41">
        <v>71.596073000000004</v>
      </c>
      <c r="H41">
        <v>0</v>
      </c>
      <c r="I41">
        <v>0</v>
      </c>
      <c r="J41">
        <v>0</v>
      </c>
    </row>
    <row r="42" spans="1:10" x14ac:dyDescent="0.15">
      <c r="A42">
        <v>4</v>
      </c>
      <c r="B42">
        <v>256</v>
      </c>
      <c r="C42">
        <v>10</v>
      </c>
      <c r="D42" s="1">
        <v>1.0000000000000001E-5</v>
      </c>
      <c r="E42" s="1">
        <v>9.9999999999999995E-8</v>
      </c>
      <c r="F42">
        <v>1.6713560000000001</v>
      </c>
      <c r="G42">
        <v>72.083658</v>
      </c>
      <c r="H42">
        <v>0</v>
      </c>
      <c r="I42">
        <v>0</v>
      </c>
      <c r="J42">
        <v>0</v>
      </c>
    </row>
    <row r="43" spans="1:10" x14ac:dyDescent="0.15">
      <c r="A43">
        <v>4</v>
      </c>
      <c r="B43">
        <v>256</v>
      </c>
      <c r="C43">
        <v>10</v>
      </c>
      <c r="D43" s="1">
        <v>1.0000000000000001E-5</v>
      </c>
      <c r="E43" s="1">
        <v>9.9999999999999995E-7</v>
      </c>
      <c r="F43">
        <v>1.6821079999999999</v>
      </c>
      <c r="G43">
        <v>71.391429000000002</v>
      </c>
      <c r="H43">
        <v>0</v>
      </c>
      <c r="I43">
        <v>0</v>
      </c>
      <c r="J43">
        <v>0</v>
      </c>
    </row>
    <row r="44" spans="1:10" x14ac:dyDescent="0.15">
      <c r="A44">
        <v>4</v>
      </c>
      <c r="B44">
        <v>256</v>
      </c>
      <c r="C44">
        <v>10</v>
      </c>
      <c r="D44" s="1">
        <v>1.0000000000000001E-5</v>
      </c>
      <c r="E44" s="1">
        <v>1.0000000000000001E-5</v>
      </c>
      <c r="F44">
        <v>1.6779040000000001</v>
      </c>
      <c r="G44">
        <v>71.050248999999994</v>
      </c>
      <c r="H44">
        <v>0</v>
      </c>
      <c r="I44">
        <v>0</v>
      </c>
      <c r="J44">
        <v>0</v>
      </c>
    </row>
    <row r="45" spans="1:10" x14ac:dyDescent="0.15">
      <c r="A45">
        <v>4</v>
      </c>
      <c r="B45">
        <v>256</v>
      </c>
      <c r="C45">
        <v>10</v>
      </c>
      <c r="D45" s="1">
        <v>1E-4</v>
      </c>
      <c r="E45" s="1">
        <v>9.9999999999999998E-17</v>
      </c>
      <c r="F45">
        <v>1.8236030000000001</v>
      </c>
      <c r="G45">
        <v>65.962185000000005</v>
      </c>
      <c r="H45">
        <v>3.9999999999999998E-6</v>
      </c>
      <c r="I45">
        <v>0</v>
      </c>
      <c r="J45">
        <v>0</v>
      </c>
    </row>
    <row r="46" spans="1:10" x14ac:dyDescent="0.15">
      <c r="A46">
        <v>4</v>
      </c>
      <c r="B46">
        <v>256</v>
      </c>
      <c r="C46">
        <v>10</v>
      </c>
      <c r="D46" s="1">
        <v>1E-4</v>
      </c>
      <c r="E46" s="1">
        <v>1E-10</v>
      </c>
      <c r="F46">
        <v>1.8180460000000001</v>
      </c>
      <c r="G46">
        <v>65.812146999999996</v>
      </c>
      <c r="H46">
        <v>3.9999999999999998E-6</v>
      </c>
      <c r="I46">
        <v>0</v>
      </c>
      <c r="J46">
        <v>0</v>
      </c>
    </row>
    <row r="47" spans="1:10" x14ac:dyDescent="0.15">
      <c r="A47">
        <v>4</v>
      </c>
      <c r="B47">
        <v>256</v>
      </c>
      <c r="C47">
        <v>10</v>
      </c>
      <c r="D47" s="1">
        <v>1E-4</v>
      </c>
      <c r="E47" s="1">
        <v>1.0000000000000001E-9</v>
      </c>
      <c r="F47">
        <v>1.803693</v>
      </c>
      <c r="G47">
        <v>66.363940999999997</v>
      </c>
      <c r="H47">
        <v>3.9999999999999998E-6</v>
      </c>
      <c r="I47">
        <v>0</v>
      </c>
      <c r="J47">
        <v>0</v>
      </c>
    </row>
    <row r="48" spans="1:10" x14ac:dyDescent="0.15">
      <c r="A48">
        <v>4</v>
      </c>
      <c r="B48">
        <v>256</v>
      </c>
      <c r="C48">
        <v>10</v>
      </c>
      <c r="D48" s="1">
        <v>1E-4</v>
      </c>
      <c r="E48" s="1">
        <v>1E-8</v>
      </c>
      <c r="F48">
        <v>1.823744</v>
      </c>
      <c r="G48">
        <v>65.988913999999994</v>
      </c>
      <c r="H48">
        <v>3.9999999999999998E-6</v>
      </c>
      <c r="I48">
        <v>0</v>
      </c>
      <c r="J48">
        <v>0</v>
      </c>
    </row>
    <row r="49" spans="1:10" x14ac:dyDescent="0.15">
      <c r="A49">
        <v>4</v>
      </c>
      <c r="B49">
        <v>256</v>
      </c>
      <c r="C49">
        <v>10</v>
      </c>
      <c r="D49" s="1">
        <v>1E-4</v>
      </c>
      <c r="E49" s="1">
        <v>9.9999999999999995E-8</v>
      </c>
      <c r="F49">
        <v>1.8142469999999999</v>
      </c>
      <c r="G49">
        <v>65.943562999999997</v>
      </c>
      <c r="H49">
        <v>3.9999999999999998E-6</v>
      </c>
      <c r="I49">
        <v>0</v>
      </c>
      <c r="J49">
        <v>0</v>
      </c>
    </row>
    <row r="50" spans="1:10" x14ac:dyDescent="0.15">
      <c r="A50">
        <v>4</v>
      </c>
      <c r="B50">
        <v>256</v>
      </c>
      <c r="C50">
        <v>10</v>
      </c>
      <c r="D50" s="1">
        <v>1E-4</v>
      </c>
      <c r="E50" s="1">
        <v>9.9999999999999995E-7</v>
      </c>
      <c r="F50">
        <v>1.821299</v>
      </c>
      <c r="G50">
        <v>67.112030000000004</v>
      </c>
      <c r="H50">
        <v>3.9999999999999998E-6</v>
      </c>
      <c r="I50">
        <v>0</v>
      </c>
      <c r="J50">
        <v>0</v>
      </c>
    </row>
    <row r="51" spans="1:10" x14ac:dyDescent="0.15">
      <c r="A51">
        <v>4</v>
      </c>
      <c r="B51">
        <v>256</v>
      </c>
      <c r="C51">
        <v>10</v>
      </c>
      <c r="D51" s="1">
        <v>1E-4</v>
      </c>
      <c r="E51" s="1">
        <v>1.0000000000000001E-5</v>
      </c>
      <c r="F51">
        <v>1.8092729999999999</v>
      </c>
      <c r="G51">
        <v>68.016041999999999</v>
      </c>
      <c r="H51">
        <v>3.9999999999999998E-6</v>
      </c>
      <c r="I51">
        <v>0</v>
      </c>
      <c r="J51">
        <v>0</v>
      </c>
    </row>
    <row r="52" spans="1:10" x14ac:dyDescent="0.15">
      <c r="A52">
        <v>4</v>
      </c>
      <c r="B52">
        <v>256</v>
      </c>
      <c r="C52">
        <v>10</v>
      </c>
      <c r="D52" s="1">
        <v>1E-3</v>
      </c>
      <c r="E52" s="1">
        <v>9.9999999999999998E-17</v>
      </c>
      <c r="F52">
        <v>2.0501830000000001</v>
      </c>
      <c r="G52">
        <v>58.558990999999999</v>
      </c>
      <c r="H52">
        <v>6.0000000000000002E-5</v>
      </c>
      <c r="I52">
        <v>0</v>
      </c>
      <c r="J52">
        <v>0</v>
      </c>
    </row>
    <row r="53" spans="1:10" x14ac:dyDescent="0.15">
      <c r="A53">
        <v>4</v>
      </c>
      <c r="B53">
        <v>256</v>
      </c>
      <c r="C53">
        <v>10</v>
      </c>
      <c r="D53" s="1">
        <v>1E-3</v>
      </c>
      <c r="E53" s="1">
        <v>1E-10</v>
      </c>
      <c r="F53">
        <v>2.0611649999999999</v>
      </c>
      <c r="G53">
        <v>57.832960999999997</v>
      </c>
      <c r="H53">
        <v>6.0000000000000002E-5</v>
      </c>
      <c r="I53">
        <v>0</v>
      </c>
      <c r="J53">
        <v>0</v>
      </c>
    </row>
    <row r="54" spans="1:10" x14ac:dyDescent="0.15">
      <c r="A54">
        <v>4</v>
      </c>
      <c r="B54">
        <v>256</v>
      </c>
      <c r="C54">
        <v>10</v>
      </c>
      <c r="D54" s="1">
        <v>1E-3</v>
      </c>
      <c r="E54" s="1">
        <v>1.0000000000000001E-9</v>
      </c>
      <c r="F54">
        <v>2.0616340000000002</v>
      </c>
      <c r="G54">
        <v>58.951625</v>
      </c>
      <c r="H54">
        <v>6.0000000000000002E-5</v>
      </c>
      <c r="I54">
        <v>0</v>
      </c>
      <c r="J54">
        <v>0</v>
      </c>
    </row>
    <row r="55" spans="1:10" x14ac:dyDescent="0.15">
      <c r="A55">
        <v>4</v>
      </c>
      <c r="B55">
        <v>256</v>
      </c>
      <c r="C55">
        <v>10</v>
      </c>
      <c r="D55" s="1">
        <v>1E-3</v>
      </c>
      <c r="E55" s="1">
        <v>1E-8</v>
      </c>
      <c r="F55">
        <v>2.0449809999999999</v>
      </c>
      <c r="G55">
        <v>58.604849000000002</v>
      </c>
      <c r="H55">
        <v>6.0000000000000002E-5</v>
      </c>
      <c r="I55">
        <v>0</v>
      </c>
      <c r="J55">
        <v>0</v>
      </c>
    </row>
    <row r="56" spans="1:10" x14ac:dyDescent="0.15">
      <c r="A56">
        <v>4</v>
      </c>
      <c r="B56">
        <v>256</v>
      </c>
      <c r="C56">
        <v>10</v>
      </c>
      <c r="D56" s="1">
        <v>1E-3</v>
      </c>
      <c r="E56" s="1">
        <v>9.9999999999999995E-8</v>
      </c>
      <c r="F56">
        <v>2.0348790000000001</v>
      </c>
      <c r="G56">
        <v>59.01211</v>
      </c>
      <c r="H56">
        <v>6.0000000000000002E-5</v>
      </c>
      <c r="I56">
        <v>0</v>
      </c>
      <c r="J56">
        <v>0</v>
      </c>
    </row>
    <row r="57" spans="1:10" x14ac:dyDescent="0.15">
      <c r="A57">
        <v>4</v>
      </c>
      <c r="B57">
        <v>256</v>
      </c>
      <c r="C57">
        <v>10</v>
      </c>
      <c r="D57" s="1">
        <v>1E-3</v>
      </c>
      <c r="E57" s="1">
        <v>9.9999999999999995E-7</v>
      </c>
      <c r="F57">
        <v>2.0627909999999998</v>
      </c>
      <c r="G57">
        <v>58.056291999999999</v>
      </c>
      <c r="H57">
        <v>6.0000000000000002E-5</v>
      </c>
      <c r="I57">
        <v>0</v>
      </c>
      <c r="J57">
        <v>0</v>
      </c>
    </row>
    <row r="58" spans="1:10" x14ac:dyDescent="0.15">
      <c r="A58">
        <v>4</v>
      </c>
      <c r="B58">
        <v>256</v>
      </c>
      <c r="C58">
        <v>10</v>
      </c>
      <c r="D58" s="1">
        <v>1E-3</v>
      </c>
      <c r="E58" s="1">
        <v>1.0000000000000001E-5</v>
      </c>
      <c r="F58">
        <v>2.0457529999999999</v>
      </c>
      <c r="G58">
        <v>59.475048999999999</v>
      </c>
      <c r="H58">
        <v>6.0000000000000002E-5</v>
      </c>
      <c r="I58">
        <v>0</v>
      </c>
      <c r="J58">
        <v>0</v>
      </c>
    </row>
    <row r="59" spans="1:10" x14ac:dyDescent="0.15">
      <c r="A59">
        <v>4</v>
      </c>
      <c r="B59">
        <v>256</v>
      </c>
      <c r="C59">
        <v>10</v>
      </c>
      <c r="D59" s="1">
        <v>0.01</v>
      </c>
      <c r="E59" s="1">
        <v>9.9999999999999998E-17</v>
      </c>
      <c r="F59">
        <v>2.2560169999999999</v>
      </c>
      <c r="G59">
        <v>53.514481000000004</v>
      </c>
      <c r="H59">
        <v>4.8299999999999998E-4</v>
      </c>
      <c r="I59">
        <v>0</v>
      </c>
      <c r="J59">
        <v>0</v>
      </c>
    </row>
    <row r="60" spans="1:10" x14ac:dyDescent="0.15">
      <c r="A60">
        <v>4</v>
      </c>
      <c r="B60">
        <v>256</v>
      </c>
      <c r="C60">
        <v>10</v>
      </c>
      <c r="D60" s="1">
        <v>0.01</v>
      </c>
      <c r="E60" s="1">
        <v>1E-10</v>
      </c>
      <c r="F60">
        <v>2.2587069999999998</v>
      </c>
      <c r="G60">
        <v>53.289292000000003</v>
      </c>
      <c r="H60">
        <v>4.8200000000000001E-4</v>
      </c>
      <c r="I60">
        <v>0</v>
      </c>
      <c r="J60">
        <v>0</v>
      </c>
    </row>
    <row r="61" spans="1:10" x14ac:dyDescent="0.15">
      <c r="A61">
        <v>4</v>
      </c>
      <c r="B61">
        <v>256</v>
      </c>
      <c r="C61">
        <v>10</v>
      </c>
      <c r="D61" s="1">
        <v>0.01</v>
      </c>
      <c r="E61" s="1">
        <v>1.0000000000000001E-9</v>
      </c>
      <c r="F61">
        <v>2.2589190000000001</v>
      </c>
      <c r="G61">
        <v>53.194696</v>
      </c>
      <c r="H61">
        <v>4.8299999999999998E-4</v>
      </c>
      <c r="I61">
        <v>0</v>
      </c>
      <c r="J61">
        <v>0</v>
      </c>
    </row>
    <row r="62" spans="1:10" x14ac:dyDescent="0.15">
      <c r="A62">
        <v>4</v>
      </c>
      <c r="B62">
        <v>256</v>
      </c>
      <c r="C62">
        <v>10</v>
      </c>
      <c r="D62" s="1">
        <v>0.01</v>
      </c>
      <c r="E62" s="1">
        <v>1E-8</v>
      </c>
      <c r="F62">
        <v>2.2782499999999999</v>
      </c>
      <c r="G62">
        <v>52.585284999999999</v>
      </c>
      <c r="H62">
        <v>4.8000000000000001E-4</v>
      </c>
      <c r="I62">
        <v>0</v>
      </c>
      <c r="J62">
        <v>0</v>
      </c>
    </row>
    <row r="63" spans="1:10" x14ac:dyDescent="0.15">
      <c r="A63">
        <v>4</v>
      </c>
      <c r="B63">
        <v>256</v>
      </c>
      <c r="C63">
        <v>10</v>
      </c>
      <c r="D63" s="1">
        <v>0.01</v>
      </c>
      <c r="E63" s="1">
        <v>9.9999999999999995E-8</v>
      </c>
      <c r="F63">
        <v>2.2570190000000001</v>
      </c>
      <c r="G63">
        <v>53.468862999999999</v>
      </c>
      <c r="H63">
        <v>4.7899999999999999E-4</v>
      </c>
      <c r="I63">
        <v>0</v>
      </c>
      <c r="J63">
        <v>0</v>
      </c>
    </row>
    <row r="64" spans="1:10" x14ac:dyDescent="0.15">
      <c r="A64">
        <v>4</v>
      </c>
      <c r="B64">
        <v>256</v>
      </c>
      <c r="C64">
        <v>10</v>
      </c>
      <c r="D64" s="1">
        <v>0.01</v>
      </c>
      <c r="E64" s="1">
        <v>9.9999999999999995E-7</v>
      </c>
      <c r="F64">
        <v>2.2698140000000002</v>
      </c>
      <c r="G64">
        <v>52.670631999999998</v>
      </c>
      <c r="H64">
        <v>4.7899999999999999E-4</v>
      </c>
      <c r="I64">
        <v>0</v>
      </c>
      <c r="J64">
        <v>0</v>
      </c>
    </row>
    <row r="65" spans="1:10" x14ac:dyDescent="0.15">
      <c r="A65">
        <v>4</v>
      </c>
      <c r="B65">
        <v>256</v>
      </c>
      <c r="C65">
        <v>10</v>
      </c>
      <c r="D65" s="1">
        <v>0.01</v>
      </c>
      <c r="E65" s="1">
        <v>1.0000000000000001E-5</v>
      </c>
      <c r="F65">
        <v>2.2794180000000002</v>
      </c>
      <c r="G65">
        <v>52.798464000000003</v>
      </c>
      <c r="H65">
        <v>4.8299999999999998E-4</v>
      </c>
      <c r="I65">
        <v>0</v>
      </c>
      <c r="J65">
        <v>0</v>
      </c>
    </row>
  </sheetData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CFD7-2CB9-3B4F-8C39-F5B12270A190}">
  <dimension ref="A1:T36"/>
  <sheetViews>
    <sheetView workbookViewId="0">
      <selection activeCell="M21" sqref="M21:Q22"/>
    </sheetView>
  </sheetViews>
  <sheetFormatPr defaultColWidth="11" defaultRowHeight="14.25" x14ac:dyDescent="0.15"/>
  <sheetData>
    <row r="1" spans="1:20" x14ac:dyDescent="0.15">
      <c r="A1" s="6" t="s">
        <v>131</v>
      </c>
      <c r="B1" s="6" t="s">
        <v>142</v>
      </c>
      <c r="C1" s="6" t="s">
        <v>143</v>
      </c>
      <c r="D1" s="6" t="s">
        <v>144</v>
      </c>
      <c r="E1" s="6" t="s">
        <v>145</v>
      </c>
      <c r="F1" s="6" t="s">
        <v>146</v>
      </c>
      <c r="G1" s="6" t="s">
        <v>147</v>
      </c>
      <c r="H1" s="6" t="s">
        <v>148</v>
      </c>
      <c r="I1" s="6" t="s">
        <v>149</v>
      </c>
      <c r="J1" s="6" t="s">
        <v>150</v>
      </c>
      <c r="M1" t="s">
        <v>118</v>
      </c>
    </row>
    <row r="2" spans="1:20" x14ac:dyDescent="0.15">
      <c r="A2" s="6">
        <v>4</v>
      </c>
      <c r="B2" s="6">
        <v>1000</v>
      </c>
      <c r="C2" s="6">
        <v>8</v>
      </c>
      <c r="D2" s="7">
        <v>9.9999999999999995E-7</v>
      </c>
      <c r="E2" s="7">
        <v>9.9999999999999998E-17</v>
      </c>
      <c r="F2" s="6">
        <v>2.0203139999999999</v>
      </c>
      <c r="G2" s="6">
        <v>1174.04378</v>
      </c>
      <c r="H2" s="6">
        <v>0</v>
      </c>
      <c r="I2" s="6">
        <v>0</v>
      </c>
      <c r="J2" s="6">
        <v>0</v>
      </c>
      <c r="M2" t="s">
        <v>128</v>
      </c>
    </row>
    <row r="3" spans="1:20" x14ac:dyDescent="0.15">
      <c r="A3" s="6">
        <v>4</v>
      </c>
      <c r="B3" s="6">
        <v>1000</v>
      </c>
      <c r="C3" s="6">
        <v>8</v>
      </c>
      <c r="D3" s="7">
        <v>9.9999999999999995E-7</v>
      </c>
      <c r="E3" s="7">
        <v>1E-10</v>
      </c>
      <c r="F3" s="6">
        <v>2.0203139999999999</v>
      </c>
      <c r="G3" s="6">
        <v>1172.1812399999999</v>
      </c>
      <c r="H3" s="6">
        <v>0</v>
      </c>
      <c r="I3" s="6">
        <v>0</v>
      </c>
      <c r="J3" s="6">
        <v>0</v>
      </c>
      <c r="M3" t="s">
        <v>119</v>
      </c>
      <c r="N3">
        <v>0</v>
      </c>
      <c r="O3" s="1">
        <v>1E-10</v>
      </c>
      <c r="P3" s="1">
        <v>1.0000000000000001E-9</v>
      </c>
      <c r="Q3" s="1">
        <v>1E-8</v>
      </c>
      <c r="R3" s="1">
        <v>9.9999999999999995E-8</v>
      </c>
      <c r="S3" s="1">
        <v>9.9999999999999995E-7</v>
      </c>
      <c r="T3" s="1">
        <v>1.0000000000000001E-5</v>
      </c>
    </row>
    <row r="4" spans="1:20" x14ac:dyDescent="0.15">
      <c r="A4" s="6">
        <v>4</v>
      </c>
      <c r="B4" s="6">
        <v>1000</v>
      </c>
      <c r="C4" s="6">
        <v>8</v>
      </c>
      <c r="D4" s="7">
        <v>9.9999999999999995E-7</v>
      </c>
      <c r="E4" s="7">
        <v>1.0000000000000001E-9</v>
      </c>
      <c r="F4" s="6">
        <v>2.0203139999999999</v>
      </c>
      <c r="G4" s="6">
        <v>1171.7881600000001</v>
      </c>
      <c r="H4" s="6">
        <v>0</v>
      </c>
      <c r="I4" s="6">
        <v>0</v>
      </c>
      <c r="J4" s="6">
        <v>0</v>
      </c>
      <c r="M4" t="s">
        <v>121</v>
      </c>
      <c r="N4" s="6">
        <v>1174.04378</v>
      </c>
      <c r="O4" s="6">
        <v>1172.1812399999999</v>
      </c>
      <c r="P4" s="6">
        <v>1171.7881600000001</v>
      </c>
      <c r="Q4" s="6">
        <v>1167.9047</v>
      </c>
      <c r="R4" s="6">
        <v>1106.94263</v>
      </c>
      <c r="S4" s="6">
        <v>1170.88266</v>
      </c>
      <c r="T4" s="6">
        <v>1151.82583</v>
      </c>
    </row>
    <row r="5" spans="1:20" x14ac:dyDescent="0.15">
      <c r="A5" s="6">
        <v>4</v>
      </c>
      <c r="B5" s="6">
        <v>1000</v>
      </c>
      <c r="C5" s="6">
        <v>8</v>
      </c>
      <c r="D5" s="7">
        <v>9.9999999999999995E-7</v>
      </c>
      <c r="E5" s="7">
        <v>1E-8</v>
      </c>
      <c r="F5" s="6">
        <v>2.0203139999999999</v>
      </c>
      <c r="G5" s="6">
        <v>1167.9047</v>
      </c>
      <c r="H5" s="6">
        <v>0</v>
      </c>
      <c r="I5" s="6">
        <v>0</v>
      </c>
      <c r="J5" s="6">
        <v>0</v>
      </c>
      <c r="M5" t="s">
        <v>122</v>
      </c>
      <c r="N5" s="6">
        <v>1172.9292499999999</v>
      </c>
      <c r="O5" s="6">
        <v>1131.67875</v>
      </c>
      <c r="P5" s="6">
        <v>1169.4377999999999</v>
      </c>
      <c r="Q5" s="6">
        <v>1175.8519799999999</v>
      </c>
      <c r="R5" s="6">
        <v>1173.1350500000001</v>
      </c>
      <c r="S5" s="6">
        <v>1166.7631699999999</v>
      </c>
      <c r="T5" s="6">
        <v>1158.49287</v>
      </c>
    </row>
    <row r="6" spans="1:20" x14ac:dyDescent="0.15">
      <c r="A6" s="6">
        <v>4</v>
      </c>
      <c r="B6" s="6">
        <v>1000</v>
      </c>
      <c r="C6" s="6">
        <v>8</v>
      </c>
      <c r="D6" s="7">
        <v>9.9999999999999995E-7</v>
      </c>
      <c r="E6" s="7">
        <v>9.9999999999999995E-8</v>
      </c>
      <c r="F6" s="6">
        <v>2.0203139999999999</v>
      </c>
      <c r="G6" s="6">
        <v>1106.94263</v>
      </c>
      <c r="H6" s="6">
        <v>0</v>
      </c>
      <c r="I6" s="6">
        <v>0</v>
      </c>
      <c r="J6" s="6">
        <v>0</v>
      </c>
      <c r="M6" t="s">
        <v>123</v>
      </c>
      <c r="N6" s="6">
        <v>1172.40509</v>
      </c>
      <c r="O6" s="6">
        <v>1174.0388800000001</v>
      </c>
      <c r="P6" s="6">
        <v>1170.3452299999999</v>
      </c>
      <c r="Q6" s="6">
        <v>1158.9667899999999</v>
      </c>
      <c r="R6" s="6">
        <v>1141.12988</v>
      </c>
      <c r="S6" s="6">
        <v>1171.98137</v>
      </c>
      <c r="T6" s="6">
        <v>1169.82818</v>
      </c>
    </row>
    <row r="7" spans="1:20" x14ac:dyDescent="0.15">
      <c r="A7" s="6">
        <v>4</v>
      </c>
      <c r="B7" s="6">
        <v>1000</v>
      </c>
      <c r="C7" s="6">
        <v>8</v>
      </c>
      <c r="D7" s="7">
        <v>9.9999999999999995E-7</v>
      </c>
      <c r="E7" s="7">
        <v>9.9999999999999995E-7</v>
      </c>
      <c r="F7" s="6">
        <v>2.0203139999999999</v>
      </c>
      <c r="G7" s="6">
        <v>1170.88266</v>
      </c>
      <c r="H7" s="6">
        <v>0</v>
      </c>
      <c r="I7" s="6">
        <v>33</v>
      </c>
      <c r="J7" s="6">
        <v>5.4999999999999997E-3</v>
      </c>
      <c r="M7" t="s">
        <v>124</v>
      </c>
      <c r="N7" s="6">
        <v>1168.0705700000001</v>
      </c>
      <c r="O7" s="6">
        <v>1127.8350499999999</v>
      </c>
      <c r="P7" s="6">
        <v>1171.1740199999999</v>
      </c>
      <c r="Q7" s="6">
        <v>1169.1151299999999</v>
      </c>
      <c r="R7" s="6">
        <v>1174.70496</v>
      </c>
      <c r="S7" s="6">
        <v>1083.98991</v>
      </c>
      <c r="T7" s="6">
        <v>1164.4897000000001</v>
      </c>
    </row>
    <row r="8" spans="1:20" x14ac:dyDescent="0.15">
      <c r="A8" s="6">
        <v>4</v>
      </c>
      <c r="B8" s="6">
        <v>1000</v>
      </c>
      <c r="C8" s="6">
        <v>8</v>
      </c>
      <c r="D8" s="7">
        <v>9.9999999999999995E-7</v>
      </c>
      <c r="E8" s="7">
        <v>1.0000000000000001E-5</v>
      </c>
      <c r="F8" s="6">
        <v>2.0203139999999999</v>
      </c>
      <c r="G8" s="6">
        <v>1151.82583</v>
      </c>
      <c r="H8" s="6">
        <v>0</v>
      </c>
      <c r="I8" s="6">
        <v>186</v>
      </c>
      <c r="J8" s="6">
        <v>3.1E-2</v>
      </c>
      <c r="M8" t="s">
        <v>125</v>
      </c>
      <c r="N8" s="6">
        <v>1102.43516</v>
      </c>
      <c r="O8" s="6">
        <v>1173.1712199999999</v>
      </c>
      <c r="P8" s="6">
        <v>1174.58284</v>
      </c>
      <c r="Q8" s="6">
        <v>1166.45427</v>
      </c>
      <c r="R8" s="6">
        <v>1169.48657</v>
      </c>
      <c r="S8" s="6">
        <v>1169.4071899999999</v>
      </c>
      <c r="T8" s="6">
        <v>1157.95649</v>
      </c>
    </row>
    <row r="9" spans="1:20" x14ac:dyDescent="0.15">
      <c r="A9" s="6">
        <v>4</v>
      </c>
      <c r="B9" s="6">
        <v>1000</v>
      </c>
      <c r="C9" s="6">
        <v>8</v>
      </c>
      <c r="D9" s="7">
        <v>1.0000000000000001E-5</v>
      </c>
      <c r="E9" s="7">
        <v>9.9999999999999998E-17</v>
      </c>
      <c r="F9" s="6">
        <v>2.231411</v>
      </c>
      <c r="G9" s="6">
        <v>1172.9292499999999</v>
      </c>
      <c r="H9" s="6">
        <v>1.9999999999999999E-6</v>
      </c>
      <c r="I9" s="6">
        <v>0</v>
      </c>
      <c r="J9" s="6">
        <v>0</v>
      </c>
    </row>
    <row r="10" spans="1:20" x14ac:dyDescent="0.15">
      <c r="A10" s="6">
        <v>4</v>
      </c>
      <c r="B10" s="6">
        <v>1000</v>
      </c>
      <c r="C10" s="6">
        <v>8</v>
      </c>
      <c r="D10" s="7">
        <v>1.0000000000000001E-5</v>
      </c>
      <c r="E10" s="7">
        <v>1E-10</v>
      </c>
      <c r="F10" s="6">
        <v>2.231411</v>
      </c>
      <c r="G10" s="6">
        <v>1131.67875</v>
      </c>
      <c r="H10" s="6">
        <v>1.9999999999999999E-6</v>
      </c>
      <c r="I10" s="6">
        <v>0</v>
      </c>
      <c r="J10" s="6">
        <v>0</v>
      </c>
    </row>
    <row r="11" spans="1:20" x14ac:dyDescent="0.15">
      <c r="A11" s="6">
        <v>4</v>
      </c>
      <c r="B11" s="6">
        <v>1000</v>
      </c>
      <c r="C11" s="6">
        <v>8</v>
      </c>
      <c r="D11" s="7">
        <v>1.0000000000000001E-5</v>
      </c>
      <c r="E11" s="7">
        <v>1.0000000000000001E-9</v>
      </c>
      <c r="F11" s="6">
        <v>2.231411</v>
      </c>
      <c r="G11" s="6">
        <v>1169.4377999999999</v>
      </c>
      <c r="H11" s="6">
        <v>1.9999999999999999E-6</v>
      </c>
      <c r="I11" s="6">
        <v>0</v>
      </c>
      <c r="J11" s="6">
        <v>0</v>
      </c>
      <c r="M11" t="s">
        <v>151</v>
      </c>
    </row>
    <row r="12" spans="1:20" x14ac:dyDescent="0.15">
      <c r="A12" s="6">
        <v>4</v>
      </c>
      <c r="B12" s="6">
        <v>1000</v>
      </c>
      <c r="C12" s="6">
        <v>8</v>
      </c>
      <c r="D12" s="7">
        <v>1.0000000000000001E-5</v>
      </c>
      <c r="E12" s="7">
        <v>1E-8</v>
      </c>
      <c r="F12" s="6">
        <v>2.231411</v>
      </c>
      <c r="G12" s="6">
        <v>1175.8519799999999</v>
      </c>
      <c r="H12" s="6">
        <v>1.9999999999999999E-6</v>
      </c>
      <c r="I12" s="6">
        <v>0</v>
      </c>
      <c r="J12" s="6">
        <v>0</v>
      </c>
      <c r="M12" t="s">
        <v>119</v>
      </c>
      <c r="N12">
        <v>0</v>
      </c>
      <c r="O12" s="1">
        <v>1E-10</v>
      </c>
      <c r="P12" s="1">
        <v>1.0000000000000001E-9</v>
      </c>
      <c r="Q12" s="1">
        <v>1E-8</v>
      </c>
      <c r="R12" s="1">
        <v>9.9999999999999995E-8</v>
      </c>
      <c r="S12" s="1">
        <v>9.9999999999999995E-7</v>
      </c>
      <c r="T12" s="1">
        <v>1.0000000000000001E-5</v>
      </c>
    </row>
    <row r="13" spans="1:20" x14ac:dyDescent="0.15">
      <c r="A13" s="6">
        <v>4</v>
      </c>
      <c r="B13" s="6">
        <v>1000</v>
      </c>
      <c r="C13" s="6">
        <v>8</v>
      </c>
      <c r="D13" s="7">
        <v>1.0000000000000001E-5</v>
      </c>
      <c r="E13" s="7">
        <v>9.9999999999999995E-8</v>
      </c>
      <c r="F13" s="6">
        <v>2.231411</v>
      </c>
      <c r="G13" s="6">
        <v>1173.1350500000001</v>
      </c>
      <c r="H13" s="6">
        <v>1.9999999999999999E-6</v>
      </c>
      <c r="I13" s="6">
        <v>0</v>
      </c>
      <c r="J13" s="6">
        <v>0</v>
      </c>
      <c r="M13" t="s">
        <v>121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33</v>
      </c>
      <c r="T13" s="6">
        <v>186</v>
      </c>
    </row>
    <row r="14" spans="1:20" x14ac:dyDescent="0.15">
      <c r="A14" s="6">
        <v>4</v>
      </c>
      <c r="B14" s="6">
        <v>1000</v>
      </c>
      <c r="C14" s="6">
        <v>8</v>
      </c>
      <c r="D14" s="7">
        <v>1.0000000000000001E-5</v>
      </c>
      <c r="E14" s="7">
        <v>9.9999999999999995E-7</v>
      </c>
      <c r="F14" s="6">
        <v>2.231411</v>
      </c>
      <c r="G14" s="6">
        <v>1166.7631699999999</v>
      </c>
      <c r="H14" s="6">
        <v>1.9999999999999999E-6</v>
      </c>
      <c r="I14" s="6">
        <v>12</v>
      </c>
      <c r="J14" s="6">
        <v>2E-3</v>
      </c>
      <c r="M14" t="s">
        <v>122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12</v>
      </c>
      <c r="T14" s="6">
        <v>174</v>
      </c>
    </row>
    <row r="15" spans="1:20" x14ac:dyDescent="0.15">
      <c r="A15" s="6">
        <v>4</v>
      </c>
      <c r="B15" s="6">
        <v>1000</v>
      </c>
      <c r="C15" s="6">
        <v>8</v>
      </c>
      <c r="D15" s="7">
        <v>1.0000000000000001E-5</v>
      </c>
      <c r="E15" s="7">
        <v>1.0000000000000001E-5</v>
      </c>
      <c r="F15" s="6">
        <v>2.231411</v>
      </c>
      <c r="G15" s="6">
        <v>1158.49287</v>
      </c>
      <c r="H15" s="6">
        <v>1.9999999999999999E-6</v>
      </c>
      <c r="I15" s="6">
        <v>174</v>
      </c>
      <c r="J15" s="6">
        <v>2.9000000000000001E-2</v>
      </c>
      <c r="M15" t="s">
        <v>123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18</v>
      </c>
      <c r="T15" s="6">
        <v>108</v>
      </c>
    </row>
    <row r="16" spans="1:20" x14ac:dyDescent="0.15">
      <c r="A16" s="6">
        <v>4</v>
      </c>
      <c r="B16" s="6">
        <v>1000</v>
      </c>
      <c r="C16" s="6">
        <v>8</v>
      </c>
      <c r="D16" s="7">
        <v>1E-4</v>
      </c>
      <c r="E16" s="7">
        <v>9.9999999999999998E-17</v>
      </c>
      <c r="F16" s="6">
        <v>2.4980389999999999</v>
      </c>
      <c r="G16" s="6">
        <v>1172.40509</v>
      </c>
      <c r="H16" s="6">
        <v>1.5E-5</v>
      </c>
      <c r="I16" s="6">
        <v>3</v>
      </c>
      <c r="J16" s="6">
        <v>5.0000000000000001E-4</v>
      </c>
      <c r="M16" t="s">
        <v>124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9</v>
      </c>
      <c r="T16" s="6">
        <v>150</v>
      </c>
    </row>
    <row r="17" spans="1:20" x14ac:dyDescent="0.15">
      <c r="A17" s="6">
        <v>4</v>
      </c>
      <c r="B17" s="6">
        <v>1000</v>
      </c>
      <c r="C17" s="6">
        <v>8</v>
      </c>
      <c r="D17" s="7">
        <v>1E-4</v>
      </c>
      <c r="E17" s="7">
        <v>1E-10</v>
      </c>
      <c r="F17" s="6">
        <v>2.4980389999999999</v>
      </c>
      <c r="G17" s="6">
        <v>1174.0388800000001</v>
      </c>
      <c r="H17" s="6">
        <v>1.5E-5</v>
      </c>
      <c r="I17" s="6">
        <v>0</v>
      </c>
      <c r="J17" s="6">
        <v>0</v>
      </c>
      <c r="M17" t="s">
        <v>125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15</v>
      </c>
      <c r="T17" s="6">
        <v>102</v>
      </c>
    </row>
    <row r="18" spans="1:20" x14ac:dyDescent="0.15">
      <c r="A18" s="6">
        <v>4</v>
      </c>
      <c r="B18" s="6">
        <v>1000</v>
      </c>
      <c r="C18" s="6">
        <v>8</v>
      </c>
      <c r="D18" s="7">
        <v>1E-4</v>
      </c>
      <c r="E18" s="7">
        <v>1.0000000000000001E-9</v>
      </c>
      <c r="F18" s="6">
        <v>2.4980389999999999</v>
      </c>
      <c r="G18" s="6">
        <v>1170.3452299999999</v>
      </c>
      <c r="H18" s="6">
        <v>1.5E-5</v>
      </c>
      <c r="I18" s="6">
        <v>0</v>
      </c>
      <c r="J18" s="6">
        <v>0</v>
      </c>
    </row>
    <row r="19" spans="1:20" x14ac:dyDescent="0.15">
      <c r="A19" s="6">
        <v>4</v>
      </c>
      <c r="B19" s="6">
        <v>1000</v>
      </c>
      <c r="C19" s="6">
        <v>8</v>
      </c>
      <c r="D19" s="7">
        <v>1E-4</v>
      </c>
      <c r="E19" s="7">
        <v>1E-8</v>
      </c>
      <c r="F19" s="6">
        <v>2.4980389999999999</v>
      </c>
      <c r="G19" s="6">
        <v>1158.9667899999999</v>
      </c>
      <c r="H19" s="6">
        <v>1.5E-5</v>
      </c>
      <c r="I19" s="6">
        <v>0</v>
      </c>
      <c r="J19" s="6">
        <v>0</v>
      </c>
    </row>
    <row r="20" spans="1:20" x14ac:dyDescent="0.15">
      <c r="A20" s="6">
        <v>4</v>
      </c>
      <c r="B20" s="6">
        <v>1000</v>
      </c>
      <c r="C20" s="6">
        <v>8</v>
      </c>
      <c r="D20" s="7">
        <v>1E-4</v>
      </c>
      <c r="E20" s="7">
        <v>9.9999999999999995E-8</v>
      </c>
      <c r="F20" s="6">
        <v>2.4980389999999999</v>
      </c>
      <c r="G20" s="6">
        <v>1141.12988</v>
      </c>
      <c r="H20" s="6">
        <v>1.5E-5</v>
      </c>
      <c r="I20" s="6">
        <v>0</v>
      </c>
      <c r="J20" s="6">
        <v>0</v>
      </c>
      <c r="M20" t="s">
        <v>129</v>
      </c>
    </row>
    <row r="21" spans="1:20" x14ac:dyDescent="0.15">
      <c r="A21" s="6">
        <v>4</v>
      </c>
      <c r="B21" s="6">
        <v>1000</v>
      </c>
      <c r="C21" s="6">
        <v>8</v>
      </c>
      <c r="D21" s="7">
        <v>1E-4</v>
      </c>
      <c r="E21" s="7">
        <v>9.9999999999999995E-7</v>
      </c>
      <c r="F21" s="6">
        <v>2.4980389999999999</v>
      </c>
      <c r="G21" s="6">
        <v>1171.98137</v>
      </c>
      <c r="H21" s="6">
        <v>1.5E-5</v>
      </c>
      <c r="I21" s="6">
        <v>18</v>
      </c>
      <c r="J21" s="6">
        <v>3.0000000000000001E-3</v>
      </c>
      <c r="M21" t="s">
        <v>121</v>
      </c>
      <c r="N21" t="s">
        <v>122</v>
      </c>
      <c r="O21" t="s">
        <v>123</v>
      </c>
      <c r="P21" t="s">
        <v>124</v>
      </c>
      <c r="Q21" t="s">
        <v>125</v>
      </c>
    </row>
    <row r="22" spans="1:20" x14ac:dyDescent="0.15">
      <c r="A22" s="6">
        <v>4</v>
      </c>
      <c r="B22" s="6">
        <v>1000</v>
      </c>
      <c r="C22" s="6">
        <v>8</v>
      </c>
      <c r="D22" s="7">
        <v>1E-4</v>
      </c>
      <c r="E22" s="7">
        <v>1.0000000000000001E-5</v>
      </c>
      <c r="F22" s="6">
        <v>2.4980389999999999</v>
      </c>
      <c r="G22" s="6">
        <v>1169.82818</v>
      </c>
      <c r="H22" s="6">
        <v>1.5E-5</v>
      </c>
      <c r="I22" s="6">
        <v>108</v>
      </c>
      <c r="J22" s="6">
        <v>1.7999999999999999E-2</v>
      </c>
      <c r="M22" s="6">
        <v>2.0203139999999999</v>
      </c>
      <c r="N22" s="6">
        <v>2.231411</v>
      </c>
      <c r="O22" s="6">
        <v>2.4980389999999999</v>
      </c>
      <c r="P22" s="6">
        <v>2.963832</v>
      </c>
      <c r="Q22" s="6">
        <v>3.4551639999999999</v>
      </c>
    </row>
    <row r="23" spans="1:20" x14ac:dyDescent="0.15">
      <c r="A23" s="6">
        <v>4</v>
      </c>
      <c r="B23" s="6">
        <v>1000</v>
      </c>
      <c r="C23" s="6">
        <v>8</v>
      </c>
      <c r="D23" s="7">
        <v>1E-3</v>
      </c>
      <c r="E23" s="7">
        <v>9.9999999999999998E-17</v>
      </c>
      <c r="F23" s="6">
        <v>2.963832</v>
      </c>
      <c r="G23" s="6">
        <v>1168.0705700000001</v>
      </c>
      <c r="H23" s="6">
        <v>2.13E-4</v>
      </c>
      <c r="I23" s="6">
        <v>0</v>
      </c>
      <c r="J23" s="6">
        <v>0</v>
      </c>
    </row>
    <row r="24" spans="1:20" x14ac:dyDescent="0.15">
      <c r="A24" s="6">
        <v>4</v>
      </c>
      <c r="B24" s="6">
        <v>1000</v>
      </c>
      <c r="C24" s="6">
        <v>8</v>
      </c>
      <c r="D24" s="7">
        <v>1E-3</v>
      </c>
      <c r="E24" s="7">
        <v>1E-10</v>
      </c>
      <c r="F24" s="6">
        <v>2.963832</v>
      </c>
      <c r="G24" s="6">
        <v>1127.8350499999999</v>
      </c>
      <c r="H24" s="6">
        <v>2.13E-4</v>
      </c>
      <c r="I24" s="6">
        <v>0</v>
      </c>
      <c r="J24" s="6">
        <v>0</v>
      </c>
    </row>
    <row r="25" spans="1:20" x14ac:dyDescent="0.15">
      <c r="A25" s="6">
        <v>4</v>
      </c>
      <c r="B25" s="6">
        <v>1000</v>
      </c>
      <c r="C25" s="6">
        <v>8</v>
      </c>
      <c r="D25" s="7">
        <v>1E-3</v>
      </c>
      <c r="E25" s="7">
        <v>1.0000000000000001E-9</v>
      </c>
      <c r="F25" s="6">
        <v>2.963832</v>
      </c>
      <c r="G25" s="6">
        <v>1171.1740199999999</v>
      </c>
      <c r="H25" s="6">
        <v>2.13E-4</v>
      </c>
      <c r="I25" s="6">
        <v>0</v>
      </c>
      <c r="J25" s="6">
        <v>0</v>
      </c>
    </row>
    <row r="26" spans="1:20" x14ac:dyDescent="0.15">
      <c r="A26" s="6">
        <v>4</v>
      </c>
      <c r="B26" s="6">
        <v>1000</v>
      </c>
      <c r="C26" s="6">
        <v>8</v>
      </c>
      <c r="D26" s="7">
        <v>1E-3</v>
      </c>
      <c r="E26" s="7">
        <v>1E-8</v>
      </c>
      <c r="F26" s="6">
        <v>2.963832</v>
      </c>
      <c r="G26" s="6">
        <v>1169.1151299999999</v>
      </c>
      <c r="H26" s="6">
        <v>2.13E-4</v>
      </c>
      <c r="I26" s="6">
        <v>0</v>
      </c>
      <c r="J26" s="6">
        <v>0</v>
      </c>
    </row>
    <row r="27" spans="1:20" x14ac:dyDescent="0.15">
      <c r="A27" s="6">
        <v>4</v>
      </c>
      <c r="B27" s="6">
        <v>1000</v>
      </c>
      <c r="C27" s="6">
        <v>8</v>
      </c>
      <c r="D27" s="7">
        <v>1E-3</v>
      </c>
      <c r="E27" s="7">
        <v>9.9999999999999995E-8</v>
      </c>
      <c r="F27" s="6">
        <v>2.963832</v>
      </c>
      <c r="G27" s="6">
        <v>1174.70496</v>
      </c>
      <c r="H27" s="6">
        <v>2.13E-4</v>
      </c>
      <c r="I27" s="6">
        <v>0</v>
      </c>
      <c r="J27" s="6">
        <v>0</v>
      </c>
    </row>
    <row r="28" spans="1:20" x14ac:dyDescent="0.15">
      <c r="A28" s="6">
        <v>4</v>
      </c>
      <c r="B28" s="6">
        <v>1000</v>
      </c>
      <c r="C28" s="6">
        <v>8</v>
      </c>
      <c r="D28" s="7">
        <v>1E-3</v>
      </c>
      <c r="E28" s="7">
        <v>9.9999999999999995E-7</v>
      </c>
      <c r="F28" s="6">
        <v>2.963832</v>
      </c>
      <c r="G28" s="6">
        <v>1083.98991</v>
      </c>
      <c r="H28" s="6">
        <v>2.13E-4</v>
      </c>
      <c r="I28" s="6">
        <v>9</v>
      </c>
      <c r="J28" s="6">
        <v>1.5E-3</v>
      </c>
    </row>
    <row r="29" spans="1:20" x14ac:dyDescent="0.15">
      <c r="A29" s="6">
        <v>4</v>
      </c>
      <c r="B29" s="6">
        <v>1000</v>
      </c>
      <c r="C29" s="6">
        <v>8</v>
      </c>
      <c r="D29" s="7">
        <v>1E-3</v>
      </c>
      <c r="E29" s="7">
        <v>1.0000000000000001E-5</v>
      </c>
      <c r="F29" s="6">
        <v>2.963832</v>
      </c>
      <c r="G29" s="6">
        <v>1164.4897000000001</v>
      </c>
      <c r="H29" s="6">
        <v>2.13E-4</v>
      </c>
      <c r="I29" s="6">
        <v>150</v>
      </c>
      <c r="J29" s="6">
        <v>2.5000000000000001E-2</v>
      </c>
    </row>
    <row r="30" spans="1:20" x14ac:dyDescent="0.15">
      <c r="A30" s="6">
        <v>4</v>
      </c>
      <c r="B30" s="6">
        <v>1000</v>
      </c>
      <c r="C30" s="6">
        <v>8</v>
      </c>
      <c r="D30" s="7">
        <v>0.01</v>
      </c>
      <c r="E30" s="7">
        <v>9.9999999999999998E-17</v>
      </c>
      <c r="F30" s="6">
        <v>3.4551639999999999</v>
      </c>
      <c r="G30" s="6">
        <v>1102.43516</v>
      </c>
      <c r="H30" s="6">
        <v>1.7229999999999999E-3</v>
      </c>
      <c r="I30" s="6">
        <v>0</v>
      </c>
      <c r="J30" s="6">
        <v>0</v>
      </c>
    </row>
    <row r="31" spans="1:20" x14ac:dyDescent="0.15">
      <c r="A31" s="6">
        <v>4</v>
      </c>
      <c r="B31" s="6">
        <v>1000</v>
      </c>
      <c r="C31" s="6">
        <v>8</v>
      </c>
      <c r="D31" s="7">
        <v>0.01</v>
      </c>
      <c r="E31" s="7">
        <v>1E-10</v>
      </c>
      <c r="F31" s="6">
        <v>3.4551639999999999</v>
      </c>
      <c r="G31" s="6">
        <v>1173.1712199999999</v>
      </c>
      <c r="H31" s="6">
        <v>1.7229999999999999E-3</v>
      </c>
      <c r="I31" s="6">
        <v>0</v>
      </c>
      <c r="J31" s="6">
        <v>0</v>
      </c>
    </row>
    <row r="32" spans="1:20" x14ac:dyDescent="0.15">
      <c r="A32" s="6">
        <v>4</v>
      </c>
      <c r="B32" s="6">
        <v>1000</v>
      </c>
      <c r="C32" s="6">
        <v>8</v>
      </c>
      <c r="D32" s="7">
        <v>0.01</v>
      </c>
      <c r="E32" s="7">
        <v>1.0000000000000001E-9</v>
      </c>
      <c r="F32" s="6">
        <v>3.4551639999999999</v>
      </c>
      <c r="G32" s="6">
        <v>1174.58284</v>
      </c>
      <c r="H32" s="6">
        <v>1.7229999999999999E-3</v>
      </c>
      <c r="I32" s="6">
        <v>0</v>
      </c>
      <c r="J32" s="6">
        <v>0</v>
      </c>
    </row>
    <row r="33" spans="1:10" x14ac:dyDescent="0.15">
      <c r="A33" s="6">
        <v>4</v>
      </c>
      <c r="B33" s="6">
        <v>1000</v>
      </c>
      <c r="C33" s="6">
        <v>8</v>
      </c>
      <c r="D33" s="7">
        <v>0.01</v>
      </c>
      <c r="E33" s="7">
        <v>1E-8</v>
      </c>
      <c r="F33" s="6">
        <v>3.4551639999999999</v>
      </c>
      <c r="G33" s="6">
        <v>1166.45427</v>
      </c>
      <c r="H33" s="6">
        <v>1.7229999999999999E-3</v>
      </c>
      <c r="I33" s="6">
        <v>0</v>
      </c>
      <c r="J33" s="6">
        <v>0</v>
      </c>
    </row>
    <row r="34" spans="1:10" x14ac:dyDescent="0.15">
      <c r="A34" s="6">
        <v>4</v>
      </c>
      <c r="B34" s="6">
        <v>1000</v>
      </c>
      <c r="C34" s="6">
        <v>8</v>
      </c>
      <c r="D34" s="7">
        <v>0.01</v>
      </c>
      <c r="E34" s="7">
        <v>9.9999999999999995E-8</v>
      </c>
      <c r="F34" s="6">
        <v>3.4551639999999999</v>
      </c>
      <c r="G34" s="6">
        <v>1169.48657</v>
      </c>
      <c r="H34" s="6">
        <v>1.7229999999999999E-3</v>
      </c>
      <c r="I34" s="6">
        <v>0</v>
      </c>
      <c r="J34" s="6">
        <v>0</v>
      </c>
    </row>
    <row r="35" spans="1:10" x14ac:dyDescent="0.15">
      <c r="A35" s="6">
        <v>4</v>
      </c>
      <c r="B35" s="6">
        <v>1000</v>
      </c>
      <c r="C35" s="6">
        <v>8</v>
      </c>
      <c r="D35" s="7">
        <v>0.01</v>
      </c>
      <c r="E35" s="7">
        <v>9.9999999999999995E-7</v>
      </c>
      <c r="F35" s="6">
        <v>3.4551639999999999</v>
      </c>
      <c r="G35" s="6">
        <v>1169.4071899999999</v>
      </c>
      <c r="H35" s="6">
        <v>1.7229999999999999E-3</v>
      </c>
      <c r="I35" s="6">
        <v>15</v>
      </c>
      <c r="J35" s="6">
        <v>2.5000000000000001E-3</v>
      </c>
    </row>
    <row r="36" spans="1:10" x14ac:dyDescent="0.15">
      <c r="A36" s="6">
        <v>4</v>
      </c>
      <c r="B36" s="6">
        <v>1000</v>
      </c>
      <c r="C36" s="6">
        <v>8</v>
      </c>
      <c r="D36" s="7">
        <v>0.01</v>
      </c>
      <c r="E36" s="7">
        <v>1.0000000000000001E-5</v>
      </c>
      <c r="F36" s="6">
        <v>3.4551639999999999</v>
      </c>
      <c r="G36" s="6">
        <v>1157.95649</v>
      </c>
      <c r="H36" s="6">
        <v>1.7229999999999999E-3</v>
      </c>
      <c r="I36" s="6">
        <v>102</v>
      </c>
      <c r="J36" s="6">
        <v>1.7000000000000001E-2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defaultColWidth="12.875" defaultRowHeight="14.25" x14ac:dyDescent="0.15"/>
  <cols>
    <col min="1" max="1" width="20.625" customWidth="1"/>
  </cols>
  <sheetData>
    <row r="1" spans="1:10" x14ac:dyDescent="0.15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 x14ac:dyDescent="0.15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 x14ac:dyDescent="0.15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 x14ac:dyDescent="0.15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 x14ac:dyDescent="0.15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 x14ac:dyDescent="0.15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 x14ac:dyDescent="0.15">
      <c r="A7" t="s">
        <v>5</v>
      </c>
      <c r="B7">
        <v>3.7763</v>
      </c>
    </row>
    <row r="8" spans="1:10" x14ac:dyDescent="0.15">
      <c r="A8" t="s">
        <v>6</v>
      </c>
      <c r="B8">
        <v>10.402900000000001</v>
      </c>
    </row>
    <row r="9" spans="1:10" x14ac:dyDescent="0.15">
      <c r="A9" t="s">
        <v>20</v>
      </c>
      <c r="B9">
        <v>2.8954</v>
      </c>
    </row>
    <row r="10" spans="1:10" x14ac:dyDescent="0.15">
      <c r="A10" t="s">
        <v>19</v>
      </c>
      <c r="B10">
        <v>5.4892000000000003</v>
      </c>
    </row>
    <row r="11" spans="1:10" x14ac:dyDescent="0.15">
      <c r="A11" t="s">
        <v>2</v>
      </c>
      <c r="B11">
        <v>1.0692999999999999</v>
      </c>
    </row>
    <row r="12" spans="1:10" x14ac:dyDescent="0.15">
      <c r="A12" t="s">
        <v>3</v>
      </c>
      <c r="B12">
        <v>0.98680000000000001</v>
      </c>
    </row>
    <row r="14" spans="1:10" x14ac:dyDescent="0.15">
      <c r="A14" t="s">
        <v>9</v>
      </c>
    </row>
    <row r="15" spans="1:10" x14ac:dyDescent="0.15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 x14ac:dyDescent="0.15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 x14ac:dyDescent="0.15">
      <c r="A19" t="s">
        <v>10</v>
      </c>
    </row>
    <row r="20" spans="1:5" x14ac:dyDescent="0.1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 x14ac:dyDescent="0.1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5"/>
  <sheetViews>
    <sheetView topLeftCell="C1" zoomScale="99" workbookViewId="0">
      <selection activeCell="N13" sqref="N13"/>
    </sheetView>
  </sheetViews>
  <sheetFormatPr defaultColWidth="11.125" defaultRowHeight="14.25" x14ac:dyDescent="0.15"/>
  <cols>
    <col min="1" max="1" width="17.125" customWidth="1"/>
    <col min="9" max="9" width="20.125" customWidth="1"/>
  </cols>
  <sheetData>
    <row r="2" spans="1:15" x14ac:dyDescent="0.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 x14ac:dyDescent="0.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 x14ac:dyDescent="0.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J10/J$9</f>
        <v>0.89411764705882346</v>
      </c>
      <c r="K4">
        <f t="shared" ref="K4:N7" si="0">K10/K$9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 x14ac:dyDescent="0.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J11/J$9</f>
        <v>0.60955882352941171</v>
      </c>
      <c r="K5">
        <f t="shared" si="0"/>
        <v>0.59485294117647058</v>
      </c>
      <c r="L5">
        <f t="shared" si="0"/>
        <v>0.58161764705882346</v>
      </c>
      <c r="M5">
        <f t="shared" si="0"/>
        <v>0.51102941176470584</v>
      </c>
      <c r="N5">
        <f t="shared" si="0"/>
        <v>0.38602941176470584</v>
      </c>
      <c r="O5">
        <f>N3/N5</f>
        <v>2.5904761904761906</v>
      </c>
    </row>
    <row r="6" spans="1:15" x14ac:dyDescent="0.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I6" t="s">
        <v>108</v>
      </c>
      <c r="J6">
        <f>J12/J$9</f>
        <v>0.98382352941176465</v>
      </c>
      <c r="K6">
        <f t="shared" si="0"/>
        <v>0.92499999999999993</v>
      </c>
      <c r="L6">
        <f t="shared" si="0"/>
        <v>0.90882352941176459</v>
      </c>
      <c r="M6">
        <f t="shared" si="0"/>
        <v>0.87352941176470589</v>
      </c>
      <c r="N6">
        <f t="shared" si="0"/>
        <v>0.84338235294117647</v>
      </c>
    </row>
    <row r="7" spans="1:15" x14ac:dyDescent="0.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I7" t="s">
        <v>111</v>
      </c>
      <c r="J7">
        <f>J13/J$9</f>
        <v>0.54264705882352937</v>
      </c>
      <c r="K7">
        <f t="shared" si="0"/>
        <v>0.48382352941176465</v>
      </c>
      <c r="L7">
        <f t="shared" si="0"/>
        <v>0.46764705882352936</v>
      </c>
      <c r="M7">
        <f t="shared" si="0"/>
        <v>0.43235294117647055</v>
      </c>
      <c r="N7">
        <f t="shared" si="0"/>
        <v>0.32867647058823529</v>
      </c>
    </row>
    <row r="8" spans="1:15" x14ac:dyDescent="0.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</row>
    <row r="9" spans="1:15" x14ac:dyDescent="0.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I9" t="s">
        <v>72</v>
      </c>
      <c r="J9">
        <v>1.3600000000000001E-3</v>
      </c>
      <c r="K9">
        <v>1.3600000000000001E-3</v>
      </c>
      <c r="L9">
        <v>1.3600000000000001E-3</v>
      </c>
      <c r="M9">
        <v>1.3600000000000001E-3</v>
      </c>
      <c r="N9">
        <v>1.3600000000000001E-3</v>
      </c>
    </row>
    <row r="10" spans="1:15" x14ac:dyDescent="0.15">
      <c r="A10" t="s">
        <v>111</v>
      </c>
      <c r="B10">
        <v>3.9584069999999998</v>
      </c>
      <c r="C10">
        <v>4.5809550000000003</v>
      </c>
      <c r="D10">
        <v>6.6315119999999999</v>
      </c>
      <c r="E10">
        <v>9.958634</v>
      </c>
      <c r="F10">
        <v>9.958634</v>
      </c>
      <c r="I10" t="s">
        <v>73</v>
      </c>
      <c r="J10">
        <v>1.2160000000000001E-3</v>
      </c>
      <c r="K10">
        <v>1.1479999999999999E-3</v>
      </c>
      <c r="L10">
        <v>1.0970000000000001E-3</v>
      </c>
      <c r="M10">
        <v>1.07E-3</v>
      </c>
      <c r="N10">
        <v>9.6500000000000004E-4</v>
      </c>
    </row>
    <row r="11" spans="1:15" x14ac:dyDescent="0.15">
      <c r="I11" t="s">
        <v>74</v>
      </c>
      <c r="J11">
        <v>8.2899999999999998E-4</v>
      </c>
      <c r="K11">
        <v>8.0900000000000004E-4</v>
      </c>
      <c r="L11">
        <v>7.9100000000000004E-4</v>
      </c>
      <c r="M11">
        <v>6.9499999999999998E-4</v>
      </c>
      <c r="N11">
        <v>5.2499999999999997E-4</v>
      </c>
    </row>
    <row r="12" spans="1:15" x14ac:dyDescent="0.15">
      <c r="I12" t="s">
        <v>108</v>
      </c>
      <c r="J12">
        <v>1.338E-3</v>
      </c>
      <c r="K12">
        <v>1.258E-3</v>
      </c>
      <c r="L12">
        <v>1.2359999999999999E-3</v>
      </c>
      <c r="M12">
        <v>1.188E-3</v>
      </c>
      <c r="N12">
        <v>1.147E-3</v>
      </c>
    </row>
    <row r="13" spans="1:15" x14ac:dyDescent="0.15">
      <c r="I13" t="s">
        <v>111</v>
      </c>
      <c r="J13">
        <v>7.3800000000000005E-4</v>
      </c>
      <c r="K13">
        <v>6.5799999999999995E-4</v>
      </c>
      <c r="L13">
        <v>6.3599999999999996E-4</v>
      </c>
      <c r="M13">
        <v>5.8799999999999998E-4</v>
      </c>
      <c r="N13">
        <v>4.4700000000000002E-4</v>
      </c>
    </row>
    <row r="30" spans="1:14" x14ac:dyDescent="0.15">
      <c r="A30" t="s">
        <v>106</v>
      </c>
    </row>
    <row r="31" spans="1:14" x14ac:dyDescent="0.15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 x14ac:dyDescent="0.15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1">K53/K$53</f>
        <v>1</v>
      </c>
      <c r="L32" s="3">
        <f t="shared" si="1"/>
        <v>1</v>
      </c>
      <c r="M32" s="3">
        <f t="shared" si="1"/>
        <v>1</v>
      </c>
      <c r="N32" s="3">
        <f t="shared" si="1"/>
        <v>1</v>
      </c>
    </row>
    <row r="33" spans="1:14" x14ac:dyDescent="0.15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2">J54/J$53</f>
        <v>0.97872204834803789</v>
      </c>
      <c r="K33" s="3">
        <f t="shared" si="2"/>
        <v>0.97616586181014831</v>
      </c>
      <c r="L33" s="3">
        <f t="shared" si="2"/>
        <v>0.97513913868551128</v>
      </c>
      <c r="M33" s="3">
        <f t="shared" si="2"/>
        <v>0.97137212694546338</v>
      </c>
      <c r="N33" s="3">
        <f t="shared" si="2"/>
        <v>0.97267500318638223</v>
      </c>
    </row>
    <row r="34" spans="1:14" x14ac:dyDescent="0.15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3">J55/J$53</f>
        <v>0.74826165153725233</v>
      </c>
      <c r="K34" s="3">
        <f t="shared" si="3"/>
        <v>0.72779091668672913</v>
      </c>
      <c r="L34" s="3">
        <f t="shared" si="3"/>
        <v>0.66919972243071391</v>
      </c>
      <c r="M34" s="3">
        <f t="shared" si="3"/>
        <v>0.66848809709260337</v>
      </c>
      <c r="N34" s="3">
        <f t="shared" si="3"/>
        <v>0.66791879682211497</v>
      </c>
    </row>
    <row r="35" spans="1:14" x14ac:dyDescent="0.15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 x14ac:dyDescent="0.15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 x14ac:dyDescent="0.15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 x14ac:dyDescent="0.15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 x14ac:dyDescent="0.15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 x14ac:dyDescent="0.15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 x14ac:dyDescent="0.15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 x14ac:dyDescent="0.15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 x14ac:dyDescent="0.15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 x14ac:dyDescent="0.15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 x14ac:dyDescent="0.15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 x14ac:dyDescent="0.15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 x14ac:dyDescent="0.15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 x14ac:dyDescent="0.15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 x14ac:dyDescent="0.15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 x14ac:dyDescent="0.15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defaultColWidth="8.875" defaultRowHeight="14.25" x14ac:dyDescent="0.15"/>
  <sheetData>
    <row r="1" spans="1:7" x14ac:dyDescent="0.15">
      <c r="A1" t="s">
        <v>35</v>
      </c>
    </row>
    <row r="2" spans="1:7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 x14ac:dyDescent="0.15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 x14ac:dyDescent="0.15">
      <c r="A5" t="s">
        <v>10</v>
      </c>
    </row>
    <row r="6" spans="1:7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 x14ac:dyDescent="0.15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 x14ac:dyDescent="0.15">
      <c r="A9" t="s">
        <v>36</v>
      </c>
    </row>
    <row r="10" spans="1:7" x14ac:dyDescent="0.15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 x14ac:dyDescent="0.15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 x14ac:dyDescent="0.15">
      <c r="A13" t="s">
        <v>10</v>
      </c>
    </row>
    <row r="14" spans="1:7" x14ac:dyDescent="0.15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 x14ac:dyDescent="0.15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 x14ac:dyDescent="0.15">
      <c r="A18" t="s">
        <v>37</v>
      </c>
    </row>
    <row r="19" spans="1:7" x14ac:dyDescent="0.15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 x14ac:dyDescent="0.15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 x14ac:dyDescent="0.15">
      <c r="A22" t="s">
        <v>39</v>
      </c>
    </row>
    <row r="23" spans="1:7" x14ac:dyDescent="0.15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 x14ac:dyDescent="0.15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 x14ac:dyDescent="0.15">
      <c r="A26" t="s">
        <v>10</v>
      </c>
    </row>
    <row r="27" spans="1:7" x14ac:dyDescent="0.15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 x14ac:dyDescent="0.15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 x14ac:dyDescent="0.15">
      <c r="A31" t="s">
        <v>37</v>
      </c>
    </row>
    <row r="32" spans="1:7" x14ac:dyDescent="0.15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 x14ac:dyDescent="0.15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defaultColWidth="11.125" defaultRowHeight="14.25" x14ac:dyDescent="0.15"/>
  <sheetData>
    <row r="1" spans="1:7" x14ac:dyDescent="0.15">
      <c r="A1" t="s">
        <v>54</v>
      </c>
    </row>
    <row r="2" spans="1:7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 x14ac:dyDescent="0.15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 x14ac:dyDescent="0.15">
      <c r="A5" t="s">
        <v>10</v>
      </c>
    </row>
    <row r="6" spans="1:7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 x14ac:dyDescent="0.15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 x14ac:dyDescent="0.15">
      <c r="A10" t="s">
        <v>57</v>
      </c>
    </row>
    <row r="11" spans="1:7" x14ac:dyDescent="0.15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 x14ac:dyDescent="0.15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 x14ac:dyDescent="0.15">
      <c r="A15" t="s">
        <v>55</v>
      </c>
    </row>
    <row r="16" spans="1:7" x14ac:dyDescent="0.15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 x14ac:dyDescent="0.15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 x14ac:dyDescent="0.15">
      <c r="A19" t="s">
        <v>10</v>
      </c>
    </row>
    <row r="20" spans="1:7" x14ac:dyDescent="0.15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15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 x14ac:dyDescent="0.15">
      <c r="A24" t="s">
        <v>37</v>
      </c>
    </row>
    <row r="25" spans="1:7" x14ac:dyDescent="0.15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 x14ac:dyDescent="0.15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defaultColWidth="11.125" defaultRowHeight="14.25" x14ac:dyDescent="0.15"/>
  <sheetData>
    <row r="1" spans="1:8" x14ac:dyDescent="0.15">
      <c r="A1" t="s">
        <v>58</v>
      </c>
    </row>
    <row r="2" spans="1:8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 x14ac:dyDescent="0.15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 x14ac:dyDescent="0.15">
      <c r="A5" t="s">
        <v>10</v>
      </c>
    </row>
    <row r="6" spans="1:8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 x14ac:dyDescent="0.15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 x14ac:dyDescent="0.15">
      <c r="A10" t="s">
        <v>57</v>
      </c>
    </row>
    <row r="11" spans="1:8" x14ac:dyDescent="0.15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 x14ac:dyDescent="0.15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 x14ac:dyDescent="0.15">
      <c r="A15" t="s">
        <v>59</v>
      </c>
    </row>
    <row r="16" spans="1:8" x14ac:dyDescent="0.15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 x14ac:dyDescent="0.15">
      <c r="A19" t="s">
        <v>10</v>
      </c>
    </row>
    <row r="20" spans="1:7" x14ac:dyDescent="0.15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15">
      <c r="A21" t="s">
        <v>11</v>
      </c>
    </row>
    <row r="24" spans="1:7" x14ac:dyDescent="0.15">
      <c r="A24" t="s">
        <v>37</v>
      </c>
    </row>
    <row r="25" spans="1:7" x14ac:dyDescent="0.15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workbookViewId="0">
      <selection activeCell="I10" sqref="I10:N15"/>
    </sheetView>
  </sheetViews>
  <sheetFormatPr defaultColWidth="11.125" defaultRowHeight="14.25" x14ac:dyDescent="0.15"/>
  <cols>
    <col min="1" max="1" width="18.125" customWidth="1"/>
    <col min="9" max="9" width="18.5" customWidth="1"/>
  </cols>
  <sheetData>
    <row r="2" spans="1:22" x14ac:dyDescent="0.15">
      <c r="A2" t="s">
        <v>7</v>
      </c>
      <c r="I2" t="s">
        <v>79</v>
      </c>
      <c r="Q2" t="s">
        <v>78</v>
      </c>
    </row>
    <row r="3" spans="1:22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 x14ac:dyDescent="0.15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 x14ac:dyDescent="0.15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 x14ac:dyDescent="0.15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 x14ac:dyDescent="0.15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I8" t="s">
        <v>111</v>
      </c>
      <c r="J8">
        <v>464.18552399999999</v>
      </c>
      <c r="K8">
        <v>462.13007199999998</v>
      </c>
      <c r="L8">
        <v>459.49543999999997</v>
      </c>
      <c r="M8">
        <v>447.74124899999998</v>
      </c>
      <c r="N8">
        <v>437.74124899999998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 x14ac:dyDescent="0.15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 x14ac:dyDescent="0.15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 x14ac:dyDescent="0.15">
      <c r="A11" t="s">
        <v>111</v>
      </c>
      <c r="B11">
        <v>2.249879</v>
      </c>
      <c r="C11">
        <v>2.5891709999999999</v>
      </c>
      <c r="D11">
        <v>2.8588800000000001</v>
      </c>
      <c r="E11">
        <v>3.4802179999999998</v>
      </c>
      <c r="F11">
        <v>4.1443209999999997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 x14ac:dyDescent="0.15">
      <c r="I12" t="s">
        <v>73</v>
      </c>
      <c r="J12">
        <f t="shared" si="0"/>
        <v>0.99815981115587249</v>
      </c>
      <c r="K12">
        <f t="shared" si="0"/>
        <v>0.99858159249630896</v>
      </c>
      <c r="L12">
        <f t="shared" si="0"/>
        <v>0.99824313256414798</v>
      </c>
      <c r="M12">
        <f t="shared" si="0"/>
        <v>0.99760838980959399</v>
      </c>
      <c r="N12">
        <f t="shared" si="0"/>
        <v>0.99720334086514217</v>
      </c>
    </row>
    <row r="13" spans="1:22" x14ac:dyDescent="0.15">
      <c r="I13" t="s">
        <v>74</v>
      </c>
      <c r="J13">
        <f t="shared" si="0"/>
        <v>0.5121653553771971</v>
      </c>
      <c r="K13">
        <f t="shared" si="0"/>
        <v>0.51443732590616509</v>
      </c>
      <c r="L13">
        <f t="shared" si="0"/>
        <v>0.51644314865534746</v>
      </c>
      <c r="M13">
        <f t="shared" si="0"/>
        <v>0.51403185956939379</v>
      </c>
      <c r="N13">
        <f t="shared" si="0"/>
        <v>0.51191418933563115</v>
      </c>
    </row>
    <row r="14" spans="1:22" x14ac:dyDescent="0.15">
      <c r="I14" t="s">
        <v>108</v>
      </c>
      <c r="J14">
        <f>J7/J$4</f>
        <v>0.51558849136227214</v>
      </c>
      <c r="K14">
        <f t="shared" ref="K14:N14" si="1">K7/K$4</f>
        <v>0.5134970323418897</v>
      </c>
      <c r="L14">
        <f t="shared" si="1"/>
        <v>0.5178950533864024</v>
      </c>
      <c r="M14">
        <f t="shared" si="1"/>
        <v>0.51263360212804043</v>
      </c>
      <c r="N14">
        <f t="shared" si="1"/>
        <v>0.51265296435170582</v>
      </c>
    </row>
    <row r="15" spans="1:22" x14ac:dyDescent="0.15">
      <c r="I15" t="s">
        <v>111</v>
      </c>
      <c r="J15">
        <f>J8/J$4</f>
        <v>0.39621160015521906</v>
      </c>
      <c r="K15">
        <f t="shared" ref="K15:N15" si="2">K8/K$4</f>
        <v>0.39445714232778745</v>
      </c>
      <c r="L15">
        <f t="shared" si="2"/>
        <v>0.39220831786737587</v>
      </c>
      <c r="M15">
        <f t="shared" si="2"/>
        <v>0.38217537503773247</v>
      </c>
      <c r="N15">
        <f t="shared" si="2"/>
        <v>0.3736397447849627</v>
      </c>
    </row>
    <row r="30" spans="1:22" x14ac:dyDescent="0.15">
      <c r="A30" t="s">
        <v>106</v>
      </c>
    </row>
    <row r="31" spans="1:22" x14ac:dyDescent="0.15">
      <c r="A31" t="s">
        <v>7</v>
      </c>
      <c r="I31" t="s">
        <v>79</v>
      </c>
      <c r="Q31" t="s">
        <v>78</v>
      </c>
    </row>
    <row r="32" spans="1:22" x14ac:dyDescent="0.15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 x14ac:dyDescent="0.15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 x14ac:dyDescent="0.15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 x14ac:dyDescent="0.15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 x14ac:dyDescent="0.15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 x14ac:dyDescent="0.15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 x14ac:dyDescent="0.15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 x14ac:dyDescent="0.15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 x14ac:dyDescent="0.15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 x14ac:dyDescent="0.15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 x14ac:dyDescent="0.15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 x14ac:dyDescent="0.15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 x14ac:dyDescent="0.15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 x14ac:dyDescent="0.15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 x14ac:dyDescent="0.15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 x14ac:dyDescent="0.15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 x14ac:dyDescent="0.15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 x14ac:dyDescent="0.15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defaultColWidth="11.125" defaultRowHeight="14.25" x14ac:dyDescent="0.15"/>
  <sheetData>
    <row r="1" spans="1:8" x14ac:dyDescent="0.15">
      <c r="A1" t="s">
        <v>60</v>
      </c>
    </row>
    <row r="2" spans="1:8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 x14ac:dyDescent="0.15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 x14ac:dyDescent="0.15">
      <c r="A5" t="s">
        <v>10</v>
      </c>
    </row>
    <row r="6" spans="1:8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 x14ac:dyDescent="0.15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 x14ac:dyDescent="0.15">
      <c r="A10" t="s">
        <v>57</v>
      </c>
    </row>
    <row r="11" spans="1:8" x14ac:dyDescent="0.15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 x14ac:dyDescent="0.15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 x14ac:dyDescent="0.15">
      <c r="A15" t="s">
        <v>61</v>
      </c>
    </row>
    <row r="16" spans="1:8" x14ac:dyDescent="0.15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 x14ac:dyDescent="0.15">
      <c r="A19" t="s">
        <v>10</v>
      </c>
    </row>
    <row r="20" spans="1:7" x14ac:dyDescent="0.15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15">
      <c r="A21" t="s">
        <v>11</v>
      </c>
    </row>
    <row r="24" spans="1:7" x14ac:dyDescent="0.15">
      <c r="A24" t="s">
        <v>37</v>
      </c>
    </row>
    <row r="25" spans="1:7" x14ac:dyDescent="0.15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mm</vt:lpstr>
      <vt:lpstr>lu</vt:lpstr>
      <vt:lpstr>simgrid(uniform)</vt:lpstr>
      <vt:lpstr>simgrid(matrix)</vt:lpstr>
      <vt:lpstr>simgrid(reversal)</vt:lpstr>
      <vt:lpstr>crc(pingpong)</vt:lpstr>
      <vt:lpstr>crc(mm)</vt:lpstr>
      <vt:lpstr>crc(lu)</vt:lpstr>
      <vt:lpstr>crc(kmeans)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PC</cp:lastModifiedBy>
  <dcterms:created xsi:type="dcterms:W3CDTF">2016-08-22T05:59:48Z</dcterms:created>
  <dcterms:modified xsi:type="dcterms:W3CDTF">2021-03-09T15:15:10Z</dcterms:modified>
</cp:coreProperties>
</file>