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drawings/drawing4.xml" ContentType="application/vnd.openxmlformats-officedocument.drawing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09"/>
  <workbookPr showInkAnnotation="0"/>
  <mc:AlternateContent xmlns:mc="http://schemas.openxmlformats.org/markup-compatibility/2006">
    <mc:Choice Requires="x15">
      <x15ac:absPath xmlns:x15ac="http://schemas.microsoft.com/office/spreadsheetml/2010/11/ac" url="/Users/smallcat/Documents/github/data-compression/impl/"/>
    </mc:Choice>
  </mc:AlternateContent>
  <xr:revisionPtr revIDLastSave="0" documentId="13_ncr:1_{738A06A8-55A6-514A-A58A-5687AAD8B5D0}" xr6:coauthVersionLast="45" xr6:coauthVersionMax="45" xr10:uidLastSave="{00000000-0000-0000-0000-000000000000}"/>
  <bookViews>
    <workbookView xWindow="2420" yWindow="3960" windowWidth="28980" windowHeight="18400" tabRatio="500" activeTab="4" xr2:uid="{00000000-000D-0000-FFFF-FFFF00000000}"/>
  </bookViews>
  <sheets>
    <sheet name="himeno" sheetId="1" r:id="rId1"/>
    <sheet name="ping-pong" sheetId="2" r:id="rId2"/>
    <sheet name="k-means" sheetId="3" r:id="rId3"/>
    <sheet name="k-means(test)" sheetId="5" r:id="rId4"/>
    <sheet name="k-means(obs_info)" sheetId="6" r:id="rId5"/>
    <sheet name="fftss" sheetId="4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9" i="4" l="1"/>
  <c r="E19" i="4"/>
  <c r="F19" i="4" l="1"/>
  <c r="C3" i="4"/>
  <c r="D3" i="4"/>
  <c r="E3" i="4"/>
  <c r="F3" i="4"/>
  <c r="B3" i="4"/>
  <c r="B20" i="3" l="1"/>
</calcChain>
</file>

<file path=xl/sharedStrings.xml><?xml version="1.0" encoding="utf-8"?>
<sst xmlns="http://schemas.openxmlformats.org/spreadsheetml/2006/main" count="163" uniqueCount="61">
  <si>
    <t>byte</t>
    <phoneticPr fontId="1"/>
  </si>
  <si>
    <t>sz</t>
    <phoneticPr fontId="1"/>
  </si>
  <si>
    <t>ueno-performance</t>
    <phoneticPr fontId="1"/>
  </si>
  <si>
    <t>ueno-area</t>
    <phoneticPr fontId="1"/>
  </si>
  <si>
    <t>bit</t>
    <phoneticPr fontId="1"/>
  </si>
  <si>
    <t>sz (byte)</t>
    <phoneticPr fontId="1"/>
  </si>
  <si>
    <t>sz (bit)</t>
    <phoneticPr fontId="1"/>
  </si>
  <si>
    <t>compression ratio</t>
    <phoneticPr fontId="1"/>
  </si>
  <si>
    <t>uncompressed</t>
    <phoneticPr fontId="1"/>
  </si>
  <si>
    <t>execution time</t>
    <phoneticPr fontId="1"/>
  </si>
  <si>
    <t>real gosa</t>
    <phoneticPr fontId="1"/>
  </si>
  <si>
    <t>compressed (sz-mod)</t>
    <phoneticPr fontId="1"/>
  </si>
  <si>
    <t>compressed (sz-mod)</t>
    <phoneticPr fontId="1"/>
  </si>
  <si>
    <t>absErrBound</t>
  </si>
  <si>
    <t>absErrBound</t>
    <phoneticPr fontId="1"/>
  </si>
  <si>
    <t>absErrBound</t>
    <phoneticPr fontId="1"/>
  </si>
  <si>
    <t>absErrBound</t>
    <phoneticPr fontId="1"/>
  </si>
  <si>
    <t>sz-mod</t>
    <phoneticPr fontId="1"/>
  </si>
  <si>
    <t>sz-mod (byte)</t>
    <phoneticPr fontId="1"/>
  </si>
  <si>
    <t>sz-mod (bit)</t>
    <phoneticPr fontId="1"/>
  </si>
  <si>
    <t>sz-mod (byte)</t>
    <phoneticPr fontId="1"/>
  </si>
  <si>
    <t>uncompressed</t>
    <phoneticPr fontId="1"/>
  </si>
  <si>
    <t>sz-mod-0.000001</t>
    <phoneticPr fontId="1"/>
  </si>
  <si>
    <t>sz-mod-0.00001</t>
    <phoneticPr fontId="1"/>
  </si>
  <si>
    <t>sz-mod-0.0000001</t>
    <phoneticPr fontId="1"/>
  </si>
  <si>
    <t>sz-mod-0.000001</t>
    <phoneticPr fontId="1"/>
  </si>
  <si>
    <t>sz-mod-0.00001</t>
    <phoneticPr fontId="1"/>
  </si>
  <si>
    <t>uc</t>
    <phoneticPr fontId="1"/>
  </si>
  <si>
    <t>c-0.000001</t>
    <phoneticPr fontId="1"/>
  </si>
  <si>
    <t>c-0.00001</t>
    <phoneticPr fontId="1"/>
  </si>
  <si>
    <t>c-0.0001</t>
    <phoneticPr fontId="1"/>
  </si>
  <si>
    <t>c-0.001</t>
    <phoneticPr fontId="1"/>
  </si>
  <si>
    <t>c-0.01</t>
    <phoneticPr fontId="1"/>
  </si>
  <si>
    <t>execution time (10 times)</t>
    <phoneticPr fontId="1"/>
  </si>
  <si>
    <t>execution time (10000 times)</t>
    <phoneticPr fontId="1"/>
  </si>
  <si>
    <t>execution time (iteration = 1000, clusters = 100)</t>
    <phoneticPr fontId="1"/>
  </si>
  <si>
    <t>execution time (iteration = 1000, clusters = 1000)</t>
    <phoneticPr fontId="1"/>
  </si>
  <si>
    <t>compress ratio (iteration = 1000, clusters = 1000)</t>
    <phoneticPr fontId="1"/>
  </si>
  <si>
    <t>compress ratio</t>
    <phoneticPr fontId="1"/>
  </si>
  <si>
    <t>execution time (65536, iteration = 1000, clusters = 1000)</t>
    <phoneticPr fontId="1"/>
  </si>
  <si>
    <t xml:space="preserve">execution time </t>
    <phoneticPr fontId="1"/>
  </si>
  <si>
    <t>uc</t>
    <phoneticPr fontId="1"/>
  </si>
  <si>
    <t>c-2</t>
    <phoneticPr fontId="1"/>
  </si>
  <si>
    <t>c-4</t>
    <phoneticPr fontId="1"/>
  </si>
  <si>
    <t>c-8</t>
    <phoneticPr fontId="1"/>
  </si>
  <si>
    <t>c-16</t>
    <phoneticPr fontId="1"/>
  </si>
  <si>
    <t>compress_time</t>
    <phoneticPr fontId="1"/>
  </si>
  <si>
    <t>total_time</t>
    <phoneticPr fontId="1"/>
  </si>
  <si>
    <t>4 procs, abs error bound = 0.000001</t>
    <phoneticPr fontId="1"/>
  </si>
  <si>
    <t>c (incl. compress)</t>
    <phoneticPr fontId="1"/>
  </si>
  <si>
    <t>c (no compress)</t>
    <phoneticPr fontId="1"/>
  </si>
  <si>
    <t>compressed (sz-mod, float)</t>
    <phoneticPr fontId="1"/>
  </si>
  <si>
    <t>compressed (sz-mod, double)</t>
    <phoneticPr fontId="1"/>
  </si>
  <si>
    <t>sz-mod-0.0001</t>
    <phoneticPr fontId="1"/>
  </si>
  <si>
    <t>sz-mod-0.001</t>
    <phoneticPr fontId="1"/>
  </si>
  <si>
    <t>sz-mod-0.01</t>
    <phoneticPr fontId="1"/>
  </si>
  <si>
    <t>execution time (100000, iteration = 1000, clusters = 100)</t>
    <phoneticPr fontId="1"/>
  </si>
  <si>
    <t>execution time (100000, iteration = 1000, clusters = 1000)</t>
    <phoneticPr fontId="1"/>
  </si>
  <si>
    <t>execution time (100000, iteration = 1000, clusters = 100, procs = 4)</t>
    <phoneticPr fontId="1"/>
  </si>
  <si>
    <t>execution time (100000, iteration = 1000, clusters = 1000, procs = 16)</t>
    <phoneticPr fontId="1"/>
  </si>
  <si>
    <t>c-0.1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</si>
</sst>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  <font>
      <sz val="12"/>
      <color rgb="FF000000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9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11" fontId="0" fillId="0" borderId="0" xfId="0" applyNumberFormat="1"/>
    <xf numFmtId="0" fontId="4" fillId="0" borderId="0" xfId="0" applyFont="1"/>
  </cellXfs>
  <cellStyles count="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himeno!$A$7:$A$12</c:f>
              <c:strCache>
                <c:ptCount val="6"/>
                <c:pt idx="0">
                  <c:v>sz (byte)</c:v>
                </c:pt>
                <c:pt idx="1">
                  <c:v>sz (bit)</c:v>
                </c:pt>
                <c:pt idx="2">
                  <c:v>sz-mod (byte)</c:v>
                </c:pt>
                <c:pt idx="3">
                  <c:v>sz-mod (bit)</c:v>
                </c:pt>
                <c:pt idx="4">
                  <c:v>ueno-performance</c:v>
                </c:pt>
                <c:pt idx="5">
                  <c:v>ueno-area</c:v>
                </c:pt>
              </c:strCache>
            </c:strRef>
          </c:cat>
          <c:val>
            <c:numRef>
              <c:f>himeno!$B$7:$B$12</c:f>
              <c:numCache>
                <c:formatCode>General</c:formatCode>
                <c:ptCount val="6"/>
                <c:pt idx="0">
                  <c:v>3.7763</c:v>
                </c:pt>
                <c:pt idx="1">
                  <c:v>10.402900000000001</c:v>
                </c:pt>
                <c:pt idx="2">
                  <c:v>2.8954</c:v>
                </c:pt>
                <c:pt idx="3">
                  <c:v>5.4892000000000003</c:v>
                </c:pt>
                <c:pt idx="4">
                  <c:v>1.0692999999999999</c:v>
                </c:pt>
                <c:pt idx="5">
                  <c:v>0.98680000000000001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4A-C34F-8EAB-C6B3CC1E08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20509008"/>
        <c:axId val="244229760"/>
      </c:barChart>
      <c:catAx>
        <c:axId val="420509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229760"/>
        <c:crosses val="autoZero"/>
        <c:auto val="1"/>
        <c:lblAlgn val="ctr"/>
        <c:lblOffset val="100"/>
        <c:noMultiLvlLbl val="0"/>
      </c:catAx>
      <c:valAx>
        <c:axId val="244229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420509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 (65536 data, deviation from means)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'k-means'!$B$27:$G$27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'k-means'!$B$28:$G$28</c:f>
              <c:numCache>
                <c:formatCode>General</c:formatCode>
                <c:ptCount val="6"/>
                <c:pt idx="0">
                  <c:v>0</c:v>
                </c:pt>
                <c:pt idx="1">
                  <c:v>0</c:v>
                </c:pt>
                <c:pt idx="2">
                  <c:v>9.9999999999999995E-7</c:v>
                </c:pt>
                <c:pt idx="3">
                  <c:v>6.0000000000000002E-6</c:v>
                </c:pt>
                <c:pt idx="4">
                  <c:v>2.2100000000000001E-4</c:v>
                </c:pt>
                <c:pt idx="5">
                  <c:v>1.042E-3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BD-438B-BAFD-09BCE00BB78A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04023199"/>
        <c:axId val="1304036095"/>
      </c:barChart>
      <c:catAx>
        <c:axId val="130402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5642935258092737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36095"/>
        <c:crosses val="autoZero"/>
        <c:auto val="1"/>
        <c:lblAlgn val="ctr"/>
        <c:lblOffset val="100"/>
        <c:noMultiLvlLbl val="0"/>
      </c:catAx>
      <c:valAx>
        <c:axId val="13040360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84991980169145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0402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(65536 data)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'k-means'!$B$32:$G$32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'k-means'!$B$33:$G$33</c:f>
              <c:numCache>
                <c:formatCode>General</c:formatCode>
                <c:ptCount val="6"/>
                <c:pt idx="0">
                  <c:v>2.4117739999999999</c:v>
                </c:pt>
                <c:pt idx="1">
                  <c:v>2.4771740000000002</c:v>
                </c:pt>
                <c:pt idx="2">
                  <c:v>2.71556</c:v>
                </c:pt>
                <c:pt idx="3">
                  <c:v>2.6130900000000001</c:v>
                </c:pt>
                <c:pt idx="4">
                  <c:v>2.954205</c:v>
                </c:pt>
                <c:pt idx="5">
                  <c:v>3.0165920000000002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E5-4EEE-9A40-53BBE33FDD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2254015"/>
        <c:axId val="1312262751"/>
      </c:barChart>
      <c:catAx>
        <c:axId val="131225401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6965857392825899"/>
              <c:y val="0.9157174103237095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62751"/>
        <c:crosses val="autoZero"/>
        <c:auto val="1"/>
        <c:lblAlgn val="ctr"/>
        <c:lblOffset val="100"/>
        <c:noMultiLvlLbl val="0"/>
      </c:catAx>
      <c:valAx>
        <c:axId val="1312262751"/>
        <c:scaling>
          <c:orientation val="minMax"/>
          <c:min val="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</a:t>
                </a:r>
                <a:r>
                  <a:rPr lang="en-US" altLang="ja-JP" baseline="0"/>
                  <a:t>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352561971420239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22540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fftss!$A$3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fftss!$B$2:$F$2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fftss!$B$3:$F$3</c:f>
              <c:numCache>
                <c:formatCode>General</c:formatCode>
                <c:ptCount val="5"/>
                <c:pt idx="0">
                  <c:v>6.21041825</c:v>
                </c:pt>
                <c:pt idx="1">
                  <c:v>6.21041825</c:v>
                </c:pt>
                <c:pt idx="2">
                  <c:v>6.21041825</c:v>
                </c:pt>
                <c:pt idx="3">
                  <c:v>6.21041825</c:v>
                </c:pt>
                <c:pt idx="4">
                  <c:v>6.21041825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F9-447E-B3EC-115956A99F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5322240"/>
        <c:axId val="975322656"/>
      </c:barChart>
      <c:catAx>
        <c:axId val="9753222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3072090988626421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656"/>
        <c:crosses val="autoZero"/>
        <c:auto val="1"/>
        <c:lblAlgn val="ctr"/>
        <c:lblOffset val="100"/>
        <c:noMultiLvlLbl val="0"/>
      </c:catAx>
      <c:valAx>
        <c:axId val="975322656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6666666666666666E-2"/>
              <c:y val="0.299483085447652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53222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fftss!$A$21:$A$23</c:f>
              <c:strCache>
                <c:ptCount val="3"/>
                <c:pt idx="0">
                  <c:v>uc</c:v>
                </c:pt>
                <c:pt idx="1">
                  <c:v>c (incl. compress)</c:v>
                </c:pt>
                <c:pt idx="2">
                  <c:v>c (no compress)</c:v>
                </c:pt>
              </c:strCache>
            </c:strRef>
          </c:cat>
          <c:val>
            <c:numRef>
              <c:f>fftss!$B$21:$B$23</c:f>
              <c:numCache>
                <c:formatCode>General</c:formatCode>
                <c:ptCount val="3"/>
                <c:pt idx="0">
                  <c:v>4.2609000000000001E-2</c:v>
                </c:pt>
                <c:pt idx="1">
                  <c:v>0.21291599999999999</c:v>
                </c:pt>
                <c:pt idx="2">
                  <c:v>3.8682000000000001E-2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6F-9D4D-857F-16DD5146B3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40834384"/>
        <c:axId val="1540870512"/>
      </c:barChart>
      <c:catAx>
        <c:axId val="154083438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uc = uncompressed,</a:t>
                </a:r>
                <a:r>
                  <a:rPr lang="en-US" altLang="ja-JP" sz="1200" baseline="0"/>
                  <a:t> c = compressed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0.25590966754155731"/>
              <c:y val="0.90743037328667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70512"/>
        <c:crosses val="autoZero"/>
        <c:auto val="1"/>
        <c:lblAlgn val="ctr"/>
        <c:lblOffset val="100"/>
        <c:noMultiLvlLbl val="0"/>
      </c:catAx>
      <c:valAx>
        <c:axId val="154087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sz="1200"/>
                  <a:t>second</a:t>
                </a:r>
                <a:endParaRPr lang="ja-JP" altLang="en-US" sz="1200"/>
              </a:p>
            </c:rich>
          </c:tx>
          <c:layout>
            <c:manualLayout>
              <c:xMode val="edge"/>
              <c:yMode val="edge"/>
              <c:x val="1.3888888888888888E-2"/>
              <c:y val="0.406921114027413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5408343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himeno!$E$3</c:f>
              <c:strCache>
                <c:ptCount val="1"/>
                <c:pt idx="0">
                  <c:v>sz (byte)</c:v>
                </c:pt>
              </c:strCache>
            </c:strRef>
          </c:tx>
          <c:spPr>
            <a:ln w="28575" cap="rnd">
              <a:solidFill>
                <a:schemeClr val="accent1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himeno!$F$3:$J$3</c:f>
              <c:numCache>
                <c:formatCode>General</c:formatCode>
                <c:ptCount val="5"/>
                <c:pt idx="0">
                  <c:v>3.0248469999999998</c:v>
                </c:pt>
                <c:pt idx="1">
                  <c:v>3.6884130000000002</c:v>
                </c:pt>
                <c:pt idx="2">
                  <c:v>3.7763</c:v>
                </c:pt>
                <c:pt idx="3">
                  <c:v>3.944709</c:v>
                </c:pt>
                <c:pt idx="4">
                  <c:v>3.96469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D8-4CA6-B91E-2EA633FF082D}"/>
            </c:ext>
          </c:extLst>
        </c:ser>
        <c:ser>
          <c:idx val="1"/>
          <c:order val="1"/>
          <c:tx>
            <c:strRef>
              <c:f>himeno!$E$4</c:f>
              <c:strCache>
                <c:ptCount val="1"/>
                <c:pt idx="0">
                  <c:v>sz (bit)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ysDash"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himeno!$F$4:$J$4</c:f>
              <c:numCache>
                <c:formatCode>General</c:formatCode>
                <c:ptCount val="5"/>
                <c:pt idx="0">
                  <c:v>6.1491579999999999</c:v>
                </c:pt>
                <c:pt idx="1">
                  <c:v>11.466395</c:v>
                </c:pt>
                <c:pt idx="2">
                  <c:v>10.402900000000001</c:v>
                </c:pt>
                <c:pt idx="3">
                  <c:v>14.648683999999999</c:v>
                </c:pt>
                <c:pt idx="4">
                  <c:v>15.012912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D8-4CA6-B91E-2EA633FF082D}"/>
            </c:ext>
          </c:extLst>
        </c:ser>
        <c:ser>
          <c:idx val="2"/>
          <c:order val="2"/>
          <c:tx>
            <c:strRef>
              <c:f>himeno!$E$5</c:f>
              <c:strCache>
                <c:ptCount val="1"/>
                <c:pt idx="0">
                  <c:v>sz-mod (byte)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himeno!$F$5:$J$5</c:f>
              <c:numCache>
                <c:formatCode>General</c:formatCode>
                <c:ptCount val="5"/>
                <c:pt idx="0">
                  <c:v>2.0870359999999999</c:v>
                </c:pt>
                <c:pt idx="1">
                  <c:v>2.6002749999999999</c:v>
                </c:pt>
                <c:pt idx="2">
                  <c:v>2.8954</c:v>
                </c:pt>
                <c:pt idx="3">
                  <c:v>3.5443549999999999</c:v>
                </c:pt>
                <c:pt idx="4">
                  <c:v>3.8102360000000002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D8-4CA6-B91E-2EA633FF082D}"/>
            </c:ext>
          </c:extLst>
        </c:ser>
        <c:ser>
          <c:idx val="3"/>
          <c:order val="3"/>
          <c:tx>
            <c:strRef>
              <c:f>himeno!$E$6</c:f>
              <c:strCache>
                <c:ptCount val="1"/>
                <c:pt idx="0">
                  <c:v>sz-mod (bit)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numRef>
              <c:f>himeno!$F$2:$J$2</c:f>
              <c:numCache>
                <c:formatCode>General</c:formatCode>
                <c:ptCount val="5"/>
                <c:pt idx="0">
                  <c:v>-6</c:v>
                </c:pt>
                <c:pt idx="1">
                  <c:v>-5</c:v>
                </c:pt>
                <c:pt idx="2">
                  <c:v>-4</c:v>
                </c:pt>
                <c:pt idx="3">
                  <c:v>-3</c:v>
                </c:pt>
                <c:pt idx="4">
                  <c:v>-2</c:v>
                </c:pt>
              </c:numCache>
            </c:numRef>
          </c:cat>
          <c:val>
            <c:numRef>
              <c:f>himeno!$F$6:$J$6</c:f>
              <c:numCache>
                <c:formatCode>General</c:formatCode>
                <c:ptCount val="5"/>
                <c:pt idx="0">
                  <c:v>2.7052529999999999</c:v>
                </c:pt>
                <c:pt idx="1">
                  <c:v>4.2724469999999997</c:v>
                </c:pt>
                <c:pt idx="2">
                  <c:v>5.4892000000000003</c:v>
                </c:pt>
                <c:pt idx="3">
                  <c:v>9.7637509999999992</c:v>
                </c:pt>
                <c:pt idx="4">
                  <c:v>12.947824000000001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D8-4CA6-B91E-2EA633FF08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49448928"/>
        <c:axId val="949451424"/>
      </c:lineChart>
      <c:catAx>
        <c:axId val="94944892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 (1eN)</a:t>
                </a:r>
              </a:p>
            </c:rich>
          </c:tx>
          <c:layout>
            <c:manualLayout>
              <c:xMode val="edge"/>
              <c:yMode val="edge"/>
              <c:x val="0.4053597987751531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51424"/>
        <c:crosses val="autoZero"/>
        <c:auto val="1"/>
        <c:lblAlgn val="ctr"/>
        <c:lblOffset val="100"/>
        <c:noMultiLvlLbl val="0"/>
      </c:catAx>
      <c:valAx>
        <c:axId val="949451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9448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compression ratio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'ping-pong'!$A$3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'ping-pong'!$B$3:$F$3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518-4071-A1DB-E6864E34AA70}"/>
            </c:ext>
          </c:extLst>
        </c:ser>
        <c:ser>
          <c:idx val="1"/>
          <c:order val="1"/>
          <c:tx>
            <c:strRef>
              <c:f>'ping-pong'!$A$4</c:f>
              <c:strCache>
                <c:ptCount val="1"/>
                <c:pt idx="0">
                  <c:v>compressed (sz-mod, float)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'ping-pong'!$B$4:$F$4</c:f>
              <c:numCache>
                <c:formatCode>General</c:formatCode>
                <c:ptCount val="5"/>
                <c:pt idx="0">
                  <c:v>1.0841719999999999</c:v>
                </c:pt>
                <c:pt idx="1">
                  <c:v>1.128997</c:v>
                </c:pt>
                <c:pt idx="2">
                  <c:v>1.4184049999999999</c:v>
                </c:pt>
                <c:pt idx="3">
                  <c:v>1.722637</c:v>
                </c:pt>
                <c:pt idx="4">
                  <c:v>2.1447829999999999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518-4071-A1DB-E6864E34AA70}"/>
            </c:ext>
          </c:extLst>
        </c:ser>
        <c:ser>
          <c:idx val="2"/>
          <c:order val="2"/>
          <c:tx>
            <c:strRef>
              <c:f>'ping-pong'!$A$5</c:f>
              <c:strCache>
                <c:ptCount val="1"/>
                <c:pt idx="0">
                  <c:v>compressed (sz-mod, double)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numRef>
              <c:f>'ping-pong'!$B$2:$F$2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'ping-pong'!$B$5:$F$5</c:f>
              <c:numCache>
                <c:formatCode>General</c:formatCode>
                <c:ptCount val="5"/>
                <c:pt idx="0">
                  <c:v>1.0995969999999999</c:v>
                </c:pt>
                <c:pt idx="1">
                  <c:v>1.1538029999999999</c:v>
                </c:pt>
                <c:pt idx="2">
                  <c:v>1.5247310000000001</c:v>
                </c:pt>
                <c:pt idx="3">
                  <c:v>1.95852</c:v>
                </c:pt>
                <c:pt idx="4">
                  <c:v>2.6504889999999999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30-FB49-9D67-2CBD1A5ACA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42875936"/>
        <c:axId val="942875104"/>
      </c:barChart>
      <c:catAx>
        <c:axId val="9428759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 b="0">
                    <a:effectLst/>
                  </a:rPr>
                  <a:t>absErrBound</a:t>
                </a:r>
              </a:p>
            </c:rich>
          </c:tx>
          <c:layout>
            <c:manualLayout>
              <c:xMode val="edge"/>
              <c:yMode val="edge"/>
              <c:x val="0.44020713035870518"/>
              <c:y val="0.795925196850393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104"/>
        <c:crosses val="autoZero"/>
        <c:auto val="1"/>
        <c:lblAlgn val="ctr"/>
        <c:lblOffset val="100"/>
        <c:noMultiLvlLbl val="0"/>
      </c:catAx>
      <c:valAx>
        <c:axId val="942875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42875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</a:t>
            </a:r>
            <a:r>
              <a:rPr lang="en-US" altLang="ja-JP" baseline="0"/>
              <a:t> time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'ping-pong'!$A$8</c:f>
              <c:strCache>
                <c:ptCount val="1"/>
                <c:pt idx="0">
                  <c:v>uncompressed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'ping-pong'!$B$8:$F$8</c:f>
              <c:numCache>
                <c:formatCode>General</c:formatCode>
                <c:ptCount val="5"/>
                <c:pt idx="0">
                  <c:v>1.6999999999999999E-3</c:v>
                </c:pt>
                <c:pt idx="1">
                  <c:v>2.9380000000000001E-3</c:v>
                </c:pt>
                <c:pt idx="2">
                  <c:v>9.9799999999999997E-4</c:v>
                </c:pt>
                <c:pt idx="3">
                  <c:v>1.4549999999999999E-3</c:v>
                </c:pt>
                <c:pt idx="4">
                  <c:v>2.637E-3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DC0-4EA9-BB21-AB8A5794666F}"/>
            </c:ext>
          </c:extLst>
        </c:ser>
        <c:ser>
          <c:idx val="1"/>
          <c:order val="1"/>
          <c:tx>
            <c:strRef>
              <c:f>'ping-pong'!$A$9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'ping-pong'!$B$7:$F$7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'ping-pong'!$B$9:$F$9</c:f>
              <c:numCache>
                <c:formatCode>General</c:formatCode>
                <c:ptCount val="5"/>
                <c:pt idx="0">
                  <c:v>8.8900000000000003E-4</c:v>
                </c:pt>
                <c:pt idx="1">
                  <c:v>1.0679999999999999E-3</c:v>
                </c:pt>
                <c:pt idx="2">
                  <c:v>8.1800000000000004E-4</c:v>
                </c:pt>
                <c:pt idx="3">
                  <c:v>1.106E-3</c:v>
                </c:pt>
                <c:pt idx="4">
                  <c:v>2.826E-3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DC0-4EA9-BB21-AB8A579466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03360"/>
        <c:axId val="1037897536"/>
      </c:barChart>
      <c:catAx>
        <c:axId val="1037903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920713035870514"/>
              <c:y val="0.800554826480023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897536"/>
        <c:crosses val="autoZero"/>
        <c:auto val="1"/>
        <c:lblAlgn val="ctr"/>
        <c:lblOffset val="100"/>
        <c:noMultiLvlLbl val="0"/>
      </c:catAx>
      <c:valAx>
        <c:axId val="103789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037903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'ping-pong'!$A$14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'ping-pong'!$B$12:$F$12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'ping-pong'!$B$14:$F$14</c:f>
              <c:numCache>
                <c:formatCode>General</c:formatCode>
                <c:ptCount val="5"/>
                <c:pt idx="0">
                  <c:v>0</c:v>
                </c:pt>
                <c:pt idx="1">
                  <c:v>9.9999999999999995E-7</c:v>
                </c:pt>
                <c:pt idx="2">
                  <c:v>8.5000000000000006E-5</c:v>
                </c:pt>
                <c:pt idx="3">
                  <c:v>1.6969999999999999E-3</c:v>
                </c:pt>
                <c:pt idx="4">
                  <c:v>6.6490000000000004E-3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D1C-4969-9983-CDB0E1A9057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323576111"/>
        <c:axId val="323577775"/>
      </c:barChart>
      <c:catAx>
        <c:axId val="32357611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</a:p>
            </c:rich>
          </c:tx>
          <c:layout>
            <c:manualLayout>
              <c:xMode val="edge"/>
              <c:yMode val="edge"/>
              <c:x val="0.45287379702537189"/>
              <c:y val="0.8971988918051909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7775"/>
        <c:crosses val="autoZero"/>
        <c:auto val="1"/>
        <c:lblAlgn val="ctr"/>
        <c:lblOffset val="100"/>
        <c:noMultiLvlLbl val="0"/>
      </c:catAx>
      <c:valAx>
        <c:axId val="323577775"/>
        <c:scaling>
          <c:orientation val="minMax"/>
          <c:max val="7.0000000000000019E-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71300306211723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23576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'ping-pong'!$H$8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'ping-pong'!$I$7:$N$7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'ping-pong'!$I$8:$N$8</c:f>
              <c:numCache>
                <c:formatCode>General</c:formatCode>
                <c:ptCount val="6"/>
                <c:pt idx="0">
                  <c:v>8.3371000000000001E-2</c:v>
                </c:pt>
                <c:pt idx="1">
                  <c:v>7.1703000000000003E-2</c:v>
                </c:pt>
                <c:pt idx="2">
                  <c:v>6.7229999999999998E-2</c:v>
                </c:pt>
                <c:pt idx="3">
                  <c:v>6.1108000000000003E-2</c:v>
                </c:pt>
                <c:pt idx="4">
                  <c:v>5.7821999999999998E-2</c:v>
                </c:pt>
                <c:pt idx="5">
                  <c:v>4.2465000000000003E-2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F9-480C-9A1E-F4E6369B689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1968464"/>
        <c:axId val="1311969296"/>
      </c:barChart>
      <c:catAx>
        <c:axId val="131196846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9296"/>
        <c:crosses val="autoZero"/>
        <c:auto val="1"/>
        <c:lblAlgn val="ctr"/>
        <c:lblOffset val="100"/>
        <c:noMultiLvlLbl val="0"/>
      </c:catAx>
      <c:valAx>
        <c:axId val="1311969296"/>
        <c:scaling>
          <c:orientation val="minMax"/>
          <c:min val="3.0000000000000006E-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683949402158063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311968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execution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'k-means'!$A$11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'k-means'!$B$10:$G$10</c:f>
              <c:strCache>
                <c:ptCount val="6"/>
                <c:pt idx="0">
                  <c:v>uc</c:v>
                </c:pt>
                <c:pt idx="1">
                  <c:v>c-0.000001</c:v>
                </c:pt>
                <c:pt idx="2">
                  <c:v>c-0.00001</c:v>
                </c:pt>
                <c:pt idx="3">
                  <c:v>c-0.0001</c:v>
                </c:pt>
                <c:pt idx="4">
                  <c:v>c-0.001</c:v>
                </c:pt>
                <c:pt idx="5">
                  <c:v>c-0.01</c:v>
                </c:pt>
              </c:strCache>
            </c:strRef>
          </c:cat>
          <c:val>
            <c:numRef>
              <c:f>'k-means'!$B$11:$G$11</c:f>
              <c:numCache>
                <c:formatCode>General</c:formatCode>
                <c:ptCount val="6"/>
                <c:pt idx="0">
                  <c:v>37.079129000000002</c:v>
                </c:pt>
                <c:pt idx="1">
                  <c:v>36.320219999999999</c:v>
                </c:pt>
                <c:pt idx="2">
                  <c:v>36.743932999999998</c:v>
                </c:pt>
                <c:pt idx="3">
                  <c:v>36.192960999999997</c:v>
                </c:pt>
                <c:pt idx="4">
                  <c:v>35.397722000000002</c:v>
                </c:pt>
                <c:pt idx="5">
                  <c:v>35.168976999999998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19-4B7E-80F3-354A96AF7D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77675360"/>
        <c:axId val="977677024"/>
      </c:barChart>
      <c:catAx>
        <c:axId val="97767536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654046369203854"/>
              <c:y val="0.90645815106445027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7024"/>
        <c:crosses val="autoZero"/>
        <c:auto val="1"/>
        <c:lblAlgn val="ctr"/>
        <c:lblOffset val="100"/>
        <c:noMultiLvlLbl val="0"/>
      </c:catAx>
      <c:valAx>
        <c:axId val="977677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execution</a:t>
                </a:r>
                <a:r>
                  <a:rPr lang="en-US" altLang="ja-JP" baseline="0"/>
                  <a:t> time (s)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3001079031787693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776753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Gosa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'k-means'!$A$15</c:f>
              <c:strCache>
                <c:ptCount val="1"/>
                <c:pt idx="0">
                  <c:v>compressed (sz-mod)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'k-means'!$B$14:$F$14</c:f>
              <c:numCache>
                <c:formatCode>General</c:formatCode>
                <c:ptCount val="5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</c:numCache>
            </c:numRef>
          </c:cat>
          <c:val>
            <c:numRef>
              <c:f>'k-means'!$B$15:$F$15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1.5699999999999999E-4</c:v>
                </c:pt>
                <c:pt idx="3">
                  <c:v>2.7E-4</c:v>
                </c:pt>
                <c:pt idx="4">
                  <c:v>4.2000000000000002E-4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4-4A37-B0FC-E3FEE48C46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43256848"/>
        <c:axId val="1143259344"/>
      </c:barChart>
      <c:catAx>
        <c:axId val="1143256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8602646544181977"/>
              <c:y val="0.9027777777777777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9344"/>
        <c:crosses val="autoZero"/>
        <c:auto val="1"/>
        <c:lblAlgn val="ctr"/>
        <c:lblOffset val="100"/>
        <c:noMultiLvlLbl val="0"/>
      </c:catAx>
      <c:valAx>
        <c:axId val="1143259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Gosa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1.3888888888888888E-2"/>
              <c:y val="0.4008023476232137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432568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compress ratio (iteration = 1000, clusters = 1000)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'k-means'!$A$20</c:f>
              <c:strCache>
                <c:ptCount val="1"/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'k-means'!$B$19:$G$19</c:f>
              <c:numCache>
                <c:formatCode>General</c:formatCode>
                <c:ptCount val="6"/>
                <c:pt idx="0">
                  <c:v>9.9999999999999995E-7</c:v>
                </c:pt>
                <c:pt idx="1">
                  <c:v>1.0000000000000001E-5</c:v>
                </c:pt>
                <c:pt idx="2">
                  <c:v>1E-4</c:v>
                </c:pt>
                <c:pt idx="3">
                  <c:v>1E-3</c:v>
                </c:pt>
                <c:pt idx="4">
                  <c:v>0.01</c:v>
                </c:pt>
                <c:pt idx="5">
                  <c:v>0.1</c:v>
                </c:pt>
              </c:numCache>
            </c:numRef>
          </c:cat>
          <c:val>
            <c:numRef>
              <c:f>'k-means'!$B$20:$G$20</c:f>
              <c:numCache>
                <c:formatCode>General</c:formatCode>
                <c:ptCount val="6"/>
                <c:pt idx="0">
                  <c:v>1.0205424999821404</c:v>
                </c:pt>
                <c:pt idx="1">
                  <c:v>1.019641</c:v>
                </c:pt>
                <c:pt idx="2">
                  <c:v>1.036257</c:v>
                </c:pt>
                <c:pt idx="3">
                  <c:v>1.059337</c:v>
                </c:pt>
                <c:pt idx="4">
                  <c:v>1.156326</c:v>
                </c:pt>
                <c:pt idx="5">
                  <c:v>1.359143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3B-409E-8C94-8FE1399EAF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38082288"/>
        <c:axId val="1138082704"/>
      </c:barChart>
      <c:catAx>
        <c:axId val="11380822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absErrBound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0.44020713035870518"/>
              <c:y val="0.9018285214348206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704"/>
        <c:crosses val="autoZero"/>
        <c:auto val="1"/>
        <c:lblAlgn val="ctr"/>
        <c:lblOffset val="100"/>
        <c:noMultiLvlLbl val="0"/>
      </c:catAx>
      <c:valAx>
        <c:axId val="1138082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ja-JP"/>
                  <a:t>Compression ratio</a:t>
                </a:r>
                <a:endParaRPr lang="ja-JP" altLang="en-US"/>
              </a:p>
            </c:rich>
          </c:tx>
          <c:layout>
            <c:manualLayout>
              <c:xMode val="edge"/>
              <c:yMode val="edge"/>
              <c:x val="8.3333333333333332E-3"/>
              <c:y val="0.2989504957713619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13808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Relationship Id="rId5" Type="http://schemas.openxmlformats.org/officeDocument/2006/relationships/chart" Target="../charts/chart11.xml"/><Relationship Id="rId4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608202</xdr:colOff>
      <xdr:row>23</xdr:row>
      <xdr:rowOff>58155</xdr:rowOff>
    </xdr:from>
    <xdr:to>
      <xdr:col>6</xdr:col>
      <xdr:colOff>429343</xdr:colOff>
      <xdr:row>37</xdr:row>
      <xdr:rowOff>134356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406126</xdr:colOff>
      <xdr:row>7</xdr:row>
      <xdr:rowOff>38100</xdr:rowOff>
    </xdr:from>
    <xdr:to>
      <xdr:col>12</xdr:col>
      <xdr:colOff>89721</xdr:colOff>
      <xdr:row>22</xdr:row>
      <xdr:rowOff>108818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96531</xdr:colOff>
      <xdr:row>32</xdr:row>
      <xdr:rowOff>49123</xdr:rowOff>
    </xdr:from>
    <xdr:to>
      <xdr:col>7</xdr:col>
      <xdr:colOff>83829</xdr:colOff>
      <xdr:row>47</xdr:row>
      <xdr:rowOff>93573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608330</xdr:colOff>
      <xdr:row>1</xdr:row>
      <xdr:rowOff>38100</xdr:rowOff>
    </xdr:from>
    <xdr:to>
      <xdr:col>21</xdr:col>
      <xdr:colOff>553525</xdr:colOff>
      <xdr:row>16</xdr:row>
      <xdr:rowOff>82550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44150</xdr:colOff>
      <xdr:row>15</xdr:row>
      <xdr:rowOff>169806</xdr:rowOff>
    </xdr:from>
    <xdr:to>
      <xdr:col>6</xdr:col>
      <xdr:colOff>655075</xdr:colOff>
      <xdr:row>31</xdr:row>
      <xdr:rowOff>62724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222250</xdr:colOff>
      <xdr:row>9</xdr:row>
      <xdr:rowOff>139700</xdr:rowOff>
    </xdr:from>
    <xdr:to>
      <xdr:col>14</xdr:col>
      <xdr:colOff>133350</xdr:colOff>
      <xdr:row>25</xdr:row>
      <xdr:rowOff>38100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180975</xdr:colOff>
      <xdr:row>0</xdr:row>
      <xdr:rowOff>107950</xdr:rowOff>
    </xdr:from>
    <xdr:to>
      <xdr:col>14</xdr:col>
      <xdr:colOff>130175</xdr:colOff>
      <xdr:row>16</xdr:row>
      <xdr:rowOff>6350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155575</xdr:colOff>
      <xdr:row>16</xdr:row>
      <xdr:rowOff>95250</xdr:rowOff>
    </xdr:from>
    <xdr:to>
      <xdr:col>14</xdr:col>
      <xdr:colOff>104775</xdr:colOff>
      <xdr:row>31</xdr:row>
      <xdr:rowOff>171450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320675</xdr:colOff>
      <xdr:row>9</xdr:row>
      <xdr:rowOff>12700</xdr:rowOff>
    </xdr:from>
    <xdr:to>
      <xdr:col>21</xdr:col>
      <xdr:colOff>269875</xdr:colOff>
      <xdr:row>24</xdr:row>
      <xdr:rowOff>88900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107950</xdr:colOff>
      <xdr:row>35</xdr:row>
      <xdr:rowOff>19050</xdr:rowOff>
    </xdr:from>
    <xdr:to>
      <xdr:col>6</xdr:col>
      <xdr:colOff>641350</xdr:colOff>
      <xdr:row>50</xdr:row>
      <xdr:rowOff>95250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279400</xdr:colOff>
      <xdr:row>35</xdr:row>
      <xdr:rowOff>25400</xdr:rowOff>
    </xdr:from>
    <xdr:to>
      <xdr:col>14</xdr:col>
      <xdr:colOff>139700</xdr:colOff>
      <xdr:row>50</xdr:row>
      <xdr:rowOff>101600</xdr:rowOff>
    </xdr:to>
    <xdr:graphicFrame macro="">
      <xdr:nvGraphicFramePr>
        <xdr:cNvPr id="6" name="グラフ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317500</xdr:colOff>
      <xdr:row>0</xdr:row>
      <xdr:rowOff>25400</xdr:rowOff>
    </xdr:from>
    <xdr:to>
      <xdr:col>18</xdr:col>
      <xdr:colOff>266700</xdr:colOff>
      <xdr:row>15</xdr:row>
      <xdr:rowOff>101600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368300</xdr:colOff>
      <xdr:row>20</xdr:row>
      <xdr:rowOff>69850</xdr:rowOff>
    </xdr:from>
    <xdr:to>
      <xdr:col>10</xdr:col>
      <xdr:colOff>228600</xdr:colOff>
      <xdr:row>34</xdr:row>
      <xdr:rowOff>146050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8C06B3C8-0335-EB45-B714-0A18852A1C2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1"/>
  <sheetViews>
    <sheetView showRuler="0" zoomScaleNormal="100" zoomScalePageLayoutView="120" workbookViewId="0">
      <selection activeCell="A15" sqref="A15:G16"/>
    </sheetView>
  </sheetViews>
  <sheetFormatPr baseColWidth="10" defaultColWidth="12.83203125" defaultRowHeight="15"/>
  <cols>
    <col min="1" max="1" width="20.6640625" customWidth="1"/>
  </cols>
  <sheetData>
    <row r="1" spans="1:10">
      <c r="B1" t="s">
        <v>0</v>
      </c>
      <c r="C1" t="s">
        <v>4</v>
      </c>
      <c r="E1" t="s">
        <v>13</v>
      </c>
      <c r="F1">
        <v>9.9999999999999995E-7</v>
      </c>
      <c r="G1">
        <v>1.0000000000000001E-5</v>
      </c>
      <c r="H1">
        <v>1E-4</v>
      </c>
      <c r="I1">
        <v>1E-3</v>
      </c>
      <c r="J1">
        <v>0.01</v>
      </c>
    </row>
    <row r="2" spans="1:10">
      <c r="A2" t="s">
        <v>1</v>
      </c>
      <c r="B2">
        <v>3.7763</v>
      </c>
      <c r="C2">
        <v>10.402900000000001</v>
      </c>
      <c r="F2">
        <v>-6</v>
      </c>
      <c r="G2">
        <v>-5</v>
      </c>
      <c r="H2">
        <v>-4</v>
      </c>
      <c r="I2">
        <v>-3</v>
      </c>
      <c r="J2">
        <v>-2</v>
      </c>
    </row>
    <row r="3" spans="1:10">
      <c r="A3" t="s">
        <v>17</v>
      </c>
      <c r="B3">
        <v>2.8954</v>
      </c>
      <c r="C3">
        <v>5.4892000000000003</v>
      </c>
      <c r="E3" t="s">
        <v>5</v>
      </c>
      <c r="F3">
        <v>3.0248469999999998</v>
      </c>
      <c r="G3">
        <v>3.6884130000000002</v>
      </c>
      <c r="H3">
        <v>3.7763</v>
      </c>
      <c r="I3">
        <v>3.944709</v>
      </c>
      <c r="J3">
        <v>3.96469</v>
      </c>
    </row>
    <row r="4" spans="1:10">
      <c r="A4" t="s">
        <v>2</v>
      </c>
      <c r="B4">
        <v>0.90029999999999999</v>
      </c>
      <c r="C4">
        <v>1.0692999999999999</v>
      </c>
      <c r="E4" t="s">
        <v>6</v>
      </c>
      <c r="F4">
        <v>6.1491579999999999</v>
      </c>
      <c r="G4">
        <v>11.466395</v>
      </c>
      <c r="H4">
        <v>10.402900000000001</v>
      </c>
      <c r="I4">
        <v>14.648683999999999</v>
      </c>
      <c r="J4">
        <v>15.012912</v>
      </c>
    </row>
    <row r="5" spans="1:10">
      <c r="A5" t="s">
        <v>3</v>
      </c>
      <c r="B5">
        <v>0.98680000000000001</v>
      </c>
      <c r="C5">
        <v>0.98680000000000001</v>
      </c>
      <c r="E5" t="s">
        <v>18</v>
      </c>
      <c r="F5">
        <v>2.0870359999999999</v>
      </c>
      <c r="G5">
        <v>2.6002749999999999</v>
      </c>
      <c r="H5">
        <v>2.8954</v>
      </c>
      <c r="I5">
        <v>3.5443549999999999</v>
      </c>
      <c r="J5">
        <v>3.8102360000000002</v>
      </c>
    </row>
    <row r="6" spans="1:10">
      <c r="E6" t="s">
        <v>19</v>
      </c>
      <c r="F6">
        <v>2.7052529999999999</v>
      </c>
      <c r="G6">
        <v>4.2724469999999997</v>
      </c>
      <c r="H6">
        <v>5.4892000000000003</v>
      </c>
      <c r="I6">
        <v>9.7637509999999992</v>
      </c>
      <c r="J6">
        <v>12.947824000000001</v>
      </c>
    </row>
    <row r="7" spans="1:10">
      <c r="A7" t="s">
        <v>5</v>
      </c>
      <c r="B7">
        <v>3.7763</v>
      </c>
    </row>
    <row r="8" spans="1:10">
      <c r="A8" t="s">
        <v>6</v>
      </c>
      <c r="B8">
        <v>10.402900000000001</v>
      </c>
    </row>
    <row r="9" spans="1:10">
      <c r="A9" t="s">
        <v>20</v>
      </c>
      <c r="B9">
        <v>2.8954</v>
      </c>
    </row>
    <row r="10" spans="1:10">
      <c r="A10" t="s">
        <v>19</v>
      </c>
      <c r="B10">
        <v>5.4892000000000003</v>
      </c>
    </row>
    <row r="11" spans="1:10">
      <c r="A11" t="s">
        <v>2</v>
      </c>
      <c r="B11">
        <v>1.0692999999999999</v>
      </c>
    </row>
    <row r="12" spans="1:10">
      <c r="A12" t="s">
        <v>3</v>
      </c>
      <c r="B12">
        <v>0.98680000000000001</v>
      </c>
    </row>
    <row r="14" spans="1:10">
      <c r="A14" t="s">
        <v>9</v>
      </c>
    </row>
    <row r="15" spans="1:10">
      <c r="A15" t="s">
        <v>14</v>
      </c>
      <c r="B15" t="s">
        <v>21</v>
      </c>
      <c r="C15" t="s">
        <v>25</v>
      </c>
      <c r="D15" t="s">
        <v>26</v>
      </c>
      <c r="E15" t="s">
        <v>53</v>
      </c>
      <c r="F15" s="2" t="s">
        <v>54</v>
      </c>
      <c r="G15" s="2" t="s">
        <v>55</v>
      </c>
    </row>
    <row r="16" spans="1:10">
      <c r="B16">
        <v>59.392279000000002</v>
      </c>
      <c r="C16">
        <v>60.581772000000001</v>
      </c>
      <c r="D16">
        <v>59.844496999999997</v>
      </c>
      <c r="E16">
        <v>60.232497000000002</v>
      </c>
      <c r="F16">
        <v>59.970162000000002</v>
      </c>
      <c r="G16">
        <v>60.722251999999997</v>
      </c>
    </row>
    <row r="19" spans="1:5">
      <c r="A19" t="s">
        <v>10</v>
      </c>
    </row>
    <row r="20" spans="1:5">
      <c r="A20" t="s">
        <v>14</v>
      </c>
      <c r="B20" t="s">
        <v>8</v>
      </c>
      <c r="C20" t="s">
        <v>24</v>
      </c>
      <c r="D20" t="s">
        <v>22</v>
      </c>
      <c r="E20" t="s">
        <v>23</v>
      </c>
    </row>
    <row r="21" spans="1:5">
      <c r="B21" s="1">
        <v>8.1706539999999999E-4</v>
      </c>
      <c r="C21" s="1">
        <v>9.0942889999999998E-4</v>
      </c>
      <c r="D21" s="1">
        <v>4.4541299999999997E-3</v>
      </c>
      <c r="E21" s="1">
        <v>3.5977960000000002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N14"/>
  <sheetViews>
    <sheetView workbookViewId="0">
      <selection activeCell="G5" sqref="G5"/>
    </sheetView>
  </sheetViews>
  <sheetFormatPr baseColWidth="10" defaultColWidth="8.83203125" defaultRowHeight="15"/>
  <cols>
    <col min="10" max="10" width="9.1640625" bestFit="1" customWidth="1"/>
  </cols>
  <sheetData>
    <row r="1" spans="1:14">
      <c r="A1" t="s">
        <v>7</v>
      </c>
    </row>
    <row r="2" spans="1:14">
      <c r="A2" t="s">
        <v>16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14">
      <c r="A3" t="s">
        <v>8</v>
      </c>
      <c r="B3">
        <v>1</v>
      </c>
      <c r="C3">
        <v>1</v>
      </c>
      <c r="D3">
        <v>1</v>
      </c>
      <c r="E3">
        <v>1</v>
      </c>
      <c r="F3">
        <v>1</v>
      </c>
    </row>
    <row r="4" spans="1:14">
      <c r="A4" t="s">
        <v>51</v>
      </c>
      <c r="B4">
        <v>1.0841719999999999</v>
      </c>
      <c r="C4">
        <v>1.128997</v>
      </c>
      <c r="D4">
        <v>1.4184049999999999</v>
      </c>
      <c r="E4">
        <v>1.722637</v>
      </c>
      <c r="F4">
        <v>2.1447829999999999</v>
      </c>
    </row>
    <row r="5" spans="1:14">
      <c r="A5" t="s">
        <v>52</v>
      </c>
      <c r="B5">
        <v>1.0995969999999999</v>
      </c>
      <c r="C5">
        <v>1.1538029999999999</v>
      </c>
      <c r="D5">
        <v>1.5247310000000001</v>
      </c>
      <c r="E5">
        <v>1.95852</v>
      </c>
      <c r="F5">
        <v>2.6504889999999999</v>
      </c>
    </row>
    <row r="6" spans="1:14">
      <c r="A6" t="s">
        <v>33</v>
      </c>
      <c r="H6" t="s">
        <v>34</v>
      </c>
    </row>
    <row r="7" spans="1:14">
      <c r="A7" t="s">
        <v>15</v>
      </c>
      <c r="B7">
        <v>9.9999999999999995E-7</v>
      </c>
      <c r="C7">
        <v>1.0000000000000001E-5</v>
      </c>
      <c r="D7">
        <v>1E-4</v>
      </c>
      <c r="E7">
        <v>1E-3</v>
      </c>
      <c r="F7">
        <v>0.01</v>
      </c>
      <c r="H7" t="s">
        <v>14</v>
      </c>
      <c r="I7" t="s">
        <v>27</v>
      </c>
      <c r="J7" t="s">
        <v>28</v>
      </c>
      <c r="K7" t="s">
        <v>29</v>
      </c>
      <c r="L7" t="s">
        <v>30</v>
      </c>
      <c r="M7" t="s">
        <v>31</v>
      </c>
      <c r="N7" t="s">
        <v>32</v>
      </c>
    </row>
    <row r="8" spans="1:14">
      <c r="A8" t="s">
        <v>8</v>
      </c>
      <c r="B8">
        <v>1.6999999999999999E-3</v>
      </c>
      <c r="C8">
        <v>2.9380000000000001E-3</v>
      </c>
      <c r="D8">
        <v>9.9799999999999997E-4</v>
      </c>
      <c r="E8">
        <v>1.4549999999999999E-3</v>
      </c>
      <c r="F8">
        <v>2.637E-3</v>
      </c>
      <c r="I8">
        <v>8.3371000000000001E-2</v>
      </c>
      <c r="J8">
        <v>7.1703000000000003E-2</v>
      </c>
      <c r="K8">
        <v>6.7229999999999998E-2</v>
      </c>
      <c r="L8">
        <v>6.1108000000000003E-2</v>
      </c>
      <c r="M8">
        <v>5.7821999999999998E-2</v>
      </c>
      <c r="N8">
        <v>4.2465000000000003E-2</v>
      </c>
    </row>
    <row r="9" spans="1:14">
      <c r="A9" t="s">
        <v>12</v>
      </c>
      <c r="B9">
        <v>8.8900000000000003E-4</v>
      </c>
      <c r="C9">
        <v>1.0679999999999999E-3</v>
      </c>
      <c r="D9">
        <v>8.1800000000000004E-4</v>
      </c>
      <c r="E9">
        <v>1.106E-3</v>
      </c>
      <c r="F9">
        <v>2.826E-3</v>
      </c>
    </row>
    <row r="11" spans="1:14">
      <c r="A11" t="s">
        <v>10</v>
      </c>
    </row>
    <row r="12" spans="1:14">
      <c r="A12" t="s">
        <v>14</v>
      </c>
      <c r="B12">
        <v>9.9999999999999995E-7</v>
      </c>
      <c r="C12">
        <v>1.0000000000000001E-5</v>
      </c>
      <c r="D12">
        <v>1E-4</v>
      </c>
      <c r="E12">
        <v>1E-3</v>
      </c>
      <c r="F12">
        <v>0.01</v>
      </c>
    </row>
    <row r="13" spans="1:14">
      <c r="A13" t="s">
        <v>8</v>
      </c>
    </row>
    <row r="14" spans="1:14">
      <c r="A14" t="s">
        <v>11</v>
      </c>
      <c r="B14">
        <v>0</v>
      </c>
      <c r="C14">
        <v>9.9999999999999995E-7</v>
      </c>
      <c r="D14">
        <v>8.5000000000000006E-5</v>
      </c>
      <c r="E14">
        <v>1.6969999999999999E-3</v>
      </c>
      <c r="F14">
        <v>6.6490000000000004E-3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33"/>
  <sheetViews>
    <sheetView workbookViewId="0">
      <selection activeCell="A22" sqref="A22:G33"/>
    </sheetView>
  </sheetViews>
  <sheetFormatPr baseColWidth="10" defaultColWidth="8.83203125" defaultRowHeight="15"/>
  <sheetData>
    <row r="1" spans="1:7">
      <c r="A1" t="s">
        <v>35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3.6736149999999999</v>
      </c>
      <c r="C3">
        <v>3.6474099999999998</v>
      </c>
      <c r="D3">
        <v>3.869971</v>
      </c>
      <c r="E3">
        <v>3.8685670000000001</v>
      </c>
      <c r="F3">
        <v>3.8515999999999999</v>
      </c>
      <c r="G3">
        <v>3.8312430000000002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</row>
    <row r="7" spans="1:7">
      <c r="A7" t="s">
        <v>11</v>
      </c>
      <c r="B7">
        <v>0</v>
      </c>
      <c r="C7">
        <v>0</v>
      </c>
      <c r="D7">
        <v>0</v>
      </c>
      <c r="E7">
        <v>2.3E-5</v>
      </c>
      <c r="F7">
        <v>3.86E-4</v>
      </c>
    </row>
    <row r="9" spans="1:7">
      <c r="A9" t="s">
        <v>36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37.079129000000002</v>
      </c>
      <c r="C11">
        <v>36.320219999999999</v>
      </c>
      <c r="D11">
        <v>36.743932999999998</v>
      </c>
      <c r="E11">
        <v>36.192960999999997</v>
      </c>
      <c r="F11">
        <v>35.397722000000002</v>
      </c>
      <c r="G11">
        <v>35.168976999999998</v>
      </c>
    </row>
    <row r="13" spans="1:7">
      <c r="A13" t="s">
        <v>10</v>
      </c>
    </row>
    <row r="14" spans="1:7">
      <c r="A14" t="s">
        <v>14</v>
      </c>
      <c r="B14">
        <v>9.9999999999999995E-7</v>
      </c>
      <c r="C14">
        <v>1.0000000000000001E-5</v>
      </c>
      <c r="D14">
        <v>1E-4</v>
      </c>
      <c r="E14">
        <v>1E-3</v>
      </c>
      <c r="F14">
        <v>0.01</v>
      </c>
    </row>
    <row r="15" spans="1:7">
      <c r="A15" t="s">
        <v>11</v>
      </c>
      <c r="B15">
        <v>0</v>
      </c>
      <c r="C15">
        <v>0</v>
      </c>
      <c r="D15">
        <v>1.5699999999999999E-4</v>
      </c>
      <c r="E15">
        <v>2.7E-4</v>
      </c>
      <c r="F15">
        <v>4.2000000000000002E-4</v>
      </c>
    </row>
    <row r="18" spans="1:7">
      <c r="A18" t="s">
        <v>37</v>
      </c>
    </row>
    <row r="19" spans="1:7">
      <c r="A19" t="s">
        <v>14</v>
      </c>
      <c r="B19">
        <v>9.9999999999999995E-7</v>
      </c>
      <c r="C19">
        <v>1.0000000000000001E-5</v>
      </c>
      <c r="D19">
        <v>1E-4</v>
      </c>
      <c r="E19">
        <v>1E-3</v>
      </c>
      <c r="F19">
        <v>0.01</v>
      </c>
      <c r="G19">
        <v>0.1</v>
      </c>
    </row>
    <row r="20" spans="1:7">
      <c r="B20">
        <f xml:space="preserve"> 1/0.979871</f>
        <v>1.0205424999821404</v>
      </c>
      <c r="C20">
        <v>1.019641</v>
      </c>
      <c r="D20">
        <v>1.036257</v>
      </c>
      <c r="E20">
        <v>1.059337</v>
      </c>
      <c r="F20">
        <v>1.156326</v>
      </c>
      <c r="G20">
        <v>1.359143</v>
      </c>
    </row>
    <row r="22" spans="1:7">
      <c r="A22" t="s">
        <v>39</v>
      </c>
    </row>
    <row r="23" spans="1:7">
      <c r="A23" t="s">
        <v>14</v>
      </c>
      <c r="B23" t="s">
        <v>27</v>
      </c>
      <c r="C23" t="s">
        <v>28</v>
      </c>
      <c r="D23" t="s">
        <v>29</v>
      </c>
      <c r="E23" t="s">
        <v>30</v>
      </c>
      <c r="F23" t="s">
        <v>31</v>
      </c>
      <c r="G23" t="s">
        <v>32</v>
      </c>
    </row>
    <row r="24" spans="1:7">
      <c r="B24">
        <v>596.92707900000005</v>
      </c>
      <c r="C24">
        <v>600.92527700000005</v>
      </c>
      <c r="D24">
        <v>601.79209100000003</v>
      </c>
      <c r="E24">
        <v>608.63549899999998</v>
      </c>
      <c r="F24">
        <v>599.60246299999994</v>
      </c>
      <c r="G24">
        <v>602.11321499999997</v>
      </c>
    </row>
    <row r="26" spans="1:7">
      <c r="A26" t="s">
        <v>10</v>
      </c>
    </row>
    <row r="27" spans="1:7">
      <c r="A27" t="s">
        <v>14</v>
      </c>
      <c r="B27">
        <v>9.9999999999999995E-7</v>
      </c>
      <c r="C27">
        <v>1.0000000000000001E-5</v>
      </c>
      <c r="D27">
        <v>1E-4</v>
      </c>
      <c r="E27">
        <v>1E-3</v>
      </c>
      <c r="F27">
        <v>0.01</v>
      </c>
      <c r="G27">
        <v>0.1</v>
      </c>
    </row>
    <row r="28" spans="1:7">
      <c r="A28" t="s">
        <v>11</v>
      </c>
      <c r="B28">
        <v>0</v>
      </c>
      <c r="C28">
        <v>0</v>
      </c>
      <c r="D28">
        <v>9.9999999999999995E-7</v>
      </c>
      <c r="E28">
        <v>6.0000000000000002E-6</v>
      </c>
      <c r="F28">
        <v>2.2100000000000001E-4</v>
      </c>
      <c r="G28">
        <v>1.042E-3</v>
      </c>
    </row>
    <row r="31" spans="1:7">
      <c r="A31" t="s">
        <v>37</v>
      </c>
    </row>
    <row r="32" spans="1:7">
      <c r="A32" t="s">
        <v>14</v>
      </c>
      <c r="B32">
        <v>9.9999999999999995E-7</v>
      </c>
      <c r="C32">
        <v>1.0000000000000001E-5</v>
      </c>
      <c r="D32">
        <v>1E-4</v>
      </c>
      <c r="E32">
        <v>1E-3</v>
      </c>
      <c r="F32">
        <v>0.01</v>
      </c>
      <c r="G32">
        <v>0.1</v>
      </c>
    </row>
    <row r="33" spans="2:7">
      <c r="B33">
        <v>2.4117739999999999</v>
      </c>
      <c r="C33">
        <v>2.4771740000000002</v>
      </c>
      <c r="D33">
        <v>2.71556</v>
      </c>
      <c r="E33">
        <v>2.6130900000000001</v>
      </c>
      <c r="F33">
        <v>2.954205</v>
      </c>
      <c r="G33">
        <v>3.0165920000000002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16A6CE-46E7-D546-BCF2-FDFB0D886630}">
  <dimension ref="A1:G26"/>
  <sheetViews>
    <sheetView workbookViewId="0">
      <selection sqref="A1:G26"/>
    </sheetView>
  </sheetViews>
  <sheetFormatPr baseColWidth="10" defaultRowHeight="15"/>
  <sheetData>
    <row r="1" spans="1:7">
      <c r="A1" t="s">
        <v>56</v>
      </c>
    </row>
    <row r="2" spans="1:7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</row>
    <row r="3" spans="1:7">
      <c r="B3">
        <v>17.508977999999999</v>
      </c>
      <c r="C3">
        <v>18.051579</v>
      </c>
      <c r="D3">
        <v>18.916996000000001</v>
      </c>
      <c r="E3">
        <v>18.005952000000001</v>
      </c>
      <c r="F3">
        <v>18.438917</v>
      </c>
      <c r="G3">
        <v>17.999881999999999</v>
      </c>
    </row>
    <row r="5" spans="1:7">
      <c r="A5" t="s">
        <v>10</v>
      </c>
    </row>
    <row r="6" spans="1:7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7">
      <c r="A7" t="s">
        <v>11</v>
      </c>
      <c r="B7">
        <v>0</v>
      </c>
      <c r="C7">
        <v>9.9999999999999995E-7</v>
      </c>
      <c r="D7">
        <v>4.3000000000000002E-5</v>
      </c>
      <c r="E7">
        <v>7.7999999999999999E-5</v>
      </c>
      <c r="F7">
        <v>7.7999999999999999E-5</v>
      </c>
    </row>
    <row r="10" spans="1:7">
      <c r="A10" t="s">
        <v>37</v>
      </c>
    </row>
    <row r="11" spans="1:7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7">
      <c r="B12">
        <v>1.1000529999999999</v>
      </c>
      <c r="C12">
        <v>1.676909</v>
      </c>
      <c r="D12">
        <v>2.7701730000000002</v>
      </c>
      <c r="E12">
        <v>6.6116710000000003</v>
      </c>
      <c r="F12">
        <v>6.6116710000000003</v>
      </c>
    </row>
    <row r="15" spans="1:7">
      <c r="A15" t="s">
        <v>57</v>
      </c>
    </row>
    <row r="16" spans="1:7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7" spans="1:7">
      <c r="B17">
        <v>167.09126599999999</v>
      </c>
      <c r="C17">
        <v>171.21648300000001</v>
      </c>
      <c r="D17">
        <v>167.42308499999999</v>
      </c>
      <c r="E17">
        <v>166.890038</v>
      </c>
      <c r="F17">
        <v>169.91999300000001</v>
      </c>
      <c r="G17">
        <v>166.793948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  <c r="B21">
        <v>0</v>
      </c>
      <c r="C21">
        <v>2.0000000000000002E-5</v>
      </c>
      <c r="D21">
        <v>4.0900000000000002E-4</v>
      </c>
      <c r="E21">
        <v>3.7599999999999998E-4</v>
      </c>
      <c r="F21">
        <v>3.7599999999999998E-4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  <row r="26" spans="1:7">
      <c r="B26">
        <v>1.5219180000000001</v>
      </c>
      <c r="C26">
        <v>3.7388219999999999</v>
      </c>
      <c r="D26">
        <v>6.6444130000000001</v>
      </c>
      <c r="E26">
        <v>7.835483</v>
      </c>
      <c r="F26">
        <v>7.835483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D4BC53-861A-4F44-A625-5CE21B6F2D0F}">
  <dimension ref="A1:H25"/>
  <sheetViews>
    <sheetView tabSelected="1" workbookViewId="0">
      <selection activeCell="B3" sqref="B3"/>
    </sheetView>
  </sheetViews>
  <sheetFormatPr baseColWidth="10" defaultRowHeight="15"/>
  <sheetData>
    <row r="1" spans="1:8">
      <c r="A1" t="s">
        <v>58</v>
      </c>
    </row>
    <row r="2" spans="1:8">
      <c r="A2" t="s">
        <v>14</v>
      </c>
      <c r="B2" t="s">
        <v>27</v>
      </c>
      <c r="C2" t="s">
        <v>28</v>
      </c>
      <c r="D2" t="s">
        <v>29</v>
      </c>
      <c r="E2" t="s">
        <v>30</v>
      </c>
      <c r="F2" t="s">
        <v>31</v>
      </c>
      <c r="G2" t="s">
        <v>32</v>
      </c>
      <c r="H2" t="s">
        <v>60</v>
      </c>
    </row>
    <row r="3" spans="1:8">
      <c r="B3">
        <v>1168.7577369999999</v>
      </c>
      <c r="C3">
        <v>1169.4037599999999</v>
      </c>
      <c r="D3">
        <v>1169.8979019999999</v>
      </c>
      <c r="E3">
        <v>1169.5013759999999</v>
      </c>
      <c r="F3">
        <v>1171.559651</v>
      </c>
      <c r="G3">
        <v>1168.2831980000001</v>
      </c>
      <c r="H3">
        <v>1173.325169</v>
      </c>
    </row>
    <row r="5" spans="1:8">
      <c r="A5" t="s">
        <v>10</v>
      </c>
    </row>
    <row r="6" spans="1:8">
      <c r="A6" t="s">
        <v>14</v>
      </c>
      <c r="B6">
        <v>9.9999999999999995E-7</v>
      </c>
      <c r="C6">
        <v>1.0000000000000001E-5</v>
      </c>
      <c r="D6">
        <v>1E-4</v>
      </c>
      <c r="E6">
        <v>1E-3</v>
      </c>
      <c r="F6">
        <v>0.01</v>
      </c>
      <c r="G6">
        <v>0.1</v>
      </c>
    </row>
    <row r="7" spans="1:8">
      <c r="A7" t="s">
        <v>11</v>
      </c>
      <c r="B7">
        <v>0</v>
      </c>
      <c r="C7">
        <v>0</v>
      </c>
      <c r="D7">
        <v>0</v>
      </c>
      <c r="E7">
        <v>0</v>
      </c>
      <c r="F7">
        <v>1.4100000000000001E-4</v>
      </c>
      <c r="G7">
        <v>8.1089999999999999E-3</v>
      </c>
    </row>
    <row r="10" spans="1:8">
      <c r="A10" t="s">
        <v>37</v>
      </c>
    </row>
    <row r="11" spans="1:8">
      <c r="A11" t="s">
        <v>14</v>
      </c>
      <c r="B11">
        <v>9.9999999999999995E-7</v>
      </c>
      <c r="C11">
        <v>1.0000000000000001E-5</v>
      </c>
      <c r="D11">
        <v>1E-4</v>
      </c>
      <c r="E11">
        <v>1E-3</v>
      </c>
      <c r="F11">
        <v>0.01</v>
      </c>
      <c r="G11">
        <v>0.1</v>
      </c>
    </row>
    <row r="12" spans="1:8">
      <c r="B12">
        <v>1</v>
      </c>
      <c r="C12">
        <v>1.0032939999999999</v>
      </c>
      <c r="D12">
        <v>1.0033559999999999</v>
      </c>
      <c r="E12">
        <v>1.000604</v>
      </c>
      <c r="F12">
        <v>1.0286679999999999</v>
      </c>
      <c r="G12">
        <v>1.315936</v>
      </c>
    </row>
    <row r="15" spans="1:8">
      <c r="A15" t="s">
        <v>59</v>
      </c>
    </row>
    <row r="16" spans="1:8">
      <c r="A16" t="s">
        <v>14</v>
      </c>
      <c r="B16" t="s">
        <v>27</v>
      </c>
      <c r="C16" t="s">
        <v>28</v>
      </c>
      <c r="D16" t="s">
        <v>29</v>
      </c>
      <c r="E16" t="s">
        <v>30</v>
      </c>
      <c r="F16" t="s">
        <v>31</v>
      </c>
      <c r="G16" t="s">
        <v>32</v>
      </c>
    </row>
    <row r="19" spans="1:7">
      <c r="A19" t="s">
        <v>10</v>
      </c>
    </row>
    <row r="20" spans="1:7">
      <c r="A20" t="s">
        <v>14</v>
      </c>
      <c r="B20">
        <v>9.9999999999999995E-7</v>
      </c>
      <c r="C20">
        <v>1.0000000000000001E-5</v>
      </c>
      <c r="D20">
        <v>1E-4</v>
      </c>
      <c r="E20">
        <v>1E-3</v>
      </c>
      <c r="F20">
        <v>0.01</v>
      </c>
      <c r="G20">
        <v>0.1</v>
      </c>
    </row>
    <row r="21" spans="1:7">
      <c r="A21" t="s">
        <v>11</v>
      </c>
    </row>
    <row r="24" spans="1:7">
      <c r="A24" t="s">
        <v>37</v>
      </c>
    </row>
    <row r="25" spans="1:7">
      <c r="A25" t="s">
        <v>14</v>
      </c>
      <c r="B25">
        <v>9.9999999999999995E-7</v>
      </c>
      <c r="C25">
        <v>1.0000000000000001E-5</v>
      </c>
      <c r="D25">
        <v>1E-4</v>
      </c>
      <c r="E25">
        <v>1E-3</v>
      </c>
      <c r="F25">
        <v>0.01</v>
      </c>
      <c r="G25">
        <v>0.1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3"/>
  <sheetViews>
    <sheetView workbookViewId="0">
      <selection activeCell="A21" sqref="A21:B23"/>
    </sheetView>
  </sheetViews>
  <sheetFormatPr baseColWidth="10" defaultColWidth="8.83203125" defaultRowHeight="15"/>
  <sheetData>
    <row r="1" spans="1:7">
      <c r="A1" t="s">
        <v>38</v>
      </c>
    </row>
    <row r="2" spans="1:7">
      <c r="A2" t="s">
        <v>14</v>
      </c>
      <c r="B2">
        <v>9.9999999999999995E-7</v>
      </c>
      <c r="C2">
        <v>1.0000000000000001E-5</v>
      </c>
      <c r="D2">
        <v>1E-4</v>
      </c>
      <c r="E2">
        <v>1E-3</v>
      </c>
      <c r="F2">
        <v>0.01</v>
      </c>
    </row>
    <row r="3" spans="1:7">
      <c r="B3">
        <f>AVERAGE(B4:B7)</f>
        <v>6.21041825</v>
      </c>
      <c r="C3">
        <f t="shared" ref="C3:F3" si="0">AVERAGE(C4:C7)</f>
        <v>6.21041825</v>
      </c>
      <c r="D3">
        <f t="shared" si="0"/>
        <v>6.21041825</v>
      </c>
      <c r="E3">
        <f t="shared" si="0"/>
        <v>6.21041825</v>
      </c>
      <c r="F3">
        <f t="shared" si="0"/>
        <v>6.21041825</v>
      </c>
    </row>
    <row r="4" spans="1:7">
      <c r="B4">
        <v>7.9996809999999998</v>
      </c>
      <c r="C4">
        <v>7.9996809999999998</v>
      </c>
      <c r="D4">
        <v>7.9996809999999998</v>
      </c>
      <c r="E4">
        <v>7.9996809999999998</v>
      </c>
      <c r="F4">
        <v>7.9996809999999998</v>
      </c>
    </row>
    <row r="5" spans="1:7">
      <c r="B5">
        <v>7.9996809999999998</v>
      </c>
      <c r="C5">
        <v>7.9996809999999998</v>
      </c>
      <c r="D5">
        <v>7.9996809999999998</v>
      </c>
      <c r="E5">
        <v>7.9996809999999998</v>
      </c>
      <c r="F5">
        <v>7.9996809999999998</v>
      </c>
    </row>
    <row r="6" spans="1:7">
      <c r="B6">
        <v>1.0025649999999999</v>
      </c>
      <c r="C6">
        <v>1.0025649999999999</v>
      </c>
      <c r="D6">
        <v>1.0025649999999999</v>
      </c>
      <c r="E6">
        <v>1.0025649999999999</v>
      </c>
      <c r="F6">
        <v>1.0025649999999999</v>
      </c>
    </row>
    <row r="7" spans="1:7">
      <c r="B7">
        <v>7.8397459999999999</v>
      </c>
      <c r="C7">
        <v>7.8397459999999999</v>
      </c>
      <c r="D7">
        <v>7.8397459999999999</v>
      </c>
      <c r="E7">
        <v>7.8397459999999999</v>
      </c>
      <c r="F7">
        <v>7.8397459999999999</v>
      </c>
    </row>
    <row r="9" spans="1:7">
      <c r="A9" t="s">
        <v>40</v>
      </c>
    </row>
    <row r="10" spans="1:7">
      <c r="A10" t="s">
        <v>14</v>
      </c>
      <c r="B10" t="s">
        <v>27</v>
      </c>
      <c r="C10" t="s">
        <v>28</v>
      </c>
      <c r="D10" t="s">
        <v>29</v>
      </c>
      <c r="E10" t="s">
        <v>30</v>
      </c>
      <c r="F10" t="s">
        <v>31</v>
      </c>
      <c r="G10" t="s">
        <v>32</v>
      </c>
    </row>
    <row r="11" spans="1:7">
      <c r="B11">
        <v>4.2609000000000001E-2</v>
      </c>
      <c r="C11">
        <v>0.2356</v>
      </c>
      <c r="D11">
        <v>0.26866699999999999</v>
      </c>
      <c r="E11">
        <v>0.31279600000000002</v>
      </c>
      <c r="F11">
        <v>0.267152</v>
      </c>
      <c r="G11">
        <v>0.26097100000000001</v>
      </c>
    </row>
    <row r="12" spans="1:7">
      <c r="B12" t="s">
        <v>41</v>
      </c>
      <c r="C12" t="s">
        <v>42</v>
      </c>
      <c r="D12" t="s">
        <v>43</v>
      </c>
      <c r="E12" t="s">
        <v>44</v>
      </c>
      <c r="F12" t="s">
        <v>45</v>
      </c>
    </row>
    <row r="13" spans="1:7">
      <c r="B13">
        <v>4.2609000000000001E-2</v>
      </c>
      <c r="C13">
        <v>0.27939599999999998</v>
      </c>
      <c r="D13">
        <v>0.21291599999999999</v>
      </c>
      <c r="E13">
        <v>0.18334600000000001</v>
      </c>
      <c r="F13">
        <v>1.553126</v>
      </c>
    </row>
    <row r="14" spans="1:7">
      <c r="D14" t="s">
        <v>46</v>
      </c>
      <c r="E14" t="s">
        <v>47</v>
      </c>
    </row>
    <row r="15" spans="1:7">
      <c r="D15">
        <v>2.2270000000000002E-2</v>
      </c>
      <c r="E15">
        <v>2.8202000000000001E-2</v>
      </c>
    </row>
    <row r="16" spans="1:7">
      <c r="D16">
        <v>1.9782000000000001E-2</v>
      </c>
      <c r="E16">
        <v>2.2936000000000002E-2</v>
      </c>
    </row>
    <row r="17" spans="1:6">
      <c r="D17">
        <v>1.8460000000000001E-2</v>
      </c>
      <c r="E17">
        <v>2.4346E-2</v>
      </c>
    </row>
    <row r="18" spans="1:6">
      <c r="D18">
        <v>2.6015E-2</v>
      </c>
      <c r="E18">
        <v>3.0252999999999999E-2</v>
      </c>
    </row>
    <row r="19" spans="1:6">
      <c r="D19">
        <f>SUM(D15:D18)</f>
        <v>8.6527000000000007E-2</v>
      </c>
      <c r="E19">
        <f>SUM(E15:E18)</f>
        <v>0.105737</v>
      </c>
      <c r="F19">
        <f>D19/E19</f>
        <v>0.81832281982655086</v>
      </c>
    </row>
    <row r="20" spans="1:6">
      <c r="A20" t="s">
        <v>48</v>
      </c>
    </row>
    <row r="21" spans="1:6">
      <c r="A21" t="s">
        <v>27</v>
      </c>
      <c r="B21">
        <v>4.2609000000000001E-2</v>
      </c>
    </row>
    <row r="22" spans="1:6">
      <c r="A22" t="s">
        <v>49</v>
      </c>
      <c r="B22">
        <v>0.21291599999999999</v>
      </c>
    </row>
    <row r="23" spans="1:6">
      <c r="A23" t="s">
        <v>50</v>
      </c>
      <c r="B23">
        <v>3.8682000000000001E-2</v>
      </c>
    </row>
  </sheetData>
  <phoneticPr fontId="1"/>
  <pageMargins left="0.7" right="0.7" top="0.75" bottom="0.75" header="0.3" footer="0.3"/>
  <pageSetup paperSize="9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himeno</vt:lpstr>
      <vt:lpstr>ping-pong</vt:lpstr>
      <vt:lpstr>k-means</vt:lpstr>
      <vt:lpstr>k-means(test)</vt:lpstr>
      <vt:lpstr>k-means(obs_info)</vt:lpstr>
      <vt:lpstr>fftss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ユーザー</dc:creator>
  <cp:lastModifiedBy>Microsoft Office User</cp:lastModifiedBy>
  <dcterms:created xsi:type="dcterms:W3CDTF">2016-08-22T05:59:48Z</dcterms:created>
  <dcterms:modified xsi:type="dcterms:W3CDTF">2020-03-08T15:28:03Z</dcterms:modified>
</cp:coreProperties>
</file>