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2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3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5.xml" ContentType="application/vnd.openxmlformats-officedocument.themeOverrid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8.xml" ContentType="application/vnd.openxmlformats-officedocument.themeOverride+xml"/>
  <Override PartName="/xl/drawings/drawing8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9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0.xml" ContentType="application/vnd.openxmlformats-officedocument.themeOverrid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4D434127-16CB-634F-B264-B2F278EB0420}" xr6:coauthVersionLast="45" xr6:coauthVersionMax="45" xr10:uidLastSave="{00000000-0000-0000-0000-000000000000}"/>
  <bookViews>
    <workbookView xWindow="4160" yWindow="2480" windowWidth="26740" windowHeight="18400" tabRatio="736" firstSheet="1" activeTab="7" xr2:uid="{00000000-000D-0000-FFFF-FFFF00000000}"/>
  </bookViews>
  <sheets>
    <sheet name="ping-pong" sheetId="2" r:id="rId1"/>
    <sheet name="pingpong(revise)" sheetId="8" r:id="rId2"/>
    <sheet name="himeno" sheetId="1" r:id="rId3"/>
    <sheet name="himeno(revise)" sheetId="9" r:id="rId4"/>
    <sheet name="k-means" sheetId="3" r:id="rId5"/>
    <sheet name="k-means(test)" sheetId="5" r:id="rId6"/>
    <sheet name="k-means(obs_info)" sheetId="6" r:id="rId7"/>
    <sheet name="obs_info(revise)" sheetId="10" r:id="rId8"/>
    <sheet name="k-means(num_plasma)" sheetId="7" r:id="rId9"/>
    <sheet name="fftss" sheetId="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8" l="1"/>
  <c r="L15" i="8"/>
  <c r="M15" i="8"/>
  <c r="N15" i="8"/>
  <c r="J15" i="8"/>
  <c r="J11" i="2" l="1"/>
  <c r="K11" i="2"/>
  <c r="L11" i="2"/>
  <c r="M11" i="2"/>
  <c r="N11" i="2"/>
  <c r="K10" i="2"/>
  <c r="L10" i="2"/>
  <c r="M10" i="2"/>
  <c r="N10" i="2"/>
  <c r="J10" i="2"/>
  <c r="B9" i="2" l="1"/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<sst xmlns="http://schemas.openxmlformats.org/spreadsheetml/2006/main" count="235" uniqueCount="84">
  <si>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</si>
  <si>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</si>
  <si>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</si>
  <si>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</si>
  <si>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</si>
  <si>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</si>
  <si>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</si>
  <si>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</si>
  <si>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</si>
  <si>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</si>
  <si>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</si>
  <si>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</si>
  <si>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</si>
  <si>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</si>
  <si>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</si>
  <si>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</si>
  <si>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</si>
  <si>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</si>
  <si>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</si>
  <si>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</si>
  <si>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</si>
  <si>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</si>
  <si>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</si>
  <si>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</si>
  <si>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</si>
  <si>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</si>
  <si>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</si>
  <si>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</si>
  <si>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</si>
  <si>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</si>
  <si>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</si>
  <si>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</si>
  <si>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</si>
  <si>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</si>
  <si>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</si>
  <si>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</si>
  <si>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</si>
  <si>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</si>
  <si>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</si>
  <si>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</si>
  <si>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</si>
  <si>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</si>
  <si>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</si>
  <si>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</si>
  <si>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</si>
  <si>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</si>
  <si>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</si>
  <si>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</si>
  <si>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</si>
  <si>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</si>
  <si>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</si>
  <si>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</si>
  <si>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</si>
  <si>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</si>
  <si>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</si>
  <si>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</si>
  <si>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c-0.1</t>
    <phoneticPr fontId="1"/>
  </si>
  <si>
    <t>compress ratio (iteration = 1000, clusters = 100)</t>
    <phoneticPr fontId="1"/>
  </si>
  <si>
    <t>execution time (2366316, iteration = 1000, clusters = 100, procs = 4)</t>
    <phoneticPr fontId="1"/>
  </si>
  <si>
    <t>execution time (2366316, iteration = 1000, clusters = 1000, procs = 16)</t>
    <phoneticPr fontId="1"/>
  </si>
  <si>
    <t>execution time (4386200, iteration = 1000, clusters = 100, procs = 4)</t>
    <phoneticPr fontId="1"/>
  </si>
  <si>
    <t>execution time (4386200, iteration = 1000, clusters = 1000, procs = 16)</t>
    <phoneticPr fontId="1"/>
  </si>
  <si>
    <t>compressed (bit, float)</t>
    <phoneticPr fontId="1"/>
  </si>
  <si>
    <t>compressed (byte, float)</t>
    <phoneticPr fontId="1"/>
  </si>
  <si>
    <t>compressed (byte, double)</t>
    <phoneticPr fontId="1"/>
  </si>
  <si>
    <t>compressed (bit, double)</t>
    <phoneticPr fontId="1"/>
  </si>
  <si>
    <t>compressed (bitwise, float)</t>
  </si>
  <si>
    <t>compressed (bitwise, float)</t>
    <phoneticPr fontId="1"/>
  </si>
  <si>
    <t>AEB (1en)</t>
    <phoneticPr fontId="1"/>
  </si>
  <si>
    <t>Ueno-perf</t>
    <phoneticPr fontId="1"/>
  </si>
  <si>
    <t>Ueno-area</t>
    <phoneticPr fontId="1"/>
  </si>
  <si>
    <t>SZ</t>
    <phoneticPr fontId="1"/>
  </si>
  <si>
    <t>Uncompressed</t>
    <phoneticPr fontId="1"/>
  </si>
  <si>
    <t>Comp (bytewise)</t>
    <phoneticPr fontId="1"/>
  </si>
  <si>
    <t>Comp (bitwise)</t>
    <phoneticPr fontId="1"/>
  </si>
  <si>
    <t>w/ diff.</t>
    <phoneticPr fontId="1"/>
  </si>
  <si>
    <t>w/o diff.</t>
    <phoneticPr fontId="1"/>
  </si>
  <si>
    <t>w/ diff.</t>
    <phoneticPr fontId="1"/>
  </si>
  <si>
    <t>gosa</t>
    <phoneticPr fontId="1"/>
  </si>
  <si>
    <t>time</t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</si>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</sst>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(byte,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ser>
          <c:idx val="3"/>
          <c:order val="3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83-5848-AA79-0446406B7B11}"/>
            </c:ext>
          </c:extLst>
        </c:ser>
        <c:ser>
          <c:idx val="4"/>
          <c:order val="4"/>
          <c:tx>
            <c:strRef>
              <c:f>'ping-pong'!$A$7</c:f>
              <c:strCache>
                <c:ptCount val="1"/>
                <c:pt idx="0">
                  <c:v>compressed (bit, double)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'ping-pong'!$B$7:$F$7</c:f>
              <c:numCache>
                <c:formatCode>General</c:formatCode>
                <c:ptCount val="5"/>
                <c:pt idx="0">
                  <c:v>2.3146960000000001</c:v>
                </c:pt>
                <c:pt idx="1">
                  <c:v>2.783909</c:v>
                </c:pt>
                <c:pt idx="2">
                  <c:v>4.1981999999999999</c:v>
                </c:pt>
                <c:pt idx="3">
                  <c:v>5.6879010000000001</c:v>
                </c:pt>
                <c:pt idx="4">
                  <c:v>8.3996289999999991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83-5848-AA79-0446406B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788486407317241E-2"/>
          <c:y val="0.83260290494322786"/>
          <c:w val="0.95432624915108244"/>
          <c:h val="0.14113888936749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'pingpong(revise)'!$I$7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'pingpong(revise)'!$J$7:$N$7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'pingpong(revise)'!$I$8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'pingpong(revise)'!$J$6:$N$6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'pingpong(revise)'!$J$8:$N$8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Error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45755686789151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5843460192475938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'pingpong(revise)'!$I$11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'pingpong(revise)'!$J$11:$N$11</c:f>
              <c:numCache>
                <c:formatCode>General</c:formatCode>
                <c:ptCount val="5"/>
                <c:pt idx="0">
                  <c:v>8.6914000000000005E-2</c:v>
                </c:pt>
                <c:pt idx="1">
                  <c:v>0.10253900000000001</c:v>
                </c:pt>
                <c:pt idx="2">
                  <c:v>0.11804199999999999</c:v>
                </c:pt>
                <c:pt idx="3">
                  <c:v>0.14538599999999999</c:v>
                </c:pt>
                <c:pt idx="4">
                  <c:v>0.18054200000000001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80-487C-82DB-A04319DD02D0}"/>
            </c:ext>
          </c:extLst>
        </c:ser>
        <c:ser>
          <c:idx val="1"/>
          <c:order val="1"/>
          <c:tx>
            <c:strRef>
              <c:f>'pingpong(revise)'!$I$12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'pingpong(revise)'!$J$12:$N$12</c:f>
              <c:numCache>
                <c:formatCode>General</c:formatCode>
                <c:ptCount val="5"/>
                <c:pt idx="0">
                  <c:v>0</c:v>
                </c:pt>
                <c:pt idx="1">
                  <c:v>2.4414000000000002E-2</c:v>
                </c:pt>
                <c:pt idx="2">
                  <c:v>0.14636199999999999</c:v>
                </c:pt>
                <c:pt idx="3">
                  <c:v>0.209839</c:v>
                </c:pt>
                <c:pt idx="4">
                  <c:v>0.23327600000000001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80-487C-82DB-A04319DD02D0}"/>
            </c:ext>
          </c:extLst>
        </c:ser>
        <c:ser>
          <c:idx val="2"/>
          <c:order val="2"/>
          <c:tx>
            <c:strRef>
              <c:f>'pingpong(revise)'!$I$13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'pingpong(revise)'!$J$13:$N$13</c:f>
              <c:numCache>
                <c:formatCode>General</c:formatCode>
                <c:ptCount val="5"/>
                <c:pt idx="0">
                  <c:v>1.6601999999999999E-2</c:v>
                </c:pt>
                <c:pt idx="1">
                  <c:v>2.5391E-2</c:v>
                </c:pt>
                <c:pt idx="2">
                  <c:v>0.12109399999999999</c:v>
                </c:pt>
                <c:pt idx="3">
                  <c:v>0.17285200000000001</c:v>
                </c:pt>
                <c:pt idx="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80-487C-82DB-A04319DD02D0}"/>
            </c:ext>
          </c:extLst>
        </c:ser>
        <c:ser>
          <c:idx val="3"/>
          <c:order val="3"/>
          <c:tx>
            <c:strRef>
              <c:f>'pingpong(revise)'!$I$14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'pingpong(revise)'!$J$10:$N$10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'pingpong(revise)'!$J$14:$N$14</c:f>
              <c:numCache>
                <c:formatCode>General</c:formatCode>
                <c:ptCount val="5"/>
                <c:pt idx="0">
                  <c:v>7.8120000000000004E-3</c:v>
                </c:pt>
                <c:pt idx="1">
                  <c:v>7.8120000000000004E-3</c:v>
                </c:pt>
                <c:pt idx="2">
                  <c:v>1.5625E-2</c:v>
                </c:pt>
                <c:pt idx="3">
                  <c:v>3.125E-2</c:v>
                </c:pt>
                <c:pt idx="4">
                  <c:v>0.101562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80-487C-82DB-A04319DD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8613855"/>
        <c:axId val="1378614271"/>
      </c:barChart>
      <c:catAx>
        <c:axId val="137861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absErrorBound</a:t>
                </a:r>
                <a:r>
                  <a:rPr lang="en-US" altLang="zh-CN" sz="1200" baseline="0"/>
                  <a:t> (1e</a:t>
                </a:r>
                <a:r>
                  <a:rPr lang="en-US" altLang="zh-CN" sz="1200" i="1" baseline="0"/>
                  <a:t>n</a:t>
                </a:r>
                <a:r>
                  <a:rPr lang="en-US" altLang="zh-CN" sz="1200" baseline="0"/>
                  <a:t>)</a:t>
                </a:r>
                <a:endParaRPr lang="ja-JP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4271"/>
        <c:crosses val="autoZero"/>
        <c:auto val="1"/>
        <c:lblAlgn val="ctr"/>
        <c:lblOffset val="100"/>
        <c:noMultiLvlLbl val="0"/>
      </c:catAx>
      <c:valAx>
        <c:axId val="137861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Hit Ratio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30613808690580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861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57874015748031"/>
          <c:y val="6.0185185185185182E-2"/>
          <c:w val="0.2354938757655293"/>
          <c:h val="8.933180227471565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'pingpong(revise)'!$Q$3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'pingpong(revise)'!$R$3:$V$3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'pingpong(revise)'!$Q$4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'pingpong(revise)'!$R$4:$V$4</c:f>
              <c:numCache>
                <c:formatCode>General</c:formatCode>
                <c:ptCount val="5"/>
                <c:pt idx="0">
                  <c:v>0.86004725863909515</c:v>
                </c:pt>
                <c:pt idx="1">
                  <c:v>0.80639550922982806</c:v>
                </c:pt>
                <c:pt idx="2">
                  <c:v>0.73296469995562008</c:v>
                </c:pt>
                <c:pt idx="3">
                  <c:v>0.69355051516714439</c:v>
                </c:pt>
                <c:pt idx="4">
                  <c:v>0.50934977390219627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'pingpong(revise)'!$Q$5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'pingpong(revise)'!$R$2:$V$2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'pingpong(revise)'!$R$5:$V$5</c:f>
              <c:numCache>
                <c:formatCode>General</c:formatCode>
                <c:ptCount val="5"/>
                <c:pt idx="0">
                  <c:v>0.79123436206834508</c:v>
                </c:pt>
                <c:pt idx="1">
                  <c:v>0.69099566995717931</c:v>
                </c:pt>
                <c:pt idx="2">
                  <c:v>0.47939931151119691</c:v>
                </c:pt>
                <c:pt idx="3">
                  <c:v>0.41393290232814767</c:v>
                </c:pt>
                <c:pt idx="4">
                  <c:v>0.25600028786988283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Relative Execution TIme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60570501603966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'himeno(revise)'!$A$3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'himeno(revise)'!$A$4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'himeno(revise)'!$B$4:$F$4</c:f>
              <c:numCache>
                <c:formatCode>General</c:formatCode>
                <c:ptCount val="5"/>
                <c:pt idx="0">
                  <c:v>1.0692999999999999</c:v>
                </c:pt>
                <c:pt idx="1">
                  <c:v>1.0692999999999999</c:v>
                </c:pt>
                <c:pt idx="2">
                  <c:v>1.0692999999999999</c:v>
                </c:pt>
                <c:pt idx="3">
                  <c:v>1.0692999999999999</c:v>
                </c:pt>
                <c:pt idx="4">
                  <c:v>1.0692999999999999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'himeno(revise)'!$A$5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'himeno(revise)'!$B$5:$F$5</c:f>
              <c:numCache>
                <c:formatCode>General</c:formatCode>
                <c:ptCount val="5"/>
                <c:pt idx="0">
                  <c:v>0.98680000000000001</c:v>
                </c:pt>
                <c:pt idx="1">
                  <c:v>0.98680000000000001</c:v>
                </c:pt>
                <c:pt idx="2">
                  <c:v>0.98680000000000001</c:v>
                </c:pt>
                <c:pt idx="3">
                  <c:v>0.98680000000000001</c:v>
                </c:pt>
                <c:pt idx="4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'himeno(revise)'!$A$6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'himeno(revise)'!$B$6:$F$6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10.402900000000001</c:v>
                </c:pt>
                <c:pt idx="2">
                  <c:v>11.466395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'himeno(revise)'!$A$7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'himeno(revise)'!$B$7:$F$7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'himeno(revise)'!$A$8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'himeno(revise)'!$B$2:$F$2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'himeno(revise)'!$B$8:$F$8</c:f>
              <c:numCache>
                <c:formatCode>General</c:formatCode>
                <c:ptCount val="5"/>
                <c:pt idx="0">
                  <c:v>3.3834870000000001</c:v>
                </c:pt>
                <c:pt idx="1">
                  <c:v>4.0342929999999999</c:v>
                </c:pt>
                <c:pt idx="2">
                  <c:v>6.5787000000000004</c:v>
                </c:pt>
                <c:pt idx="3">
                  <c:v>9.0229990000000004</c:v>
                </c:pt>
                <c:pt idx="4">
                  <c:v>14.010788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 (1e</a:t>
                </a:r>
                <a:r>
                  <a:rPr lang="en-US" altLang="ja-JP" i="1"/>
                  <a:t>n</a:t>
                </a:r>
                <a:r>
                  <a:rPr lang="en-US" altLang="ja-JP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275882181392E-2"/>
          <c:w val="0.6084346019247594"/>
          <c:h val="0.20160104986876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'ping-pong'!$A$15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'ping-pong'!$B$15:$F$15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'ping-pong'!$A$16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'ping-pong'!$B$16:$F$16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variation</a:t>
            </a:r>
            <a:r>
              <a:rPr lang="en-US" altLang="ja-JP" baseline="0"/>
              <a:t> from means</a:t>
            </a:r>
            <a:endParaRPr lang="en-US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'k-means(test)'!$B$7:$F$7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4.3000000000000002E-5</c:v>
                </c:pt>
                <c:pt idx="3">
                  <c:v>7.7999999999999999E-5</c:v>
                </c:pt>
                <c:pt idx="4">
                  <c:v>7.7999999999999999E-5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absErrBound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Gosa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'k-means(test)'!$A$12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'k-means(test)'!$B$11:$F$11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'k-means(test)'!$B$12:$F$12</c:f>
              <c:numCache>
                <c:formatCode>General</c:formatCode>
                <c:ptCount val="5"/>
                <c:pt idx="0">
                  <c:v>1.1000529999999999</c:v>
                </c:pt>
                <c:pt idx="1">
                  <c:v>1.676909</c:v>
                </c:pt>
                <c:pt idx="2">
                  <c:v>2.7701730000000002</c:v>
                </c:pt>
                <c:pt idx="3">
                  <c:v>6.6116710000000003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55567220764071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'k-means(obs_info)'!$B$7:$F$7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1.4100000000000001E-4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'k-means(obs_info)'!$A$12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'k-means(obs_info)'!$B$11:$G$11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'k-means(obs_info)'!$B$12:$G$12</c:f>
              <c:numCache>
                <c:formatCode>General</c:formatCode>
                <c:ptCount val="6"/>
                <c:pt idx="0">
                  <c:v>1</c:v>
                </c:pt>
                <c:pt idx="1">
                  <c:v>1.0032939999999999</c:v>
                </c:pt>
                <c:pt idx="2">
                  <c:v>1.0033559999999999</c:v>
                </c:pt>
                <c:pt idx="3">
                  <c:v>1.000604</c:v>
                </c:pt>
                <c:pt idx="4">
                  <c:v>1.0286679999999999</c:v>
                </c:pt>
                <c:pt idx="5">
                  <c:v>1.315936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9444444444444445E-2"/>
              <c:y val="0.241678331875182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variation</a:t>
            </a:r>
            <a:r>
              <a:rPr lang="en" altLang="ja-JP" baseline="0"/>
              <a:t> from means</a:t>
            </a:r>
            <a:endParaRPr lang="en" altLang="ja-JP"/>
          </a:p>
        </c:rich>
      </c:tx>
      <c:layout>
        <c:manualLayout>
          <c:xMode val="edge"/>
          <c:yMode val="edge"/>
          <c:x val="0.3449304461942257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'k-means(num_plasma)'!$A$7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'k-means(num_plasma)'!$B$6:$F$6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'k-means(num_plasma)'!$B$7:$F$7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3.0000000000000001E-6</c:v>
                </c:pt>
                <c:pt idx="3">
                  <c:v>8.7000000000000001E-5</c:v>
                </c:pt>
                <c:pt idx="4">
                  <c:v>1.8320000000000001E-3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9445610965296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'k-means(num_plasma)'!$A$12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'k-means(num_plasma)'!$B$11:$F$11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'k-means(num_plasma)'!$B$12:$F$12</c:f>
              <c:numCache>
                <c:formatCode>General</c:formatCode>
                <c:ptCount val="5"/>
                <c:pt idx="0">
                  <c:v>1.0000180000000001</c:v>
                </c:pt>
                <c:pt idx="1">
                  <c:v>1.0004420000000001</c:v>
                </c:pt>
                <c:pt idx="2">
                  <c:v>1.115305</c:v>
                </c:pt>
                <c:pt idx="3">
                  <c:v>1.7523679999999999</c:v>
                </c:pt>
                <c:pt idx="4">
                  <c:v>6.6116710000000003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3-734A-BF71-F3145EB0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7392"/>
        <c:axId val="55949024"/>
      </c:barChart>
      <c:catAx>
        <c:axId val="5594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7194444444444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9024"/>
        <c:crosses val="autoZero"/>
        <c:auto val="1"/>
        <c:lblAlgn val="ctr"/>
        <c:lblOffset val="100"/>
        <c:noMultiLvlLbl val="0"/>
      </c:catAx>
      <c:valAx>
        <c:axId val="559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46307961504811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4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float</a:t>
            </a:r>
            <a:r>
              <a:rPr lang="ja-JP" altLang="en-US"/>
              <a:t>の場合の圧縮率</a:t>
            </a:r>
            <a:r>
              <a:rPr lang="en-US" altLang="ja-JP"/>
              <a:t>(ping-pong</a:t>
            </a:r>
            <a:r>
              <a:rPr lang="ja-JP" altLang="en-US"/>
              <a:t>アプリ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1-004F-9E7F-DEEF35350439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(byte,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1-004F-9E7F-DEEF35350439}"/>
            </c:ext>
          </c:extLst>
        </c:ser>
        <c:ser>
          <c:idx val="2"/>
          <c:order val="2"/>
          <c:tx>
            <c:strRef>
              <c:f>'ping-pong'!$A$6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'ping-pong'!$B$6:$F$6</c:f>
              <c:numCache>
                <c:formatCode>General</c:formatCode>
                <c:ptCount val="5"/>
                <c:pt idx="0">
                  <c:v>1.2820530000000001</c:v>
                </c:pt>
                <c:pt idx="1">
                  <c:v>1.5650759999999999</c:v>
                </c:pt>
                <c:pt idx="2">
                  <c:v>2.3836909999999998</c:v>
                </c:pt>
                <c:pt idx="3">
                  <c:v>3.2225799999999998</c:v>
                </c:pt>
                <c:pt idx="4">
                  <c:v>4.7376560000000003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1-004F-9E7F-DEEF35350439}"/>
            </c:ext>
          </c:extLst>
        </c:ser>
        <c:ser>
          <c:idx val="3"/>
          <c:order val="3"/>
          <c:tx>
            <c:strRef>
              <c:f>'ping-pong'!$A$8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1.3897109999999999</c:v>
                </c:pt>
                <c:pt idx="1">
                  <c:v>1.7084459999999999</c:v>
                </c:pt>
                <c:pt idx="2">
                  <c:v>2.5350459999999999</c:v>
                </c:pt>
                <c:pt idx="3">
                  <c:v>3.3635449999999998</c:v>
                </c:pt>
                <c:pt idx="4">
                  <c:v>4.8682220000000003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1-004F-9E7F-DEEF353504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960416"/>
        <c:axId val="1150962048"/>
      </c:barChart>
      <c:catAx>
        <c:axId val="115096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814444971925288"/>
              <c:y val="0.853140399334899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2048"/>
        <c:crosses val="autoZero"/>
        <c:auto val="1"/>
        <c:lblAlgn val="ctr"/>
        <c:lblOffset val="100"/>
        <c:noMultiLvlLbl val="0"/>
      </c:catAx>
      <c:valAx>
        <c:axId val="11509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4553014553014554E-2"/>
              <c:y val="0.324816204257190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5096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誤差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'ping-pong'!$A$21</c:f>
              <c:strCache>
                <c:ptCount val="1"/>
                <c:pt idx="0">
                  <c:v>compressed (bit, float)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'ping-pong'!$B$21:$F$21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D-2049-915F-450A63BE74CB}"/>
            </c:ext>
          </c:extLst>
        </c:ser>
        <c:ser>
          <c:idx val="1"/>
          <c:order val="1"/>
          <c:tx>
            <c:strRef>
              <c:f>'ping-pong'!$A$22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'ping-pong'!$B$19:$F$19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'ping-pong'!$B$22:$F$22</c:f>
              <c:numCache>
                <c:formatCode>General</c:formatCode>
                <c:ptCount val="5"/>
                <c:pt idx="0">
                  <c:v>0</c:v>
                </c:pt>
                <c:pt idx="1">
                  <c:v>5.0000000000000004E-6</c:v>
                </c:pt>
                <c:pt idx="2">
                  <c:v>1.8100000000000001E-4</c:v>
                </c:pt>
                <c:pt idx="3">
                  <c:v>1.8320000000000001E-3</c:v>
                </c:pt>
                <c:pt idx="4">
                  <c:v>7.6559999999999996E-3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D-2049-915F-450A63BE7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3258928"/>
        <c:axId val="1113260560"/>
      </c:barChart>
      <c:catAx>
        <c:axId val="111325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2057633420822393"/>
              <c:y val="0.81080890930300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60560"/>
        <c:crosses val="autoZero"/>
        <c:auto val="1"/>
        <c:lblAlgn val="ctr"/>
        <c:lblOffset val="100"/>
        <c:noMultiLvlLbl val="0"/>
      </c:catAx>
      <c:valAx>
        <c:axId val="111326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</a:p>
            </c:rich>
          </c:tx>
          <c:layout>
            <c:manualLayout>
              <c:xMode val="edge"/>
              <c:yMode val="edge"/>
              <c:x val="1.6666666666666666E-2"/>
              <c:y val="0.37358741615631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132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実行時間</a:t>
            </a:r>
          </a:p>
        </c:rich>
      </c:tx>
      <c:layout>
        <c:manualLayout>
          <c:xMode val="edge"/>
          <c:yMode val="edge"/>
          <c:x val="0.43888888888888894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A1-B34F-ACC8-D7BEE5E9A78D}"/>
            </c:ext>
          </c:extLst>
        </c:ser>
        <c:ser>
          <c:idx val="1"/>
          <c:order val="1"/>
          <c:tx>
            <c:strRef>
              <c:f>'ping-pong'!$H$9</c:f>
              <c:strCache>
                <c:ptCount val="1"/>
                <c:pt idx="0">
                  <c:v>compressed (bitwise,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'ping-pong'!$I$9:$N$9</c:f>
              <c:numCache>
                <c:formatCode>General</c:formatCode>
                <c:ptCount val="6"/>
                <c:pt idx="1">
                  <c:v>6.5965999999999997E-2</c:v>
                </c:pt>
                <c:pt idx="2">
                  <c:v>5.7609E-2</c:v>
                </c:pt>
                <c:pt idx="3">
                  <c:v>3.9967999999999997E-2</c:v>
                </c:pt>
                <c:pt idx="4">
                  <c:v>3.4509999999999999E-2</c:v>
                </c:pt>
                <c:pt idx="5">
                  <c:v>2.1343000000000001E-2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A1-B34F-ACC8-D7BEE5E9A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862191"/>
        <c:axId val="846863823"/>
      </c:barChart>
      <c:catAx>
        <c:axId val="8468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3823"/>
        <c:crosses val="autoZero"/>
        <c:auto val="1"/>
        <c:lblAlgn val="ctr"/>
        <c:lblOffset val="100"/>
        <c:noMultiLvlLbl val="0"/>
      </c:catAx>
      <c:valAx>
        <c:axId val="84686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second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37174722951297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468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'pingpong(revise)'!$A$4</c:f>
              <c:strCache>
                <c:ptCount val="1"/>
                <c:pt idx="0">
                  <c:v>Ueno-perf</c:v>
                </c:pt>
              </c:strCache>
            </c:strRef>
          </c:tx>
          <c:spPr>
            <a:solidFill>
              <a:srgbClr val="00206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'pingpong(revise)'!$B$4:$F$4</c:f>
              <c:numCache>
                <c:formatCode>General</c:formatCode>
                <c:ptCount val="5"/>
                <c:pt idx="0">
                  <c:v>0.85253400000000001</c:v>
                </c:pt>
                <c:pt idx="1">
                  <c:v>0.85253400000000001</c:v>
                </c:pt>
                <c:pt idx="2">
                  <c:v>0.85253400000000001</c:v>
                </c:pt>
                <c:pt idx="3">
                  <c:v>0.85253400000000001</c:v>
                </c:pt>
                <c:pt idx="4">
                  <c:v>0.85253400000000001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ser>
          <c:idx val="2"/>
          <c:order val="2"/>
          <c:tx>
            <c:strRef>
              <c:f>'pingpong(revise)'!$A$5</c:f>
              <c:strCache>
                <c:ptCount val="1"/>
                <c:pt idx="0">
                  <c:v>Ueno-area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'pingpong(revise)'!$B$5:$F$5</c:f>
              <c:numCache>
                <c:formatCode>General</c:formatCode>
                <c:ptCount val="5"/>
                <c:pt idx="0">
                  <c:v>0.93090899999999999</c:v>
                </c:pt>
                <c:pt idx="1">
                  <c:v>0.93090899999999999</c:v>
                </c:pt>
                <c:pt idx="2">
                  <c:v>0.93090899999999999</c:v>
                </c:pt>
                <c:pt idx="3">
                  <c:v>0.93090899999999999</c:v>
                </c:pt>
                <c:pt idx="4">
                  <c:v>0.93090899999999999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DD-445A-8C38-91AE468017AC}"/>
            </c:ext>
          </c:extLst>
        </c:ser>
        <c:ser>
          <c:idx val="3"/>
          <c:order val="3"/>
          <c:tx>
            <c:strRef>
              <c:f>'pingpong(revise)'!$A$6</c:f>
              <c:strCache>
                <c:ptCount val="1"/>
                <c:pt idx="0">
                  <c:v>SZ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'pingpong(revise)'!$B$6:$F$6</c:f>
              <c:numCache>
                <c:formatCode>General</c:formatCode>
                <c:ptCount val="5"/>
                <c:pt idx="0">
                  <c:v>1.419719</c:v>
                </c:pt>
                <c:pt idx="1">
                  <c:v>1.75196</c:v>
                </c:pt>
                <c:pt idx="2">
                  <c:v>2.0221079999999998</c:v>
                </c:pt>
                <c:pt idx="3">
                  <c:v>2.5354619999999999</c:v>
                </c:pt>
                <c:pt idx="4">
                  <c:v>3.1054200000000001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D-445A-8C38-91AE468017AC}"/>
            </c:ext>
          </c:extLst>
        </c:ser>
        <c:ser>
          <c:idx val="4"/>
          <c:order val="4"/>
          <c:tx>
            <c:strRef>
              <c:f>'pingpong(revise)'!$A$7</c:f>
              <c:strCache>
                <c:ptCount val="1"/>
                <c:pt idx="0">
                  <c:v>Comp (bytewise)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'pingpong(revise)'!$B$7:$F$7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1.140193</c:v>
                </c:pt>
                <c:pt idx="2">
                  <c:v>1.4421900000000001</c:v>
                </c:pt>
                <c:pt idx="3">
                  <c:v>1.7601119999999999</c:v>
                </c:pt>
                <c:pt idx="4">
                  <c:v>2.2320009999999999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D-445A-8C38-91AE468017AC}"/>
            </c:ext>
          </c:extLst>
        </c:ser>
        <c:ser>
          <c:idx val="5"/>
          <c:order val="5"/>
          <c:tx>
            <c:strRef>
              <c:f>'pingpong(revise)'!$A$8</c:f>
              <c:strCache>
                <c:ptCount val="1"/>
                <c:pt idx="0">
                  <c:v>Comp (bitwise)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'pingpong(revise)'!$B$1:$F$2</c:f>
              <c:strCach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strCache>
            </c:strRef>
          </c:cat>
          <c:val>
            <c:numRef>
              <c:f>'pingpong(revise)'!$B$8:$F$8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absErrorBound (1e</a:t>
                </a:r>
                <a:r>
                  <a:rPr lang="en-US" altLang="zh-CN" i="1"/>
                  <a:t>n</a:t>
                </a:r>
                <a:r>
                  <a:rPr lang="en-US" altLang="zh-CN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18371864975211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74176790384223024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'pingpong(revise)'!$I$3</c:f>
              <c:strCache>
                <c:ptCount val="1"/>
                <c:pt idx="0">
                  <c:v>w/o diff.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'pingpong(revise)'!$J$3:$N$3</c:f>
              <c:numCache>
                <c:formatCode>General</c:formatCode>
                <c:ptCount val="5"/>
                <c:pt idx="0">
                  <c:v>1.1074759999999999</c:v>
                </c:pt>
                <c:pt idx="1">
                  <c:v>1.1816059999999999</c:v>
                </c:pt>
                <c:pt idx="2">
                  <c:v>1.6214360000000001</c:v>
                </c:pt>
                <c:pt idx="3">
                  <c:v>2.1730520000000002</c:v>
                </c:pt>
                <c:pt idx="4">
                  <c:v>3.2254350000000001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D-445A-8C38-91AE468017AC}"/>
            </c:ext>
          </c:extLst>
        </c:ser>
        <c:ser>
          <c:idx val="1"/>
          <c:order val="1"/>
          <c:tx>
            <c:strRef>
              <c:f>'pingpong(revise)'!$I$4</c:f>
              <c:strCache>
                <c:ptCount val="1"/>
                <c:pt idx="0">
                  <c:v>w/ diff.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>
                  <a:alpha val="98000"/>
                </a:schemeClr>
              </a:solidFill>
            </a:ln>
            <a:effectLst/>
          </c:spPr>
          <c:invertIfNegative val="0"/>
          <c:cat>
            <c:numRef>
              <c:f>'pingpong(revise)'!$J$2:$N$2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'pingpong(revise)'!$J$4:$N$4</c:f>
              <c:numCache>
                <c:formatCode>General</c:formatCode>
                <c:ptCount val="5"/>
                <c:pt idx="0">
                  <c:v>1.3925460000000001</c:v>
                </c:pt>
                <c:pt idx="1">
                  <c:v>1.7127330000000001</c:v>
                </c:pt>
                <c:pt idx="2">
                  <c:v>2.4286989999999999</c:v>
                </c:pt>
                <c:pt idx="3">
                  <c:v>3.3625449999999999</c:v>
                </c:pt>
                <c:pt idx="4">
                  <c:v>4.8987889999999998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DD-445A-8C38-91AE46801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1995920"/>
        <c:axId val="752008816"/>
      </c:barChart>
      <c:catAx>
        <c:axId val="75199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absErrorBound</a:t>
                </a:r>
                <a:r>
                  <a:rPr lang="en-US" altLang="ja-JP" baseline="0"/>
                  <a:t> (1e</a:t>
                </a:r>
                <a:r>
                  <a:rPr lang="en-US" altLang="ja-JP" i="1" baseline="0"/>
                  <a:t>n</a:t>
                </a:r>
                <a:r>
                  <a:rPr lang="en-US" altLang="ja-JP" baseline="0"/>
                  <a:t>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36924164581917285"/>
              <c:y val="0.901868761875084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2008816"/>
        <c:crosses val="autoZero"/>
        <c:auto val="1"/>
        <c:lblAlgn val="ctr"/>
        <c:lblOffset val="100"/>
        <c:noMultiLvlLbl val="0"/>
      </c:catAx>
      <c:valAx>
        <c:axId val="7520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</a:p>
            </c:rich>
          </c:tx>
          <c:layout>
            <c:manualLayout>
              <c:xMode val="edge"/>
              <c:yMode val="edge"/>
              <c:x val="1.3888849491095676E-2"/>
              <c:y val="0.2300148092376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5199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313818697174379"/>
          <c:y val="3.8126356750421565E-2"/>
          <c:w val="0.46954571303587039"/>
          <c:h val="0.141415760715382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8483</xdr:rowOff>
    </xdr:from>
    <xdr:to>
      <xdr:col>6</xdr:col>
      <xdr:colOff>614678</xdr:colOff>
      <xdr:row>38</xdr:row>
      <xdr:rowOff>52933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252730</xdr:colOff>
      <xdr:row>2</xdr:row>
      <xdr:rowOff>127000</xdr:rowOff>
    </xdr:from>
    <xdr:to>
      <xdr:col>27</xdr:col>
      <xdr:colOff>197925</xdr:colOff>
      <xdr:row>17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82250</xdr:colOff>
      <xdr:row>19</xdr:row>
      <xdr:rowOff>144406</xdr:rowOff>
    </xdr:from>
    <xdr:to>
      <xdr:col>29</xdr:col>
      <xdr:colOff>274075</xdr:colOff>
      <xdr:row>35</xdr:row>
      <xdr:rowOff>37324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31750</xdr:colOff>
      <xdr:row>35</xdr:row>
      <xdr:rowOff>177800</xdr:rowOff>
    </xdr:from>
    <xdr:to>
      <xdr:col>27</xdr:col>
      <xdr:colOff>641350</xdr:colOff>
      <xdr:row>51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50800</xdr:colOff>
      <xdr:row>11</xdr:row>
      <xdr:rowOff>158750</xdr:rowOff>
    </xdr:from>
    <xdr:to>
      <xdr:col>16</xdr:col>
      <xdr:colOff>76200</xdr:colOff>
      <xdr:row>30</xdr:row>
      <xdr:rowOff>177800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707390</xdr:colOff>
      <xdr:row>38</xdr:row>
      <xdr:rowOff>110490</xdr:rowOff>
    </xdr:from>
    <xdr:to>
      <xdr:col>5</xdr:col>
      <xdr:colOff>265430</xdr:colOff>
      <xdr:row>52</xdr:row>
      <xdr:rowOff>179070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270510</xdr:colOff>
      <xdr:row>32</xdr:row>
      <xdr:rowOff>3810</xdr:rowOff>
    </xdr:from>
    <xdr:to>
      <xdr:col>14</xdr:col>
      <xdr:colOff>105410</xdr:colOff>
      <xdr:row>46</xdr:row>
      <xdr:rowOff>72390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130629</xdr:colOff>
      <xdr:row>12</xdr:row>
      <xdr:rowOff>10886</xdr:rowOff>
    </xdr:from>
    <xdr:to>
      <xdr:col>6</xdr:col>
      <xdr:colOff>653143</xdr:colOff>
      <xdr:row>26</xdr:row>
      <xdr:rowOff>163286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576943</xdr:colOff>
      <xdr:row>17</xdr:row>
      <xdr:rowOff>21772</xdr:rowOff>
    </xdr:from>
    <xdr:to>
      <xdr:col>14</xdr:col>
      <xdr:colOff>424543</xdr:colOff>
      <xdr:row>31</xdr:row>
      <xdr:rowOff>174172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163287</xdr:colOff>
      <xdr:row>32</xdr:row>
      <xdr:rowOff>54429</xdr:rowOff>
    </xdr:from>
    <xdr:to>
      <xdr:col>22</xdr:col>
      <xdr:colOff>10887</xdr:colOff>
      <xdr:row>47</xdr:row>
      <xdr:rowOff>21772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315686</xdr:colOff>
      <xdr:row>33</xdr:row>
      <xdr:rowOff>43542</xdr:rowOff>
    </xdr:from>
    <xdr:to>
      <xdr:col>14</xdr:col>
      <xdr:colOff>163286</xdr:colOff>
      <xdr:row>48</xdr:row>
      <xdr:rowOff>10885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185058</xdr:colOff>
      <xdr:row>8</xdr:row>
      <xdr:rowOff>43543</xdr:rowOff>
    </xdr:from>
    <xdr:to>
      <xdr:col>22</xdr:col>
      <xdr:colOff>32658</xdr:colOff>
      <xdr:row>23</xdr:row>
      <xdr:rowOff>10886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11</xdr:row>
      <xdr:rowOff>82550</xdr:rowOff>
    </xdr:from>
    <xdr:to>
      <xdr:col>5</xdr:col>
      <xdr:colOff>654050</xdr:colOff>
      <xdr:row>25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81C4E1A-3D62-7B41-A932-463F159775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762000</xdr:colOff>
      <xdr:row>1</xdr:row>
      <xdr:rowOff>95250</xdr:rowOff>
    </xdr:from>
    <xdr:to>
      <xdr:col>15</xdr:col>
      <xdr:colOff>381000</xdr:colOff>
      <xdr:row>15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</xdr:colOff>
      <xdr:row>18</xdr:row>
      <xdr:rowOff>158750</xdr:rowOff>
    </xdr:from>
    <xdr:to>
      <xdr:col>15</xdr:col>
      <xdr:colOff>520700</xdr:colOff>
      <xdr:row>33</xdr:row>
      <xdr:rowOff>44450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0</xdr:row>
      <xdr:rowOff>171450</xdr:rowOff>
    </xdr:from>
    <xdr:to>
      <xdr:col>14</xdr:col>
      <xdr:colOff>381000</xdr:colOff>
      <xdr:row>15</xdr:row>
      <xdr:rowOff>57150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165100</xdr:colOff>
      <xdr:row>16</xdr:row>
      <xdr:rowOff>19050</xdr:rowOff>
    </xdr:from>
    <xdr:to>
      <xdr:col>13</xdr:col>
      <xdr:colOff>609600</xdr:colOff>
      <xdr:row>30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171450</xdr:rowOff>
    </xdr:from>
    <xdr:to>
      <xdr:col>14</xdr:col>
      <xdr:colOff>203200</xdr:colOff>
      <xdr:row>17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19</xdr:row>
      <xdr:rowOff>146050</xdr:rowOff>
    </xdr:from>
    <xdr:to>
      <xdr:col>14</xdr:col>
      <xdr:colOff>88900</xdr:colOff>
      <xdr:row>34</xdr:row>
      <xdr:rowOff>31750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workbookViewId="0">
      <selection activeCell="J10" sqref="J10:N11"/>
    </sheetView>
  </sheetViews>
  <sheetFormatPr baseColWidth="10" defaultColWidth="8.83203125" defaultRowHeight="15"/>
  <cols>
    <col min="1" max="1" width="29.83203125" customWidth="1"/>
    <col min="2" max="2" width="9.33203125" bestFit="1" customWidth="1"/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63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64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62</v>
      </c>
      <c r="B6">
        <v>1.2820530000000001</v>
      </c>
      <c r="C6">
        <v>1.5650759999999999</v>
      </c>
      <c r="D6">
        <v>2.3836909999999998</v>
      </c>
      <c r="E6">
        <v>3.2225799999999998</v>
      </c>
      <c r="F6">
        <v>4.7376560000000003</v>
      </c>
      <c r="H6" t="s">
        <v>34</v>
      </c>
    </row>
    <row r="7" spans="1:14">
      <c r="A7" t="s">
        <v>65</v>
      </c>
      <c r="B7">
        <v>2.3146960000000001</v>
      </c>
      <c r="C7">
        <v>2.783909</v>
      </c>
      <c r="D7">
        <v>4.1981999999999999</v>
      </c>
      <c r="E7">
        <v>5.6879010000000001</v>
      </c>
      <c r="F7">
        <v>8.3996289999999991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67</v>
      </c>
      <c r="B8">
        <v>1.3897109999999999</v>
      </c>
      <c r="C8">
        <v>1.7084459999999999</v>
      </c>
      <c r="D8">
        <v>2.5350459999999999</v>
      </c>
      <c r="E8">
        <v>3.3635449999999998</v>
      </c>
      <c r="F8">
        <v>4.8682220000000003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B9">
        <f>B8/B6</f>
        <v>1.0839731274760089</v>
      </c>
      <c r="H9" s="2" t="s">
        <v>66</v>
      </c>
      <c r="J9">
        <v>6.5965999999999997E-2</v>
      </c>
      <c r="K9">
        <v>5.7609E-2</v>
      </c>
      <c r="L9">
        <v>3.9967999999999997E-2</v>
      </c>
      <c r="M9">
        <v>3.4509999999999999E-2</v>
      </c>
      <c r="N9">
        <v>2.1343000000000001E-2</v>
      </c>
    </row>
    <row r="10" spans="1:14">
      <c r="J10">
        <f>J8/$I$8</f>
        <v>0.86004725863909515</v>
      </c>
      <c r="K10">
        <f t="shared" ref="K10:N11" si="0">K8/$I$8</f>
        <v>0.80639550922982806</v>
      </c>
      <c r="L10">
        <f t="shared" si="0"/>
        <v>0.73296469995562008</v>
      </c>
      <c r="M10">
        <f t="shared" si="0"/>
        <v>0.69355051516714439</v>
      </c>
      <c r="N10">
        <f t="shared" si="0"/>
        <v>0.50934977390219627</v>
      </c>
    </row>
    <row r="11" spans="1:14">
      <c r="J11">
        <f>J9/$I$8</f>
        <v>0.79123436206834508</v>
      </c>
      <c r="K11">
        <f t="shared" si="0"/>
        <v>0.69099566995717931</v>
      </c>
      <c r="L11">
        <f t="shared" si="0"/>
        <v>0.47939931151119691</v>
      </c>
      <c r="M11">
        <f t="shared" si="0"/>
        <v>0.41393290232814767</v>
      </c>
      <c r="N11">
        <f t="shared" si="0"/>
        <v>0.25600028786988283</v>
      </c>
    </row>
    <row r="13" spans="1:14">
      <c r="A13" t="s">
        <v>33</v>
      </c>
    </row>
    <row r="14" spans="1:14">
      <c r="A14" t="s">
        <v>15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14">
      <c r="A15" t="s">
        <v>8</v>
      </c>
      <c r="B15">
        <v>1.6999999999999999E-3</v>
      </c>
      <c r="C15">
        <v>2.9380000000000001E-3</v>
      </c>
      <c r="D15">
        <v>9.9799999999999997E-4</v>
      </c>
      <c r="E15">
        <v>1.4549999999999999E-3</v>
      </c>
      <c r="F15">
        <v>2.637E-3</v>
      </c>
    </row>
    <row r="16" spans="1:14">
      <c r="A16" t="s">
        <v>12</v>
      </c>
      <c r="B16">
        <v>8.8900000000000003E-4</v>
      </c>
      <c r="C16">
        <v>1.0679999999999999E-3</v>
      </c>
      <c r="D16">
        <v>8.1800000000000004E-4</v>
      </c>
      <c r="E16">
        <v>1.106E-3</v>
      </c>
      <c r="F16">
        <v>2.826E-3</v>
      </c>
    </row>
    <row r="18" spans="1:6">
      <c r="A18" t="s">
        <v>10</v>
      </c>
    </row>
    <row r="19" spans="1:6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</row>
    <row r="20" spans="1:6">
      <c r="A20" t="s">
        <v>8</v>
      </c>
    </row>
    <row r="21" spans="1:6">
      <c r="A21" t="s">
        <v>62</v>
      </c>
      <c r="B21">
        <v>0</v>
      </c>
      <c r="C21">
        <v>9.9999999999999995E-7</v>
      </c>
      <c r="D21">
        <v>8.5000000000000006E-5</v>
      </c>
      <c r="E21">
        <v>1.6969999999999999E-3</v>
      </c>
      <c r="F21">
        <v>6.6490000000000004E-3</v>
      </c>
    </row>
    <row r="22" spans="1:6">
      <c r="A22" t="s">
        <v>67</v>
      </c>
      <c r="B22">
        <v>0</v>
      </c>
      <c r="C22">
        <v>5.0000000000000004E-6</v>
      </c>
      <c r="D22">
        <v>1.8100000000000001E-4</v>
      </c>
      <c r="E22">
        <v>1.8320000000000001E-3</v>
      </c>
      <c r="F22">
        <v>7.6559999999999996E-3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"/>
  <sheetViews>
    <sheetView workbookViewId="0">
      <selection activeCell="D19" sqref="D19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>AVERAGE(C4:C7)</f>
        <v>6.21041825</v>
      </c>
      <c r="D3">
        <f>AVERAGE(D4:D7)</f>
        <v>6.21041825</v>
      </c>
      <c r="E3">
        <f>AVERAGE(E4:E7)</f>
        <v>6.21041825</v>
      </c>
      <c r="F3">
        <f>AVERAGE(F4:F7)</f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zoomScale="70" zoomScaleNormal="70" workbookViewId="0">
      <selection activeCell="B5" sqref="B5"/>
    </sheetView>
  </sheetViews>
  <sheetFormatPr baseColWidth="10" defaultColWidth="8.83203125" defaultRowHeight="15"/>
  <sheetData>
    <row r="1" spans="1:22">
      <c r="A1" t="s">
        <v>7</v>
      </c>
      <c r="Q1" t="s">
        <v>79</v>
      </c>
    </row>
    <row r="2" spans="1:22">
      <c r="A2" t="s">
        <v>68</v>
      </c>
      <c r="B2">
        <v>-6</v>
      </c>
      <c r="C2">
        <v>-5</v>
      </c>
      <c r="D2">
        <v>-4</v>
      </c>
      <c r="E2">
        <v>-3</v>
      </c>
      <c r="F2">
        <v>-2</v>
      </c>
      <c r="I2" t="s">
        <v>68</v>
      </c>
      <c r="J2">
        <v>-6</v>
      </c>
      <c r="K2">
        <v>-5</v>
      </c>
      <c r="L2">
        <v>-4</v>
      </c>
      <c r="M2">
        <v>-3</v>
      </c>
      <c r="N2">
        <v>-2</v>
      </c>
      <c r="Q2" t="s">
        <v>68</v>
      </c>
      <c r="R2">
        <v>-6</v>
      </c>
      <c r="S2">
        <v>-5</v>
      </c>
      <c r="T2">
        <v>-4</v>
      </c>
      <c r="U2">
        <v>-3</v>
      </c>
      <c r="V2">
        <v>-2</v>
      </c>
    </row>
    <row r="3" spans="1:22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  <c r="I3" t="s">
        <v>76</v>
      </c>
      <c r="J3">
        <v>1.1074759999999999</v>
      </c>
      <c r="K3">
        <v>1.1816059999999999</v>
      </c>
      <c r="L3">
        <v>1.6214360000000001</v>
      </c>
      <c r="M3">
        <v>2.1730520000000002</v>
      </c>
      <c r="N3">
        <v>3.2254350000000001</v>
      </c>
      <c r="Q3" t="s">
        <v>72</v>
      </c>
      <c r="R3">
        <v>1</v>
      </c>
      <c r="S3">
        <v>1</v>
      </c>
      <c r="T3">
        <v>1</v>
      </c>
      <c r="U3">
        <v>1</v>
      </c>
      <c r="V3">
        <v>1</v>
      </c>
    </row>
    <row r="4" spans="1:22">
      <c r="A4" t="s">
        <v>69</v>
      </c>
      <c r="B4">
        <v>0.85253400000000001</v>
      </c>
      <c r="C4">
        <v>0.85253400000000001</v>
      </c>
      <c r="D4">
        <v>0.85253400000000001</v>
      </c>
      <c r="E4">
        <v>0.85253400000000001</v>
      </c>
      <c r="F4">
        <v>0.85253400000000001</v>
      </c>
      <c r="I4" t="s">
        <v>75</v>
      </c>
      <c r="J4">
        <v>1.3925460000000001</v>
      </c>
      <c r="K4">
        <v>1.7127330000000001</v>
      </c>
      <c r="L4">
        <v>2.4286989999999999</v>
      </c>
      <c r="M4">
        <v>3.3625449999999999</v>
      </c>
      <c r="N4">
        <v>4.8987889999999998</v>
      </c>
      <c r="Q4" t="s">
        <v>73</v>
      </c>
      <c r="R4">
        <v>0.86004725863909515</v>
      </c>
      <c r="S4">
        <v>0.80639550922982806</v>
      </c>
      <c r="T4">
        <v>0.73296469995562008</v>
      </c>
      <c r="U4">
        <v>0.69355051516714439</v>
      </c>
      <c r="V4">
        <v>0.50934977390219627</v>
      </c>
    </row>
    <row r="5" spans="1:22">
      <c r="A5" t="s">
        <v>70</v>
      </c>
      <c r="B5">
        <v>0.93090899999999999</v>
      </c>
      <c r="C5">
        <v>0.93090899999999999</v>
      </c>
      <c r="D5">
        <v>0.93090899999999999</v>
      </c>
      <c r="E5">
        <v>0.93090899999999999</v>
      </c>
      <c r="F5">
        <v>0.93090899999999999</v>
      </c>
      <c r="I5" t="s">
        <v>78</v>
      </c>
      <c r="Q5" t="s">
        <v>74</v>
      </c>
      <c r="R5">
        <v>0.79123436206834508</v>
      </c>
      <c r="S5">
        <v>0.69099566995717931</v>
      </c>
      <c r="T5">
        <v>0.47939931151119691</v>
      </c>
      <c r="U5">
        <v>0.41393290232814767</v>
      </c>
      <c r="V5">
        <v>0.25600028786988283</v>
      </c>
    </row>
    <row r="6" spans="1:22">
      <c r="A6" t="s">
        <v>71</v>
      </c>
      <c r="B6">
        <v>1.419719</v>
      </c>
      <c r="C6">
        <v>1.75196</v>
      </c>
      <c r="D6">
        <v>2.0221079999999998</v>
      </c>
      <c r="E6">
        <v>2.5354619999999999</v>
      </c>
      <c r="F6">
        <v>3.1054200000000001</v>
      </c>
      <c r="I6" t="s">
        <v>68</v>
      </c>
      <c r="J6">
        <v>-6</v>
      </c>
      <c r="K6">
        <v>-5</v>
      </c>
      <c r="L6">
        <v>-4</v>
      </c>
      <c r="M6">
        <v>-3</v>
      </c>
      <c r="N6">
        <v>-2</v>
      </c>
    </row>
    <row r="7" spans="1:22">
      <c r="A7" t="s">
        <v>73</v>
      </c>
      <c r="B7">
        <v>1.0841719999999999</v>
      </c>
      <c r="C7">
        <v>1.140193</v>
      </c>
      <c r="D7">
        <v>1.4421900000000001</v>
      </c>
      <c r="E7">
        <v>1.7601119999999999</v>
      </c>
      <c r="F7">
        <v>2.2320009999999999</v>
      </c>
      <c r="I7" t="s">
        <v>76</v>
      </c>
      <c r="J7">
        <v>0</v>
      </c>
      <c r="K7">
        <v>9.9999999999999995E-7</v>
      </c>
      <c r="L7">
        <v>8.5000000000000006E-5</v>
      </c>
      <c r="M7">
        <v>1.6969999999999999E-3</v>
      </c>
      <c r="N7">
        <v>6.6490000000000004E-3</v>
      </c>
    </row>
    <row r="8" spans="1:22">
      <c r="A8" t="s">
        <v>74</v>
      </c>
      <c r="B8">
        <v>1.3925460000000001</v>
      </c>
      <c r="C8">
        <v>1.7127330000000001</v>
      </c>
      <c r="D8">
        <v>2.4286989999999999</v>
      </c>
      <c r="E8">
        <v>3.3625449999999999</v>
      </c>
      <c r="F8">
        <v>4.8987889999999998</v>
      </c>
      <c r="I8" t="s">
        <v>77</v>
      </c>
      <c r="J8">
        <v>0</v>
      </c>
      <c r="K8">
        <v>5.0000000000000004E-6</v>
      </c>
      <c r="L8">
        <v>1.8100000000000001E-4</v>
      </c>
      <c r="M8">
        <v>1.8320000000000001E-3</v>
      </c>
      <c r="N8">
        <v>7.6559999999999996E-3</v>
      </c>
    </row>
    <row r="10" spans="1:22">
      <c r="I10" t="s">
        <v>68</v>
      </c>
      <c r="J10">
        <v>-6</v>
      </c>
      <c r="K10">
        <v>-5</v>
      </c>
      <c r="L10">
        <v>-4</v>
      </c>
      <c r="M10">
        <v>-3</v>
      </c>
      <c r="N10">
        <v>-2</v>
      </c>
    </row>
    <row r="11" spans="1:22">
      <c r="H11" t="s">
        <v>80</v>
      </c>
      <c r="I11">
        <v>0</v>
      </c>
      <c r="J11">
        <v>8.6914000000000005E-2</v>
      </c>
      <c r="K11">
        <v>0.10253900000000001</v>
      </c>
      <c r="L11">
        <v>0.11804199999999999</v>
      </c>
      <c r="M11">
        <v>0.14538599999999999</v>
      </c>
      <c r="N11">
        <v>0.18054200000000001</v>
      </c>
    </row>
    <row r="12" spans="1:22">
      <c r="H12" t="s">
        <v>81</v>
      </c>
      <c r="I12">
        <v>1</v>
      </c>
      <c r="J12">
        <v>0</v>
      </c>
      <c r="K12">
        <v>2.4414000000000002E-2</v>
      </c>
      <c r="L12">
        <v>0.14636199999999999</v>
      </c>
      <c r="M12">
        <v>0.209839</v>
      </c>
      <c r="N12">
        <v>0.23327600000000001</v>
      </c>
    </row>
    <row r="13" spans="1:22">
      <c r="H13" t="s">
        <v>82</v>
      </c>
      <c r="I13">
        <v>2</v>
      </c>
      <c r="J13">
        <v>1.6601999999999999E-2</v>
      </c>
      <c r="K13">
        <v>2.5391E-2</v>
      </c>
      <c r="L13">
        <v>0.12109399999999999</v>
      </c>
      <c r="M13">
        <v>0.17285200000000001</v>
      </c>
      <c r="N13">
        <v>0.203125</v>
      </c>
    </row>
    <row r="14" spans="1:22">
      <c r="H14" t="s">
        <v>83</v>
      </c>
      <c r="I14">
        <v>3</v>
      </c>
      <c r="J14">
        <v>7.8120000000000004E-3</v>
      </c>
      <c r="K14">
        <v>7.8120000000000004E-3</v>
      </c>
      <c r="L14">
        <v>1.5625E-2</v>
      </c>
      <c r="M14">
        <v>3.125E-2</v>
      </c>
      <c r="N14">
        <v>0.101562</v>
      </c>
    </row>
    <row r="15" spans="1:22">
      <c r="J15">
        <f>SUM(J11:J14)</f>
        <v>0.111328</v>
      </c>
      <c r="K15">
        <f>SUM(K11:K14)</f>
        <v>0.16015600000000002</v>
      </c>
      <c r="L15">
        <f>SUM(L11:L14)</f>
        <v>0.40112299999999995</v>
      </c>
      <c r="M15">
        <f>SUM(M11:M14)</f>
        <v>0.55932700000000002</v>
      </c>
      <c r="N15">
        <f>SUM(N11:N14)</f>
        <v>0.71850500000000006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"/>
  <sheetViews>
    <sheetView showRuler="0" zoomScaleNormal="100" zoomScalePageLayoutView="120" workbookViewId="0">
      <selection activeCell="G4" sqref="G4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51</v>
      </c>
      <c r="F15" s="2" t="s">
        <v>52</v>
      </c>
      <c r="G15" s="2" t="s">
        <v>53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313FB-83AD-0442-9AB5-FB15F7618C96}">
  <dimension ref="A2:F9"/>
  <sheetViews>
    <sheetView workbookViewId="0">
      <selection activeCell="A3" sqref="A3:A8"/>
    </sheetView>
  </sheetViews>
  <sheetFormatPr baseColWidth="10" defaultRowHeight="15"/>
  <sheetData>
    <row r="2" spans="1:6">
      <c r="B2">
        <v>-6</v>
      </c>
      <c r="C2">
        <v>-5</v>
      </c>
      <c r="D2">
        <v>-4</v>
      </c>
      <c r="E2">
        <v>-3</v>
      </c>
      <c r="F2">
        <v>-2</v>
      </c>
    </row>
    <row r="3" spans="1:6">
      <c r="A3" t="s">
        <v>72</v>
      </c>
      <c r="B3">
        <v>1</v>
      </c>
      <c r="C3">
        <v>1</v>
      </c>
      <c r="D3">
        <v>1</v>
      </c>
      <c r="E3">
        <v>1</v>
      </c>
      <c r="F3">
        <v>1</v>
      </c>
    </row>
    <row r="4" spans="1:6">
      <c r="A4" t="s">
        <v>69</v>
      </c>
      <c r="B4">
        <v>1.0692999999999999</v>
      </c>
      <c r="C4">
        <v>1.0692999999999999</v>
      </c>
      <c r="D4">
        <v>1.0692999999999999</v>
      </c>
      <c r="E4">
        <v>1.0692999999999999</v>
      </c>
      <c r="F4">
        <v>1.0692999999999999</v>
      </c>
    </row>
    <row r="5" spans="1:6">
      <c r="A5" t="s">
        <v>70</v>
      </c>
      <c r="B5">
        <v>0.98680000000000001</v>
      </c>
      <c r="C5">
        <v>0.98680000000000001</v>
      </c>
      <c r="D5">
        <v>0.98680000000000001</v>
      </c>
      <c r="E5">
        <v>0.98680000000000001</v>
      </c>
      <c r="F5">
        <v>0.98680000000000001</v>
      </c>
    </row>
    <row r="6" spans="1:6">
      <c r="A6" t="s">
        <v>71</v>
      </c>
      <c r="B6">
        <v>6.1491579999999999</v>
      </c>
      <c r="C6">
        <v>10.402900000000001</v>
      </c>
      <c r="D6">
        <v>11.466395</v>
      </c>
      <c r="E6">
        <v>14.648683999999999</v>
      </c>
      <c r="F6">
        <v>15.012912</v>
      </c>
    </row>
    <row r="7" spans="1:6">
      <c r="A7" t="s">
        <v>73</v>
      </c>
      <c r="B7">
        <v>2.0870359999999999</v>
      </c>
      <c r="C7">
        <v>2.6002749999999999</v>
      </c>
      <c r="D7">
        <v>2.8954</v>
      </c>
      <c r="E7">
        <v>3.5443549999999999</v>
      </c>
      <c r="F7">
        <v>3.8102360000000002</v>
      </c>
    </row>
    <row r="8" spans="1:6">
      <c r="A8" t="s">
        <v>74</v>
      </c>
      <c r="B8">
        <v>3.3834870000000001</v>
      </c>
      <c r="C8">
        <v>4.0342929999999999</v>
      </c>
      <c r="D8">
        <v>6.5787000000000004</v>
      </c>
      <c r="E8">
        <v>9.0229990000000004</v>
      </c>
      <c r="F8">
        <v>14.010788</v>
      </c>
    </row>
    <row r="9" spans="1:6">
      <c r="F9">
        <v>7.5494089999999998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6"/>
  <sheetViews>
    <sheetView workbookViewId="0">
      <selection activeCell="Q23" sqref="Q23"/>
    </sheetView>
  </sheetViews>
  <sheetFormatPr baseColWidth="10" defaultColWidth="11.1640625" defaultRowHeight="15"/>
  <sheetData>
    <row r="1" spans="1:7">
      <c r="A1" t="s">
        <v>54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57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55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"/>
  <sheetViews>
    <sheetView workbookViewId="0">
      <selection activeCell="G4" sqref="G4"/>
    </sheetView>
  </sheetViews>
  <sheetFormatPr baseColWidth="10" defaultColWidth="11.1640625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E5E1-8053-134A-937E-D64A5823C4EF}">
  <dimension ref="A2:V9"/>
  <sheetViews>
    <sheetView tabSelected="1" topLeftCell="E1" workbookViewId="0">
      <selection activeCell="F8" sqref="F8"/>
    </sheetView>
  </sheetViews>
  <sheetFormatPr baseColWidth="10" defaultRowHeight="15"/>
  <sheetData>
    <row r="2" spans="1:22">
      <c r="A2" t="s">
        <v>7</v>
      </c>
      <c r="I2" t="s">
        <v>79</v>
      </c>
      <c r="Q2" t="s">
        <v>78</v>
      </c>
    </row>
    <row r="3" spans="1:22">
      <c r="B3">
        <v>-6</v>
      </c>
      <c r="C3">
        <v>-5</v>
      </c>
      <c r="D3">
        <v>-4</v>
      </c>
      <c r="E3">
        <v>-3</v>
      </c>
      <c r="F3">
        <v>-2</v>
      </c>
      <c r="J3">
        <v>-6</v>
      </c>
      <c r="K3">
        <v>-5</v>
      </c>
      <c r="L3">
        <v>-4</v>
      </c>
      <c r="M3">
        <v>-3</v>
      </c>
      <c r="N3">
        <v>-2</v>
      </c>
      <c r="R3">
        <v>-6</v>
      </c>
      <c r="S3">
        <v>-5</v>
      </c>
      <c r="T3">
        <v>-4</v>
      </c>
      <c r="U3">
        <v>-3</v>
      </c>
      <c r="V3">
        <v>-2</v>
      </c>
    </row>
    <row r="4" spans="1:22">
      <c r="A4" t="s">
        <v>72</v>
      </c>
      <c r="B4">
        <v>1</v>
      </c>
      <c r="C4">
        <v>1</v>
      </c>
      <c r="D4">
        <v>1</v>
      </c>
      <c r="E4">
        <v>1</v>
      </c>
      <c r="F4">
        <v>1</v>
      </c>
    </row>
    <row r="5" spans="1:22">
      <c r="A5" t="s">
        <v>69</v>
      </c>
      <c r="F5">
        <v>0.90691900000000003</v>
      </c>
    </row>
    <row r="6" spans="1:22">
      <c r="A6" t="s">
        <v>70</v>
      </c>
      <c r="F6">
        <v>0.12953600000000001</v>
      </c>
    </row>
    <row r="7" spans="1:22">
      <c r="A7" t="s">
        <v>71</v>
      </c>
      <c r="F7">
        <v>1.655878</v>
      </c>
    </row>
    <row r="8" spans="1:22">
      <c r="A8" t="s">
        <v>73</v>
      </c>
    </row>
    <row r="9" spans="1:22">
      <c r="A9" t="s">
        <v>74</v>
      </c>
      <c r="F9">
        <v>3.4551639999999999</v>
      </c>
      <c r="N9">
        <v>599.73800900000003</v>
      </c>
      <c r="V9">
        <v>1.7229999999999999E-3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5"/>
  <sheetViews>
    <sheetView workbookViewId="0">
      <selection activeCell="A11" sqref="A11:F12"/>
    </sheetView>
  </sheetViews>
  <sheetFormatPr baseColWidth="10" defaultColWidth="11.1640625" defaultRowHeight="15"/>
  <sheetData>
    <row r="1" spans="1:8">
      <c r="A1" t="s">
        <v>60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56</v>
      </c>
    </row>
    <row r="3" spans="1:8">
      <c r="B3">
        <v>2206.6678849999998</v>
      </c>
      <c r="C3">
        <v>2159.9150559999998</v>
      </c>
      <c r="D3">
        <v>2220.9988400000002</v>
      </c>
      <c r="E3">
        <v>2105.8497699999998</v>
      </c>
      <c r="F3">
        <v>2205.4593639999998</v>
      </c>
      <c r="G3">
        <v>2172.3178710000002</v>
      </c>
      <c r="H3">
        <v>2165.6020990000002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3.0000000000000001E-6</v>
      </c>
      <c r="E7">
        <v>8.7000000000000001E-5</v>
      </c>
      <c r="F7">
        <v>1.8320000000000001E-3</v>
      </c>
      <c r="G7">
        <v>1.8320000000000001E-3</v>
      </c>
    </row>
    <row r="10" spans="1:8">
      <c r="A10" t="s">
        <v>57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1.0000180000000001</v>
      </c>
      <c r="C12">
        <v>1.0004420000000001</v>
      </c>
      <c r="D12">
        <v>1.115305</v>
      </c>
      <c r="E12">
        <v>1.7523679999999999</v>
      </c>
      <c r="F12">
        <v>6.6116710000000003</v>
      </c>
      <c r="G12">
        <v>6.6116710000000003</v>
      </c>
    </row>
    <row r="15" spans="1:8">
      <c r="A15" t="s">
        <v>61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ping-pong</vt:lpstr>
      <vt:lpstr>pingpong(revise)</vt:lpstr>
      <vt:lpstr>himeno</vt:lpstr>
      <vt:lpstr>himeno(revise)</vt:lpstr>
      <vt:lpstr>k-means</vt:lpstr>
      <vt:lpstr>k-means(test)</vt:lpstr>
      <vt:lpstr>k-means(obs_info)</vt:lpstr>
      <vt:lpstr>obs_info(revise)</vt:lpstr>
      <vt:lpstr>k-means(num_plasma)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2020-04-28T14:58:39Z</dcterms:modified>
</cp:coreProperties>
</file>