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ao\Documents\GitHub\simgrid\211003-ipdps\"/>
    </mc:Choice>
  </mc:AlternateContent>
  <bookViews>
    <workbookView xWindow="-120" yWindow="-120" windowWidth="29040" windowHeight="15840"/>
  </bookViews>
  <sheets>
    <sheet name="execution time (calc2)" sheetId="1" r:id="rId1"/>
    <sheet name="npb" sheetId="2" r:id="rId2"/>
    <sheet name="pw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13" i="1"/>
  <c r="I18" i="1" l="1"/>
  <c r="I19" i="1"/>
  <c r="I17" i="1"/>
  <c r="H8" i="1"/>
  <c r="H9" i="1"/>
  <c r="I4" i="1"/>
  <c r="I5" i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I22" i="1" s="1"/>
  <c r="I25" i="1" s="1"/>
  <c r="C22" i="1"/>
  <c r="D22" i="1"/>
  <c r="E22" i="1"/>
  <c r="F22" i="1"/>
  <c r="B23" i="1"/>
  <c r="I23" i="1" s="1"/>
  <c r="C23" i="1"/>
  <c r="D23" i="1"/>
  <c r="E23" i="1"/>
  <c r="F23" i="1"/>
  <c r="C21" i="1"/>
  <c r="D21" i="1"/>
  <c r="E21" i="1"/>
  <c r="F21" i="1"/>
  <c r="I21" i="1" s="1"/>
  <c r="I24" i="1" s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  <c r="I9" i="1" l="1"/>
  <c r="I10" i="1" s="1"/>
  <c r="I8" i="1"/>
  <c r="I11" i="1" s="1"/>
</calcChain>
</file>

<file path=xl/sharedStrings.xml><?xml version="1.0" encoding="utf-8"?>
<sst xmlns="http://schemas.openxmlformats.org/spreadsheetml/2006/main" count="82" uniqueCount="28">
  <si>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</si>
  <si>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</si>
  <si>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</si>
  <si>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</si>
  <si>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</si>
  <si>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</si>
  <si>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</si>
  <si>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</si>
  <si>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</si>
  <si>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</si>
  <si>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</si>
  <si>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</si>
  <si>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</si>
  <si>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</si>
  <si>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</si>
  <si>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</si>
  <si>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</si>
  <si>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</si>
  <si>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</si>
  <si>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</si>
  <si>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</si>
  <si>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</si>
  <si>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</si>
  <si>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</si>
  <si>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</si>
  <si>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</si>
  <si>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</si>
  <si>
    <t>TAD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</si>
</sst>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Application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3995075952837231"/>
              <c:y val="0.90010993987359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Relative Execution Time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066776323124527E-2"/>
              <c:y val="0.1196584522800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883685453860996"/>
          <c:y val="2.6666600595630391E-2"/>
          <c:w val="0.75734219504421019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Application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645211934213469"/>
              <c:y val="0.9003915604969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0" i="0" baseline="0">
                    <a:effectLst/>
                  </a:rPr>
                  <a:t>Relative Execution Time</a:t>
                </a:r>
                <a:endParaRPr lang="ja-JP" altLang="ja-JP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71418393196E-2"/>
              <c:y val="0.1218886373108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974756561875243"/>
          <c:y val="2.6666666666666668E-2"/>
          <c:w val="0.77471025876866717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Host Topology / Mapping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34323840345440831"/>
              <c:y val="0.9019201547175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Average Turnaround Time (s)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1657191355985353"/>
              <c:y val="0.8795223159176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Resource Utilization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4289742561283965E-2"/>
              <c:y val="0.1469122060494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0.20872014915000001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Workload</a:t>
                </a:r>
                <a:r>
                  <a:rPr lang="en-US" altLang="ja-JP" sz="1800" baseline="0"/>
                  <a:t> Trace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Average</a:t>
                </a:r>
                <a:r>
                  <a:rPr lang="en-US" altLang="ja-JP" sz="1800" baseline="0"/>
                  <a:t> Turnaround Time (s)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8427048983115618E-2"/>
              <c:y val="0.1281704514860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6.7474835394149835E-2"/>
          <c:y val="2.1686084534748108E-2"/>
          <c:w val="0.89999988205933834"/>
          <c:h val="9.1568211273690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0.23530229369399999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8.0463939937999995E-2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Workload Trace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2149730880417979"/>
              <c:y val="0.88927108254949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Resource Utilization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5789396227075515E-2"/>
              <c:y val="0.16958744758242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7.0205765507190571E-2"/>
          <c:y val="2.2020365659442039E-2"/>
          <c:w val="0.8999999602247144"/>
          <c:h val="9.2979693581699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0</xdr:row>
      <xdr:rowOff>0</xdr:rowOff>
    </xdr:from>
    <xdr:to>
      <xdr:col>27</xdr:col>
      <xdr:colOff>76200</xdr:colOff>
      <xdr:row>19</xdr:row>
      <xdr:rowOff>179072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521969</xdr:colOff>
      <xdr:row>20</xdr:row>
      <xdr:rowOff>91440</xdr:rowOff>
    </xdr:from>
    <xdr:to>
      <xdr:col>27</xdr:col>
      <xdr:colOff>120015</xdr:colOff>
      <xdr:row>39</xdr:row>
      <xdr:rowOff>186690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296226</xdr:colOff>
      <xdr:row>0</xdr:row>
      <xdr:rowOff>83820</xdr:rowOff>
    </xdr:from>
    <xdr:to>
      <xdr:col>10</xdr:col>
      <xdr:colOff>441960</xdr:colOff>
      <xdr:row>16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436244</xdr:colOff>
      <xdr:row>17</xdr:row>
      <xdr:rowOff>21906</xdr:rowOff>
    </xdr:from>
    <xdr:to>
      <xdr:col>10</xdr:col>
      <xdr:colOff>589279</xdr:colOff>
      <xdr:row>32</xdr:row>
      <xdr:rowOff>182880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559116</xdr:colOff>
      <xdr:row>0</xdr:row>
      <xdr:rowOff>0</xdr:rowOff>
    </xdr:from>
    <xdr:to>
      <xdr:col>13</xdr:col>
      <xdr:colOff>388620</xdr:colOff>
      <xdr:row>15</xdr:row>
      <xdr:rowOff>84774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435292</xdr:colOff>
      <xdr:row>16</xdr:row>
      <xdr:rowOff>113347</xdr:rowOff>
    </xdr:from>
    <xdr:to>
      <xdr:col>12</xdr:col>
      <xdr:colOff>205740</xdr:colOff>
      <xdr:row>31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27" sqref="H27"/>
    </sheetView>
  </sheetViews>
  <sheetFormatPr defaultColWidth="8.75" defaultRowHeight="18"/>
  <cols>
    <col min="1" max="1" width="22" customWidth="1"/>
  </cols>
  <sheetData>
    <row r="1" spans="1:11">
      <c r="A1" t="s">
        <v>0</v>
      </c>
    </row>
    <row r="2" spans="1:1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19</v>
      </c>
      <c r="H2" t="s">
        <v>20</v>
      </c>
      <c r="I2" t="s">
        <v>21</v>
      </c>
      <c r="K2" t="s">
        <v>8</v>
      </c>
    </row>
    <row r="3" spans="1:11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19</v>
      </c>
      <c r="H6" t="s">
        <v>20</v>
      </c>
      <c r="I6" t="s">
        <v>21</v>
      </c>
      <c r="K6" t="s">
        <v>8</v>
      </c>
    </row>
    <row r="7" spans="1:11">
      <c r="A7" t="s">
        <v>10</v>
      </c>
      <c r="B7">
        <f>B3/B$3</f>
        <v>1</v>
      </c>
      <c r="C7">
        <f t="shared" ref="C7:F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ref="G7:I9" si="1">G3/G$3</f>
        <v>1</v>
      </c>
      <c r="H7">
        <f t="shared" si="1"/>
        <v>1</v>
      </c>
      <c r="I7">
        <f t="shared" si="1"/>
        <v>1</v>
      </c>
      <c r="K7">
        <f>K3/K$3</f>
        <v>1</v>
      </c>
    </row>
    <row r="8" spans="1:11">
      <c r="A8" t="s">
        <v>1</v>
      </c>
      <c r="B8">
        <f t="shared" ref="B8:F8" si="2">B4/B$3</f>
        <v>0.27803803900692059</v>
      </c>
      <c r="C8">
        <f t="shared" si="2"/>
        <v>0.54329702953207792</v>
      </c>
      <c r="D8">
        <f t="shared" si="2"/>
        <v>0.74261818552705394</v>
      </c>
      <c r="E8">
        <f t="shared" si="2"/>
        <v>0.7934493908985073</v>
      </c>
      <c r="F8">
        <f t="shared" si="2"/>
        <v>0.80013347877256935</v>
      </c>
      <c r="G8">
        <f t="shared" si="1"/>
        <v>0.7251854882705947</v>
      </c>
      <c r="H8">
        <f t="shared" si="1"/>
        <v>0.57882570097565267</v>
      </c>
      <c r="I8">
        <f t="shared" si="1"/>
        <v>0.75358160728991563</v>
      </c>
      <c r="K8">
        <f>K4/K$3</f>
        <v>2.49753965417709</v>
      </c>
    </row>
    <row r="9" spans="1:11">
      <c r="A9" t="s">
        <v>2</v>
      </c>
      <c r="B9">
        <f t="shared" ref="B9:F9" si="3">B5/B$3</f>
        <v>0.25357014954266077</v>
      </c>
      <c r="C9">
        <f t="shared" si="3"/>
        <v>0.48735609368797139</v>
      </c>
      <c r="D9">
        <f t="shared" si="3"/>
        <v>0.67987276250701212</v>
      </c>
      <c r="E9">
        <f t="shared" si="3"/>
        <v>0.74423305788762795</v>
      </c>
      <c r="F9">
        <f t="shared" si="3"/>
        <v>0.74341217670867177</v>
      </c>
      <c r="G9">
        <f t="shared" si="1"/>
        <v>0.32062602291325698</v>
      </c>
      <c r="H9">
        <f t="shared" si="1"/>
        <v>0.23831194515250065</v>
      </c>
      <c r="I9">
        <f t="shared" si="1"/>
        <v>0.68406289609282134</v>
      </c>
      <c r="K9">
        <f>K5/K$3</f>
        <v>2.3205940566841687</v>
      </c>
    </row>
    <row r="10" spans="1:11">
      <c r="I10">
        <f>I7/I9</f>
        <v>1.461853881728894</v>
      </c>
    </row>
    <row r="11" spans="1:11">
      <c r="I11">
        <f>I8/I9</f>
        <v>1.1016261978162623</v>
      </c>
    </row>
    <row r="12" spans="1:11">
      <c r="G12" s="4"/>
    </row>
    <row r="13" spans="1:11">
      <c r="A13" t="s">
        <v>27</v>
      </c>
      <c r="B13">
        <v>2.6349500000000001E-2</v>
      </c>
      <c r="C13">
        <v>5.43808E-2</v>
      </c>
      <c r="D13">
        <v>1.02471</v>
      </c>
      <c r="E13">
        <v>0.54286699999999999</v>
      </c>
      <c r="F13">
        <v>0.97457000000000005</v>
      </c>
      <c r="G13" s="3">
        <v>4.7003000000000003E-2</v>
      </c>
      <c r="H13">
        <v>1.0495700000000001E-3</v>
      </c>
      <c r="I13">
        <f>AVERAGE(B13:H13)</f>
        <v>0.38156141000000005</v>
      </c>
      <c r="K13">
        <v>3.1953200000000002</v>
      </c>
    </row>
    <row r="15" spans="1:11">
      <c r="A15" t="s">
        <v>9</v>
      </c>
    </row>
    <row r="16" spans="1:11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19</v>
      </c>
      <c r="H16" t="s">
        <v>20</v>
      </c>
      <c r="I16" t="s">
        <v>21</v>
      </c>
      <c r="K16" t="s">
        <v>8</v>
      </c>
    </row>
    <row r="17" spans="1:11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4">AVERAGE(B18:H18)</f>
        <v>0.31372340914285718</v>
      </c>
      <c r="K18">
        <v>2.5681699999999998</v>
      </c>
    </row>
    <row r="19" spans="1:11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4"/>
        <v>0.28398528671428575</v>
      </c>
      <c r="K19">
        <v>2.29888</v>
      </c>
    </row>
    <row r="20" spans="1:11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19</v>
      </c>
      <c r="H20" t="s">
        <v>20</v>
      </c>
      <c r="I20" t="s">
        <v>21</v>
      </c>
      <c r="K20" t="s">
        <v>8</v>
      </c>
    </row>
    <row r="21" spans="1:11">
      <c r="A21" t="s">
        <v>11</v>
      </c>
      <c r="B21">
        <f>B17/B$17</f>
        <v>1</v>
      </c>
      <c r="C21">
        <f t="shared" ref="C21:F21" si="5">C17/C$17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ref="G21:H23" si="6">G17/G$17</f>
        <v>1</v>
      </c>
      <c r="H21">
        <f t="shared" si="6"/>
        <v>1</v>
      </c>
      <c r="I21">
        <f>AVERAGE(B21:H21)</f>
        <v>1</v>
      </c>
      <c r="K21">
        <f>K17/K$17</f>
        <v>1</v>
      </c>
    </row>
    <row r="22" spans="1:11">
      <c r="A22" t="s">
        <v>1</v>
      </c>
      <c r="B22">
        <f t="shared" ref="B22:F22" si="7">B18/B$17</f>
        <v>0.27258154218601754</v>
      </c>
      <c r="C22">
        <f t="shared" si="7"/>
        <v>0.5574046203529931</v>
      </c>
      <c r="D22">
        <f t="shared" si="7"/>
        <v>0.99227381791280023</v>
      </c>
      <c r="E22">
        <f t="shared" si="7"/>
        <v>0.44479849302033864</v>
      </c>
      <c r="F22">
        <f t="shared" si="7"/>
        <v>0.44405766651235118</v>
      </c>
      <c r="G22">
        <f t="shared" si="6"/>
        <v>0.6263751668891856</v>
      </c>
      <c r="H22">
        <f t="shared" si="6"/>
        <v>0.74032040487043616</v>
      </c>
      <c r="I22">
        <f t="shared" ref="I22:I23" si="8">AVERAGE(B22:H22)</f>
        <v>0.58254453024916031</v>
      </c>
      <c r="K22">
        <f>K18/K$17</f>
        <v>0.81940469467390298</v>
      </c>
    </row>
    <row r="23" spans="1:11">
      <c r="A23" t="s">
        <v>2</v>
      </c>
      <c r="B23">
        <f t="shared" ref="B23:F23" si="9">B19/B$17</f>
        <v>0.24360557682031822</v>
      </c>
      <c r="C23">
        <f t="shared" si="9"/>
        <v>0.50991550779223127</v>
      </c>
      <c r="D23">
        <f t="shared" si="9"/>
        <v>0.91861001165677703</v>
      </c>
      <c r="E23">
        <f t="shared" si="9"/>
        <v>0.40296133531801009</v>
      </c>
      <c r="F23">
        <f t="shared" si="9"/>
        <v>0.40044988901154993</v>
      </c>
      <c r="G23">
        <f t="shared" si="6"/>
        <v>0.40996376120541678</v>
      </c>
      <c r="H23">
        <f t="shared" si="6"/>
        <v>0.62741427803101768</v>
      </c>
      <c r="I23">
        <f t="shared" si="8"/>
        <v>0.50184576569076011</v>
      </c>
      <c r="K23">
        <f>K19/K$17</f>
        <v>0.73348456858071787</v>
      </c>
    </row>
    <row r="24" spans="1:11">
      <c r="I24">
        <f>I21/I23</f>
        <v>1.9926440918029087</v>
      </c>
    </row>
    <row r="25" spans="1:11">
      <c r="I25">
        <f>I22/I23</f>
        <v>1.1608039164130901</v>
      </c>
    </row>
    <row r="27" spans="1:11">
      <c r="A27" s="2" t="s">
        <v>27</v>
      </c>
      <c r="B27">
        <v>1.77708E-2</v>
      </c>
      <c r="C27">
        <v>3.7486100000000001E-2</v>
      </c>
      <c r="D27">
        <v>0.82786499999999996</v>
      </c>
      <c r="E27">
        <v>0.35825699999999999</v>
      </c>
      <c r="F27">
        <v>0.65536300000000003</v>
      </c>
      <c r="G27" s="3">
        <v>4.2985000000000002E-2</v>
      </c>
      <c r="H27">
        <v>7.1172300000000004E-4</v>
      </c>
      <c r="I27">
        <f>AVERAGE(B27:H27)</f>
        <v>0.27720551757142858</v>
      </c>
      <c r="K27">
        <v>2.1658599999999999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3" sqref="H13:I17"/>
    </sheetView>
  </sheetViews>
  <sheetFormatPr defaultColWidth="8.75" defaultRowHeight="18"/>
  <cols>
    <col min="1" max="1" width="17.75" customWidth="1"/>
    <col min="8" max="8" width="15.75" customWidth="1"/>
  </cols>
  <sheetData>
    <row r="1" spans="1:9">
      <c r="A1" t="s">
        <v>12</v>
      </c>
    </row>
    <row r="2" spans="1:9">
      <c r="A2" t="s">
        <v>13</v>
      </c>
    </row>
    <row r="3" spans="1:9">
      <c r="A3" t="s">
        <v>22</v>
      </c>
      <c r="B3" s="1">
        <v>73.306046958889993</v>
      </c>
    </row>
    <row r="4" spans="1:9">
      <c r="A4" t="s">
        <v>23</v>
      </c>
      <c r="B4" s="1">
        <v>65.3586683021</v>
      </c>
      <c r="C4" s="1"/>
      <c r="I4" s="1"/>
    </row>
    <row r="5" spans="1:9">
      <c r="A5" t="s">
        <v>24</v>
      </c>
      <c r="B5" s="1">
        <v>64.762955805700003</v>
      </c>
      <c r="I5" s="1"/>
    </row>
    <row r="6" spans="1:9">
      <c r="A6" t="s">
        <v>25</v>
      </c>
      <c r="B6" s="1">
        <v>59.934445304</v>
      </c>
      <c r="C6" s="1"/>
      <c r="I6" s="1"/>
    </row>
    <row r="13" spans="1:9">
      <c r="A13" t="s">
        <v>14</v>
      </c>
    </row>
    <row r="14" spans="1:9">
      <c r="A14" t="s">
        <v>22</v>
      </c>
      <c r="B14">
        <v>0.163605</v>
      </c>
    </row>
    <row r="15" spans="1:9">
      <c r="A15" t="s">
        <v>23</v>
      </c>
      <c r="B15">
        <v>0.24686358176100001</v>
      </c>
    </row>
    <row r="16" spans="1:9">
      <c r="A16" t="s">
        <v>24</v>
      </c>
      <c r="B16">
        <v>0.24383467668100001</v>
      </c>
      <c r="I16" s="1"/>
    </row>
    <row r="17" spans="1:9">
      <c r="A17" t="s">
        <v>25</v>
      </c>
      <c r="B17">
        <v>0.25511872581</v>
      </c>
      <c r="I17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17" sqref="E17"/>
    </sheetView>
  </sheetViews>
  <sheetFormatPr defaultColWidth="8.75" defaultRowHeight="18"/>
  <cols>
    <col min="1" max="1" width="18.25" customWidth="1"/>
    <col min="2" max="2" width="9.25" customWidth="1"/>
    <col min="8" max="8" width="16.25" customWidth="1"/>
  </cols>
  <sheetData>
    <row r="1" spans="1:12">
      <c r="A1" t="s">
        <v>26</v>
      </c>
    </row>
    <row r="2" spans="1:12">
      <c r="A2" t="s">
        <v>13</v>
      </c>
      <c r="B2" t="s">
        <v>15</v>
      </c>
      <c r="C2" t="s">
        <v>16</v>
      </c>
      <c r="D2" t="s">
        <v>17</v>
      </c>
      <c r="E2" t="s">
        <v>18</v>
      </c>
    </row>
    <row r="3" spans="1:12">
      <c r="A3" t="s">
        <v>22</v>
      </c>
      <c r="B3" s="1">
        <v>2.6619294880500002</v>
      </c>
      <c r="C3" s="1">
        <v>0.20872014915000001</v>
      </c>
      <c r="D3" s="1">
        <v>1.31217219743</v>
      </c>
      <c r="E3" s="1">
        <v>2.70301829382</v>
      </c>
    </row>
    <row r="4" spans="1:12">
      <c r="A4" t="s">
        <v>23</v>
      </c>
      <c r="B4" s="1">
        <v>1.86717290131</v>
      </c>
      <c r="C4" s="1">
        <v>0.101066995489</v>
      </c>
      <c r="D4">
        <v>0.78205910000000001</v>
      </c>
      <c r="E4">
        <v>1.894479397</v>
      </c>
      <c r="I4" s="1"/>
      <c r="J4" s="1"/>
      <c r="K4" s="1"/>
      <c r="L4" s="1"/>
    </row>
    <row r="5" spans="1:12">
      <c r="A5" t="s">
        <v>24</v>
      </c>
      <c r="B5">
        <v>1.2133509</v>
      </c>
      <c r="C5">
        <v>0.11369</v>
      </c>
      <c r="D5">
        <v>0.78056496200000003</v>
      </c>
      <c r="E5">
        <v>1.197854403</v>
      </c>
      <c r="I5" s="1"/>
      <c r="J5" s="1"/>
      <c r="K5" s="1"/>
      <c r="L5" s="1"/>
    </row>
    <row r="6" spans="1:12">
      <c r="A6" t="s">
        <v>25</v>
      </c>
      <c r="B6">
        <v>1.167058894</v>
      </c>
      <c r="C6">
        <v>0.115423997</v>
      </c>
      <c r="D6" s="1">
        <v>0.78401756846799997</v>
      </c>
      <c r="E6">
        <v>1.179035397</v>
      </c>
      <c r="I6" s="1"/>
      <c r="J6" s="1"/>
      <c r="K6" s="1"/>
      <c r="L6" s="1"/>
    </row>
    <row r="13" spans="1:12">
      <c r="A13" t="s">
        <v>14</v>
      </c>
      <c r="B13" t="s">
        <v>15</v>
      </c>
      <c r="C13" t="s">
        <v>16</v>
      </c>
      <c r="D13" t="s">
        <v>17</v>
      </c>
      <c r="E13" t="s">
        <v>18</v>
      </c>
    </row>
    <row r="14" spans="1:12">
      <c r="A14" t="s">
        <v>22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</row>
    <row r="15" spans="1:12">
      <c r="A15" t="s">
        <v>23</v>
      </c>
      <c r="B15">
        <v>0.23530229369399999</v>
      </c>
      <c r="C15">
        <v>3.7052512309000002E-2</v>
      </c>
      <c r="D15">
        <v>7.3176052256800003E-2</v>
      </c>
      <c r="E15">
        <v>8.0463939937999995E-2</v>
      </c>
      <c r="I15" s="1"/>
      <c r="J15" s="1"/>
      <c r="K15" s="1"/>
      <c r="L15" s="1"/>
    </row>
    <row r="16" spans="1:12">
      <c r="A16" t="s">
        <v>24</v>
      </c>
      <c r="B16">
        <v>0.25605356949899999</v>
      </c>
      <c r="C16">
        <v>3.7048795392199997E-2</v>
      </c>
      <c r="D16">
        <v>7.3468317150500007E-2</v>
      </c>
      <c r="E16">
        <v>8.2639023991600002E-2</v>
      </c>
      <c r="I16" s="1"/>
      <c r="J16" s="1"/>
      <c r="K16" s="1"/>
      <c r="L16" s="1"/>
    </row>
    <row r="17" spans="1:12">
      <c r="A17" t="s">
        <v>25</v>
      </c>
      <c r="B17">
        <v>0.25666257466800002</v>
      </c>
      <c r="C17">
        <v>3.7594010828799998E-2</v>
      </c>
      <c r="D17" s="1">
        <v>7.31567003681E-2</v>
      </c>
      <c r="E17">
        <v>8.5040987503500004E-2</v>
      </c>
      <c r="I17" s="1"/>
      <c r="J17" s="1"/>
      <c r="K17" s="1"/>
      <c r="L17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胡曜</cp:lastModifiedBy>
  <dcterms:created xsi:type="dcterms:W3CDTF">2015-06-05T18:19:34Z</dcterms:created>
  <dcterms:modified xsi:type="dcterms:W3CDTF">2021-10-08T12:51:18Z</dcterms:modified>
</cp:coreProperties>
</file>