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omo\Desktop\studies\2020-Spring\AAE334LAB\lab2\"/>
    </mc:Choice>
  </mc:AlternateContent>
  <xr:revisionPtr revIDLastSave="0" documentId="13_ncr:1_{B3EBE5D6-8EFC-4E0D-935A-538BE37C130D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ca662215_1" localSheetId="2">Sheet3!$A$1:$C$141</definedName>
    <definedName name="test" localSheetId="0">Sheet1!$A$1:$AB$60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" i="2" l="1"/>
  <c r="I34" i="2"/>
  <c r="H34" i="2"/>
  <c r="G34" i="2"/>
  <c r="F34" i="2"/>
  <c r="E34" i="2"/>
  <c r="C34" i="2"/>
  <c r="B36" i="2"/>
  <c r="AB79" i="2"/>
  <c r="D79" i="2"/>
  <c r="D80" i="2"/>
  <c r="C80" i="2"/>
  <c r="B80" i="2"/>
  <c r="B34" i="2" l="1"/>
  <c r="B1" i="2"/>
  <c r="C63" i="1"/>
  <c r="R20" i="2" s="1"/>
  <c r="R39" i="2" s="1"/>
  <c r="S31" i="2" l="1"/>
  <c r="Y28" i="2"/>
  <c r="Y47" i="2" s="1"/>
  <c r="O27" i="2"/>
  <c r="O46" i="2" s="1"/>
  <c r="W25" i="2"/>
  <c r="W44" i="2" s="1"/>
  <c r="Z22" i="2"/>
  <c r="Z41" i="2" s="1"/>
  <c r="Y17" i="2"/>
  <c r="T25" i="2"/>
  <c r="T44" i="2" s="1"/>
  <c r="N22" i="2"/>
  <c r="N41" i="2" s="1"/>
  <c r="J30" i="2"/>
  <c r="J49" i="2" s="1"/>
  <c r="V17" i="2"/>
  <c r="V36" i="2" s="1"/>
  <c r="AA29" i="2"/>
  <c r="AA48" i="2" s="1"/>
  <c r="Q28" i="2"/>
  <c r="Q47" i="2" s="1"/>
  <c r="G27" i="2"/>
  <c r="G46" i="2" s="1"/>
  <c r="N25" i="2"/>
  <c r="N44" i="2" s="1"/>
  <c r="B22" i="2"/>
  <c r="B41" i="2" s="1"/>
  <c r="T28" i="2"/>
  <c r="T47" i="2" s="1"/>
  <c r="X29" i="2"/>
  <c r="X48" i="2" s="1"/>
  <c r="N28" i="2"/>
  <c r="N47" i="2" s="1"/>
  <c r="D27" i="2"/>
  <c r="D46" i="2" s="1"/>
  <c r="K25" i="2"/>
  <c r="K44" i="2" s="1"/>
  <c r="P21" i="2"/>
  <c r="P40" i="2" s="1"/>
  <c r="Z25" i="2"/>
  <c r="Z44" i="2" s="1"/>
  <c r="R17" i="2"/>
  <c r="R36" i="2" s="1"/>
  <c r="C27" i="2"/>
  <c r="C46" i="2" s="1"/>
  <c r="H25" i="2"/>
  <c r="H44" i="2" s="1"/>
  <c r="D21" i="2"/>
  <c r="D40" i="2" s="1"/>
  <c r="P27" i="2"/>
  <c r="P46" i="2" s="1"/>
  <c r="K31" i="2"/>
  <c r="K50" i="2" s="1"/>
  <c r="Y24" i="2"/>
  <c r="M18" i="2"/>
  <c r="M37" i="2" s="1"/>
  <c r="B18" i="2"/>
  <c r="B37" i="2" s="1"/>
  <c r="N18" i="2"/>
  <c r="N37" i="2" s="1"/>
  <c r="Z18" i="2"/>
  <c r="Z37" i="2" s="1"/>
  <c r="L19" i="2"/>
  <c r="L38" i="2" s="1"/>
  <c r="X19" i="2"/>
  <c r="X38" i="2" s="1"/>
  <c r="J20" i="2"/>
  <c r="J39" i="2" s="1"/>
  <c r="V20" i="2"/>
  <c r="V39" i="2" s="1"/>
  <c r="H21" i="2"/>
  <c r="H40" i="2" s="1"/>
  <c r="T21" i="2"/>
  <c r="T40" i="2" s="1"/>
  <c r="F22" i="2"/>
  <c r="F41" i="2" s="1"/>
  <c r="R22" i="2"/>
  <c r="R41" i="2" s="1"/>
  <c r="D23" i="2"/>
  <c r="D42" i="2" s="1"/>
  <c r="P23" i="2"/>
  <c r="P42" i="2" s="1"/>
  <c r="B24" i="2"/>
  <c r="B43" i="2" s="1"/>
  <c r="N24" i="2"/>
  <c r="N43" i="2" s="1"/>
  <c r="N79" i="2" s="1"/>
  <c r="N80" i="2" s="1"/>
  <c r="Z24" i="2"/>
  <c r="Z43" i="2" s="1"/>
  <c r="Z79" i="2" s="1"/>
  <c r="Z80" i="2" s="1"/>
  <c r="L25" i="2"/>
  <c r="L44" i="2" s="1"/>
  <c r="X25" i="2"/>
  <c r="X44" i="2" s="1"/>
  <c r="J26" i="2"/>
  <c r="J45" i="2" s="1"/>
  <c r="V26" i="2"/>
  <c r="V45" i="2" s="1"/>
  <c r="H27" i="2"/>
  <c r="H46" i="2" s="1"/>
  <c r="T27" i="2"/>
  <c r="T46" i="2" s="1"/>
  <c r="F28" i="2"/>
  <c r="F47" i="2" s="1"/>
  <c r="R28" i="2"/>
  <c r="R47" i="2" s="1"/>
  <c r="D29" i="2"/>
  <c r="D48" i="2" s="1"/>
  <c r="P29" i="2"/>
  <c r="P48" i="2" s="1"/>
  <c r="B30" i="2"/>
  <c r="B49" i="2" s="1"/>
  <c r="N30" i="2"/>
  <c r="N49" i="2" s="1"/>
  <c r="Z30" i="2"/>
  <c r="Z49" i="2" s="1"/>
  <c r="L31" i="2"/>
  <c r="L50" i="2" s="1"/>
  <c r="X31" i="2"/>
  <c r="X50" i="2" s="1"/>
  <c r="K17" i="2"/>
  <c r="K36" i="2" s="1"/>
  <c r="W17" i="2"/>
  <c r="W36" i="2" s="1"/>
  <c r="O18" i="2"/>
  <c r="O37" i="2" s="1"/>
  <c r="AA18" i="2"/>
  <c r="M19" i="2"/>
  <c r="Y19" i="2"/>
  <c r="Y38" i="2" s="1"/>
  <c r="K20" i="2"/>
  <c r="K39" i="2" s="1"/>
  <c r="W20" i="2"/>
  <c r="W39" i="2" s="1"/>
  <c r="I21" i="2"/>
  <c r="I40" i="2" s="1"/>
  <c r="U21" i="2"/>
  <c r="U40" i="2" s="1"/>
  <c r="G22" i="2"/>
  <c r="G41" i="2" s="1"/>
  <c r="S22" i="2"/>
  <c r="S41" i="2" s="1"/>
  <c r="E23" i="2"/>
  <c r="E42" i="2" s="1"/>
  <c r="Q23" i="2"/>
  <c r="Q42" i="2" s="1"/>
  <c r="C24" i="2"/>
  <c r="C43" i="2" s="1"/>
  <c r="C79" i="2" s="1"/>
  <c r="O24" i="2"/>
  <c r="O43" i="2" s="1"/>
  <c r="O79" i="2" s="1"/>
  <c r="O80" i="2" s="1"/>
  <c r="AA24" i="2"/>
  <c r="M25" i="2"/>
  <c r="M44" i="2" s="1"/>
  <c r="Y25" i="2"/>
  <c r="K26" i="2"/>
  <c r="K45" i="2" s="1"/>
  <c r="W26" i="2"/>
  <c r="I27" i="2"/>
  <c r="I46" i="2" s="1"/>
  <c r="U27" i="2"/>
  <c r="U46" i="2" s="1"/>
  <c r="G28" i="2"/>
  <c r="G47" i="2" s="1"/>
  <c r="S28" i="2"/>
  <c r="S47" i="2" s="1"/>
  <c r="E29" i="2"/>
  <c r="E48" i="2" s="1"/>
  <c r="Q29" i="2"/>
  <c r="Q48" i="2" s="1"/>
  <c r="C30" i="2"/>
  <c r="C49" i="2" s="1"/>
  <c r="O30" i="2"/>
  <c r="AA30" i="2"/>
  <c r="AA49" i="2" s="1"/>
  <c r="M31" i="2"/>
  <c r="M50" i="2" s="1"/>
  <c r="Y31" i="2"/>
  <c r="Y50" i="2" s="1"/>
  <c r="L17" i="2"/>
  <c r="L36" i="2" s="1"/>
  <c r="X17" i="2"/>
  <c r="X36" i="2" s="1"/>
  <c r="P18" i="2"/>
  <c r="P37" i="2" s="1"/>
  <c r="B19" i="2"/>
  <c r="B38" i="2" s="1"/>
  <c r="N19" i="2"/>
  <c r="N38" i="2" s="1"/>
  <c r="Z19" i="2"/>
  <c r="L20" i="2"/>
  <c r="L39" i="2" s="1"/>
  <c r="X20" i="2"/>
  <c r="J21" i="2"/>
  <c r="J40" i="2" s="1"/>
  <c r="V21" i="2"/>
  <c r="H22" i="2"/>
  <c r="H41" i="2" s="1"/>
  <c r="T22" i="2"/>
  <c r="T41" i="2" s="1"/>
  <c r="F23" i="2"/>
  <c r="F42" i="2" s="1"/>
  <c r="R23" i="2"/>
  <c r="R42" i="2" s="1"/>
  <c r="D24" i="2"/>
  <c r="D43" i="2" s="1"/>
  <c r="P24" i="2"/>
  <c r="B25" i="2"/>
  <c r="B44" i="2" s="1"/>
  <c r="C18" i="2"/>
  <c r="C37" i="2" s="1"/>
  <c r="D18" i="2"/>
  <c r="D37" i="2" s="1"/>
  <c r="E18" i="2"/>
  <c r="E37" i="2" s="1"/>
  <c r="Q18" i="2"/>
  <c r="Q37" i="2" s="1"/>
  <c r="C19" i="2"/>
  <c r="C38" i="2" s="1"/>
  <c r="O19" i="2"/>
  <c r="O38" i="2" s="1"/>
  <c r="AA19" i="2"/>
  <c r="AA38" i="2" s="1"/>
  <c r="M20" i="2"/>
  <c r="M39" i="2" s="1"/>
  <c r="Y20" i="2"/>
  <c r="Y39" i="2" s="1"/>
  <c r="K21" i="2"/>
  <c r="K40" i="2" s="1"/>
  <c r="W21" i="2"/>
  <c r="I22" i="2"/>
  <c r="I41" i="2" s="1"/>
  <c r="U22" i="2"/>
  <c r="U41" i="2" s="1"/>
  <c r="G23" i="2"/>
  <c r="G42" i="2" s="1"/>
  <c r="S23" i="2"/>
  <c r="E24" i="2"/>
  <c r="E43" i="2" s="1"/>
  <c r="E79" i="2" s="1"/>
  <c r="E80" i="2" s="1"/>
  <c r="Q24" i="2"/>
  <c r="Q43" i="2" s="1"/>
  <c r="Q79" i="2" s="1"/>
  <c r="Q80" i="2" s="1"/>
  <c r="C25" i="2"/>
  <c r="C44" i="2" s="1"/>
  <c r="O25" i="2"/>
  <c r="O44" i="2" s="1"/>
  <c r="AA25" i="2"/>
  <c r="AA44" i="2" s="1"/>
  <c r="M26" i="2"/>
  <c r="M45" i="2" s="1"/>
  <c r="Y26" i="2"/>
  <c r="Y45" i="2" s="1"/>
  <c r="K27" i="2"/>
  <c r="W27" i="2"/>
  <c r="W46" i="2" s="1"/>
  <c r="I28" i="2"/>
  <c r="I47" i="2" s="1"/>
  <c r="U28" i="2"/>
  <c r="U47" i="2" s="1"/>
  <c r="G29" i="2"/>
  <c r="S29" i="2"/>
  <c r="S48" i="2" s="1"/>
  <c r="E30" i="2"/>
  <c r="Q30" i="2"/>
  <c r="Q49" i="2" s="1"/>
  <c r="C31" i="2"/>
  <c r="C50" i="2" s="1"/>
  <c r="O31" i="2"/>
  <c r="O50" i="2" s="1"/>
  <c r="AA31" i="2"/>
  <c r="AA50" i="2" s="1"/>
  <c r="N17" i="2"/>
  <c r="N36" i="2" s="1"/>
  <c r="Z17" i="2"/>
  <c r="Z36" i="2" s="1"/>
  <c r="R18" i="2"/>
  <c r="R37" i="2" s="1"/>
  <c r="D19" i="2"/>
  <c r="D38" i="2" s="1"/>
  <c r="P19" i="2"/>
  <c r="P38" i="2" s="1"/>
  <c r="B20" i="2"/>
  <c r="B39" i="2" s="1"/>
  <c r="N20" i="2"/>
  <c r="N39" i="2" s="1"/>
  <c r="Z20" i="2"/>
  <c r="Z39" i="2" s="1"/>
  <c r="L21" i="2"/>
  <c r="L40" i="2" s="1"/>
  <c r="X21" i="2"/>
  <c r="X40" i="2" s="1"/>
  <c r="J22" i="2"/>
  <c r="J41" i="2" s="1"/>
  <c r="V22" i="2"/>
  <c r="V41" i="2" s="1"/>
  <c r="H23" i="2"/>
  <c r="H42" i="2" s="1"/>
  <c r="T23" i="2"/>
  <c r="T42" i="2" s="1"/>
  <c r="F24" i="2"/>
  <c r="F43" i="2" s="1"/>
  <c r="F79" i="2" s="1"/>
  <c r="F80" i="2" s="1"/>
  <c r="R24" i="2"/>
  <c r="R43" i="2" s="1"/>
  <c r="R79" i="2" s="1"/>
  <c r="R80" i="2" s="1"/>
  <c r="D25" i="2"/>
  <c r="D44" i="2" s="1"/>
  <c r="P25" i="2"/>
  <c r="P44" i="2" s="1"/>
  <c r="B26" i="2"/>
  <c r="B45" i="2" s="1"/>
  <c r="N26" i="2"/>
  <c r="N45" i="2" s="1"/>
  <c r="Z26" i="2"/>
  <c r="Z45" i="2" s="1"/>
  <c r="L27" i="2"/>
  <c r="L46" i="2" s="1"/>
  <c r="X27" i="2"/>
  <c r="X46" i="2" s="1"/>
  <c r="J28" i="2"/>
  <c r="J47" i="2" s="1"/>
  <c r="V28" i="2"/>
  <c r="V47" i="2" s="1"/>
  <c r="H29" i="2"/>
  <c r="H48" i="2" s="1"/>
  <c r="T29" i="2"/>
  <c r="T48" i="2" s="1"/>
  <c r="F30" i="2"/>
  <c r="F49" i="2" s="1"/>
  <c r="R30" i="2"/>
  <c r="R49" i="2" s="1"/>
  <c r="D31" i="2"/>
  <c r="D50" i="2" s="1"/>
  <c r="P31" i="2"/>
  <c r="P50" i="2" s="1"/>
  <c r="C17" i="2"/>
  <c r="C36" i="2" s="1"/>
  <c r="O17" i="2"/>
  <c r="O36" i="2" s="1"/>
  <c r="AA17" i="2"/>
  <c r="AA36" i="2" s="1"/>
  <c r="G19" i="2"/>
  <c r="G38" i="2" s="1"/>
  <c r="AA21" i="2"/>
  <c r="AA40" i="2" s="1"/>
  <c r="Y22" i="2"/>
  <c r="Y41" i="2" s="1"/>
  <c r="W23" i="2"/>
  <c r="W42" i="2" s="1"/>
  <c r="U24" i="2"/>
  <c r="U43" i="2" s="1"/>
  <c r="U79" i="2" s="1"/>
  <c r="U80" i="2" s="1"/>
  <c r="S25" i="2"/>
  <c r="S44" i="2" s="1"/>
  <c r="Q26" i="2"/>
  <c r="Q45" i="2" s="1"/>
  <c r="F18" i="2"/>
  <c r="G18" i="2"/>
  <c r="S18" i="2"/>
  <c r="E19" i="2"/>
  <c r="Q19" i="2"/>
  <c r="Q38" i="2" s="1"/>
  <c r="C20" i="2"/>
  <c r="C39" i="2" s="1"/>
  <c r="O20" i="2"/>
  <c r="O39" i="2" s="1"/>
  <c r="AA20" i="2"/>
  <c r="AA39" i="2" s="1"/>
  <c r="M21" i="2"/>
  <c r="M40" i="2" s="1"/>
  <c r="Y21" i="2"/>
  <c r="Y40" i="2" s="1"/>
  <c r="K22" i="2"/>
  <c r="K41" i="2" s="1"/>
  <c r="W22" i="2"/>
  <c r="W41" i="2" s="1"/>
  <c r="I23" i="2"/>
  <c r="I42" i="2" s="1"/>
  <c r="U23" i="2"/>
  <c r="G24" i="2"/>
  <c r="G43" i="2" s="1"/>
  <c r="G79" i="2" s="1"/>
  <c r="G80" i="2" s="1"/>
  <c r="S24" i="2"/>
  <c r="E25" i="2"/>
  <c r="E44" i="2" s="1"/>
  <c r="Q25" i="2"/>
  <c r="Q44" i="2" s="1"/>
  <c r="C26" i="2"/>
  <c r="C45" i="2" s="1"/>
  <c r="O26" i="2"/>
  <c r="O45" i="2" s="1"/>
  <c r="AA26" i="2"/>
  <c r="AA45" i="2" s="1"/>
  <c r="M27" i="2"/>
  <c r="M46" i="2" s="1"/>
  <c r="Y27" i="2"/>
  <c r="Y46" i="2" s="1"/>
  <c r="K28" i="2"/>
  <c r="K47" i="2" s="1"/>
  <c r="W28" i="2"/>
  <c r="W47" i="2" s="1"/>
  <c r="I29" i="2"/>
  <c r="U29" i="2"/>
  <c r="U48" i="2" s="1"/>
  <c r="G30" i="2"/>
  <c r="S30" i="2"/>
  <c r="S49" i="2" s="1"/>
  <c r="E31" i="2"/>
  <c r="E50" i="2" s="1"/>
  <c r="Q31" i="2"/>
  <c r="Q50" i="2" s="1"/>
  <c r="D17" i="2"/>
  <c r="D36" i="2" s="1"/>
  <c r="P17" i="2"/>
  <c r="P36" i="2" s="1"/>
  <c r="T18" i="2"/>
  <c r="T37" i="2" s="1"/>
  <c r="F19" i="2"/>
  <c r="F38" i="2" s="1"/>
  <c r="R19" i="2"/>
  <c r="R38" i="2" s="1"/>
  <c r="D20" i="2"/>
  <c r="D39" i="2" s="1"/>
  <c r="P20" i="2"/>
  <c r="B21" i="2"/>
  <c r="B40" i="2" s="1"/>
  <c r="N21" i="2"/>
  <c r="Z21" i="2"/>
  <c r="Z40" i="2" s="1"/>
  <c r="L22" i="2"/>
  <c r="L41" i="2" s="1"/>
  <c r="X22" i="2"/>
  <c r="X41" i="2" s="1"/>
  <c r="J23" i="2"/>
  <c r="J42" i="2" s="1"/>
  <c r="V23" i="2"/>
  <c r="V42" i="2" s="1"/>
  <c r="H24" i="2"/>
  <c r="H43" i="2" s="1"/>
  <c r="H79" i="2" s="1"/>
  <c r="H80" i="2" s="1"/>
  <c r="T24" i="2"/>
  <c r="T43" i="2" s="1"/>
  <c r="T79" i="2" s="1"/>
  <c r="T80" i="2" s="1"/>
  <c r="F25" i="2"/>
  <c r="F44" i="2" s="1"/>
  <c r="R25" i="2"/>
  <c r="R44" i="2" s="1"/>
  <c r="D26" i="2"/>
  <c r="P26" i="2"/>
  <c r="P45" i="2" s="1"/>
  <c r="B27" i="2"/>
  <c r="N27" i="2"/>
  <c r="N46" i="2" s="1"/>
  <c r="Z27" i="2"/>
  <c r="L28" i="2"/>
  <c r="L47" i="2" s="1"/>
  <c r="X28" i="2"/>
  <c r="J29" i="2"/>
  <c r="J48" i="2" s="1"/>
  <c r="V29" i="2"/>
  <c r="V48" i="2" s="1"/>
  <c r="H30" i="2"/>
  <c r="H49" i="2" s="1"/>
  <c r="T30" i="2"/>
  <c r="T49" i="2" s="1"/>
  <c r="F31" i="2"/>
  <c r="F50" i="2" s="1"/>
  <c r="R31" i="2"/>
  <c r="R50" i="2" s="1"/>
  <c r="E17" i="2"/>
  <c r="E36" i="2" s="1"/>
  <c r="Q17" i="2"/>
  <c r="Q36" i="2" s="1"/>
  <c r="B17" i="2"/>
  <c r="U18" i="2"/>
  <c r="U37" i="2" s="1"/>
  <c r="S19" i="2"/>
  <c r="S38" i="2" s="1"/>
  <c r="E20" i="2"/>
  <c r="E39" i="2" s="1"/>
  <c r="Q20" i="2"/>
  <c r="Q39" i="2" s="1"/>
  <c r="C21" i="2"/>
  <c r="C40" i="2" s="1"/>
  <c r="O21" i="2"/>
  <c r="O40" i="2" s="1"/>
  <c r="M22" i="2"/>
  <c r="K23" i="2"/>
  <c r="K42" i="2" s="1"/>
  <c r="I24" i="2"/>
  <c r="I43" i="2" s="1"/>
  <c r="I79" i="2" s="1"/>
  <c r="I80" i="2" s="1"/>
  <c r="G25" i="2"/>
  <c r="G44" i="2" s="1"/>
  <c r="E26" i="2"/>
  <c r="E45" i="2" s="1"/>
  <c r="H18" i="2"/>
  <c r="H37" i="2" s="1"/>
  <c r="I18" i="2"/>
  <c r="I37" i="2" s="1"/>
  <c r="J18" i="2"/>
  <c r="J37" i="2" s="1"/>
  <c r="K18" i="2"/>
  <c r="K37" i="2" s="1"/>
  <c r="W18" i="2"/>
  <c r="W37" i="2" s="1"/>
  <c r="I19" i="2"/>
  <c r="I38" i="2" s="1"/>
  <c r="U19" i="2"/>
  <c r="U38" i="2" s="1"/>
  <c r="G20" i="2"/>
  <c r="G39" i="2" s="1"/>
  <c r="S20" i="2"/>
  <c r="S39" i="2" s="1"/>
  <c r="E21" i="2"/>
  <c r="E40" i="2" s="1"/>
  <c r="Q21" i="2"/>
  <c r="C22" i="2"/>
  <c r="C41" i="2" s="1"/>
  <c r="O22" i="2"/>
  <c r="O41" i="2" s="1"/>
  <c r="AA22" i="2"/>
  <c r="AA41" i="2" s="1"/>
  <c r="M23" i="2"/>
  <c r="M42" i="2" s="1"/>
  <c r="Y23" i="2"/>
  <c r="Y42" i="2" s="1"/>
  <c r="K24" i="2"/>
  <c r="W24" i="2"/>
  <c r="W43" i="2" s="1"/>
  <c r="W79" i="2" s="1"/>
  <c r="W80" i="2" s="1"/>
  <c r="I25" i="2"/>
  <c r="I44" i="2" s="1"/>
  <c r="U25" i="2"/>
  <c r="U44" i="2" s="1"/>
  <c r="G26" i="2"/>
  <c r="S26" i="2"/>
  <c r="S45" i="2" s="1"/>
  <c r="E27" i="2"/>
  <c r="Q27" i="2"/>
  <c r="Q46" i="2" s="1"/>
  <c r="C28" i="2"/>
  <c r="C47" i="2" s="1"/>
  <c r="O28" i="2"/>
  <c r="O47" i="2" s="1"/>
  <c r="AA28" i="2"/>
  <c r="M29" i="2"/>
  <c r="M48" i="2" s="1"/>
  <c r="Y29" i="2"/>
  <c r="K30" i="2"/>
  <c r="K49" i="2" s="1"/>
  <c r="W30" i="2"/>
  <c r="W49" i="2" s="1"/>
  <c r="I31" i="2"/>
  <c r="I50" i="2" s="1"/>
  <c r="U31" i="2"/>
  <c r="H17" i="2"/>
  <c r="H36" i="2" s="1"/>
  <c r="T17" i="2"/>
  <c r="X18" i="2"/>
  <c r="X37" i="2" s="1"/>
  <c r="J19" i="2"/>
  <c r="J38" i="2" s="1"/>
  <c r="V19" i="2"/>
  <c r="V38" i="2" s="1"/>
  <c r="H20" i="2"/>
  <c r="T20" i="2"/>
  <c r="T39" i="2" s="1"/>
  <c r="F21" i="2"/>
  <c r="R21" i="2"/>
  <c r="R40" i="2" s="1"/>
  <c r="D22" i="2"/>
  <c r="D41" i="2" s="1"/>
  <c r="P22" i="2"/>
  <c r="P41" i="2" s="1"/>
  <c r="B23" i="2"/>
  <c r="B42" i="2" s="1"/>
  <c r="N23" i="2"/>
  <c r="N42" i="2" s="1"/>
  <c r="Z23" i="2"/>
  <c r="L24" i="2"/>
  <c r="L43" i="2" s="1"/>
  <c r="L79" i="2" s="1"/>
  <c r="L80" i="2" s="1"/>
  <c r="X24" i="2"/>
  <c r="X43" i="2" s="1"/>
  <c r="X79" i="2" s="1"/>
  <c r="J25" i="2"/>
  <c r="J44" i="2" s="1"/>
  <c r="V25" i="2"/>
  <c r="V44" i="2" s="1"/>
  <c r="H26" i="2"/>
  <c r="H45" i="2" s="1"/>
  <c r="T26" i="2"/>
  <c r="T45" i="2" s="1"/>
  <c r="F27" i="2"/>
  <c r="F46" i="2" s="1"/>
  <c r="R27" i="2"/>
  <c r="R46" i="2" s="1"/>
  <c r="D28" i="2"/>
  <c r="D47" i="2" s="1"/>
  <c r="P28" i="2"/>
  <c r="B29" i="2"/>
  <c r="B48" i="2" s="1"/>
  <c r="N29" i="2"/>
  <c r="N48" i="2" s="1"/>
  <c r="Z29" i="2"/>
  <c r="Z48" i="2" s="1"/>
  <c r="L30" i="2"/>
  <c r="L49" i="2" s="1"/>
  <c r="X30" i="2"/>
  <c r="X49" i="2" s="1"/>
  <c r="J31" i="2"/>
  <c r="J50" i="2" s="1"/>
  <c r="V31" i="2"/>
  <c r="V50" i="2" s="1"/>
  <c r="I17" i="2"/>
  <c r="I36" i="2" s="1"/>
  <c r="U17" i="2"/>
  <c r="U36" i="2" s="1"/>
  <c r="Y18" i="2"/>
  <c r="Y37" i="2" s="1"/>
  <c r="K19" i="2"/>
  <c r="K38" i="2" s="1"/>
  <c r="W19" i="2"/>
  <c r="W38" i="2" s="1"/>
  <c r="I20" i="2"/>
  <c r="I39" i="2" s="1"/>
  <c r="U20" i="2"/>
  <c r="U39" i="2" s="1"/>
  <c r="G21" i="2"/>
  <c r="S21" i="2"/>
  <c r="S40" i="2" s="1"/>
  <c r="E22" i="2"/>
  <c r="E41" i="2" s="1"/>
  <c r="Q22" i="2"/>
  <c r="Q41" i="2" s="1"/>
  <c r="C23" i="2"/>
  <c r="C42" i="2" s="1"/>
  <c r="O23" i="2"/>
  <c r="O42" i="2" s="1"/>
  <c r="L18" i="2"/>
  <c r="L37" i="2" s="1"/>
  <c r="T31" i="2"/>
  <c r="T50" i="2" s="1"/>
  <c r="D30" i="2"/>
  <c r="D49" i="2" s="1"/>
  <c r="G31" i="2"/>
  <c r="G50" i="2" s="1"/>
  <c r="X26" i="2"/>
  <c r="X45" i="2" s="1"/>
  <c r="J17" i="2"/>
  <c r="J36" i="2" s="1"/>
  <c r="Y30" i="2"/>
  <c r="Y49" i="2" s="1"/>
  <c r="O29" i="2"/>
  <c r="O48" i="2" s="1"/>
  <c r="E28" i="2"/>
  <c r="E47" i="2" s="1"/>
  <c r="U26" i="2"/>
  <c r="U45" i="2" s="1"/>
  <c r="V24" i="2"/>
  <c r="V43" i="2" s="1"/>
  <c r="V79" i="2" s="1"/>
  <c r="V80" i="2" s="1"/>
  <c r="F20" i="2"/>
  <c r="F39" i="2" s="1"/>
  <c r="J27" i="2"/>
  <c r="J46" i="2" s="1"/>
  <c r="W29" i="2"/>
  <c r="W48" i="2" s="1"/>
  <c r="B31" i="2"/>
  <c r="B50" i="2" s="1"/>
  <c r="G17" i="2"/>
  <c r="G36" i="2" s="1"/>
  <c r="V30" i="2"/>
  <c r="V49" i="2" s="1"/>
  <c r="L29" i="2"/>
  <c r="L48" i="2" s="1"/>
  <c r="B28" i="2"/>
  <c r="B47" i="2" s="1"/>
  <c r="R26" i="2"/>
  <c r="R45" i="2" s="1"/>
  <c r="M24" i="2"/>
  <c r="M43" i="2" s="1"/>
  <c r="M79" i="2" s="1"/>
  <c r="M80" i="2" s="1"/>
  <c r="T19" i="2"/>
  <c r="T38" i="2" s="1"/>
  <c r="I30" i="2"/>
  <c r="I49" i="2" s="1"/>
  <c r="S17" i="2"/>
  <c r="S36" i="2" s="1"/>
  <c r="R29" i="2"/>
  <c r="R48" i="2" s="1"/>
  <c r="F17" i="2"/>
  <c r="F36" i="2" s="1"/>
  <c r="U30" i="2"/>
  <c r="U49" i="2" s="1"/>
  <c r="K29" i="2"/>
  <c r="K48" i="2" s="1"/>
  <c r="AA27" i="2"/>
  <c r="L26" i="2"/>
  <c r="J24" i="2"/>
  <c r="J43" i="2" s="1"/>
  <c r="J79" i="2" s="1"/>
  <c r="J80" i="2" s="1"/>
  <c r="H19" i="2"/>
  <c r="H38" i="2" s="1"/>
  <c r="Z28" i="2"/>
  <c r="Z47" i="2" s="1"/>
  <c r="N31" i="2"/>
  <c r="N50" i="2" s="1"/>
  <c r="H31" i="2"/>
  <c r="H50" i="2" s="1"/>
  <c r="H28" i="2"/>
  <c r="Z31" i="2"/>
  <c r="Z50" i="2" s="1"/>
  <c r="P30" i="2"/>
  <c r="P49" i="2" s="1"/>
  <c r="F29" i="2"/>
  <c r="F48" i="2" s="1"/>
  <c r="V27" i="2"/>
  <c r="V46" i="2" s="1"/>
  <c r="I26" i="2"/>
  <c r="I45" i="2" s="1"/>
  <c r="AA23" i="2"/>
  <c r="AA42" i="2" s="1"/>
  <c r="V18" i="2"/>
  <c r="L23" i="2"/>
  <c r="L42" i="2" s="1"/>
  <c r="M28" i="2"/>
  <c r="M47" i="2" s="1"/>
  <c r="M17" i="2"/>
  <c r="M36" i="2" s="1"/>
  <c r="W31" i="2"/>
  <c r="W50" i="2" s="1"/>
  <c r="M30" i="2"/>
  <c r="M49" i="2" s="1"/>
  <c r="C29" i="2"/>
  <c r="C48" i="2" s="1"/>
  <c r="S27" i="2"/>
  <c r="S46" i="2" s="1"/>
  <c r="F26" i="2"/>
  <c r="F45" i="2" s="1"/>
  <c r="X23" i="2"/>
  <c r="X42" i="2" s="1"/>
  <c r="G37" i="2"/>
  <c r="E38" i="2"/>
  <c r="M38" i="2"/>
  <c r="Q40" i="2"/>
  <c r="U42" i="2"/>
  <c r="K43" i="2"/>
  <c r="K79" i="2" s="1"/>
  <c r="K80" i="2" s="1"/>
  <c r="S43" i="2"/>
  <c r="S79" i="2" s="1"/>
  <c r="S80" i="2" s="1"/>
  <c r="AA43" i="2"/>
  <c r="AA79" i="2" s="1"/>
  <c r="AA80" i="2" s="1"/>
  <c r="Y44" i="2"/>
  <c r="G45" i="2"/>
  <c r="W45" i="2"/>
  <c r="E46" i="2"/>
  <c r="AA47" i="2"/>
  <c r="Z38" i="2"/>
  <c r="P39" i="2"/>
  <c r="F40" i="2"/>
  <c r="V40" i="2"/>
  <c r="D45" i="2"/>
  <c r="Z46" i="2"/>
  <c r="P47" i="2"/>
  <c r="E49" i="2"/>
  <c r="G40" i="2"/>
  <c r="W40" i="2"/>
  <c r="M41" i="2"/>
  <c r="S42" i="2"/>
  <c r="Y43" i="2"/>
  <c r="Y79" i="2" s="1"/>
  <c r="Y80" i="2" s="1"/>
  <c r="K46" i="2"/>
  <c r="AA46" i="2"/>
  <c r="G48" i="2"/>
  <c r="G49" i="2"/>
  <c r="S50" i="2"/>
  <c r="T36" i="2"/>
  <c r="I48" i="2"/>
  <c r="U50" i="2"/>
  <c r="H39" i="2"/>
  <c r="X39" i="2"/>
  <c r="N40" i="2"/>
  <c r="Z42" i="2"/>
  <c r="P43" i="2"/>
  <c r="P79" i="2" s="1"/>
  <c r="P80" i="2" s="1"/>
  <c r="L45" i="2"/>
  <c r="B46" i="2"/>
  <c r="H47" i="2"/>
  <c r="X47" i="2"/>
  <c r="Y48" i="2"/>
  <c r="Y36" i="2"/>
  <c r="O49" i="2"/>
  <c r="V37" i="2"/>
  <c r="F37" i="2"/>
  <c r="AA37" i="2"/>
  <c r="S37" i="2"/>
  <c r="X80" i="2" l="1"/>
  <c r="AB80" i="2" l="1"/>
  <c r="AC79" i="2"/>
  <c r="AC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ca662215(1)" type="6" refreshedVersion="6" background="1" saveData="1">
    <textPr codePage="437" sourceFile="U:\Personal\Downloads\naca662215(1).dat" delimited="0">
      <textFields count="3">
        <textField/>
        <textField position="5"/>
        <textField position="17"/>
      </textFields>
    </textPr>
  </connection>
  <connection id="2" xr16:uid="{00000000-0015-0000-FFFF-FFFF01000000}" name="test" type="6" refreshedVersion="6" background="1" saveData="1">
    <textPr codePage="437" sourceFile="C:\AAE 334L\Data Spring 2020\Gold13_\LAB2\test.txt">
      <textFields>
        <textField/>
      </textFields>
    </textPr>
  </connection>
</connections>
</file>

<file path=xl/sharedStrings.xml><?xml version="1.0" encoding="utf-8"?>
<sst xmlns="http://schemas.openxmlformats.org/spreadsheetml/2006/main" count="70" uniqueCount="13">
  <si>
    <t>%</t>
  </si>
  <si>
    <t xml:space="preserve"> </t>
  </si>
  <si>
    <t>First Line is x/c followed by pressure data</t>
  </si>
  <si>
    <t>1psi =</t>
  </si>
  <si>
    <t>SI</t>
  </si>
  <si>
    <t xml:space="preserve">rho </t>
  </si>
  <si>
    <t>v^2</t>
  </si>
  <si>
    <t>Cp (SI)</t>
  </si>
  <si>
    <t>NACA</t>
  </si>
  <si>
    <t>66(2)-215</t>
  </si>
  <si>
    <t>-</t>
  </si>
  <si>
    <t>CN and CA</t>
  </si>
  <si>
    <t>CL and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</si>
</sst>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Distribution for alpha vs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Sheet2!$B$36:$AA$36</c:f>
              <c:numCache>
                <c:formatCode>General</c:formatCode>
                <c:ptCount val="26"/>
                <c:pt idx="0">
                  <c:v>1.0089402083898009</c:v>
                </c:pt>
                <c:pt idx="1">
                  <c:v>0.92271254773592715</c:v>
                </c:pt>
                <c:pt idx="2">
                  <c:v>0.72927465181080753</c:v>
                </c:pt>
                <c:pt idx="3">
                  <c:v>0.58138579012807157</c:v>
                </c:pt>
                <c:pt idx="4">
                  <c:v>0.46789609821950962</c:v>
                </c:pt>
                <c:pt idx="5">
                  <c:v>0.31222683660566036</c:v>
                </c:pt>
                <c:pt idx="6">
                  <c:v>0.20467965488070461</c:v>
                </c:pt>
                <c:pt idx="7">
                  <c:v>0.10920128249771206</c:v>
                </c:pt>
                <c:pt idx="8">
                  <c:v>4.0556100428322805E-2</c:v>
                </c:pt>
                <c:pt idx="9">
                  <c:v>-3.0754021774951727E-2</c:v>
                </c:pt>
                <c:pt idx="10">
                  <c:v>-8.50942953095776E-2</c:v>
                </c:pt>
                <c:pt idx="11">
                  <c:v>-0.13128659096358875</c:v>
                </c:pt>
                <c:pt idx="12">
                  <c:v>-0.14929791048915808</c:v>
                </c:pt>
                <c:pt idx="13">
                  <c:v>-9.6979315676790009E-2</c:v>
                </c:pt>
                <c:pt idx="14">
                  <c:v>-6.6929818305049335E-2</c:v>
                </c:pt>
                <c:pt idx="15">
                  <c:v>-5.9700785298188168E-2</c:v>
                </c:pt>
                <c:pt idx="16">
                  <c:v>-4.8704078308937505E-2</c:v>
                </c:pt>
                <c:pt idx="17">
                  <c:v>-4.0188522478821383E-2</c:v>
                </c:pt>
                <c:pt idx="18">
                  <c:v>-3.6543374479599017E-2</c:v>
                </c:pt>
                <c:pt idx="19">
                  <c:v>-2.1466858565840559</c:v>
                </c:pt>
                <c:pt idx="20">
                  <c:v>-0.85737556721205077</c:v>
                </c:pt>
                <c:pt idx="21">
                  <c:v>-0.65003097219746075</c:v>
                </c:pt>
                <c:pt idx="22">
                  <c:v>-0.53862422200274018</c:v>
                </c:pt>
                <c:pt idx="23">
                  <c:v>-0.43242482609262306</c:v>
                </c:pt>
                <c:pt idx="24">
                  <c:v>-0.28986584467765758</c:v>
                </c:pt>
                <c:pt idx="25">
                  <c:v>-5.9210681365519609E-2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F-4DE1-AB13-483785F16AF9}"/>
            </c:ext>
          </c:extLst>
        </c:ser>
        <c:ser>
          <c:idx val="1"/>
          <c:order val="1"/>
          <c:tx>
            <c:v>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Sheet2!$B$37:$AA$37</c:f>
              <c:numCache>
                <c:formatCode>General</c:formatCode>
                <c:ptCount val="26"/>
                <c:pt idx="0">
                  <c:v>0.98884594715039009</c:v>
                </c:pt>
                <c:pt idx="1">
                  <c:v>0.82426292026113146</c:v>
                </c:pt>
                <c:pt idx="2">
                  <c:v>0.61361012370102896</c:v>
                </c:pt>
                <c:pt idx="3">
                  <c:v>0.46605820847200252</c:v>
                </c:pt>
                <c:pt idx="4">
                  <c:v>0.36169670230939249</c:v>
                </c:pt>
                <c:pt idx="5">
                  <c:v>0.21898456341546804</c:v>
                </c:pt>
                <c:pt idx="6">
                  <c:v>0.12800902091386782</c:v>
                </c:pt>
                <c:pt idx="7">
                  <c:v>4.1199361839950273E-2</c:v>
                </c:pt>
                <c:pt idx="8">
                  <c:v>-3.2285596564540962E-2</c:v>
                </c:pt>
                <c:pt idx="9">
                  <c:v>-9.1373751946893442E-2</c:v>
                </c:pt>
                <c:pt idx="10">
                  <c:v>-0.12693691856115535</c:v>
                </c:pt>
                <c:pt idx="11">
                  <c:v>-0.1697291181822784</c:v>
                </c:pt>
                <c:pt idx="12">
                  <c:v>-0.16182619226799799</c:v>
                </c:pt>
                <c:pt idx="13">
                  <c:v>-0.10941570296825456</c:v>
                </c:pt>
                <c:pt idx="14">
                  <c:v>-6.3805405734287307E-2</c:v>
                </c:pt>
                <c:pt idx="15">
                  <c:v>-6.3989194709038008E-2</c:v>
                </c:pt>
                <c:pt idx="16">
                  <c:v>-5.002123262798424E-2</c:v>
                </c:pt>
                <c:pt idx="17">
                  <c:v>-6.4908139582791541E-2</c:v>
                </c:pt>
                <c:pt idx="18">
                  <c:v>-4.515082479709049E-2</c:v>
                </c:pt>
                <c:pt idx="19">
                  <c:v>-1.6038651196578411</c:v>
                </c:pt>
                <c:pt idx="20">
                  <c:v>-0.71028312441990105</c:v>
                </c:pt>
                <c:pt idx="21">
                  <c:v>-0.56276184068666646</c:v>
                </c:pt>
                <c:pt idx="22">
                  <c:v>-0.47880091072138492</c:v>
                </c:pt>
                <c:pt idx="23">
                  <c:v>-0.40268164367880022</c:v>
                </c:pt>
                <c:pt idx="24">
                  <c:v>-0.29151994545041393</c:v>
                </c:pt>
                <c:pt idx="25">
                  <c:v>-3.2163070581373819E-2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F-4DE1-AB13-483785F16AF9}"/>
            </c:ext>
          </c:extLst>
        </c:ser>
        <c:ser>
          <c:idx val="2"/>
          <c:order val="2"/>
          <c:tx>
            <c:v>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Sheet2!$B$38:$AA$38</c:f>
              <c:numCache>
                <c:formatCode>General</c:formatCode>
                <c:ptCount val="26"/>
                <c:pt idx="0">
                  <c:v>0.87737793396408603</c:v>
                </c:pt>
                <c:pt idx="1">
                  <c:v>0.64157667935892826</c:v>
                </c:pt>
                <c:pt idx="2">
                  <c:v>0.4283508371523157</c:v>
                </c:pt>
                <c:pt idx="3">
                  <c:v>0.28977395019028224</c:v>
                </c:pt>
                <c:pt idx="4">
                  <c:v>0.19254958254715793</c:v>
                </c:pt>
                <c:pt idx="5">
                  <c:v>6.7082975784008264E-2</c:v>
                </c:pt>
                <c:pt idx="6">
                  <c:v>-1.0230919594456052E-2</c:v>
                </c:pt>
                <c:pt idx="7">
                  <c:v>-8.1969882738815572E-2</c:v>
                </c:pt>
                <c:pt idx="8">
                  <c:v>-0.14044540820533236</c:v>
                </c:pt>
                <c:pt idx="9">
                  <c:v>-0.19193695263132224</c:v>
                </c:pt>
                <c:pt idx="10">
                  <c:v>-0.21690162170162666</c:v>
                </c:pt>
                <c:pt idx="11">
                  <c:v>-0.23727156640316344</c:v>
                </c:pt>
                <c:pt idx="12">
                  <c:v>-0.22471265312853173</c:v>
                </c:pt>
                <c:pt idx="13">
                  <c:v>-0.15695578443710426</c:v>
                </c:pt>
                <c:pt idx="14">
                  <c:v>-0.1435698207760944</c:v>
                </c:pt>
                <c:pt idx="15">
                  <c:v>-0.15119706322824875</c:v>
                </c:pt>
                <c:pt idx="16">
                  <c:v>-0.1405679341884995</c:v>
                </c:pt>
                <c:pt idx="17">
                  <c:v>-0.1476744412121935</c:v>
                </c:pt>
                <c:pt idx="18">
                  <c:v>-8.1112200856645611E-2</c:v>
                </c:pt>
                <c:pt idx="19">
                  <c:v>-1.0363860286192399</c:v>
                </c:pt>
                <c:pt idx="20">
                  <c:v>-0.64751918954253451</c:v>
                </c:pt>
                <c:pt idx="21">
                  <c:v>-0.50814588368991465</c:v>
                </c:pt>
                <c:pt idx="22">
                  <c:v>-0.44743425903059753</c:v>
                </c:pt>
                <c:pt idx="23">
                  <c:v>-0.40991067668566139</c:v>
                </c:pt>
                <c:pt idx="24">
                  <c:v>-0.35501903622678338</c:v>
                </c:pt>
                <c:pt idx="25">
                  <c:v>-9.0883648014224883E-2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F-4DE1-AB13-483785F16AF9}"/>
            </c:ext>
          </c:extLst>
        </c:ser>
        <c:ser>
          <c:idx val="3"/>
          <c:order val="3"/>
          <c:tx>
            <c:v>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Sheet2!$B$39:$AA$39</c:f>
              <c:numCache>
                <c:formatCode>General</c:formatCode>
                <c:ptCount val="26"/>
                <c:pt idx="0">
                  <c:v>0.67208564916754565</c:v>
                </c:pt>
                <c:pt idx="1">
                  <c:v>0.44709731257688784</c:v>
                </c:pt>
                <c:pt idx="2">
                  <c:v>0.25966318982695796</c:v>
                </c:pt>
                <c:pt idx="3">
                  <c:v>0.13946520033999524</c:v>
                </c:pt>
                <c:pt idx="4">
                  <c:v>6.0068363247689584E-2</c:v>
                </c:pt>
                <c:pt idx="5">
                  <c:v>-3.9055157134525356E-2</c:v>
                </c:pt>
                <c:pt idx="6">
                  <c:v>-9.9582992819091706E-2</c:v>
                </c:pt>
                <c:pt idx="7">
                  <c:v>-0.15713957341185494</c:v>
                </c:pt>
                <c:pt idx="8">
                  <c:v>-0.18783233219522311</c:v>
                </c:pt>
                <c:pt idx="9">
                  <c:v>-0.22278286889364932</c:v>
                </c:pt>
                <c:pt idx="10">
                  <c:v>-0.25191342139163647</c:v>
                </c:pt>
                <c:pt idx="11">
                  <c:v>-0.23659767349574418</c:v>
                </c:pt>
                <c:pt idx="12">
                  <c:v>-0.21984224529763802</c:v>
                </c:pt>
                <c:pt idx="13">
                  <c:v>-0.15738462537818923</c:v>
                </c:pt>
                <c:pt idx="14">
                  <c:v>-0.17279226776145687</c:v>
                </c:pt>
                <c:pt idx="15">
                  <c:v>-0.18041951021361124</c:v>
                </c:pt>
                <c:pt idx="16">
                  <c:v>-0.1993804061087259</c:v>
                </c:pt>
                <c:pt idx="17">
                  <c:v>-0.18253308342324437</c:v>
                </c:pt>
                <c:pt idx="18">
                  <c:v>4.3741775990668398E-2</c:v>
                </c:pt>
                <c:pt idx="19">
                  <c:v>-0.58610304048000639</c:v>
                </c:pt>
                <c:pt idx="20">
                  <c:v>-0.46317884786757479</c:v>
                </c:pt>
                <c:pt idx="21">
                  <c:v>-0.41291256327325632</c:v>
                </c:pt>
                <c:pt idx="22">
                  <c:v>-0.39664723900781867</c:v>
                </c:pt>
                <c:pt idx="23">
                  <c:v>-0.36932394476154679</c:v>
                </c:pt>
                <c:pt idx="24">
                  <c:v>-0.30518159257354982</c:v>
                </c:pt>
                <c:pt idx="25">
                  <c:v>-0.28634322266160234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F-4DE1-AB13-483785F16AF9}"/>
            </c:ext>
          </c:extLst>
        </c:ser>
        <c:ser>
          <c:idx val="4"/>
          <c:order val="4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Sheet2!$B$40:$AA$40</c:f>
              <c:numCache>
                <c:formatCode>General</c:formatCode>
                <c:ptCount val="26"/>
                <c:pt idx="0">
                  <c:v>0.13444163503014256</c:v>
                </c:pt>
                <c:pt idx="1">
                  <c:v>1.3937330585261988E-2</c:v>
                </c:pt>
                <c:pt idx="2">
                  <c:v>-9.7561314096833912E-2</c:v>
                </c:pt>
                <c:pt idx="3">
                  <c:v>-0.17364994964362687</c:v>
                </c:pt>
                <c:pt idx="4">
                  <c:v>-0.22217023897781363</c:v>
                </c:pt>
                <c:pt idx="5">
                  <c:v>-0.28885500531652863</c:v>
                </c:pt>
                <c:pt idx="6">
                  <c:v>-0.31872071371351868</c:v>
                </c:pt>
                <c:pt idx="7">
                  <c:v>-0.35593798110053698</c:v>
                </c:pt>
                <c:pt idx="8">
                  <c:v>-0.3699059431815907</c:v>
                </c:pt>
                <c:pt idx="9">
                  <c:v>-0.38782536821978475</c:v>
                </c:pt>
                <c:pt idx="10">
                  <c:v>-0.38451716667427194</c:v>
                </c:pt>
                <c:pt idx="11">
                  <c:v>-0.35612177007528761</c:v>
                </c:pt>
                <c:pt idx="12">
                  <c:v>-0.31611703657121698</c:v>
                </c:pt>
                <c:pt idx="13">
                  <c:v>-0.28321881009084032</c:v>
                </c:pt>
                <c:pt idx="14">
                  <c:v>-0.28251428568762926</c:v>
                </c:pt>
                <c:pt idx="15">
                  <c:v>-0.29207131237466605</c:v>
                </c:pt>
                <c:pt idx="16">
                  <c:v>-0.28073765893170577</c:v>
                </c:pt>
                <c:pt idx="17">
                  <c:v>-0.28931447775340546</c:v>
                </c:pt>
                <c:pt idx="18">
                  <c:v>-1.0384077073414976E-2</c:v>
                </c:pt>
                <c:pt idx="19">
                  <c:v>-0.11701231392461714</c:v>
                </c:pt>
                <c:pt idx="20">
                  <c:v>-0.21693225319741846</c:v>
                </c:pt>
                <c:pt idx="21">
                  <c:v>-0.24529701830061101</c:v>
                </c:pt>
                <c:pt idx="22">
                  <c:v>-0.26563633150635596</c:v>
                </c:pt>
                <c:pt idx="23">
                  <c:v>-0.27013916138774829</c:v>
                </c:pt>
                <c:pt idx="24">
                  <c:v>-0.24535828129219459</c:v>
                </c:pt>
                <c:pt idx="25">
                  <c:v>-0.18908822352268626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F-4DE1-AB13-483785F16AF9}"/>
            </c:ext>
          </c:extLst>
        </c:ser>
        <c:ser>
          <c:idx val="5"/>
          <c:order val="5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Sheet2!$B$41:$AA$41</c:f>
              <c:numCache>
                <c:formatCode>General</c:formatCode>
                <c:ptCount val="26"/>
                <c:pt idx="0">
                  <c:v>-0.26493180710314496</c:v>
                </c:pt>
                <c:pt idx="1">
                  <c:v>-0.26070466068387865</c:v>
                </c:pt>
                <c:pt idx="2">
                  <c:v>-0.30864295159802158</c:v>
                </c:pt>
                <c:pt idx="3">
                  <c:v>-0.35581545511736978</c:v>
                </c:pt>
                <c:pt idx="4">
                  <c:v>-0.3859874784722776</c:v>
                </c:pt>
                <c:pt idx="5">
                  <c:v>-0.42406242774146585</c:v>
                </c:pt>
                <c:pt idx="6">
                  <c:v>-0.4310770402777846</c:v>
                </c:pt>
                <c:pt idx="7">
                  <c:v>-0.45561286840700399</c:v>
                </c:pt>
                <c:pt idx="8">
                  <c:v>-0.45472455502904224</c:v>
                </c:pt>
                <c:pt idx="9">
                  <c:v>-0.46167790457377733</c:v>
                </c:pt>
                <c:pt idx="10">
                  <c:v>-0.45702191721342611</c:v>
                </c:pt>
                <c:pt idx="11">
                  <c:v>-0.40847099638344753</c:v>
                </c:pt>
                <c:pt idx="12">
                  <c:v>-0.37413308960085695</c:v>
                </c:pt>
                <c:pt idx="13">
                  <c:v>-0.34674853236300157</c:v>
                </c:pt>
                <c:pt idx="14">
                  <c:v>-0.33167783643344362</c:v>
                </c:pt>
                <c:pt idx="15">
                  <c:v>-0.34968915595901295</c:v>
                </c:pt>
                <c:pt idx="16">
                  <c:v>-0.33826360802867728</c:v>
                </c:pt>
                <c:pt idx="17">
                  <c:v>-0.35609113857949587</c:v>
                </c:pt>
                <c:pt idx="18">
                  <c:v>-2.2024045474293121E-2</c:v>
                </c:pt>
                <c:pt idx="19">
                  <c:v>0.11710420841199248</c:v>
                </c:pt>
                <c:pt idx="20">
                  <c:v>-8.5890714200164003E-2</c:v>
                </c:pt>
                <c:pt idx="21">
                  <c:v>-0.17073995754340732</c:v>
                </c:pt>
                <c:pt idx="22">
                  <c:v>-0.22069992717980796</c:v>
                </c:pt>
                <c:pt idx="23">
                  <c:v>-0.2446843883847753</c:v>
                </c:pt>
                <c:pt idx="24">
                  <c:v>-0.20630312415766922</c:v>
                </c:pt>
                <c:pt idx="25">
                  <c:v>-0.16473618436821752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0F-4DE1-AB13-483785F16AF9}"/>
            </c:ext>
          </c:extLst>
        </c:ser>
        <c:ser>
          <c:idx val="6"/>
          <c:order val="6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Sheet2!$B$42:$AA$42</c:f>
              <c:numCache>
                <c:formatCode>General</c:formatCode>
                <c:ptCount val="26"/>
                <c:pt idx="0">
                  <c:v>-0.88234023628235514</c:v>
                </c:pt>
                <c:pt idx="1">
                  <c:v>-0.6774461609311081</c:v>
                </c:pt>
                <c:pt idx="2">
                  <c:v>-0.61287496780202622</c:v>
                </c:pt>
                <c:pt idx="3">
                  <c:v>-0.6084334009122172</c:v>
                </c:pt>
                <c:pt idx="4">
                  <c:v>-0.61033255365130801</c:v>
                </c:pt>
                <c:pt idx="5">
                  <c:v>-0.60215394427490143</c:v>
                </c:pt>
                <c:pt idx="6">
                  <c:v>-0.58855356014334903</c:v>
                </c:pt>
                <c:pt idx="7">
                  <c:v>-0.59149418373936036</c:v>
                </c:pt>
                <c:pt idx="8">
                  <c:v>-0.57623969883505177</c:v>
                </c:pt>
                <c:pt idx="9">
                  <c:v>-0.56916382330714943</c:v>
                </c:pt>
                <c:pt idx="10">
                  <c:v>-0.54557757154747533</c:v>
                </c:pt>
                <c:pt idx="11">
                  <c:v>-0.49540318144053219</c:v>
                </c:pt>
                <c:pt idx="12">
                  <c:v>-0.47285840053777867</c:v>
                </c:pt>
                <c:pt idx="13">
                  <c:v>-0.45065056608873483</c:v>
                </c:pt>
                <c:pt idx="14">
                  <c:v>-0.45346866370157907</c:v>
                </c:pt>
                <c:pt idx="15">
                  <c:v>-0.46758978326159184</c:v>
                </c:pt>
                <c:pt idx="16">
                  <c:v>-0.46265811243911442</c:v>
                </c:pt>
                <c:pt idx="17">
                  <c:v>-0.21344026267715505</c:v>
                </c:pt>
                <c:pt idx="18">
                  <c:v>3.8718210680815726E-2</c:v>
                </c:pt>
                <c:pt idx="19">
                  <c:v>0.34086728517097892</c:v>
                </c:pt>
                <c:pt idx="20">
                  <c:v>4.8305868863644304E-2</c:v>
                </c:pt>
                <c:pt idx="21">
                  <c:v>-8.9750282669928835E-2</c:v>
                </c:pt>
                <c:pt idx="22">
                  <c:v>-0.17086248352657443</c:v>
                </c:pt>
                <c:pt idx="23">
                  <c:v>-0.21748362012167061</c:v>
                </c:pt>
                <c:pt idx="24">
                  <c:v>-0.21567636186995531</c:v>
                </c:pt>
                <c:pt idx="25">
                  <c:v>-0.15282053250521332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0F-4DE1-AB13-483785F16AF9}"/>
            </c:ext>
          </c:extLst>
        </c:ser>
        <c:ser>
          <c:idx val="7"/>
          <c:order val="7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Sheet2!$B$43:$AA$43</c:f>
              <c:numCache>
                <c:formatCode>General</c:formatCode>
                <c:ptCount val="26"/>
                <c:pt idx="0">
                  <c:v>-1.6685894702658819</c:v>
                </c:pt>
                <c:pt idx="1">
                  <c:v>-1.3430685644865872</c:v>
                </c:pt>
                <c:pt idx="2">
                  <c:v>-1.09440208164888</c:v>
                </c:pt>
                <c:pt idx="3">
                  <c:v>-0.81933124943865421</c:v>
                </c:pt>
                <c:pt idx="4">
                  <c:v>-0.82512060214330152</c:v>
                </c:pt>
                <c:pt idx="5">
                  <c:v>-0.77764178366603531</c:v>
                </c:pt>
                <c:pt idx="6">
                  <c:v>-0.72216814478711344</c:v>
                </c:pt>
                <c:pt idx="7">
                  <c:v>-0.69842873554848039</c:v>
                </c:pt>
                <c:pt idx="8">
                  <c:v>-0.66549987757231199</c:v>
                </c:pt>
                <c:pt idx="9">
                  <c:v>-0.64944897377741695</c:v>
                </c:pt>
                <c:pt idx="10">
                  <c:v>-0.62570956453878379</c:v>
                </c:pt>
                <c:pt idx="11">
                  <c:v>-0.57320718075166499</c:v>
                </c:pt>
                <c:pt idx="12">
                  <c:v>-0.52539141582068927</c:v>
                </c:pt>
                <c:pt idx="13">
                  <c:v>-0.36717974005612186</c:v>
                </c:pt>
                <c:pt idx="14">
                  <c:v>-0.30962315946335861</c:v>
                </c:pt>
                <c:pt idx="15">
                  <c:v>-0.25852982448266193</c:v>
                </c:pt>
                <c:pt idx="16">
                  <c:v>-0.16712544103997673</c:v>
                </c:pt>
                <c:pt idx="17">
                  <c:v>-0.11998356901642024</c:v>
                </c:pt>
                <c:pt idx="18">
                  <c:v>-2.6863821809395085E-2</c:v>
                </c:pt>
                <c:pt idx="19">
                  <c:v>0.57774064212884912</c:v>
                </c:pt>
                <c:pt idx="20">
                  <c:v>0.22434507517903035</c:v>
                </c:pt>
                <c:pt idx="21">
                  <c:v>4.4262511419128736E-2</c:v>
                </c:pt>
                <c:pt idx="22">
                  <c:v>-6.6194662406046503E-2</c:v>
                </c:pt>
                <c:pt idx="23">
                  <c:v>-0.14372297825505329</c:v>
                </c:pt>
                <c:pt idx="24">
                  <c:v>-0.19493883921891714</c:v>
                </c:pt>
                <c:pt idx="25">
                  <c:v>-9.9092888886423147E-2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0F-4DE1-AB13-483785F16AF9}"/>
            </c:ext>
          </c:extLst>
        </c:ser>
        <c:ser>
          <c:idx val="8"/>
          <c:order val="8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Sheet2!$B$44:$AA$44</c:f>
              <c:numCache>
                <c:formatCode>General</c:formatCode>
                <c:ptCount val="26"/>
                <c:pt idx="0">
                  <c:v>-2.1235590772612585</c:v>
                </c:pt>
                <c:pt idx="1">
                  <c:v>-2.0756820493386994</c:v>
                </c:pt>
                <c:pt idx="2">
                  <c:v>-1.2065439877426032</c:v>
                </c:pt>
                <c:pt idx="3">
                  <c:v>-1.0217441736307666</c:v>
                </c:pt>
                <c:pt idx="4">
                  <c:v>-0.9955236132329992</c:v>
                </c:pt>
                <c:pt idx="5">
                  <c:v>-0.91744393045974015</c:v>
                </c:pt>
                <c:pt idx="6">
                  <c:v>-0.8312775327974502</c:v>
                </c:pt>
                <c:pt idx="7">
                  <c:v>-0.7856366040676912</c:v>
                </c:pt>
                <c:pt idx="8">
                  <c:v>-0.74707155086583443</c:v>
                </c:pt>
                <c:pt idx="9">
                  <c:v>-0.7061172409922184</c:v>
                </c:pt>
                <c:pt idx="10">
                  <c:v>-0.62846639916004443</c:v>
                </c:pt>
                <c:pt idx="11">
                  <c:v>-0.58454083419462521</c:v>
                </c:pt>
                <c:pt idx="12">
                  <c:v>-0.48630562719037224</c:v>
                </c:pt>
                <c:pt idx="13">
                  <c:v>-0.35526408819311767</c:v>
                </c:pt>
                <c:pt idx="14">
                  <c:v>-0.27206894562263073</c:v>
                </c:pt>
                <c:pt idx="15">
                  <c:v>-0.21739172563429524</c:v>
                </c:pt>
                <c:pt idx="16">
                  <c:v>-0.1693921717285688</c:v>
                </c:pt>
                <c:pt idx="17">
                  <c:v>-0.1371372066598196</c:v>
                </c:pt>
                <c:pt idx="18">
                  <c:v>-0.10534171402794722</c:v>
                </c:pt>
                <c:pt idx="19">
                  <c:v>0.70259461897616315</c:v>
                </c:pt>
                <c:pt idx="20">
                  <c:v>0.32882910732480758</c:v>
                </c:pt>
                <c:pt idx="21">
                  <c:v>0.11937093910058455</c:v>
                </c:pt>
                <c:pt idx="22">
                  <c:v>-1.2221966820922052E-2</c:v>
                </c:pt>
                <c:pt idx="23">
                  <c:v>-0.11391853284964688</c:v>
                </c:pt>
                <c:pt idx="24">
                  <c:v>-0.19463252426099928</c:v>
                </c:pt>
                <c:pt idx="25">
                  <c:v>-9.6826158197831094E-2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0F-4DE1-AB13-483785F16AF9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Sheet2!$B$45:$AA$45</c:f>
              <c:numCache>
                <c:formatCode>General</c:formatCode>
                <c:ptCount val="26"/>
                <c:pt idx="0">
                  <c:v>-2.4458024129908327</c:v>
                </c:pt>
                <c:pt idx="1">
                  <c:v>-2.420837743920528</c:v>
                </c:pt>
                <c:pt idx="2">
                  <c:v>-1.8283633523158305</c:v>
                </c:pt>
                <c:pt idx="3">
                  <c:v>-1.1869398304358609</c:v>
                </c:pt>
                <c:pt idx="4">
                  <c:v>-1.0887658864231915</c:v>
                </c:pt>
                <c:pt idx="5">
                  <c:v>-1.0043761155168249</c:v>
                </c:pt>
                <c:pt idx="6">
                  <c:v>-0.89894250700150247</c:v>
                </c:pt>
                <c:pt idx="7">
                  <c:v>-0.83449383985558756</c:v>
                </c:pt>
                <c:pt idx="8">
                  <c:v>-0.76042688303105244</c:v>
                </c:pt>
                <c:pt idx="9">
                  <c:v>-0.70354419534570833</c:v>
                </c:pt>
                <c:pt idx="10">
                  <c:v>-0.64384341004752033</c:v>
                </c:pt>
                <c:pt idx="11">
                  <c:v>-0.55672743601568497</c:v>
                </c:pt>
                <c:pt idx="12">
                  <c:v>-0.46575189351408469</c:v>
                </c:pt>
                <c:pt idx="13">
                  <c:v>-0.33939697337297325</c:v>
                </c:pt>
                <c:pt idx="14">
                  <c:v>-0.28554680377101599</c:v>
                </c:pt>
                <c:pt idx="15">
                  <c:v>-0.24695111907336736</c:v>
                </c:pt>
                <c:pt idx="16">
                  <c:v>-0.2117248989128151</c:v>
                </c:pt>
                <c:pt idx="17">
                  <c:v>-0.18590254796034067</c:v>
                </c:pt>
                <c:pt idx="18">
                  <c:v>-0.15508726319380536</c:v>
                </c:pt>
                <c:pt idx="19">
                  <c:v>0.75567900118332587</c:v>
                </c:pt>
                <c:pt idx="20">
                  <c:v>0.38491537611956522</c:v>
                </c:pt>
                <c:pt idx="21">
                  <c:v>0.15254484904308727</c:v>
                </c:pt>
                <c:pt idx="22">
                  <c:v>4.5947243687676888E-3</c:v>
                </c:pt>
                <c:pt idx="23">
                  <c:v>-0.11085538327046843</c:v>
                </c:pt>
                <c:pt idx="24">
                  <c:v>-0.19576588960529531</c:v>
                </c:pt>
                <c:pt idx="25">
                  <c:v>-0.12390440047776867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0F-4DE1-AB13-483785F16AF9}"/>
            </c:ext>
          </c:extLst>
        </c:ser>
        <c:ser>
          <c:idx val="10"/>
          <c:order val="10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Sheet2!$B$46:$AA$46</c:f>
              <c:numCache>
                <c:formatCode>General</c:formatCode>
                <c:ptCount val="26"/>
                <c:pt idx="0">
                  <c:v>-2.0611320888376015</c:v>
                </c:pt>
                <c:pt idx="1">
                  <c:v>-2.0384035189600973</c:v>
                </c:pt>
                <c:pt idx="2">
                  <c:v>-2.0855760224794455</c:v>
                </c:pt>
                <c:pt idx="3">
                  <c:v>-2.0095792814200282</c:v>
                </c:pt>
                <c:pt idx="4">
                  <c:v>-1.7655994174384637</c:v>
                </c:pt>
                <c:pt idx="5">
                  <c:v>-1.3549842163495911</c:v>
                </c:pt>
                <c:pt idx="6">
                  <c:v>-0.93940671294244982</c:v>
                </c:pt>
                <c:pt idx="7">
                  <c:v>-0.80615970624818689</c:v>
                </c:pt>
                <c:pt idx="8">
                  <c:v>-0.69037265215524113</c:v>
                </c:pt>
                <c:pt idx="9">
                  <c:v>-0.64127036440101037</c:v>
                </c:pt>
                <c:pt idx="10">
                  <c:v>-0.56720340757647525</c:v>
                </c:pt>
                <c:pt idx="11">
                  <c:v>-0.52894466933253625</c:v>
                </c:pt>
                <c:pt idx="12">
                  <c:v>-0.365740059753908</c:v>
                </c:pt>
                <c:pt idx="13">
                  <c:v>-0.36286069914948033</c:v>
                </c:pt>
                <c:pt idx="14">
                  <c:v>-0.22489644210328247</c:v>
                </c:pt>
                <c:pt idx="15">
                  <c:v>-0.26079655517125405</c:v>
                </c:pt>
                <c:pt idx="16">
                  <c:v>-0.2166872012310842</c:v>
                </c:pt>
                <c:pt idx="17">
                  <c:v>-0.18844496211105879</c:v>
                </c:pt>
                <c:pt idx="18">
                  <c:v>-0.15471968524430396</c:v>
                </c:pt>
                <c:pt idx="19">
                  <c:v>0.84610317676067404</c:v>
                </c:pt>
                <c:pt idx="20">
                  <c:v>0.49114540352547414</c:v>
                </c:pt>
                <c:pt idx="21">
                  <c:v>0.25292426075276536</c:v>
                </c:pt>
                <c:pt idx="22">
                  <c:v>9.4008060584986911E-2</c:v>
                </c:pt>
                <c:pt idx="23">
                  <c:v>-3.5838850076387971E-2</c:v>
                </c:pt>
                <c:pt idx="24">
                  <c:v>-0.13370647913113973</c:v>
                </c:pt>
                <c:pt idx="25">
                  <c:v>-7.4802112723537983E-2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60F-4DE1-AB13-483785F16AF9}"/>
            </c:ext>
          </c:extLst>
        </c:ser>
        <c:ser>
          <c:idx val="11"/>
          <c:order val="11"/>
          <c:tx>
            <c:v>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Sheet2!$B$47:$AA$47</c:f>
              <c:numCache>
                <c:formatCode>General</c:formatCode>
                <c:ptCount val="26"/>
                <c:pt idx="0">
                  <c:v>-1.4785516703736505</c:v>
                </c:pt>
                <c:pt idx="1">
                  <c:v>-1.5363226714369562</c:v>
                </c:pt>
                <c:pt idx="2">
                  <c:v>-1.5615323924735949</c:v>
                </c:pt>
                <c:pt idx="3">
                  <c:v>-1.5945531449371386</c:v>
                </c:pt>
                <c:pt idx="4">
                  <c:v>-1.578869819091745</c:v>
                </c:pt>
                <c:pt idx="5">
                  <c:v>-1.5313910006144786</c:v>
                </c:pt>
                <c:pt idx="6">
                  <c:v>-1.3895365436027243</c:v>
                </c:pt>
                <c:pt idx="7">
                  <c:v>-0.96510653791175716</c:v>
                </c:pt>
                <c:pt idx="8">
                  <c:v>-0.777121048237575</c:v>
                </c:pt>
                <c:pt idx="9">
                  <c:v>-0.69548811195246918</c:v>
                </c:pt>
                <c:pt idx="10">
                  <c:v>-0.38638568791757083</c:v>
                </c:pt>
                <c:pt idx="11">
                  <c:v>-0.45098751254244451</c:v>
                </c:pt>
                <c:pt idx="12">
                  <c:v>-0.44253321970391196</c:v>
                </c:pt>
                <c:pt idx="13">
                  <c:v>-0.38761094774924221</c:v>
                </c:pt>
                <c:pt idx="14">
                  <c:v>-0.40644931766118969</c:v>
                </c:pt>
                <c:pt idx="15">
                  <c:v>-0.41735413016306505</c:v>
                </c:pt>
                <c:pt idx="16">
                  <c:v>-0.32806331993001303</c:v>
                </c:pt>
                <c:pt idx="17">
                  <c:v>-0.35480461575624089</c:v>
                </c:pt>
                <c:pt idx="18">
                  <c:v>-0.33562929939058378</c:v>
                </c:pt>
                <c:pt idx="19">
                  <c:v>0.84386707756787371</c:v>
                </c:pt>
                <c:pt idx="20">
                  <c:v>0.49907896093554627</c:v>
                </c:pt>
                <c:pt idx="21">
                  <c:v>0.25044310959363081</c:v>
                </c:pt>
                <c:pt idx="22">
                  <c:v>7.6854422941587536E-2</c:v>
                </c:pt>
                <c:pt idx="23">
                  <c:v>-7.1003807245356682E-2</c:v>
                </c:pt>
                <c:pt idx="24">
                  <c:v>-0.19610283605900494</c:v>
                </c:pt>
                <c:pt idx="25">
                  <c:v>-0.14914475301019917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60F-4DE1-AB13-483785F16AF9}"/>
            </c:ext>
          </c:extLst>
        </c:ser>
        <c:ser>
          <c:idx val="12"/>
          <c:order val="1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Sheet2!$B$48:$AA$48</c:f>
              <c:numCache>
                <c:formatCode>General</c:formatCode>
                <c:ptCount val="26"/>
                <c:pt idx="0">
                  <c:v>-1.4507076406989181</c:v>
                </c:pt>
                <c:pt idx="1">
                  <c:v>-1.3350124810933477</c:v>
                </c:pt>
                <c:pt idx="2">
                  <c:v>-1.328733024456032</c:v>
                </c:pt>
                <c:pt idx="3">
                  <c:v>-1.3103541269809611</c:v>
                </c:pt>
                <c:pt idx="4">
                  <c:v>-1.2893409208677971</c:v>
                </c:pt>
                <c:pt idx="5">
                  <c:v>-1.2141099672031739</c:v>
                </c:pt>
                <c:pt idx="6">
                  <c:v>-1.2150595435727194</c:v>
                </c:pt>
                <c:pt idx="7">
                  <c:v>-1.1952715972912265</c:v>
                </c:pt>
                <c:pt idx="8">
                  <c:v>-1.3243833520535986</c:v>
                </c:pt>
                <c:pt idx="9">
                  <c:v>-1.3023899380750972</c:v>
                </c:pt>
                <c:pt idx="10">
                  <c:v>-1.2257805670998438</c:v>
                </c:pt>
                <c:pt idx="11">
                  <c:v>-1.1399204843954716</c:v>
                </c:pt>
                <c:pt idx="12">
                  <c:v>-0.90133176367326151</c:v>
                </c:pt>
                <c:pt idx="13">
                  <c:v>-0.96385064658429398</c:v>
                </c:pt>
                <c:pt idx="14">
                  <c:v>-0.85786567114471923</c:v>
                </c:pt>
                <c:pt idx="15">
                  <c:v>-0.86598301752954221</c:v>
                </c:pt>
                <c:pt idx="16">
                  <c:v>-0.78441134423601977</c:v>
                </c:pt>
                <c:pt idx="17">
                  <c:v>-0.86396133880728443</c:v>
                </c:pt>
                <c:pt idx="18">
                  <c:v>-0.75102301382297465</c:v>
                </c:pt>
                <c:pt idx="19">
                  <c:v>0.79727657246856931</c:v>
                </c:pt>
                <c:pt idx="20">
                  <c:v>0.45478581802062584</c:v>
                </c:pt>
                <c:pt idx="21">
                  <c:v>0.19741999037805169</c:v>
                </c:pt>
                <c:pt idx="22">
                  <c:v>1.5193221912725157E-2</c:v>
                </c:pt>
                <c:pt idx="23">
                  <c:v>-0.15092137976612269</c:v>
                </c:pt>
                <c:pt idx="24">
                  <c:v>-0.30809158467376935</c:v>
                </c:pt>
                <c:pt idx="25">
                  <c:v>-0.27669430148719021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60F-4DE1-AB13-483785F16AF9}"/>
            </c:ext>
          </c:extLst>
        </c:ser>
        <c:ser>
          <c:idx val="13"/>
          <c:order val="13"/>
          <c:tx>
            <c:v>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Sheet2!$B$49:$AA$49</c:f>
              <c:numCache>
                <c:formatCode>General</c:formatCode>
                <c:ptCount val="26"/>
                <c:pt idx="0">
                  <c:v>-0.78759701979836527</c:v>
                </c:pt>
                <c:pt idx="1">
                  <c:v>-0.79105837882283703</c:v>
                </c:pt>
                <c:pt idx="2">
                  <c:v>-0.79056827489016845</c:v>
                </c:pt>
                <c:pt idx="3">
                  <c:v>-0.81348063374242341</c:v>
                </c:pt>
                <c:pt idx="4">
                  <c:v>-0.81703388725427029</c:v>
                </c:pt>
                <c:pt idx="5">
                  <c:v>-0.79715404648540211</c:v>
                </c:pt>
                <c:pt idx="6">
                  <c:v>-0.79372331895672232</c:v>
                </c:pt>
                <c:pt idx="7">
                  <c:v>-0.79957393465295312</c:v>
                </c:pt>
                <c:pt idx="8">
                  <c:v>-0.83195142570486957</c:v>
                </c:pt>
                <c:pt idx="9">
                  <c:v>-0.84359139410574757</c:v>
                </c:pt>
                <c:pt idx="10">
                  <c:v>-0.77568136793536113</c:v>
                </c:pt>
                <c:pt idx="11">
                  <c:v>-0.84980958775147986</c:v>
                </c:pt>
                <c:pt idx="12">
                  <c:v>-0.82233313602624902</c:v>
                </c:pt>
                <c:pt idx="13">
                  <c:v>-0.87652025208191608</c:v>
                </c:pt>
                <c:pt idx="14">
                  <c:v>-0.85033032317994017</c:v>
                </c:pt>
                <c:pt idx="15">
                  <c:v>-0.87832751033363132</c:v>
                </c:pt>
                <c:pt idx="16">
                  <c:v>-0.85700798926254929</c:v>
                </c:pt>
                <c:pt idx="17">
                  <c:v>-0.89122337006197261</c:v>
                </c:pt>
                <c:pt idx="18">
                  <c:v>-0.93380114921255319</c:v>
                </c:pt>
                <c:pt idx="19">
                  <c:v>0.74134346115277072</c:v>
                </c:pt>
                <c:pt idx="20">
                  <c:v>0.38877494458933004</c:v>
                </c:pt>
                <c:pt idx="21">
                  <c:v>0.12531344928419075</c:v>
                </c:pt>
                <c:pt idx="22">
                  <c:v>-7.5077796185664042E-2</c:v>
                </c:pt>
                <c:pt idx="23">
                  <c:v>-0.26309391735563781</c:v>
                </c:pt>
                <c:pt idx="24">
                  <c:v>-0.45111003852561166</c:v>
                </c:pt>
                <c:pt idx="25">
                  <c:v>-0.43266987805895735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0F-4DE1-AB13-483785F16AF9}"/>
            </c:ext>
          </c:extLst>
        </c:ser>
        <c:ser>
          <c:idx val="14"/>
          <c:order val="14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Sheet2!$B$35:$AA$35</c:f>
              <c:numCache>
                <c:formatCode>General</c:formatCode>
                <c:ptCount val="26"/>
                <c:pt idx="0">
                  <c:v>1.2500000000000001E-2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0.71875</c:v>
                </c:pt>
                <c:pt idx="15">
                  <c:v>0.75</c:v>
                </c:pt>
                <c:pt idx="16">
                  <c:v>0.78125</c:v>
                </c:pt>
                <c:pt idx="17">
                  <c:v>0.8125</c:v>
                </c:pt>
                <c:pt idx="18">
                  <c:v>0.875</c:v>
                </c:pt>
                <c:pt idx="19">
                  <c:v>3.7499999999999999E-2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0.5</c:v>
                </c:pt>
                <c:pt idx="24">
                  <c:v>0.625</c:v>
                </c:pt>
                <c:pt idx="25">
                  <c:v>0.75</c:v>
                </c:pt>
              </c:numCache>
            </c:numRef>
          </c:xVal>
          <c:yVal>
            <c:numRef>
              <c:f>Sheet2!$B$50:$AA$50</c:f>
              <c:numCache>
                <c:formatCode>General</c:formatCode>
                <c:ptCount val="26"/>
                <c:pt idx="0">
                  <c:v>-0.88136002841701799</c:v>
                </c:pt>
                <c:pt idx="1">
                  <c:v>-0.89364325822952362</c:v>
                </c:pt>
                <c:pt idx="2">
                  <c:v>-0.89336757476739759</c:v>
                </c:pt>
                <c:pt idx="3">
                  <c:v>-0.8973803007161214</c:v>
                </c:pt>
                <c:pt idx="4">
                  <c:v>-0.89750282669928849</c:v>
                </c:pt>
                <c:pt idx="5">
                  <c:v>-0.91355373049418354</c:v>
                </c:pt>
                <c:pt idx="6">
                  <c:v>-0.89881998101833538</c:v>
                </c:pt>
                <c:pt idx="7">
                  <c:v>-0.91438078088056174</c:v>
                </c:pt>
                <c:pt idx="8">
                  <c:v>-0.9804529173034412</c:v>
                </c:pt>
                <c:pt idx="9">
                  <c:v>-1.0114519910447273</c:v>
                </c:pt>
                <c:pt idx="10">
                  <c:v>-0.97163104651540722</c:v>
                </c:pt>
                <c:pt idx="11">
                  <c:v>-1.0430943261976406</c:v>
                </c:pt>
                <c:pt idx="12">
                  <c:v>-1.092257876943455</c:v>
                </c:pt>
                <c:pt idx="13">
                  <c:v>-1.04205285534072</c:v>
                </c:pt>
                <c:pt idx="14">
                  <c:v>-1.1009572217483217</c:v>
                </c:pt>
                <c:pt idx="15">
                  <c:v>-1.1043573177812098</c:v>
                </c:pt>
                <c:pt idx="16">
                  <c:v>-1.0390203372573332</c:v>
                </c:pt>
                <c:pt idx="17">
                  <c:v>-1.0444421120124792</c:v>
                </c:pt>
                <c:pt idx="18">
                  <c:v>-1.0271965798817044</c:v>
                </c:pt>
                <c:pt idx="19">
                  <c:v>0.83832277682956069</c:v>
                </c:pt>
                <c:pt idx="20">
                  <c:v>0.49846633101971066</c:v>
                </c:pt>
                <c:pt idx="21">
                  <c:v>0.21941340435655304</c:v>
                </c:pt>
                <c:pt idx="22">
                  <c:v>1.6541007727563679E-3</c:v>
                </c:pt>
                <c:pt idx="23">
                  <c:v>-0.20507786432599787</c:v>
                </c:pt>
                <c:pt idx="24">
                  <c:v>-0.40160954132608773</c:v>
                </c:pt>
                <c:pt idx="25">
                  <c:v>-0.41891633644844606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60F-4DE1-AB13-483785F1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24600"/>
        <c:axId val="349320000"/>
      </c:scatterChart>
      <c:valAx>
        <c:axId val="348224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20000"/>
        <c:crosses val="autoZero"/>
        <c:crossBetween val="midCat"/>
      </c:valAx>
      <c:valAx>
        <c:axId val="3493200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2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53</xdr:row>
      <xdr:rowOff>19049</xdr:rowOff>
    </xdr:from>
    <xdr:to>
      <xdr:col>12</xdr:col>
      <xdr:colOff>390524</xdr:colOff>
      <xdr:row>75</xdr:row>
      <xdr:rowOff>74294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ca662215(1)" connectionId="1" xr16:uid="{00000000-0016-0000-02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zoomScaleNormal="100" workbookViewId="0">
      <selection activeCell="A3" sqref="A3:XFD3"/>
    </sheetView>
  </sheetViews>
  <sheetFormatPr defaultRowHeight="15" x14ac:dyDescent="0.25"/>
  <cols>
    <col min="1" max="1" width="3" bestFit="1" customWidth="1"/>
    <col min="2" max="2" width="38.42578125" bestFit="1" customWidth="1"/>
    <col min="3" max="27" width="9.7109375" bestFit="1" customWidth="1"/>
    <col min="28" max="28" width="5" bestFit="1" customWidth="1"/>
  </cols>
  <sheetData>
    <row r="1" spans="1:28" x14ac:dyDescent="0.25">
      <c r="A1" t="s">
        <v>0</v>
      </c>
      <c r="B1" s="1">
        <v>43873</v>
      </c>
      <c r="C1" t="s">
        <v>1</v>
      </c>
      <c r="D1" s="2">
        <v>0.56874999999999998</v>
      </c>
    </row>
    <row r="2" spans="1:28" x14ac:dyDescent="0.25">
      <c r="B2" t="s">
        <v>2</v>
      </c>
    </row>
    <row r="3" spans="1:28" x14ac:dyDescent="0.25">
      <c r="B3" t="s">
        <v>1</v>
      </c>
      <c r="C3">
        <v>1.2500000000000001E-2</v>
      </c>
      <c r="D3">
        <v>3.125E-2</v>
      </c>
      <c r="E3">
        <v>6.25E-2</v>
      </c>
      <c r="F3">
        <v>9.375E-2</v>
      </c>
      <c r="G3">
        <v>0.125</v>
      </c>
      <c r="H3">
        <v>0.1875</v>
      </c>
      <c r="I3">
        <v>0.25</v>
      </c>
      <c r="J3">
        <v>0.3125</v>
      </c>
      <c r="K3">
        <v>0.375</v>
      </c>
      <c r="L3">
        <v>0.4375</v>
      </c>
      <c r="M3">
        <v>0.5</v>
      </c>
      <c r="N3">
        <v>0.5625</v>
      </c>
      <c r="O3">
        <v>0.625</v>
      </c>
      <c r="P3">
        <v>0.6875</v>
      </c>
      <c r="Q3">
        <v>0.71875</v>
      </c>
      <c r="R3">
        <v>0.75</v>
      </c>
      <c r="S3">
        <v>0.78125</v>
      </c>
      <c r="T3">
        <v>0.8125</v>
      </c>
      <c r="U3">
        <v>0.875</v>
      </c>
      <c r="V3">
        <v>3.7499999999999999E-2</v>
      </c>
      <c r="W3">
        <v>0.125</v>
      </c>
      <c r="X3">
        <v>0.25</v>
      </c>
      <c r="Y3">
        <v>0.375</v>
      </c>
      <c r="Z3">
        <v>0.5</v>
      </c>
      <c r="AA3">
        <v>0.625</v>
      </c>
      <c r="AB3">
        <v>0.75</v>
      </c>
    </row>
    <row r="4" spans="1:28" x14ac:dyDescent="0.25">
      <c r="A4">
        <v>-8</v>
      </c>
      <c r="B4">
        <v>3.2938000000000002E-2</v>
      </c>
      <c r="C4">
        <v>3.0123E-2</v>
      </c>
      <c r="D4">
        <v>2.3807999999999999E-2</v>
      </c>
      <c r="E4">
        <v>1.898E-2</v>
      </c>
      <c r="F4">
        <v>1.5275E-2</v>
      </c>
      <c r="G4">
        <v>1.0193000000000001E-2</v>
      </c>
      <c r="H4">
        <v>6.6819999999999996E-3</v>
      </c>
      <c r="I4">
        <v>3.565E-3</v>
      </c>
      <c r="J4">
        <v>1.3240000000000001E-3</v>
      </c>
      <c r="K4">
        <v>-1.0039999999999999E-3</v>
      </c>
      <c r="L4">
        <v>-2.7780000000000001E-3</v>
      </c>
      <c r="M4">
        <v>-4.2859999999999999E-3</v>
      </c>
      <c r="N4">
        <v>-4.8739999999999999E-3</v>
      </c>
      <c r="O4">
        <v>-3.166E-3</v>
      </c>
      <c r="P4">
        <v>-2.1849999999999999E-3</v>
      </c>
      <c r="Q4">
        <v>-1.949E-3</v>
      </c>
      <c r="R4">
        <v>-1.5900000000000001E-3</v>
      </c>
      <c r="S4">
        <v>-1.312E-3</v>
      </c>
      <c r="T4">
        <v>-1.193E-3</v>
      </c>
      <c r="U4">
        <v>-7.0081000000000004E-2</v>
      </c>
      <c r="V4">
        <v>-2.7990000000000001E-2</v>
      </c>
      <c r="W4">
        <v>-2.1221E-2</v>
      </c>
      <c r="X4">
        <v>-1.7583999999999999E-2</v>
      </c>
      <c r="Y4">
        <v>-1.4116999999999999E-2</v>
      </c>
      <c r="Z4">
        <v>-9.4629999999999992E-3</v>
      </c>
      <c r="AA4">
        <v>-1.933E-3</v>
      </c>
    </row>
    <row r="5" spans="1:28" x14ac:dyDescent="0.25">
      <c r="A5" t="s">
        <v>0</v>
      </c>
      <c r="B5" s="1">
        <v>43873</v>
      </c>
      <c r="C5" t="s">
        <v>1</v>
      </c>
      <c r="D5" s="2">
        <v>0.57013888888888886</v>
      </c>
    </row>
    <row r="6" spans="1:28" x14ac:dyDescent="0.25">
      <c r="B6" t="s">
        <v>2</v>
      </c>
    </row>
    <row r="7" spans="1:28" x14ac:dyDescent="0.25">
      <c r="B7" t="s">
        <v>1</v>
      </c>
      <c r="C7">
        <v>1.2500000000000001E-2</v>
      </c>
      <c r="D7">
        <v>3.125E-2</v>
      </c>
      <c r="E7">
        <v>6.25E-2</v>
      </c>
      <c r="F7">
        <v>9.375E-2</v>
      </c>
      <c r="G7">
        <v>0.125</v>
      </c>
      <c r="H7">
        <v>0.1875</v>
      </c>
      <c r="I7">
        <v>0.25</v>
      </c>
      <c r="J7">
        <v>0.3125</v>
      </c>
      <c r="K7">
        <v>0.375</v>
      </c>
      <c r="L7">
        <v>0.4375</v>
      </c>
      <c r="M7">
        <v>0.5</v>
      </c>
      <c r="N7">
        <v>0.5625</v>
      </c>
      <c r="O7">
        <v>0.625</v>
      </c>
      <c r="P7">
        <v>0.6875</v>
      </c>
      <c r="Q7">
        <v>0.71875</v>
      </c>
      <c r="R7">
        <v>0.75</v>
      </c>
      <c r="S7">
        <v>0.78125</v>
      </c>
      <c r="T7">
        <v>0.8125</v>
      </c>
      <c r="U7">
        <v>0.875</v>
      </c>
      <c r="V7">
        <v>3.7499999999999999E-2</v>
      </c>
      <c r="W7">
        <v>0.125</v>
      </c>
      <c r="X7">
        <v>0.25</v>
      </c>
      <c r="Y7">
        <v>0.375</v>
      </c>
      <c r="Z7">
        <v>0.5</v>
      </c>
      <c r="AA7">
        <v>0.625</v>
      </c>
      <c r="AB7">
        <v>0.75</v>
      </c>
    </row>
    <row r="8" spans="1:28" x14ac:dyDescent="0.25">
      <c r="A8">
        <v>-6</v>
      </c>
      <c r="B8">
        <v>3.2281999999999998E-2</v>
      </c>
      <c r="C8">
        <v>2.6908999999999999E-2</v>
      </c>
      <c r="D8">
        <v>2.0032000000000001E-2</v>
      </c>
      <c r="E8">
        <v>1.5214999999999999E-2</v>
      </c>
      <c r="F8">
        <v>1.1808000000000001E-2</v>
      </c>
      <c r="G8">
        <v>7.149E-3</v>
      </c>
      <c r="H8">
        <v>4.1790000000000004E-3</v>
      </c>
      <c r="I8">
        <v>1.3450000000000001E-3</v>
      </c>
      <c r="J8">
        <v>-1.054E-3</v>
      </c>
      <c r="K8">
        <v>-2.983E-3</v>
      </c>
      <c r="L8">
        <v>-4.1440000000000001E-3</v>
      </c>
      <c r="M8">
        <v>-5.5409999999999999E-3</v>
      </c>
      <c r="N8">
        <v>-5.2830000000000004E-3</v>
      </c>
      <c r="O8">
        <v>-3.5720000000000001E-3</v>
      </c>
      <c r="P8">
        <v>-2.0830000000000002E-3</v>
      </c>
      <c r="Q8">
        <v>-2.0890000000000001E-3</v>
      </c>
      <c r="R8">
        <v>-1.6329999999999999E-3</v>
      </c>
      <c r="S8">
        <v>-2.1189999999999998E-3</v>
      </c>
      <c r="T8">
        <v>-1.474E-3</v>
      </c>
      <c r="U8">
        <v>-5.2359999999999997E-2</v>
      </c>
      <c r="V8">
        <v>-2.3188E-2</v>
      </c>
      <c r="W8">
        <v>-1.8371999999999999E-2</v>
      </c>
      <c r="X8">
        <v>-1.5630999999999999E-2</v>
      </c>
      <c r="Y8">
        <v>-1.3146E-2</v>
      </c>
      <c r="Z8">
        <v>-9.5169999999999994E-3</v>
      </c>
      <c r="AA8">
        <v>-1.0499999999999999E-3</v>
      </c>
    </row>
    <row r="9" spans="1:28" x14ac:dyDescent="0.25">
      <c r="A9" t="s">
        <v>0</v>
      </c>
      <c r="B9" s="1">
        <v>43873</v>
      </c>
      <c r="C9" t="s">
        <v>1</v>
      </c>
      <c r="D9" s="2">
        <v>0.57152777777777775</v>
      </c>
    </row>
    <row r="10" spans="1:28" x14ac:dyDescent="0.25">
      <c r="B10" t="s">
        <v>2</v>
      </c>
    </row>
    <row r="11" spans="1:28" x14ac:dyDescent="0.25">
      <c r="B11" t="s">
        <v>1</v>
      </c>
      <c r="C11">
        <v>1.2500000000000001E-2</v>
      </c>
      <c r="D11">
        <v>3.125E-2</v>
      </c>
      <c r="E11">
        <v>6.25E-2</v>
      </c>
      <c r="F11">
        <v>9.375E-2</v>
      </c>
      <c r="G11">
        <v>0.125</v>
      </c>
      <c r="H11">
        <v>0.1875</v>
      </c>
      <c r="I11">
        <v>0.25</v>
      </c>
      <c r="J11">
        <v>0.3125</v>
      </c>
      <c r="K11">
        <v>0.375</v>
      </c>
      <c r="L11">
        <v>0.4375</v>
      </c>
      <c r="M11">
        <v>0.5</v>
      </c>
      <c r="N11">
        <v>0.5625</v>
      </c>
      <c r="O11">
        <v>0.625</v>
      </c>
      <c r="P11">
        <v>0.6875</v>
      </c>
      <c r="Q11">
        <v>0.71875</v>
      </c>
      <c r="R11">
        <v>0.75</v>
      </c>
      <c r="S11">
        <v>0.78125</v>
      </c>
      <c r="T11">
        <v>0.8125</v>
      </c>
      <c r="U11">
        <v>0.875</v>
      </c>
      <c r="V11">
        <v>3.7499999999999999E-2</v>
      </c>
      <c r="W11">
        <v>0.125</v>
      </c>
      <c r="X11">
        <v>0.25</v>
      </c>
      <c r="Y11">
        <v>0.375</v>
      </c>
      <c r="Z11">
        <v>0.5</v>
      </c>
      <c r="AA11">
        <v>0.625</v>
      </c>
      <c r="AB11">
        <v>0.75</v>
      </c>
    </row>
    <row r="12" spans="1:28" x14ac:dyDescent="0.25">
      <c r="A12">
        <v>-4</v>
      </c>
      <c r="B12">
        <v>2.8642999999999998E-2</v>
      </c>
      <c r="C12">
        <v>2.0944999999999998E-2</v>
      </c>
      <c r="D12">
        <v>1.3984E-2</v>
      </c>
      <c r="E12">
        <v>9.4599999999999997E-3</v>
      </c>
      <c r="F12">
        <v>6.2859999999999999E-3</v>
      </c>
      <c r="G12">
        <v>2.1900000000000001E-3</v>
      </c>
      <c r="H12">
        <v>-3.3399999999999999E-4</v>
      </c>
      <c r="I12">
        <v>-2.676E-3</v>
      </c>
      <c r="J12">
        <v>-4.5849999999999997E-3</v>
      </c>
      <c r="K12">
        <v>-6.2659999999999999E-3</v>
      </c>
      <c r="L12">
        <v>-7.0809999999999996E-3</v>
      </c>
      <c r="M12">
        <v>-7.7460000000000003E-3</v>
      </c>
      <c r="N12">
        <v>-7.3359999999999996E-3</v>
      </c>
      <c r="O12">
        <v>-5.1240000000000001E-3</v>
      </c>
      <c r="P12">
        <v>-4.6870000000000002E-3</v>
      </c>
      <c r="Q12">
        <v>-4.9360000000000003E-3</v>
      </c>
      <c r="R12">
        <v>-4.5890000000000002E-3</v>
      </c>
      <c r="S12">
        <v>-4.8209999999999998E-3</v>
      </c>
      <c r="T12">
        <v>-2.6480000000000002E-3</v>
      </c>
      <c r="U12">
        <v>-3.3834000000000003E-2</v>
      </c>
      <c r="V12">
        <v>-2.1139000000000002E-2</v>
      </c>
      <c r="W12">
        <v>-1.6589E-2</v>
      </c>
      <c r="X12">
        <v>-1.4607E-2</v>
      </c>
      <c r="Y12">
        <v>-1.3382E-2</v>
      </c>
      <c r="Z12">
        <v>-1.159E-2</v>
      </c>
      <c r="AA12">
        <v>-2.967E-3</v>
      </c>
    </row>
    <row r="13" spans="1:28" x14ac:dyDescent="0.25">
      <c r="A13" t="s">
        <v>0</v>
      </c>
      <c r="B13" s="1">
        <v>43873</v>
      </c>
      <c r="C13" t="s">
        <v>1</v>
      </c>
      <c r="D13" s="2">
        <v>0.57222222222222219</v>
      </c>
    </row>
    <row r="14" spans="1:28" x14ac:dyDescent="0.25">
      <c r="B14" t="s">
        <v>2</v>
      </c>
    </row>
    <row r="15" spans="1:28" x14ac:dyDescent="0.25">
      <c r="B15" t="s">
        <v>1</v>
      </c>
      <c r="C15">
        <v>1.2500000000000001E-2</v>
      </c>
      <c r="D15">
        <v>3.125E-2</v>
      </c>
      <c r="E15">
        <v>6.25E-2</v>
      </c>
      <c r="F15">
        <v>9.375E-2</v>
      </c>
      <c r="G15">
        <v>0.125</v>
      </c>
      <c r="H15">
        <v>0.1875</v>
      </c>
      <c r="I15">
        <v>0.25</v>
      </c>
      <c r="J15">
        <v>0.3125</v>
      </c>
      <c r="K15">
        <v>0.375</v>
      </c>
      <c r="L15">
        <v>0.4375</v>
      </c>
      <c r="M15">
        <v>0.5</v>
      </c>
      <c r="N15">
        <v>0.5625</v>
      </c>
      <c r="O15">
        <v>0.625</v>
      </c>
      <c r="P15">
        <v>0.6875</v>
      </c>
      <c r="Q15">
        <v>0.71875</v>
      </c>
      <c r="R15">
        <v>0.75</v>
      </c>
      <c r="S15">
        <v>0.78125</v>
      </c>
      <c r="T15">
        <v>0.8125</v>
      </c>
      <c r="U15">
        <v>0.875</v>
      </c>
      <c r="V15">
        <v>3.7499999999999999E-2</v>
      </c>
      <c r="W15">
        <v>0.125</v>
      </c>
      <c r="X15">
        <v>0.25</v>
      </c>
      <c r="Y15">
        <v>0.375</v>
      </c>
      <c r="Z15">
        <v>0.5</v>
      </c>
      <c r="AA15">
        <v>0.625</v>
      </c>
      <c r="AB15">
        <v>0.75</v>
      </c>
    </row>
    <row r="16" spans="1:28" x14ac:dyDescent="0.25">
      <c r="A16">
        <v>-2</v>
      </c>
      <c r="B16">
        <v>2.1940999999999999E-2</v>
      </c>
      <c r="C16">
        <v>1.4596E-2</v>
      </c>
      <c r="D16">
        <v>8.4770000000000002E-3</v>
      </c>
      <c r="E16">
        <v>4.5529999999999998E-3</v>
      </c>
      <c r="F16">
        <v>1.9610000000000001E-3</v>
      </c>
      <c r="G16">
        <v>-1.2750000000000001E-3</v>
      </c>
      <c r="H16">
        <v>-3.251E-3</v>
      </c>
      <c r="I16">
        <v>-5.13E-3</v>
      </c>
      <c r="J16">
        <v>-6.1320000000000003E-3</v>
      </c>
      <c r="K16">
        <v>-7.273E-3</v>
      </c>
      <c r="L16">
        <v>-8.2240000000000004E-3</v>
      </c>
      <c r="M16">
        <v>-7.724E-3</v>
      </c>
      <c r="N16">
        <v>-7.1770000000000002E-3</v>
      </c>
      <c r="O16">
        <v>-5.1380000000000002E-3</v>
      </c>
      <c r="P16">
        <v>-5.6410000000000002E-3</v>
      </c>
      <c r="Q16">
        <v>-5.8900000000000003E-3</v>
      </c>
      <c r="R16">
        <v>-6.509E-3</v>
      </c>
      <c r="S16">
        <v>-5.9589999999999999E-3</v>
      </c>
      <c r="T16">
        <v>1.428E-3</v>
      </c>
      <c r="U16">
        <v>-1.9134000000000002E-2</v>
      </c>
      <c r="V16">
        <v>-1.5121000000000001E-2</v>
      </c>
      <c r="W16">
        <v>-1.3480000000000001E-2</v>
      </c>
      <c r="X16">
        <v>-1.2949E-2</v>
      </c>
      <c r="Y16">
        <v>-1.2057E-2</v>
      </c>
      <c r="Z16">
        <v>-9.9629999999999996E-3</v>
      </c>
      <c r="AA16">
        <v>-9.3480000000000004E-3</v>
      </c>
    </row>
    <row r="17" spans="1:28" x14ac:dyDescent="0.25">
      <c r="A17" t="s">
        <v>0</v>
      </c>
      <c r="B17" s="1">
        <v>43873</v>
      </c>
      <c r="C17" t="s">
        <v>1</v>
      </c>
      <c r="D17" s="2">
        <v>0.57291666666666663</v>
      </c>
    </row>
    <row r="18" spans="1:28" x14ac:dyDescent="0.25">
      <c r="B18" t="s">
        <v>2</v>
      </c>
    </row>
    <row r="19" spans="1:28" x14ac:dyDescent="0.25">
      <c r="B19" t="s">
        <v>1</v>
      </c>
      <c r="C19">
        <v>1.2500000000000001E-2</v>
      </c>
      <c r="D19">
        <v>3.125E-2</v>
      </c>
      <c r="E19">
        <v>6.25E-2</v>
      </c>
      <c r="F19">
        <v>9.375E-2</v>
      </c>
      <c r="G19">
        <v>0.125</v>
      </c>
      <c r="H19">
        <v>0.1875</v>
      </c>
      <c r="I19">
        <v>0.25</v>
      </c>
      <c r="J19">
        <v>0.3125</v>
      </c>
      <c r="K19">
        <v>0.375</v>
      </c>
      <c r="L19">
        <v>0.4375</v>
      </c>
      <c r="M19">
        <v>0.5</v>
      </c>
      <c r="N19">
        <v>0.5625</v>
      </c>
      <c r="O19">
        <v>0.625</v>
      </c>
      <c r="P19">
        <v>0.6875</v>
      </c>
      <c r="Q19">
        <v>0.71875</v>
      </c>
      <c r="R19">
        <v>0.75</v>
      </c>
      <c r="S19">
        <v>0.78125</v>
      </c>
      <c r="T19">
        <v>0.8125</v>
      </c>
      <c r="U19">
        <v>0.875</v>
      </c>
      <c r="V19">
        <v>3.7499999999999999E-2</v>
      </c>
      <c r="W19">
        <v>0.125</v>
      </c>
      <c r="X19">
        <v>0.25</v>
      </c>
      <c r="Y19">
        <v>0.375</v>
      </c>
      <c r="Z19">
        <v>0.5</v>
      </c>
      <c r="AA19">
        <v>0.625</v>
      </c>
      <c r="AB19">
        <v>0.75</v>
      </c>
    </row>
    <row r="20" spans="1:28" x14ac:dyDescent="0.25">
      <c r="A20">
        <v>0</v>
      </c>
      <c r="B20">
        <v>4.3889999999999997E-3</v>
      </c>
      <c r="C20">
        <v>4.55E-4</v>
      </c>
      <c r="D20">
        <v>-3.1849999999999999E-3</v>
      </c>
      <c r="E20">
        <v>-5.6690000000000004E-3</v>
      </c>
      <c r="F20">
        <v>-7.2529999999999999E-3</v>
      </c>
      <c r="G20">
        <v>-9.4299999999999991E-3</v>
      </c>
      <c r="H20">
        <v>-1.0404999999999999E-2</v>
      </c>
      <c r="I20">
        <v>-1.162E-2</v>
      </c>
      <c r="J20">
        <v>-1.2076E-2</v>
      </c>
      <c r="K20">
        <v>-1.2661E-2</v>
      </c>
      <c r="L20">
        <v>-1.2553E-2</v>
      </c>
      <c r="M20">
        <v>-1.1625999999999999E-2</v>
      </c>
      <c r="N20">
        <v>-1.0319999999999999E-2</v>
      </c>
      <c r="O20">
        <v>-9.2460000000000007E-3</v>
      </c>
      <c r="P20">
        <v>-9.2230000000000003E-3</v>
      </c>
      <c r="Q20">
        <v>-9.5350000000000001E-3</v>
      </c>
      <c r="R20">
        <v>-9.1649999999999995E-3</v>
      </c>
      <c r="S20">
        <v>-9.4450000000000003E-3</v>
      </c>
      <c r="T20">
        <v>-3.39E-4</v>
      </c>
      <c r="U20">
        <v>-3.82E-3</v>
      </c>
      <c r="V20">
        <v>-7.0819999999999998E-3</v>
      </c>
      <c r="W20">
        <v>-8.0079999999999995E-3</v>
      </c>
      <c r="X20">
        <v>-8.6719999999999992E-3</v>
      </c>
      <c r="Y20">
        <v>-8.8190000000000004E-3</v>
      </c>
      <c r="Z20">
        <v>-8.0099999999999998E-3</v>
      </c>
      <c r="AA20">
        <v>-6.1729999999999997E-3</v>
      </c>
    </row>
    <row r="21" spans="1:28" x14ac:dyDescent="0.25">
      <c r="A21" t="s">
        <v>0</v>
      </c>
      <c r="B21" s="1">
        <v>43873</v>
      </c>
      <c r="C21" t="s">
        <v>1</v>
      </c>
      <c r="D21" s="2">
        <v>0.57361111111111118</v>
      </c>
    </row>
    <row r="22" spans="1:28" x14ac:dyDescent="0.25">
      <c r="B22" t="s">
        <v>2</v>
      </c>
    </row>
    <row r="23" spans="1:28" x14ac:dyDescent="0.25">
      <c r="B23" t="s">
        <v>1</v>
      </c>
      <c r="C23">
        <v>1.2500000000000001E-2</v>
      </c>
      <c r="D23">
        <v>3.125E-2</v>
      </c>
      <c r="E23">
        <v>6.25E-2</v>
      </c>
      <c r="F23">
        <v>9.375E-2</v>
      </c>
      <c r="G23">
        <v>0.125</v>
      </c>
      <c r="H23">
        <v>0.1875</v>
      </c>
      <c r="I23">
        <v>0.25</v>
      </c>
      <c r="J23">
        <v>0.3125</v>
      </c>
      <c r="K23">
        <v>0.375</v>
      </c>
      <c r="L23">
        <v>0.4375</v>
      </c>
      <c r="M23">
        <v>0.5</v>
      </c>
      <c r="N23">
        <v>0.5625</v>
      </c>
      <c r="O23">
        <v>0.625</v>
      </c>
      <c r="P23">
        <v>0.6875</v>
      </c>
      <c r="Q23">
        <v>0.71875</v>
      </c>
      <c r="R23">
        <v>0.75</v>
      </c>
      <c r="S23">
        <v>0.78125</v>
      </c>
      <c r="T23">
        <v>0.8125</v>
      </c>
      <c r="U23">
        <v>0.875</v>
      </c>
      <c r="V23">
        <v>3.7499999999999999E-2</v>
      </c>
      <c r="W23">
        <v>0.125</v>
      </c>
      <c r="X23">
        <v>0.25</v>
      </c>
      <c r="Y23">
        <v>0.375</v>
      </c>
      <c r="Z23">
        <v>0.5</v>
      </c>
      <c r="AA23">
        <v>0.625</v>
      </c>
      <c r="AB23">
        <v>0.75</v>
      </c>
    </row>
    <row r="24" spans="1:28" x14ac:dyDescent="0.25">
      <c r="A24">
        <v>2</v>
      </c>
      <c r="B24">
        <v>-8.6490000000000004E-3</v>
      </c>
      <c r="C24">
        <v>-8.5109999999999995E-3</v>
      </c>
      <c r="D24">
        <v>-1.0076E-2</v>
      </c>
      <c r="E24">
        <v>-1.1616E-2</v>
      </c>
      <c r="F24">
        <v>-1.2600999999999999E-2</v>
      </c>
      <c r="G24">
        <v>-1.3844E-2</v>
      </c>
      <c r="H24">
        <v>-1.4073E-2</v>
      </c>
      <c r="I24">
        <v>-1.4874E-2</v>
      </c>
      <c r="J24">
        <v>-1.4845000000000001E-2</v>
      </c>
      <c r="K24">
        <v>-1.5072E-2</v>
      </c>
      <c r="L24">
        <v>-1.4919999999999999E-2</v>
      </c>
      <c r="M24">
        <v>-1.3335E-2</v>
      </c>
      <c r="N24">
        <v>-1.2213999999999999E-2</v>
      </c>
      <c r="O24">
        <v>-1.132E-2</v>
      </c>
      <c r="P24">
        <v>-1.0828000000000001E-2</v>
      </c>
      <c r="Q24">
        <v>-1.1416000000000001E-2</v>
      </c>
      <c r="R24">
        <v>-1.1043000000000001E-2</v>
      </c>
      <c r="S24">
        <v>-1.1625E-2</v>
      </c>
      <c r="T24">
        <v>-7.1900000000000002E-4</v>
      </c>
      <c r="U24">
        <v>3.823E-3</v>
      </c>
      <c r="V24">
        <v>-2.8040000000000001E-3</v>
      </c>
      <c r="W24">
        <v>-5.574E-3</v>
      </c>
      <c r="X24">
        <v>-7.2049999999999996E-3</v>
      </c>
      <c r="Y24">
        <v>-7.9880000000000003E-3</v>
      </c>
      <c r="Z24">
        <v>-6.7349999999999997E-3</v>
      </c>
      <c r="AA24">
        <v>-5.378E-3</v>
      </c>
    </row>
    <row r="25" spans="1:28" x14ac:dyDescent="0.25">
      <c r="A25" t="s">
        <v>0</v>
      </c>
      <c r="B25" s="1">
        <v>43873</v>
      </c>
      <c r="C25" t="s">
        <v>1</v>
      </c>
      <c r="D25" s="2">
        <v>0.57500000000000007</v>
      </c>
    </row>
    <row r="26" spans="1:28" x14ac:dyDescent="0.25">
      <c r="B26" t="s">
        <v>2</v>
      </c>
    </row>
    <row r="27" spans="1:28" x14ac:dyDescent="0.25">
      <c r="B27" t="s">
        <v>1</v>
      </c>
      <c r="C27">
        <v>1.2500000000000001E-2</v>
      </c>
      <c r="D27">
        <v>3.125E-2</v>
      </c>
      <c r="E27">
        <v>6.25E-2</v>
      </c>
      <c r="F27">
        <v>9.375E-2</v>
      </c>
      <c r="G27">
        <v>0.125</v>
      </c>
      <c r="H27">
        <v>0.1875</v>
      </c>
      <c r="I27">
        <v>0.25</v>
      </c>
      <c r="J27">
        <v>0.3125</v>
      </c>
      <c r="K27">
        <v>0.375</v>
      </c>
      <c r="L27">
        <v>0.4375</v>
      </c>
      <c r="M27">
        <v>0.5</v>
      </c>
      <c r="N27">
        <v>0.5625</v>
      </c>
      <c r="O27">
        <v>0.625</v>
      </c>
      <c r="P27">
        <v>0.6875</v>
      </c>
      <c r="Q27">
        <v>0.71875</v>
      </c>
      <c r="R27">
        <v>0.75</v>
      </c>
      <c r="S27">
        <v>0.78125</v>
      </c>
      <c r="T27">
        <v>0.8125</v>
      </c>
      <c r="U27">
        <v>0.875</v>
      </c>
      <c r="V27">
        <v>3.7499999999999999E-2</v>
      </c>
      <c r="W27">
        <v>0.125</v>
      </c>
      <c r="X27">
        <v>0.25</v>
      </c>
      <c r="Y27">
        <v>0.375</v>
      </c>
      <c r="Z27">
        <v>0.5</v>
      </c>
      <c r="AA27">
        <v>0.625</v>
      </c>
      <c r="AB27">
        <v>0.75</v>
      </c>
    </row>
    <row r="28" spans="1:28" x14ac:dyDescent="0.25">
      <c r="A28">
        <v>4</v>
      </c>
      <c r="B28">
        <v>-2.8805000000000001E-2</v>
      </c>
      <c r="C28">
        <v>-2.2116E-2</v>
      </c>
      <c r="D28">
        <v>-2.0008000000000001E-2</v>
      </c>
      <c r="E28">
        <v>-1.9862999999999999E-2</v>
      </c>
      <c r="F28">
        <v>-1.9924999999999998E-2</v>
      </c>
      <c r="G28">
        <v>-1.9657999999999998E-2</v>
      </c>
      <c r="H28">
        <v>-1.9213999999999998E-2</v>
      </c>
      <c r="I28">
        <v>-1.9310000000000001E-2</v>
      </c>
      <c r="J28">
        <v>-1.8811999999999999E-2</v>
      </c>
      <c r="K28">
        <v>-1.8581E-2</v>
      </c>
      <c r="L28">
        <v>-1.7811E-2</v>
      </c>
      <c r="M28">
        <v>-1.6173E-2</v>
      </c>
      <c r="N28">
        <v>-1.5436999999999999E-2</v>
      </c>
      <c r="O28">
        <v>-1.4711999999999999E-2</v>
      </c>
      <c r="P28">
        <v>-1.4803999999999999E-2</v>
      </c>
      <c r="Q28">
        <v>-1.5265000000000001E-2</v>
      </c>
      <c r="R28">
        <v>-1.5103999999999999E-2</v>
      </c>
      <c r="S28">
        <v>-6.9680000000000002E-3</v>
      </c>
      <c r="T28">
        <v>1.2639999999999999E-3</v>
      </c>
      <c r="U28">
        <v>1.1128000000000001E-2</v>
      </c>
      <c r="V28">
        <v>1.5770000000000001E-3</v>
      </c>
      <c r="W28">
        <v>-2.9299999999999999E-3</v>
      </c>
      <c r="X28">
        <v>-5.5779999999999996E-3</v>
      </c>
      <c r="Y28">
        <v>-7.1000000000000004E-3</v>
      </c>
      <c r="Z28">
        <v>-7.0410000000000004E-3</v>
      </c>
      <c r="AA28">
        <v>-4.9890000000000004E-3</v>
      </c>
    </row>
    <row r="29" spans="1:28" x14ac:dyDescent="0.25">
      <c r="A29" t="s">
        <v>0</v>
      </c>
      <c r="B29" s="1">
        <v>43873</v>
      </c>
      <c r="C29" t="s">
        <v>1</v>
      </c>
      <c r="D29" s="2">
        <v>0.5756944444444444</v>
      </c>
    </row>
    <row r="30" spans="1:28" x14ac:dyDescent="0.25">
      <c r="B30" t="s">
        <v>2</v>
      </c>
    </row>
    <row r="31" spans="1:28" x14ac:dyDescent="0.25">
      <c r="B31" t="s">
        <v>1</v>
      </c>
      <c r="C31">
        <v>1.2500000000000001E-2</v>
      </c>
      <c r="D31">
        <v>3.125E-2</v>
      </c>
      <c r="E31">
        <v>6.25E-2</v>
      </c>
      <c r="F31">
        <v>9.375E-2</v>
      </c>
      <c r="G31">
        <v>0.125</v>
      </c>
      <c r="H31">
        <v>0.1875</v>
      </c>
      <c r="I31">
        <v>0.25</v>
      </c>
      <c r="J31">
        <v>0.3125</v>
      </c>
      <c r="K31">
        <v>0.375</v>
      </c>
      <c r="L31">
        <v>0.4375</v>
      </c>
      <c r="M31">
        <v>0.5</v>
      </c>
      <c r="N31">
        <v>0.5625</v>
      </c>
      <c r="O31">
        <v>0.625</v>
      </c>
      <c r="P31">
        <v>0.6875</v>
      </c>
      <c r="Q31">
        <v>0.71875</v>
      </c>
      <c r="R31">
        <v>0.75</v>
      </c>
      <c r="S31">
        <v>0.78125</v>
      </c>
      <c r="T31">
        <v>0.8125</v>
      </c>
      <c r="U31">
        <v>0.875</v>
      </c>
      <c r="V31">
        <v>3.7499999999999999E-2</v>
      </c>
      <c r="W31">
        <v>0.125</v>
      </c>
      <c r="X31">
        <v>0.25</v>
      </c>
      <c r="Y31">
        <v>0.375</v>
      </c>
      <c r="Z31">
        <v>0.5</v>
      </c>
      <c r="AA31">
        <v>0.625</v>
      </c>
      <c r="AB31">
        <v>0.75</v>
      </c>
    </row>
    <row r="32" spans="1:28" x14ac:dyDescent="0.25">
      <c r="A32">
        <v>6</v>
      </c>
      <c r="B32">
        <v>-5.4473000000000001E-2</v>
      </c>
      <c r="C32">
        <v>-4.3846000000000003E-2</v>
      </c>
      <c r="D32">
        <v>-3.5728000000000003E-2</v>
      </c>
      <c r="E32">
        <v>-2.6748000000000001E-2</v>
      </c>
      <c r="F32">
        <v>-2.6936999999999999E-2</v>
      </c>
      <c r="G32">
        <v>-2.5387E-2</v>
      </c>
      <c r="H32">
        <v>-2.3576E-2</v>
      </c>
      <c r="I32">
        <v>-2.2800999999999998E-2</v>
      </c>
      <c r="J32">
        <v>-2.1725999999999999E-2</v>
      </c>
      <c r="K32">
        <v>-2.1201999999999999E-2</v>
      </c>
      <c r="L32">
        <v>-2.0427000000000001E-2</v>
      </c>
      <c r="M32">
        <v>-1.8713E-2</v>
      </c>
      <c r="N32">
        <v>-1.7152000000000001E-2</v>
      </c>
      <c r="O32">
        <v>-1.1986999999999999E-2</v>
      </c>
      <c r="P32">
        <v>-1.0108000000000001E-2</v>
      </c>
      <c r="Q32">
        <v>-8.4399999999999996E-3</v>
      </c>
      <c r="R32">
        <v>-5.4559999999999999E-3</v>
      </c>
      <c r="S32">
        <v>-3.9170000000000003E-3</v>
      </c>
      <c r="T32">
        <v>-8.7699999999999996E-4</v>
      </c>
      <c r="U32">
        <v>1.8860999999999999E-2</v>
      </c>
      <c r="V32">
        <v>7.3239999999999998E-3</v>
      </c>
      <c r="W32">
        <v>1.4450000000000001E-3</v>
      </c>
      <c r="X32">
        <v>-2.1610000000000002E-3</v>
      </c>
      <c r="Y32">
        <v>-4.692E-3</v>
      </c>
      <c r="Z32">
        <v>-6.3639999999999999E-3</v>
      </c>
      <c r="AA32">
        <v>-3.235E-3</v>
      </c>
    </row>
    <row r="33" spans="1:28" x14ac:dyDescent="0.25">
      <c r="A33" t="s">
        <v>0</v>
      </c>
      <c r="B33" s="1">
        <v>43873</v>
      </c>
      <c r="C33" t="s">
        <v>1</v>
      </c>
      <c r="D33" s="2">
        <v>0.57777777777777783</v>
      </c>
    </row>
    <row r="34" spans="1:28" x14ac:dyDescent="0.25">
      <c r="B34" t="s">
        <v>2</v>
      </c>
    </row>
    <row r="35" spans="1:28" x14ac:dyDescent="0.25">
      <c r="B35" t="s">
        <v>1</v>
      </c>
      <c r="C35">
        <v>1.2500000000000001E-2</v>
      </c>
      <c r="D35">
        <v>3.125E-2</v>
      </c>
      <c r="E35">
        <v>6.25E-2</v>
      </c>
      <c r="F35">
        <v>9.375E-2</v>
      </c>
      <c r="G35">
        <v>0.125</v>
      </c>
      <c r="H35">
        <v>0.1875</v>
      </c>
      <c r="I35">
        <v>0.25</v>
      </c>
      <c r="J35">
        <v>0.3125</v>
      </c>
      <c r="K35">
        <v>0.375</v>
      </c>
      <c r="L35">
        <v>0.4375</v>
      </c>
      <c r="M35">
        <v>0.5</v>
      </c>
      <c r="N35">
        <v>0.5625</v>
      </c>
      <c r="O35">
        <v>0.625</v>
      </c>
      <c r="P35">
        <v>0.6875</v>
      </c>
      <c r="Q35">
        <v>0.71875</v>
      </c>
      <c r="R35">
        <v>0.75</v>
      </c>
      <c r="S35">
        <v>0.78125</v>
      </c>
      <c r="T35">
        <v>0.8125</v>
      </c>
      <c r="U35">
        <v>0.875</v>
      </c>
      <c r="V35">
        <v>3.7499999999999999E-2</v>
      </c>
      <c r="W35">
        <v>0.125</v>
      </c>
      <c r="X35">
        <v>0.25</v>
      </c>
      <c r="Y35">
        <v>0.375</v>
      </c>
      <c r="Z35">
        <v>0.5</v>
      </c>
      <c r="AA35">
        <v>0.625</v>
      </c>
      <c r="AB35">
        <v>0.75</v>
      </c>
    </row>
    <row r="36" spans="1:28" x14ac:dyDescent="0.25">
      <c r="A36">
        <v>8</v>
      </c>
      <c r="B36">
        <v>-6.9325999999999999E-2</v>
      </c>
      <c r="C36">
        <v>-6.7763000000000004E-2</v>
      </c>
      <c r="D36">
        <v>-3.9389E-2</v>
      </c>
      <c r="E36">
        <v>-3.3355999999999997E-2</v>
      </c>
      <c r="F36">
        <v>-3.2500000000000001E-2</v>
      </c>
      <c r="G36">
        <v>-2.9950999999999998E-2</v>
      </c>
      <c r="H36">
        <v>-2.7137999999999999E-2</v>
      </c>
      <c r="I36">
        <v>-2.5648000000000001E-2</v>
      </c>
      <c r="J36">
        <v>-2.4389000000000001E-2</v>
      </c>
      <c r="K36">
        <v>-2.3052E-2</v>
      </c>
      <c r="L36">
        <v>-2.0517000000000001E-2</v>
      </c>
      <c r="M36">
        <v>-1.9082999999999999E-2</v>
      </c>
      <c r="N36">
        <v>-1.5876000000000001E-2</v>
      </c>
      <c r="O36">
        <v>-1.1598000000000001E-2</v>
      </c>
      <c r="P36">
        <v>-8.8819999999999993E-3</v>
      </c>
      <c r="Q36">
        <v>-7.097E-3</v>
      </c>
      <c r="R36">
        <v>-5.5300000000000002E-3</v>
      </c>
      <c r="S36">
        <v>-4.4770000000000001E-3</v>
      </c>
      <c r="T36">
        <v>-3.4390000000000002E-3</v>
      </c>
      <c r="U36">
        <v>2.2936999999999999E-2</v>
      </c>
      <c r="V36">
        <v>1.0735E-2</v>
      </c>
      <c r="W36">
        <v>3.8969999999999999E-3</v>
      </c>
      <c r="X36">
        <v>-3.9899999999999999E-4</v>
      </c>
      <c r="Y36">
        <v>-3.7190000000000001E-3</v>
      </c>
      <c r="Z36">
        <v>-6.3540000000000003E-3</v>
      </c>
      <c r="AA36">
        <v>-3.1610000000000002E-3</v>
      </c>
    </row>
    <row r="37" spans="1:28" x14ac:dyDescent="0.25">
      <c r="A37" t="s">
        <v>0</v>
      </c>
      <c r="B37" s="1">
        <v>43873</v>
      </c>
      <c r="C37" t="s">
        <v>1</v>
      </c>
      <c r="D37" s="2">
        <v>0.57847222222222217</v>
      </c>
    </row>
    <row r="38" spans="1:28" x14ac:dyDescent="0.25">
      <c r="B38" t="s">
        <v>2</v>
      </c>
    </row>
    <row r="39" spans="1:28" x14ac:dyDescent="0.25">
      <c r="B39" t="s">
        <v>1</v>
      </c>
      <c r="C39">
        <v>1.2500000000000001E-2</v>
      </c>
      <c r="D39">
        <v>3.125E-2</v>
      </c>
      <c r="E39">
        <v>6.25E-2</v>
      </c>
      <c r="F39">
        <v>9.375E-2</v>
      </c>
      <c r="G39">
        <v>0.125</v>
      </c>
      <c r="H39">
        <v>0.1875</v>
      </c>
      <c r="I39">
        <v>0.25</v>
      </c>
      <c r="J39">
        <v>0.3125</v>
      </c>
      <c r="K39">
        <v>0.375</v>
      </c>
      <c r="L39">
        <v>0.4375</v>
      </c>
      <c r="M39">
        <v>0.5</v>
      </c>
      <c r="N39">
        <v>0.5625</v>
      </c>
      <c r="O39">
        <v>0.625</v>
      </c>
      <c r="P39">
        <v>0.6875</v>
      </c>
      <c r="Q39">
        <v>0.71875</v>
      </c>
      <c r="R39">
        <v>0.75</v>
      </c>
      <c r="S39">
        <v>0.78125</v>
      </c>
      <c r="T39">
        <v>0.8125</v>
      </c>
      <c r="U39">
        <v>0.875</v>
      </c>
      <c r="V39">
        <v>3.7499999999999999E-2</v>
      </c>
      <c r="W39">
        <v>0.125</v>
      </c>
      <c r="X39">
        <v>0.25</v>
      </c>
      <c r="Y39">
        <v>0.375</v>
      </c>
      <c r="Z39">
        <v>0.5</v>
      </c>
      <c r="AA39">
        <v>0.625</v>
      </c>
      <c r="AB39">
        <v>0.75</v>
      </c>
    </row>
    <row r="40" spans="1:28" x14ac:dyDescent="0.25">
      <c r="A40">
        <v>10</v>
      </c>
      <c r="B40">
        <v>-7.9846E-2</v>
      </c>
      <c r="C40">
        <v>-7.9031000000000004E-2</v>
      </c>
      <c r="D40">
        <v>-5.9688999999999999E-2</v>
      </c>
      <c r="E40">
        <v>-3.8748999999999999E-2</v>
      </c>
      <c r="F40">
        <v>-3.5543999999999999E-2</v>
      </c>
      <c r="G40">
        <v>-3.2788999999999999E-2</v>
      </c>
      <c r="H40">
        <v>-2.9347000000000002E-2</v>
      </c>
      <c r="I40">
        <v>-2.7243E-2</v>
      </c>
      <c r="J40">
        <v>-2.4825E-2</v>
      </c>
      <c r="K40">
        <v>-2.2967999999999999E-2</v>
      </c>
      <c r="L40">
        <v>-2.1018999999999999E-2</v>
      </c>
      <c r="M40">
        <v>-1.8175E-2</v>
      </c>
      <c r="N40">
        <v>-1.5205E-2</v>
      </c>
      <c r="O40">
        <v>-1.108E-2</v>
      </c>
      <c r="P40">
        <v>-9.3220000000000004E-3</v>
      </c>
      <c r="Q40">
        <v>-8.0619999999999997E-3</v>
      </c>
      <c r="R40">
        <v>-6.9119999999999997E-3</v>
      </c>
      <c r="S40">
        <v>-6.0689999999999997E-3</v>
      </c>
      <c r="T40">
        <v>-5.0629999999999998E-3</v>
      </c>
      <c r="U40">
        <v>2.4670000000000001E-2</v>
      </c>
      <c r="V40">
        <v>1.2566000000000001E-2</v>
      </c>
      <c r="W40">
        <v>4.9800000000000001E-3</v>
      </c>
      <c r="X40">
        <v>1.4999999999999999E-4</v>
      </c>
      <c r="Y40">
        <v>-3.6189999999999998E-3</v>
      </c>
      <c r="Z40">
        <v>-6.391E-3</v>
      </c>
      <c r="AA40">
        <v>-4.045E-3</v>
      </c>
    </row>
    <row r="41" spans="1:28" x14ac:dyDescent="0.25">
      <c r="A41" t="s">
        <v>0</v>
      </c>
      <c r="B41" s="1">
        <v>43873</v>
      </c>
      <c r="C41" t="s">
        <v>1</v>
      </c>
      <c r="D41" s="2">
        <v>0.57916666666666672</v>
      </c>
    </row>
    <row r="42" spans="1:28" x14ac:dyDescent="0.25">
      <c r="B42" t="s">
        <v>2</v>
      </c>
    </row>
    <row r="43" spans="1:28" x14ac:dyDescent="0.25">
      <c r="B43" t="s">
        <v>1</v>
      </c>
      <c r="C43">
        <v>1.2500000000000001E-2</v>
      </c>
      <c r="D43">
        <v>3.125E-2</v>
      </c>
      <c r="E43">
        <v>6.25E-2</v>
      </c>
      <c r="F43">
        <v>9.375E-2</v>
      </c>
      <c r="G43">
        <v>0.125</v>
      </c>
      <c r="H43">
        <v>0.1875</v>
      </c>
      <c r="I43">
        <v>0.25</v>
      </c>
      <c r="J43">
        <v>0.3125</v>
      </c>
      <c r="K43">
        <v>0.375</v>
      </c>
      <c r="L43">
        <v>0.4375</v>
      </c>
      <c r="M43">
        <v>0.5</v>
      </c>
      <c r="N43">
        <v>0.5625</v>
      </c>
      <c r="O43">
        <v>0.625</v>
      </c>
      <c r="P43">
        <v>0.6875</v>
      </c>
      <c r="Q43">
        <v>0.71875</v>
      </c>
      <c r="R43">
        <v>0.75</v>
      </c>
      <c r="S43">
        <v>0.78125</v>
      </c>
      <c r="T43">
        <v>0.8125</v>
      </c>
      <c r="U43">
        <v>0.875</v>
      </c>
      <c r="V43">
        <v>3.7499999999999999E-2</v>
      </c>
      <c r="W43">
        <v>0.125</v>
      </c>
      <c r="X43">
        <v>0.25</v>
      </c>
      <c r="Y43">
        <v>0.375</v>
      </c>
      <c r="Z43">
        <v>0.5</v>
      </c>
      <c r="AA43">
        <v>0.625</v>
      </c>
      <c r="AB43">
        <v>0.75</v>
      </c>
    </row>
    <row r="44" spans="1:28" x14ac:dyDescent="0.25">
      <c r="A44">
        <v>12</v>
      </c>
      <c r="B44">
        <v>-6.7288000000000001E-2</v>
      </c>
      <c r="C44">
        <v>-6.6545999999999994E-2</v>
      </c>
      <c r="D44">
        <v>-6.8085999999999994E-2</v>
      </c>
      <c r="E44">
        <v>-6.5604999999999997E-2</v>
      </c>
      <c r="F44">
        <v>-5.7639999999999997E-2</v>
      </c>
      <c r="G44">
        <v>-4.4234999999999997E-2</v>
      </c>
      <c r="H44">
        <v>-3.0668000000000001E-2</v>
      </c>
      <c r="I44">
        <v>-2.6318000000000001E-2</v>
      </c>
      <c r="J44">
        <v>-2.2537999999999999E-2</v>
      </c>
      <c r="K44">
        <v>-2.0934999999999999E-2</v>
      </c>
      <c r="L44">
        <v>-1.8516999999999999E-2</v>
      </c>
      <c r="M44">
        <v>-1.7267999999999999E-2</v>
      </c>
      <c r="N44">
        <v>-1.1939999999999999E-2</v>
      </c>
      <c r="O44">
        <v>-1.1846000000000001E-2</v>
      </c>
      <c r="P44">
        <v>-7.3419999999999996E-3</v>
      </c>
      <c r="Q44">
        <v>-8.5140000000000007E-3</v>
      </c>
      <c r="R44">
        <v>-7.0740000000000004E-3</v>
      </c>
      <c r="S44">
        <v>-6.1520000000000004E-3</v>
      </c>
      <c r="T44">
        <v>-5.0509999999999999E-3</v>
      </c>
      <c r="U44">
        <v>2.7622000000000001E-2</v>
      </c>
      <c r="V44">
        <v>1.6034E-2</v>
      </c>
      <c r="W44">
        <v>8.2570000000000005E-3</v>
      </c>
      <c r="X44">
        <v>3.0690000000000001E-3</v>
      </c>
      <c r="Y44">
        <v>-1.17E-3</v>
      </c>
      <c r="Z44">
        <v>-4.365E-3</v>
      </c>
      <c r="AA44">
        <v>-2.4420000000000002E-3</v>
      </c>
    </row>
    <row r="45" spans="1:28" x14ac:dyDescent="0.25">
      <c r="A45" t="s">
        <v>0</v>
      </c>
      <c r="B45" s="1">
        <v>43873</v>
      </c>
      <c r="C45" t="s">
        <v>1</v>
      </c>
      <c r="D45" s="2">
        <v>0.57986111111111105</v>
      </c>
    </row>
    <row r="46" spans="1:28" x14ac:dyDescent="0.25">
      <c r="B46" t="s">
        <v>2</v>
      </c>
    </row>
    <row r="47" spans="1:28" x14ac:dyDescent="0.25">
      <c r="B47" t="s">
        <v>1</v>
      </c>
      <c r="C47">
        <v>1.2500000000000001E-2</v>
      </c>
      <c r="D47">
        <v>3.125E-2</v>
      </c>
      <c r="E47">
        <v>6.25E-2</v>
      </c>
      <c r="F47">
        <v>9.375E-2</v>
      </c>
      <c r="G47">
        <v>0.125</v>
      </c>
      <c r="H47">
        <v>0.1875</v>
      </c>
      <c r="I47">
        <v>0.25</v>
      </c>
      <c r="J47">
        <v>0.3125</v>
      </c>
      <c r="K47">
        <v>0.375</v>
      </c>
      <c r="L47">
        <v>0.4375</v>
      </c>
      <c r="M47">
        <v>0.5</v>
      </c>
      <c r="N47">
        <v>0.5625</v>
      </c>
      <c r="O47">
        <v>0.625</v>
      </c>
      <c r="P47">
        <v>0.6875</v>
      </c>
      <c r="Q47">
        <v>0.71875</v>
      </c>
      <c r="R47">
        <v>0.75</v>
      </c>
      <c r="S47">
        <v>0.78125</v>
      </c>
      <c r="T47">
        <v>0.8125</v>
      </c>
      <c r="U47">
        <v>0.875</v>
      </c>
      <c r="V47">
        <v>3.7499999999999999E-2</v>
      </c>
      <c r="W47">
        <v>0.125</v>
      </c>
      <c r="X47">
        <v>0.25</v>
      </c>
      <c r="Y47">
        <v>0.375</v>
      </c>
      <c r="Z47">
        <v>0.5</v>
      </c>
      <c r="AA47">
        <v>0.625</v>
      </c>
      <c r="AB47">
        <v>0.75</v>
      </c>
    </row>
    <row r="48" spans="1:28" x14ac:dyDescent="0.25">
      <c r="A48">
        <v>14</v>
      </c>
      <c r="B48">
        <v>-4.8268999999999999E-2</v>
      </c>
      <c r="C48">
        <v>-5.0154999999999998E-2</v>
      </c>
      <c r="D48">
        <v>-5.0978000000000002E-2</v>
      </c>
      <c r="E48">
        <v>-5.2055999999999998E-2</v>
      </c>
      <c r="F48">
        <v>-5.1544E-2</v>
      </c>
      <c r="G48">
        <v>-4.9993999999999997E-2</v>
      </c>
      <c r="H48">
        <v>-4.5363000000000001E-2</v>
      </c>
      <c r="I48">
        <v>-3.1507E-2</v>
      </c>
      <c r="J48">
        <v>-2.537E-2</v>
      </c>
      <c r="K48">
        <v>-2.2704999999999999E-2</v>
      </c>
      <c r="L48">
        <v>-1.2614E-2</v>
      </c>
      <c r="M48">
        <v>-1.4723E-2</v>
      </c>
      <c r="N48">
        <v>-1.4447E-2</v>
      </c>
      <c r="O48">
        <v>-1.2654E-2</v>
      </c>
      <c r="P48">
        <v>-1.3269E-2</v>
      </c>
      <c r="Q48">
        <v>-1.3625E-2</v>
      </c>
      <c r="R48">
        <v>-1.0710000000000001E-2</v>
      </c>
      <c r="S48">
        <v>-1.1583E-2</v>
      </c>
      <c r="T48">
        <v>-1.0957E-2</v>
      </c>
      <c r="U48">
        <v>2.7549000000000001E-2</v>
      </c>
      <c r="V48">
        <v>1.6292999999999998E-2</v>
      </c>
      <c r="W48">
        <v>8.1759999999999992E-3</v>
      </c>
      <c r="X48">
        <v>2.5089999999999999E-3</v>
      </c>
      <c r="Y48">
        <v>-2.3180000000000002E-3</v>
      </c>
      <c r="Z48">
        <v>-6.4019999999999997E-3</v>
      </c>
      <c r="AA48">
        <v>-4.8690000000000001E-3</v>
      </c>
    </row>
    <row r="49" spans="1:28" x14ac:dyDescent="0.25">
      <c r="A49" t="s">
        <v>0</v>
      </c>
      <c r="B49" s="1">
        <v>43873</v>
      </c>
      <c r="C49" t="s">
        <v>1</v>
      </c>
      <c r="D49" s="2">
        <v>0.58124999999999993</v>
      </c>
    </row>
    <row r="50" spans="1:28" x14ac:dyDescent="0.25">
      <c r="B50" t="s">
        <v>2</v>
      </c>
    </row>
    <row r="51" spans="1:28" x14ac:dyDescent="0.25">
      <c r="B51" t="s">
        <v>1</v>
      </c>
      <c r="C51">
        <v>1.2500000000000001E-2</v>
      </c>
      <c r="D51">
        <v>3.125E-2</v>
      </c>
      <c r="E51">
        <v>6.25E-2</v>
      </c>
      <c r="F51">
        <v>9.375E-2</v>
      </c>
      <c r="G51">
        <v>0.125</v>
      </c>
      <c r="H51">
        <v>0.1875</v>
      </c>
      <c r="I51">
        <v>0.25</v>
      </c>
      <c r="J51">
        <v>0.3125</v>
      </c>
      <c r="K51">
        <v>0.375</v>
      </c>
      <c r="L51">
        <v>0.4375</v>
      </c>
      <c r="M51">
        <v>0.5</v>
      </c>
      <c r="N51">
        <v>0.5625</v>
      </c>
      <c r="O51">
        <v>0.625</v>
      </c>
      <c r="P51">
        <v>0.6875</v>
      </c>
      <c r="Q51">
        <v>0.71875</v>
      </c>
      <c r="R51">
        <v>0.75</v>
      </c>
      <c r="S51">
        <v>0.78125</v>
      </c>
      <c r="T51">
        <v>0.8125</v>
      </c>
      <c r="U51">
        <v>0.875</v>
      </c>
      <c r="V51">
        <v>3.7499999999999999E-2</v>
      </c>
      <c r="W51">
        <v>0.125</v>
      </c>
      <c r="X51">
        <v>0.25</v>
      </c>
      <c r="Y51">
        <v>0.375</v>
      </c>
      <c r="Z51">
        <v>0.5</v>
      </c>
      <c r="AA51">
        <v>0.625</v>
      </c>
      <c r="AB51">
        <v>0.75</v>
      </c>
    </row>
    <row r="52" spans="1:28" x14ac:dyDescent="0.25">
      <c r="A52">
        <v>16</v>
      </c>
      <c r="B52">
        <v>-4.7359999999999999E-2</v>
      </c>
      <c r="C52">
        <v>-4.3582999999999997E-2</v>
      </c>
      <c r="D52">
        <v>-4.3378E-2</v>
      </c>
      <c r="E52">
        <v>-4.2777999999999997E-2</v>
      </c>
      <c r="F52">
        <v>-4.2091999999999997E-2</v>
      </c>
      <c r="G52">
        <v>-3.9635999999999998E-2</v>
      </c>
      <c r="H52">
        <v>-3.9667000000000001E-2</v>
      </c>
      <c r="I52">
        <v>-3.9021E-2</v>
      </c>
      <c r="J52">
        <v>-4.3235999999999997E-2</v>
      </c>
      <c r="K52">
        <v>-4.2518E-2</v>
      </c>
      <c r="L52">
        <v>-4.0016999999999997E-2</v>
      </c>
      <c r="M52">
        <v>-3.7213999999999997E-2</v>
      </c>
      <c r="N52">
        <v>-2.9425E-2</v>
      </c>
      <c r="O52">
        <v>-3.1466000000000001E-2</v>
      </c>
      <c r="P52">
        <v>-2.8006E-2</v>
      </c>
      <c r="Q52">
        <v>-2.8271000000000001E-2</v>
      </c>
      <c r="R52">
        <v>-2.5607999999999999E-2</v>
      </c>
      <c r="S52">
        <v>-2.8205000000000001E-2</v>
      </c>
      <c r="T52">
        <v>-2.4518000000000002E-2</v>
      </c>
      <c r="U52">
        <v>2.6027999999999999E-2</v>
      </c>
      <c r="V52">
        <v>1.4847000000000001E-2</v>
      </c>
      <c r="W52">
        <v>6.4450000000000002E-3</v>
      </c>
      <c r="X52">
        <v>4.9600000000000002E-4</v>
      </c>
      <c r="Y52">
        <v>-4.927E-3</v>
      </c>
      <c r="Z52">
        <v>-1.0057999999999999E-2</v>
      </c>
      <c r="AA52">
        <v>-9.0329999999999994E-3</v>
      </c>
    </row>
    <row r="53" spans="1:28" x14ac:dyDescent="0.25">
      <c r="A53" t="s">
        <v>0</v>
      </c>
      <c r="B53" s="1">
        <v>43873</v>
      </c>
      <c r="C53" t="s">
        <v>1</v>
      </c>
      <c r="D53" s="2">
        <v>0.58194444444444449</v>
      </c>
    </row>
    <row r="54" spans="1:28" x14ac:dyDescent="0.25">
      <c r="B54" t="s">
        <v>2</v>
      </c>
    </row>
    <row r="55" spans="1:28" x14ac:dyDescent="0.25">
      <c r="B55" t="s">
        <v>1</v>
      </c>
      <c r="C55">
        <v>1.2500000000000001E-2</v>
      </c>
      <c r="D55">
        <v>3.125E-2</v>
      </c>
      <c r="E55">
        <v>6.25E-2</v>
      </c>
      <c r="F55">
        <v>9.375E-2</v>
      </c>
      <c r="G55">
        <v>0.125</v>
      </c>
      <c r="H55">
        <v>0.1875</v>
      </c>
      <c r="I55">
        <v>0.25</v>
      </c>
      <c r="J55">
        <v>0.3125</v>
      </c>
      <c r="K55">
        <v>0.375</v>
      </c>
      <c r="L55">
        <v>0.4375</v>
      </c>
      <c r="M55">
        <v>0.5</v>
      </c>
      <c r="N55">
        <v>0.5625</v>
      </c>
      <c r="O55">
        <v>0.625</v>
      </c>
      <c r="P55">
        <v>0.6875</v>
      </c>
      <c r="Q55">
        <v>0.71875</v>
      </c>
      <c r="R55">
        <v>0.75</v>
      </c>
      <c r="S55">
        <v>0.78125</v>
      </c>
      <c r="T55">
        <v>0.8125</v>
      </c>
      <c r="U55">
        <v>0.875</v>
      </c>
      <c r="V55">
        <v>3.7499999999999999E-2</v>
      </c>
      <c r="W55">
        <v>0.125</v>
      </c>
      <c r="X55">
        <v>0.25</v>
      </c>
      <c r="Y55">
        <v>0.375</v>
      </c>
      <c r="Z55">
        <v>0.5</v>
      </c>
      <c r="AA55">
        <v>0.625</v>
      </c>
      <c r="AB55">
        <v>0.75</v>
      </c>
    </row>
    <row r="56" spans="1:28" x14ac:dyDescent="0.25">
      <c r="A56">
        <v>18</v>
      </c>
      <c r="B56">
        <v>-2.5711999999999999E-2</v>
      </c>
      <c r="C56">
        <v>-2.5825000000000001E-2</v>
      </c>
      <c r="D56">
        <v>-2.5808999999999999E-2</v>
      </c>
      <c r="E56">
        <v>-2.6557000000000001E-2</v>
      </c>
      <c r="F56">
        <v>-2.6672999999999999E-2</v>
      </c>
      <c r="G56">
        <v>-2.6023999999999999E-2</v>
      </c>
      <c r="H56">
        <v>-2.5912000000000001E-2</v>
      </c>
      <c r="I56">
        <v>-2.6103000000000001E-2</v>
      </c>
      <c r="J56">
        <v>-2.716E-2</v>
      </c>
      <c r="K56">
        <v>-2.7539999999999999E-2</v>
      </c>
      <c r="L56">
        <v>-2.5322999999999998E-2</v>
      </c>
      <c r="M56">
        <v>-2.7743E-2</v>
      </c>
      <c r="N56">
        <v>-2.6845999999999998E-2</v>
      </c>
      <c r="O56">
        <v>-2.8615000000000002E-2</v>
      </c>
      <c r="P56">
        <v>-2.776E-2</v>
      </c>
      <c r="Q56">
        <v>-2.8674000000000002E-2</v>
      </c>
      <c r="R56">
        <v>-2.7977999999999999E-2</v>
      </c>
      <c r="S56">
        <v>-2.9094999999999999E-2</v>
      </c>
      <c r="T56">
        <v>-3.0485000000000002E-2</v>
      </c>
      <c r="U56">
        <v>2.4202000000000001E-2</v>
      </c>
      <c r="V56">
        <v>1.2692E-2</v>
      </c>
      <c r="W56">
        <v>4.091E-3</v>
      </c>
      <c r="X56">
        <v>-2.4510000000000001E-3</v>
      </c>
      <c r="Y56">
        <v>-8.5889999999999994E-3</v>
      </c>
      <c r="Z56">
        <v>-1.4727000000000001E-2</v>
      </c>
      <c r="AA56">
        <v>-1.4125E-2</v>
      </c>
    </row>
    <row r="57" spans="1:28" x14ac:dyDescent="0.25">
      <c r="A57" t="s">
        <v>0</v>
      </c>
      <c r="B57" s="1">
        <v>43873</v>
      </c>
      <c r="C57" t="s">
        <v>1</v>
      </c>
      <c r="D57" s="2">
        <v>0.58333333333333337</v>
      </c>
    </row>
    <row r="58" spans="1:28" x14ac:dyDescent="0.25">
      <c r="B58" t="s">
        <v>2</v>
      </c>
    </row>
    <row r="59" spans="1:28" x14ac:dyDescent="0.25">
      <c r="B59" t="s">
        <v>1</v>
      </c>
      <c r="C59">
        <v>1.2500000000000001E-2</v>
      </c>
      <c r="D59">
        <v>3.125E-2</v>
      </c>
      <c r="E59">
        <v>6.25E-2</v>
      </c>
      <c r="F59">
        <v>9.375E-2</v>
      </c>
      <c r="G59">
        <v>0.125</v>
      </c>
      <c r="H59">
        <v>0.1875</v>
      </c>
      <c r="I59">
        <v>0.25</v>
      </c>
      <c r="J59">
        <v>0.3125</v>
      </c>
      <c r="K59">
        <v>0.375</v>
      </c>
      <c r="L59">
        <v>0.4375</v>
      </c>
      <c r="M59">
        <v>0.5</v>
      </c>
      <c r="N59">
        <v>0.5625</v>
      </c>
      <c r="O59">
        <v>0.625</v>
      </c>
      <c r="P59">
        <v>0.6875</v>
      </c>
      <c r="Q59">
        <v>0.71875</v>
      </c>
      <c r="R59">
        <v>0.75</v>
      </c>
      <c r="S59">
        <v>0.78125</v>
      </c>
      <c r="T59">
        <v>0.8125</v>
      </c>
      <c r="U59">
        <v>0.875</v>
      </c>
      <c r="V59">
        <v>3.7499999999999999E-2</v>
      </c>
      <c r="W59">
        <v>0.125</v>
      </c>
      <c r="X59">
        <v>0.25</v>
      </c>
      <c r="Y59">
        <v>0.375</v>
      </c>
      <c r="Z59">
        <v>0.5</v>
      </c>
      <c r="AA59">
        <v>0.625</v>
      </c>
      <c r="AB59">
        <v>0.75</v>
      </c>
    </row>
    <row r="60" spans="1:28" x14ac:dyDescent="0.25">
      <c r="A60">
        <v>20</v>
      </c>
      <c r="B60">
        <v>-2.8773E-2</v>
      </c>
      <c r="C60">
        <v>-2.9173999999999999E-2</v>
      </c>
      <c r="D60">
        <v>-2.9165E-2</v>
      </c>
      <c r="E60">
        <v>-2.9295999999999999E-2</v>
      </c>
      <c r="F60">
        <v>-2.93E-2</v>
      </c>
      <c r="G60">
        <v>-2.9824E-2</v>
      </c>
      <c r="H60">
        <v>-2.9343000000000001E-2</v>
      </c>
      <c r="I60">
        <v>-2.9850999999999999E-2</v>
      </c>
      <c r="J60">
        <v>-3.2008000000000002E-2</v>
      </c>
      <c r="K60">
        <v>-3.3020000000000001E-2</v>
      </c>
      <c r="L60">
        <v>-3.1719999999999998E-2</v>
      </c>
      <c r="M60">
        <v>-3.4053E-2</v>
      </c>
      <c r="N60">
        <v>-3.5658000000000002E-2</v>
      </c>
      <c r="O60">
        <v>-3.4019000000000001E-2</v>
      </c>
      <c r="P60">
        <v>-3.5942000000000002E-2</v>
      </c>
      <c r="Q60">
        <v>-3.6053000000000002E-2</v>
      </c>
      <c r="R60">
        <v>-3.3919999999999999E-2</v>
      </c>
      <c r="S60">
        <v>-3.4097000000000002E-2</v>
      </c>
      <c r="T60">
        <v>-3.3534000000000001E-2</v>
      </c>
      <c r="U60">
        <v>2.7368E-2</v>
      </c>
      <c r="V60">
        <v>1.6272999999999999E-2</v>
      </c>
      <c r="W60">
        <v>7.1630000000000001E-3</v>
      </c>
      <c r="X60">
        <v>5.3999999999999998E-5</v>
      </c>
      <c r="Y60">
        <v>-6.6950000000000004E-3</v>
      </c>
      <c r="Z60">
        <v>-1.3110999999999999E-2</v>
      </c>
      <c r="AA60">
        <v>-1.3676000000000001E-2</v>
      </c>
    </row>
    <row r="63" spans="1:28" x14ac:dyDescent="0.25">
      <c r="B63" t="s">
        <v>3</v>
      </c>
      <c r="C63">
        <f>1000*6.89475</f>
        <v>6894.75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0"/>
  <sheetViews>
    <sheetView tabSelected="1" topLeftCell="A42" workbookViewId="0">
      <selection activeCell="N54" sqref="N54"/>
    </sheetView>
  </sheetViews>
  <sheetFormatPr defaultRowHeight="15" x14ac:dyDescent="0.25"/>
  <cols>
    <col min="2" max="2" width="11.5703125" bestFit="1" customWidth="1"/>
    <col min="3" max="3" width="12.5703125" bestFit="1" customWidth="1"/>
    <col min="28" max="28" width="10.85546875" customWidth="1"/>
    <col min="29" max="29" width="11.28515625" customWidth="1"/>
  </cols>
  <sheetData>
    <row r="1" spans="1:27" x14ac:dyDescent="0.25">
      <c r="A1" s="3">
        <v>-8</v>
      </c>
      <c r="B1" s="3">
        <f>0.032938</f>
        <v>3.2938000000000002E-2</v>
      </c>
      <c r="C1" s="3">
        <v>3.0123E-2</v>
      </c>
      <c r="D1" s="3">
        <v>2.3807999999999999E-2</v>
      </c>
      <c r="E1" s="3">
        <v>1.898E-2</v>
      </c>
      <c r="F1" s="3">
        <v>1.5275E-2</v>
      </c>
      <c r="G1" s="3">
        <v>1.0193000000000001E-2</v>
      </c>
      <c r="H1" s="3">
        <v>6.6819999999999996E-3</v>
      </c>
      <c r="I1" s="3">
        <v>3.565E-3</v>
      </c>
      <c r="J1" s="3">
        <v>1.3240000000000001E-3</v>
      </c>
      <c r="K1" s="3">
        <v>-1.0039999999999999E-3</v>
      </c>
      <c r="L1" s="3">
        <v>-2.7780000000000001E-3</v>
      </c>
      <c r="M1" s="3">
        <v>-4.2859999999999999E-3</v>
      </c>
      <c r="N1" s="3">
        <v>-4.8739999999999999E-3</v>
      </c>
      <c r="O1" s="3">
        <v>-3.166E-3</v>
      </c>
      <c r="P1" s="3">
        <v>-2.1849999999999999E-3</v>
      </c>
      <c r="Q1" s="3">
        <v>-1.949E-3</v>
      </c>
      <c r="R1" s="3">
        <v>-1.5900000000000001E-3</v>
      </c>
      <c r="S1" s="3">
        <v>-1.312E-3</v>
      </c>
      <c r="T1" s="3">
        <v>-1.193E-3</v>
      </c>
      <c r="U1" s="3">
        <v>-7.0081000000000004E-2</v>
      </c>
      <c r="V1" s="3">
        <v>-2.7990000000000001E-2</v>
      </c>
      <c r="W1" s="3">
        <v>-2.1221E-2</v>
      </c>
      <c r="X1" s="3">
        <v>-1.7583999999999999E-2</v>
      </c>
      <c r="Y1" s="3">
        <v>-1.4116999999999999E-2</v>
      </c>
      <c r="Z1" s="3">
        <v>-9.4629999999999992E-3</v>
      </c>
      <c r="AA1" s="3">
        <v>-1.933E-3</v>
      </c>
    </row>
    <row r="2" spans="1:27" x14ac:dyDescent="0.25">
      <c r="A2" s="3">
        <v>-6</v>
      </c>
      <c r="B2" s="3">
        <v>3.2281999999999998E-2</v>
      </c>
      <c r="C2" s="3">
        <v>2.6908999999999999E-2</v>
      </c>
      <c r="D2" s="3">
        <v>2.0032000000000001E-2</v>
      </c>
      <c r="E2" s="3">
        <v>1.5214999999999999E-2</v>
      </c>
      <c r="F2" s="3">
        <v>1.1808000000000001E-2</v>
      </c>
      <c r="G2" s="3">
        <v>7.149E-3</v>
      </c>
      <c r="H2" s="3">
        <v>4.1790000000000004E-3</v>
      </c>
      <c r="I2" s="3">
        <v>1.3450000000000001E-3</v>
      </c>
      <c r="J2" s="3">
        <v>-1.054E-3</v>
      </c>
      <c r="K2" s="3">
        <v>-2.983E-3</v>
      </c>
      <c r="L2" s="3">
        <v>-4.1440000000000001E-3</v>
      </c>
      <c r="M2" s="3">
        <v>-5.5409999999999999E-3</v>
      </c>
      <c r="N2" s="3">
        <v>-5.2830000000000004E-3</v>
      </c>
      <c r="O2" s="3">
        <v>-3.5720000000000001E-3</v>
      </c>
      <c r="P2" s="3">
        <v>-2.0830000000000002E-3</v>
      </c>
      <c r="Q2" s="3">
        <v>-2.0890000000000001E-3</v>
      </c>
      <c r="R2" s="3">
        <v>-1.6329999999999999E-3</v>
      </c>
      <c r="S2" s="3">
        <v>-2.1189999999999998E-3</v>
      </c>
      <c r="T2" s="3">
        <v>-1.474E-3</v>
      </c>
      <c r="U2" s="3">
        <v>-5.2359999999999997E-2</v>
      </c>
      <c r="V2" s="3">
        <v>-2.3188E-2</v>
      </c>
      <c r="W2" s="3">
        <v>-1.8371999999999999E-2</v>
      </c>
      <c r="X2" s="3">
        <v>-1.5630999999999999E-2</v>
      </c>
      <c r="Y2" s="3">
        <v>-1.3146E-2</v>
      </c>
      <c r="Z2" s="3">
        <v>-9.5169999999999994E-3</v>
      </c>
      <c r="AA2" s="3">
        <v>-1.0499999999999999E-3</v>
      </c>
    </row>
    <row r="3" spans="1:27" x14ac:dyDescent="0.25">
      <c r="A3" s="3">
        <v>-4</v>
      </c>
      <c r="B3" s="3">
        <v>2.8642999999999998E-2</v>
      </c>
      <c r="C3" s="3">
        <v>2.0944999999999998E-2</v>
      </c>
      <c r="D3" s="3">
        <v>1.3984E-2</v>
      </c>
      <c r="E3" s="3">
        <v>9.4599999999999997E-3</v>
      </c>
      <c r="F3" s="3">
        <v>6.2859999999999999E-3</v>
      </c>
      <c r="G3" s="3">
        <v>2.1900000000000001E-3</v>
      </c>
      <c r="H3" s="3">
        <v>-3.3399999999999999E-4</v>
      </c>
      <c r="I3" s="3">
        <v>-2.676E-3</v>
      </c>
      <c r="J3" s="3">
        <v>-4.5849999999999997E-3</v>
      </c>
      <c r="K3" s="3">
        <v>-6.2659999999999999E-3</v>
      </c>
      <c r="L3" s="3">
        <v>-7.0809999999999996E-3</v>
      </c>
      <c r="M3" s="3">
        <v>-7.7460000000000003E-3</v>
      </c>
      <c r="N3" s="3">
        <v>-7.3359999999999996E-3</v>
      </c>
      <c r="O3" s="3">
        <v>-5.1240000000000001E-3</v>
      </c>
      <c r="P3" s="3">
        <v>-4.6870000000000002E-3</v>
      </c>
      <c r="Q3" s="3">
        <v>-4.9360000000000003E-3</v>
      </c>
      <c r="R3" s="3">
        <v>-4.5890000000000002E-3</v>
      </c>
      <c r="S3" s="3">
        <v>-4.8209999999999998E-3</v>
      </c>
      <c r="T3" s="3">
        <v>-2.6480000000000002E-3</v>
      </c>
      <c r="U3" s="3">
        <v>-3.3834000000000003E-2</v>
      </c>
      <c r="V3" s="3">
        <v>-2.1139000000000002E-2</v>
      </c>
      <c r="W3" s="3">
        <v>-1.6589E-2</v>
      </c>
      <c r="X3" s="3">
        <v>-1.4607E-2</v>
      </c>
      <c r="Y3" s="3">
        <v>-1.3382E-2</v>
      </c>
      <c r="Z3" s="3">
        <v>-1.159E-2</v>
      </c>
      <c r="AA3" s="3">
        <v>-2.967E-3</v>
      </c>
    </row>
    <row r="4" spans="1:27" x14ac:dyDescent="0.25">
      <c r="A4" s="3">
        <v>-2</v>
      </c>
      <c r="B4" s="3">
        <v>2.1940999999999999E-2</v>
      </c>
      <c r="C4" s="3">
        <v>1.4596E-2</v>
      </c>
      <c r="D4" s="3">
        <v>8.4770000000000002E-3</v>
      </c>
      <c r="E4" s="3">
        <v>4.5529999999999998E-3</v>
      </c>
      <c r="F4" s="3">
        <v>1.9610000000000001E-3</v>
      </c>
      <c r="G4" s="3">
        <v>-1.2750000000000001E-3</v>
      </c>
      <c r="H4" s="3">
        <v>-3.251E-3</v>
      </c>
      <c r="I4" s="3">
        <v>-5.13E-3</v>
      </c>
      <c r="J4" s="3">
        <v>-6.1320000000000003E-3</v>
      </c>
      <c r="K4" s="3">
        <v>-7.273E-3</v>
      </c>
      <c r="L4" s="3">
        <v>-8.2240000000000004E-3</v>
      </c>
      <c r="M4" s="3">
        <v>-7.724E-3</v>
      </c>
      <c r="N4" s="3">
        <v>-7.1770000000000002E-3</v>
      </c>
      <c r="O4" s="3">
        <v>-5.1380000000000002E-3</v>
      </c>
      <c r="P4" s="3">
        <v>-5.6410000000000002E-3</v>
      </c>
      <c r="Q4" s="3">
        <v>-5.8900000000000003E-3</v>
      </c>
      <c r="R4" s="3">
        <v>-6.509E-3</v>
      </c>
      <c r="S4" s="3">
        <v>-5.9589999999999999E-3</v>
      </c>
      <c r="T4" s="3">
        <v>1.428E-3</v>
      </c>
      <c r="U4" s="3">
        <v>-1.9134000000000002E-2</v>
      </c>
      <c r="V4" s="3">
        <v>-1.5121000000000001E-2</v>
      </c>
      <c r="W4" s="3">
        <v>-1.3480000000000001E-2</v>
      </c>
      <c r="X4" s="3">
        <v>-1.2949E-2</v>
      </c>
      <c r="Y4" s="3">
        <v>-1.2057E-2</v>
      </c>
      <c r="Z4" s="3">
        <v>-9.9629999999999996E-3</v>
      </c>
      <c r="AA4" s="3">
        <v>-9.3480000000000004E-3</v>
      </c>
    </row>
    <row r="5" spans="1:27" x14ac:dyDescent="0.25">
      <c r="A5" s="3">
        <v>0</v>
      </c>
      <c r="B5" s="3">
        <v>4.3889999999999997E-3</v>
      </c>
      <c r="C5" s="3">
        <v>4.55E-4</v>
      </c>
      <c r="D5" s="3">
        <v>-3.1849999999999999E-3</v>
      </c>
      <c r="E5" s="3">
        <v>-5.6690000000000004E-3</v>
      </c>
      <c r="F5" s="3">
        <v>-7.2529999999999999E-3</v>
      </c>
      <c r="G5" s="3">
        <v>-9.4299999999999991E-3</v>
      </c>
      <c r="H5" s="3">
        <v>-1.0404999999999999E-2</v>
      </c>
      <c r="I5" s="3">
        <v>-1.162E-2</v>
      </c>
      <c r="J5" s="3">
        <v>-1.2076E-2</v>
      </c>
      <c r="K5" s="3">
        <v>-1.2661E-2</v>
      </c>
      <c r="L5" s="3">
        <v>-1.2553E-2</v>
      </c>
      <c r="M5" s="3">
        <v>-1.1625999999999999E-2</v>
      </c>
      <c r="N5" s="3">
        <v>-1.0319999999999999E-2</v>
      </c>
      <c r="O5" s="3">
        <v>-9.2460000000000007E-3</v>
      </c>
      <c r="P5" s="3">
        <v>-9.2230000000000003E-3</v>
      </c>
      <c r="Q5" s="3">
        <v>-9.5350000000000001E-3</v>
      </c>
      <c r="R5" s="3">
        <v>-9.1649999999999995E-3</v>
      </c>
      <c r="S5" s="3">
        <v>-9.4450000000000003E-3</v>
      </c>
      <c r="T5" s="3">
        <v>-3.39E-4</v>
      </c>
      <c r="U5" s="3">
        <v>-3.82E-3</v>
      </c>
      <c r="V5" s="3">
        <v>-7.0819999999999998E-3</v>
      </c>
      <c r="W5" s="3">
        <v>-8.0079999999999995E-3</v>
      </c>
      <c r="X5" s="3">
        <v>-8.6719999999999992E-3</v>
      </c>
      <c r="Y5" s="3">
        <v>-8.8190000000000004E-3</v>
      </c>
      <c r="Z5" s="3">
        <v>-8.0099999999999998E-3</v>
      </c>
      <c r="AA5" s="3">
        <v>-6.1729999999999997E-3</v>
      </c>
    </row>
    <row r="6" spans="1:27" x14ac:dyDescent="0.25">
      <c r="A6" s="3">
        <v>2</v>
      </c>
      <c r="B6" s="3">
        <v>-8.6490000000000004E-3</v>
      </c>
      <c r="C6" s="3">
        <v>-8.5109999999999995E-3</v>
      </c>
      <c r="D6" s="3">
        <v>-1.0076E-2</v>
      </c>
      <c r="E6" s="3">
        <v>-1.1616E-2</v>
      </c>
      <c r="F6" s="3">
        <v>-1.2600999999999999E-2</v>
      </c>
      <c r="G6" s="3">
        <v>-1.3844E-2</v>
      </c>
      <c r="H6" s="3">
        <v>-1.4073E-2</v>
      </c>
      <c r="I6" s="3">
        <v>-1.4874E-2</v>
      </c>
      <c r="J6" s="3">
        <v>-1.4845000000000001E-2</v>
      </c>
      <c r="K6" s="3">
        <v>-1.5072E-2</v>
      </c>
      <c r="L6" s="3">
        <v>-1.4919999999999999E-2</v>
      </c>
      <c r="M6" s="3">
        <v>-1.3335E-2</v>
      </c>
      <c r="N6" s="3">
        <v>-1.2213999999999999E-2</v>
      </c>
      <c r="O6" s="3">
        <v>-1.132E-2</v>
      </c>
      <c r="P6" s="3">
        <v>-1.0828000000000001E-2</v>
      </c>
      <c r="Q6" s="3">
        <v>-1.1416000000000001E-2</v>
      </c>
      <c r="R6" s="3">
        <v>-1.1043000000000001E-2</v>
      </c>
      <c r="S6" s="3">
        <v>-1.1625E-2</v>
      </c>
      <c r="T6" s="3">
        <v>-7.1900000000000002E-4</v>
      </c>
      <c r="U6" s="3">
        <v>3.823E-3</v>
      </c>
      <c r="V6" s="3">
        <v>-2.8040000000000001E-3</v>
      </c>
      <c r="W6" s="3">
        <v>-5.574E-3</v>
      </c>
      <c r="X6" s="3">
        <v>-7.2049999999999996E-3</v>
      </c>
      <c r="Y6" s="3">
        <v>-7.9880000000000003E-3</v>
      </c>
      <c r="Z6" s="3">
        <v>-6.7349999999999997E-3</v>
      </c>
      <c r="AA6" s="3">
        <v>-5.378E-3</v>
      </c>
    </row>
    <row r="7" spans="1:27" x14ac:dyDescent="0.25">
      <c r="A7" s="3">
        <v>4</v>
      </c>
      <c r="B7" s="3">
        <v>-2.8805000000000001E-2</v>
      </c>
      <c r="C7" s="3">
        <v>-2.2116E-2</v>
      </c>
      <c r="D7" s="3">
        <v>-2.0008000000000001E-2</v>
      </c>
      <c r="E7" s="3">
        <v>-1.9862999999999999E-2</v>
      </c>
      <c r="F7" s="3">
        <v>-1.9924999999999998E-2</v>
      </c>
      <c r="G7" s="3">
        <v>-1.9657999999999998E-2</v>
      </c>
      <c r="H7" s="3">
        <v>-1.9213999999999998E-2</v>
      </c>
      <c r="I7" s="3">
        <v>-1.9310000000000001E-2</v>
      </c>
      <c r="J7" s="3">
        <v>-1.8811999999999999E-2</v>
      </c>
      <c r="K7" s="3">
        <v>-1.8581E-2</v>
      </c>
      <c r="L7" s="3">
        <v>-1.7811E-2</v>
      </c>
      <c r="M7" s="3">
        <v>-1.6173E-2</v>
      </c>
      <c r="N7" s="3">
        <v>-1.5436999999999999E-2</v>
      </c>
      <c r="O7" s="3">
        <v>-1.4711999999999999E-2</v>
      </c>
      <c r="P7" s="3">
        <v>-1.4803999999999999E-2</v>
      </c>
      <c r="Q7" s="3">
        <v>-1.5265000000000001E-2</v>
      </c>
      <c r="R7" s="3">
        <v>-1.5103999999999999E-2</v>
      </c>
      <c r="S7" s="3">
        <v>-6.9680000000000002E-3</v>
      </c>
      <c r="T7" s="3">
        <v>1.2639999999999999E-3</v>
      </c>
      <c r="U7" s="3">
        <v>1.1128000000000001E-2</v>
      </c>
      <c r="V7" s="3">
        <v>1.5770000000000001E-3</v>
      </c>
      <c r="W7" s="3">
        <v>-2.9299999999999999E-3</v>
      </c>
      <c r="X7" s="3">
        <v>-5.5779999999999996E-3</v>
      </c>
      <c r="Y7" s="3">
        <v>-7.1000000000000004E-3</v>
      </c>
      <c r="Z7" s="3">
        <v>-7.0410000000000004E-3</v>
      </c>
      <c r="AA7" s="3">
        <v>-4.9890000000000004E-3</v>
      </c>
    </row>
    <row r="8" spans="1:27" x14ac:dyDescent="0.25">
      <c r="A8" s="3">
        <v>6</v>
      </c>
      <c r="B8" s="3">
        <v>-5.4473000000000001E-2</v>
      </c>
      <c r="C8" s="3">
        <v>-4.3846000000000003E-2</v>
      </c>
      <c r="D8" s="3">
        <v>-3.5728000000000003E-2</v>
      </c>
      <c r="E8" s="3">
        <v>-2.6748000000000001E-2</v>
      </c>
      <c r="F8" s="3">
        <v>-2.6936999999999999E-2</v>
      </c>
      <c r="G8" s="3">
        <v>-2.5387E-2</v>
      </c>
      <c r="H8" s="3">
        <v>-2.3576E-2</v>
      </c>
      <c r="I8" s="3">
        <v>-2.2800999999999998E-2</v>
      </c>
      <c r="J8" s="3">
        <v>-2.1725999999999999E-2</v>
      </c>
      <c r="K8" s="3">
        <v>-2.1201999999999999E-2</v>
      </c>
      <c r="L8" s="3">
        <v>-2.0427000000000001E-2</v>
      </c>
      <c r="M8" s="3">
        <v>-1.8713E-2</v>
      </c>
      <c r="N8" s="3">
        <v>-1.7152000000000001E-2</v>
      </c>
      <c r="O8" s="3">
        <v>-1.1986999999999999E-2</v>
      </c>
      <c r="P8" s="3">
        <v>-1.0108000000000001E-2</v>
      </c>
      <c r="Q8" s="3">
        <v>-8.4399999999999996E-3</v>
      </c>
      <c r="R8" s="3">
        <v>-5.4559999999999999E-3</v>
      </c>
      <c r="S8" s="3">
        <v>-3.9170000000000003E-3</v>
      </c>
      <c r="T8" s="3">
        <v>-8.7699999999999996E-4</v>
      </c>
      <c r="U8" s="3">
        <v>1.8860999999999999E-2</v>
      </c>
      <c r="V8" s="3">
        <v>7.3239999999999998E-3</v>
      </c>
      <c r="W8" s="3">
        <v>1.4450000000000001E-3</v>
      </c>
      <c r="X8" s="3">
        <v>-2.1610000000000002E-3</v>
      </c>
      <c r="Y8" s="3">
        <v>-4.692E-3</v>
      </c>
      <c r="Z8" s="3">
        <v>-6.3639999999999999E-3</v>
      </c>
      <c r="AA8" s="3">
        <v>-3.235E-3</v>
      </c>
    </row>
    <row r="9" spans="1:27" x14ac:dyDescent="0.25">
      <c r="A9" s="3">
        <v>8</v>
      </c>
      <c r="B9" s="3">
        <v>-6.9325999999999999E-2</v>
      </c>
      <c r="C9" s="3">
        <v>-6.7763000000000004E-2</v>
      </c>
      <c r="D9" s="3">
        <v>-3.9389E-2</v>
      </c>
      <c r="E9" s="3">
        <v>-3.3355999999999997E-2</v>
      </c>
      <c r="F9" s="3">
        <v>-3.2500000000000001E-2</v>
      </c>
      <c r="G9" s="3">
        <v>-2.9950999999999998E-2</v>
      </c>
      <c r="H9" s="3">
        <v>-2.7137999999999999E-2</v>
      </c>
      <c r="I9" s="3">
        <v>-2.5648000000000001E-2</v>
      </c>
      <c r="J9" s="3">
        <v>-2.4389000000000001E-2</v>
      </c>
      <c r="K9" s="3">
        <v>-2.3052E-2</v>
      </c>
      <c r="L9" s="3">
        <v>-2.0517000000000001E-2</v>
      </c>
      <c r="M9" s="3">
        <v>-1.9082999999999999E-2</v>
      </c>
      <c r="N9" s="3">
        <v>-1.5876000000000001E-2</v>
      </c>
      <c r="O9" s="3">
        <v>-1.1598000000000001E-2</v>
      </c>
      <c r="P9" s="3">
        <v>-8.8819999999999993E-3</v>
      </c>
      <c r="Q9" s="3">
        <v>-7.097E-3</v>
      </c>
      <c r="R9" s="3">
        <v>-5.5300000000000002E-3</v>
      </c>
      <c r="S9" s="3">
        <v>-4.4770000000000001E-3</v>
      </c>
      <c r="T9" s="3">
        <v>-3.4390000000000002E-3</v>
      </c>
      <c r="U9" s="3">
        <v>2.2936999999999999E-2</v>
      </c>
      <c r="V9" s="3">
        <v>1.0735E-2</v>
      </c>
      <c r="W9" s="3">
        <v>3.8969999999999999E-3</v>
      </c>
      <c r="X9" s="3">
        <v>-3.9899999999999999E-4</v>
      </c>
      <c r="Y9" s="3">
        <v>-3.7190000000000001E-3</v>
      </c>
      <c r="Z9" s="3">
        <v>-6.3540000000000003E-3</v>
      </c>
      <c r="AA9" s="3">
        <v>-3.1610000000000002E-3</v>
      </c>
    </row>
    <row r="10" spans="1:27" x14ac:dyDescent="0.25">
      <c r="A10" s="3">
        <v>10</v>
      </c>
      <c r="B10" s="3">
        <v>-7.9846E-2</v>
      </c>
      <c r="C10" s="3">
        <v>-7.9031000000000004E-2</v>
      </c>
      <c r="D10" s="3">
        <v>-5.9688999999999999E-2</v>
      </c>
      <c r="E10" s="3">
        <v>-3.8748999999999999E-2</v>
      </c>
      <c r="F10" s="3">
        <v>-3.5543999999999999E-2</v>
      </c>
      <c r="G10" s="3">
        <v>-3.2788999999999999E-2</v>
      </c>
      <c r="H10" s="3">
        <v>-2.9347000000000002E-2</v>
      </c>
      <c r="I10" s="3">
        <v>-2.7243E-2</v>
      </c>
      <c r="J10" s="3">
        <v>-2.4825E-2</v>
      </c>
      <c r="K10" s="3">
        <v>-2.2967999999999999E-2</v>
      </c>
      <c r="L10" s="3">
        <v>-2.1018999999999999E-2</v>
      </c>
      <c r="M10" s="3">
        <v>-1.8175E-2</v>
      </c>
      <c r="N10" s="3">
        <v>-1.5205E-2</v>
      </c>
      <c r="O10" s="3">
        <v>-1.108E-2</v>
      </c>
      <c r="P10" s="3">
        <v>-9.3220000000000004E-3</v>
      </c>
      <c r="Q10" s="3">
        <v>-8.0619999999999997E-3</v>
      </c>
      <c r="R10" s="3">
        <v>-6.9119999999999997E-3</v>
      </c>
      <c r="S10" s="3">
        <v>-6.0689999999999997E-3</v>
      </c>
      <c r="T10" s="3">
        <v>-5.0629999999999998E-3</v>
      </c>
      <c r="U10" s="3">
        <v>2.4670000000000001E-2</v>
      </c>
      <c r="V10" s="3">
        <v>1.2566000000000001E-2</v>
      </c>
      <c r="W10" s="3">
        <v>4.9800000000000001E-3</v>
      </c>
      <c r="X10" s="3">
        <v>1.4999999999999999E-4</v>
      </c>
      <c r="Y10" s="3">
        <v>-3.6189999999999998E-3</v>
      </c>
      <c r="Z10" s="3">
        <v>-6.391E-3</v>
      </c>
      <c r="AA10" s="3">
        <v>-4.045E-3</v>
      </c>
    </row>
    <row r="11" spans="1:27" x14ac:dyDescent="0.25">
      <c r="A11" s="3">
        <v>12</v>
      </c>
      <c r="B11" s="3">
        <v>-6.7288000000000001E-2</v>
      </c>
      <c r="C11" s="3">
        <v>-6.6545999999999994E-2</v>
      </c>
      <c r="D11" s="3">
        <v>-6.8085999999999994E-2</v>
      </c>
      <c r="E11" s="3">
        <v>-6.5604999999999997E-2</v>
      </c>
      <c r="F11" s="3">
        <v>-5.7639999999999997E-2</v>
      </c>
      <c r="G11" s="3">
        <v>-4.4234999999999997E-2</v>
      </c>
      <c r="H11" s="3">
        <v>-3.0668000000000001E-2</v>
      </c>
      <c r="I11" s="3">
        <v>-2.6318000000000001E-2</v>
      </c>
      <c r="J11" s="3">
        <v>-2.2537999999999999E-2</v>
      </c>
      <c r="K11" s="3">
        <v>-2.0934999999999999E-2</v>
      </c>
      <c r="L11" s="3">
        <v>-1.8516999999999999E-2</v>
      </c>
      <c r="M11" s="3">
        <v>-1.7267999999999999E-2</v>
      </c>
      <c r="N11" s="3">
        <v>-1.1939999999999999E-2</v>
      </c>
      <c r="O11" s="3">
        <v>-1.1846000000000001E-2</v>
      </c>
      <c r="P11" s="3">
        <v>-7.3419999999999996E-3</v>
      </c>
      <c r="Q11" s="3">
        <v>-8.5140000000000007E-3</v>
      </c>
      <c r="R11" s="3">
        <v>-7.0740000000000004E-3</v>
      </c>
      <c r="S11" s="3">
        <v>-6.1520000000000004E-3</v>
      </c>
      <c r="T11" s="3">
        <v>-5.0509999999999999E-3</v>
      </c>
      <c r="U11" s="3">
        <v>2.7622000000000001E-2</v>
      </c>
      <c r="V11" s="3">
        <v>1.6034E-2</v>
      </c>
      <c r="W11" s="3">
        <v>8.2570000000000005E-3</v>
      </c>
      <c r="X11" s="3">
        <v>3.0690000000000001E-3</v>
      </c>
      <c r="Y11" s="3">
        <v>-1.17E-3</v>
      </c>
      <c r="Z11" s="3">
        <v>-4.365E-3</v>
      </c>
      <c r="AA11" s="3">
        <v>-2.4420000000000002E-3</v>
      </c>
    </row>
    <row r="12" spans="1:27" x14ac:dyDescent="0.25">
      <c r="A12" s="3">
        <v>14</v>
      </c>
      <c r="B12" s="3">
        <v>-4.8268999999999999E-2</v>
      </c>
      <c r="C12" s="3">
        <v>-5.0154999999999998E-2</v>
      </c>
      <c r="D12" s="3">
        <v>-5.0978000000000002E-2</v>
      </c>
      <c r="E12" s="3">
        <v>-5.2055999999999998E-2</v>
      </c>
      <c r="F12" s="3">
        <v>-5.1544E-2</v>
      </c>
      <c r="G12" s="3">
        <v>-4.9993999999999997E-2</v>
      </c>
      <c r="H12" s="3">
        <v>-4.5363000000000001E-2</v>
      </c>
      <c r="I12" s="3">
        <v>-3.1507E-2</v>
      </c>
      <c r="J12" s="3">
        <v>-2.537E-2</v>
      </c>
      <c r="K12" s="3">
        <v>-2.2704999999999999E-2</v>
      </c>
      <c r="L12" s="3">
        <v>-1.2614E-2</v>
      </c>
      <c r="M12" s="3">
        <v>-1.4723E-2</v>
      </c>
      <c r="N12" s="3">
        <v>-1.4447E-2</v>
      </c>
      <c r="O12" s="3">
        <v>-1.2654E-2</v>
      </c>
      <c r="P12" s="3">
        <v>-1.3269E-2</v>
      </c>
      <c r="Q12" s="3">
        <v>-1.3625E-2</v>
      </c>
      <c r="R12" s="3">
        <v>-1.0710000000000001E-2</v>
      </c>
      <c r="S12" s="3">
        <v>-1.1583E-2</v>
      </c>
      <c r="T12" s="3">
        <v>-1.0957E-2</v>
      </c>
      <c r="U12" s="3">
        <v>2.7549000000000001E-2</v>
      </c>
      <c r="V12" s="3">
        <v>1.6292999999999998E-2</v>
      </c>
      <c r="W12" s="3">
        <v>8.1759999999999992E-3</v>
      </c>
      <c r="X12" s="3">
        <v>2.5089999999999999E-3</v>
      </c>
      <c r="Y12" s="3">
        <v>-2.3180000000000002E-3</v>
      </c>
      <c r="Z12" s="3">
        <v>-6.4019999999999997E-3</v>
      </c>
      <c r="AA12" s="3">
        <v>-4.8690000000000001E-3</v>
      </c>
    </row>
    <row r="13" spans="1:27" x14ac:dyDescent="0.25">
      <c r="A13" s="3">
        <v>16</v>
      </c>
      <c r="B13" s="3">
        <v>-4.7359999999999999E-2</v>
      </c>
      <c r="C13" s="3">
        <v>-4.3582999999999997E-2</v>
      </c>
      <c r="D13" s="3">
        <v>-4.3378E-2</v>
      </c>
      <c r="E13" s="3">
        <v>-4.2777999999999997E-2</v>
      </c>
      <c r="F13" s="3">
        <v>-4.2091999999999997E-2</v>
      </c>
      <c r="G13" s="3">
        <v>-3.9635999999999998E-2</v>
      </c>
      <c r="H13" s="3">
        <v>-3.9667000000000001E-2</v>
      </c>
      <c r="I13" s="3">
        <v>-3.9021E-2</v>
      </c>
      <c r="J13" s="3">
        <v>-4.3235999999999997E-2</v>
      </c>
      <c r="K13" s="3">
        <v>-4.2518E-2</v>
      </c>
      <c r="L13" s="3">
        <v>-4.0016999999999997E-2</v>
      </c>
      <c r="M13" s="3">
        <v>-3.7213999999999997E-2</v>
      </c>
      <c r="N13" s="3">
        <v>-2.9425E-2</v>
      </c>
      <c r="O13" s="3">
        <v>-3.1466000000000001E-2</v>
      </c>
      <c r="P13" s="3">
        <v>-2.8006E-2</v>
      </c>
      <c r="Q13" s="3">
        <v>-2.8271000000000001E-2</v>
      </c>
      <c r="R13" s="3">
        <v>-2.5607999999999999E-2</v>
      </c>
      <c r="S13" s="3">
        <v>-2.8205000000000001E-2</v>
      </c>
      <c r="T13" s="3">
        <v>-2.4518000000000002E-2</v>
      </c>
      <c r="U13" s="3">
        <v>2.6027999999999999E-2</v>
      </c>
      <c r="V13" s="3">
        <v>1.4847000000000001E-2</v>
      </c>
      <c r="W13" s="3">
        <v>6.4450000000000002E-3</v>
      </c>
      <c r="X13" s="3">
        <v>4.9600000000000002E-4</v>
      </c>
      <c r="Y13" s="3">
        <v>-4.927E-3</v>
      </c>
      <c r="Z13" s="3">
        <v>-1.0057999999999999E-2</v>
      </c>
      <c r="AA13" s="3">
        <v>-9.0329999999999994E-3</v>
      </c>
    </row>
    <row r="14" spans="1:27" x14ac:dyDescent="0.25">
      <c r="A14" s="3">
        <v>18</v>
      </c>
      <c r="B14" s="3">
        <v>-2.5711999999999999E-2</v>
      </c>
      <c r="C14" s="3">
        <v>-2.5825000000000001E-2</v>
      </c>
      <c r="D14" s="3">
        <v>-2.5808999999999999E-2</v>
      </c>
      <c r="E14" s="3">
        <v>-2.6557000000000001E-2</v>
      </c>
      <c r="F14" s="3">
        <v>-2.6672999999999999E-2</v>
      </c>
      <c r="G14" s="3">
        <v>-2.6023999999999999E-2</v>
      </c>
      <c r="H14" s="3">
        <v>-2.5912000000000001E-2</v>
      </c>
      <c r="I14" s="3">
        <v>-2.6103000000000001E-2</v>
      </c>
      <c r="J14" s="3">
        <v>-2.716E-2</v>
      </c>
      <c r="K14" s="3">
        <v>-2.7539999999999999E-2</v>
      </c>
      <c r="L14" s="3">
        <v>-2.5322999999999998E-2</v>
      </c>
      <c r="M14" s="3">
        <v>-2.7743E-2</v>
      </c>
      <c r="N14" s="3">
        <v>-2.6845999999999998E-2</v>
      </c>
      <c r="O14" s="3">
        <v>-2.8615000000000002E-2</v>
      </c>
      <c r="P14" s="3">
        <v>-2.776E-2</v>
      </c>
      <c r="Q14" s="3">
        <v>-2.8674000000000002E-2</v>
      </c>
      <c r="R14" s="3">
        <v>-2.7977999999999999E-2</v>
      </c>
      <c r="S14" s="3">
        <v>-2.9094999999999999E-2</v>
      </c>
      <c r="T14" s="3">
        <v>-3.0485000000000002E-2</v>
      </c>
      <c r="U14" s="3">
        <v>2.4202000000000001E-2</v>
      </c>
      <c r="V14" s="3">
        <v>1.2692E-2</v>
      </c>
      <c r="W14" s="3">
        <v>4.091E-3</v>
      </c>
      <c r="X14" s="3">
        <v>-2.4510000000000001E-3</v>
      </c>
      <c r="Y14" s="3">
        <v>-8.5889999999999994E-3</v>
      </c>
      <c r="Z14" s="3">
        <v>-1.4727000000000001E-2</v>
      </c>
      <c r="AA14" s="3">
        <v>-1.4125E-2</v>
      </c>
    </row>
    <row r="15" spans="1:27" x14ac:dyDescent="0.25">
      <c r="A15" s="3">
        <v>20</v>
      </c>
      <c r="B15" s="3">
        <v>-2.8773E-2</v>
      </c>
      <c r="C15" s="3">
        <v>-2.9173999999999999E-2</v>
      </c>
      <c r="D15" s="3">
        <v>-2.9165E-2</v>
      </c>
      <c r="E15" s="3">
        <v>-2.9295999999999999E-2</v>
      </c>
      <c r="F15" s="3">
        <v>-2.93E-2</v>
      </c>
      <c r="G15" s="3">
        <v>-2.9824E-2</v>
      </c>
      <c r="H15" s="3">
        <v>-2.9343000000000001E-2</v>
      </c>
      <c r="I15" s="3">
        <v>-2.9850999999999999E-2</v>
      </c>
      <c r="J15" s="3">
        <v>-3.2008000000000002E-2</v>
      </c>
      <c r="K15" s="3">
        <v>-3.3020000000000001E-2</v>
      </c>
      <c r="L15" s="3">
        <v>-3.1719999999999998E-2</v>
      </c>
      <c r="M15" s="3">
        <v>-3.4053E-2</v>
      </c>
      <c r="N15" s="3">
        <v>-3.5658000000000002E-2</v>
      </c>
      <c r="O15" s="3">
        <v>-3.4019000000000001E-2</v>
      </c>
      <c r="P15" s="3">
        <v>-3.5942000000000002E-2</v>
      </c>
      <c r="Q15" s="3">
        <v>-3.6053000000000002E-2</v>
      </c>
      <c r="R15" s="3">
        <v>-3.3919999999999999E-2</v>
      </c>
      <c r="S15" s="3">
        <v>-3.4097000000000002E-2</v>
      </c>
      <c r="T15" s="3">
        <v>-3.3534000000000001E-2</v>
      </c>
      <c r="U15" s="3">
        <v>2.7368E-2</v>
      </c>
      <c r="V15" s="3">
        <v>1.6272999999999999E-2</v>
      </c>
      <c r="W15" s="3">
        <v>7.1630000000000001E-3</v>
      </c>
      <c r="X15" s="3">
        <v>5.3999999999999998E-5</v>
      </c>
      <c r="Y15" s="3">
        <v>-6.6950000000000004E-3</v>
      </c>
      <c r="Z15" s="3">
        <v>-1.3110999999999999E-2</v>
      </c>
      <c r="AA15" s="3">
        <v>-1.3676000000000001E-2</v>
      </c>
    </row>
    <row r="16" spans="1:2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 t="s">
        <v>4</v>
      </c>
      <c r="B17" s="3">
        <f>B1*Sheet1!$C$63</f>
        <v>227.0992755</v>
      </c>
      <c r="C17" s="3">
        <f>C1*Sheet1!$C$63</f>
        <v>207.69055424999999</v>
      </c>
      <c r="D17" s="3">
        <f>D1*Sheet1!$C$63</f>
        <v>164.15020799999999</v>
      </c>
      <c r="E17" s="3">
        <f>E1*Sheet1!$C$63</f>
        <v>130.86235500000001</v>
      </c>
      <c r="F17" s="3">
        <f>F1*Sheet1!$C$63</f>
        <v>105.31730625</v>
      </c>
      <c r="G17" s="3">
        <f>G1*Sheet1!$C$63</f>
        <v>70.278186750000003</v>
      </c>
      <c r="H17" s="3">
        <f>H1*Sheet1!$C$63</f>
        <v>46.070719499999996</v>
      </c>
      <c r="I17" s="3">
        <f>I1*Sheet1!$C$63</f>
        <v>24.579783750000001</v>
      </c>
      <c r="J17" s="3">
        <f>J1*Sheet1!$C$63</f>
        <v>9.1286490000000011</v>
      </c>
      <c r="K17" s="3">
        <f>K1*Sheet1!$C$63</f>
        <v>-6.9223289999999995</v>
      </c>
      <c r="L17" s="3">
        <f>L1*Sheet1!$C$63</f>
        <v>-19.153615500000001</v>
      </c>
      <c r="M17" s="3">
        <f>M1*Sheet1!$C$63</f>
        <v>-29.550898499999999</v>
      </c>
      <c r="N17" s="3">
        <f>N1*Sheet1!$C$63</f>
        <v>-33.605011499999996</v>
      </c>
      <c r="O17" s="3">
        <f>O1*Sheet1!$C$63</f>
        <v>-21.828778499999999</v>
      </c>
      <c r="P17" s="3">
        <f>P1*Sheet1!$C$63</f>
        <v>-15.06502875</v>
      </c>
      <c r="Q17" s="3">
        <f>Q1*Sheet1!$C$63</f>
        <v>-13.437867750000001</v>
      </c>
      <c r="R17" s="3">
        <f>R1*Sheet1!$C$63</f>
        <v>-10.962652500000001</v>
      </c>
      <c r="S17" s="3">
        <f>S1*Sheet1!$C$63</f>
        <v>-9.0459119999999995</v>
      </c>
      <c r="T17" s="3">
        <f>T1*Sheet1!$C$63</f>
        <v>-8.2254367500000001</v>
      </c>
      <c r="U17" s="3">
        <f>U1*Sheet1!$C$63</f>
        <v>-483.19097475000001</v>
      </c>
      <c r="V17" s="3">
        <f>V1*Sheet1!$C$63</f>
        <v>-192.98405250000002</v>
      </c>
      <c r="W17" s="3">
        <f>W1*Sheet1!$C$63</f>
        <v>-146.31348975</v>
      </c>
      <c r="X17" s="3">
        <f>X1*Sheet1!$C$63</f>
        <v>-121.23728399999999</v>
      </c>
      <c r="Y17" s="3">
        <f>Y1*Sheet1!$C$63</f>
        <v>-97.333185749999998</v>
      </c>
      <c r="Z17" s="3">
        <f>Z1*Sheet1!$C$63</f>
        <v>-65.245019249999999</v>
      </c>
      <c r="AA17" s="3">
        <f>AA1*Sheet1!$C$63</f>
        <v>-13.32755175</v>
      </c>
    </row>
    <row r="18" spans="1:27" x14ac:dyDescent="0.25">
      <c r="A18" s="3"/>
      <c r="B18" s="3">
        <f>B2*Sheet1!$C$63</f>
        <v>222.57631949999998</v>
      </c>
      <c r="C18" s="3">
        <f>C2*Sheet1!$C$63</f>
        <v>185.53082774999999</v>
      </c>
      <c r="D18" s="3">
        <f>D2*Sheet1!$C$63</f>
        <v>138.11563200000001</v>
      </c>
      <c r="E18" s="3">
        <f>E2*Sheet1!$C$63</f>
        <v>104.90362125</v>
      </c>
      <c r="F18" s="3">
        <f>F2*Sheet1!$C$63</f>
        <v>81.413208000000012</v>
      </c>
      <c r="G18" s="3">
        <f>G2*Sheet1!$C$63</f>
        <v>49.290567750000001</v>
      </c>
      <c r="H18" s="3">
        <f>H2*Sheet1!$C$63</f>
        <v>28.813160250000003</v>
      </c>
      <c r="I18" s="3">
        <f>I2*Sheet1!$C$63</f>
        <v>9.2734387500000004</v>
      </c>
      <c r="J18" s="3">
        <f>J2*Sheet1!$C$63</f>
        <v>-7.2670665000000003</v>
      </c>
      <c r="K18" s="3">
        <f>K2*Sheet1!$C$63</f>
        <v>-20.567039250000001</v>
      </c>
      <c r="L18" s="3">
        <f>L2*Sheet1!$C$63</f>
        <v>-28.571844000000002</v>
      </c>
      <c r="M18" s="3">
        <f>M2*Sheet1!$C$63</f>
        <v>-38.203809749999998</v>
      </c>
      <c r="N18" s="3">
        <f>N2*Sheet1!$C$63</f>
        <v>-36.424964250000002</v>
      </c>
      <c r="O18" s="3">
        <f>O2*Sheet1!$C$63</f>
        <v>-24.628047000000002</v>
      </c>
      <c r="P18" s="3">
        <f>P2*Sheet1!$C$63</f>
        <v>-14.361764250000002</v>
      </c>
      <c r="Q18" s="3">
        <f>Q2*Sheet1!$C$63</f>
        <v>-14.403132750000001</v>
      </c>
      <c r="R18" s="3">
        <f>R2*Sheet1!$C$63</f>
        <v>-11.25912675</v>
      </c>
      <c r="S18" s="3">
        <f>S2*Sheet1!$C$63</f>
        <v>-14.609975249999998</v>
      </c>
      <c r="T18" s="3">
        <f>T2*Sheet1!$C$63</f>
        <v>-10.1628615</v>
      </c>
      <c r="U18" s="3">
        <f>U2*Sheet1!$C$63</f>
        <v>-361.00910999999996</v>
      </c>
      <c r="V18" s="3">
        <f>V2*Sheet1!$C$63</f>
        <v>-159.875463</v>
      </c>
      <c r="W18" s="3">
        <f>W2*Sheet1!$C$63</f>
        <v>-126.67034699999999</v>
      </c>
      <c r="X18" s="3">
        <f>X2*Sheet1!$C$63</f>
        <v>-107.77183724999999</v>
      </c>
      <c r="Y18" s="3">
        <f>Y2*Sheet1!$C$63</f>
        <v>-90.638383500000003</v>
      </c>
      <c r="Z18" s="3">
        <f>Z2*Sheet1!$C$63</f>
        <v>-65.617335749999995</v>
      </c>
      <c r="AA18" s="3">
        <f>AA2*Sheet1!$C$63</f>
        <v>-7.2394874999999992</v>
      </c>
    </row>
    <row r="19" spans="1:27" x14ac:dyDescent="0.25">
      <c r="A19" s="3"/>
      <c r="B19" s="3">
        <f>B3*Sheet1!$C$63</f>
        <v>197.48632425</v>
      </c>
      <c r="C19" s="3">
        <f>C3*Sheet1!$C$63</f>
        <v>144.41053875</v>
      </c>
      <c r="D19" s="3">
        <f>D3*Sheet1!$C$63</f>
        <v>96.416184000000001</v>
      </c>
      <c r="E19" s="3">
        <f>E3*Sheet1!$C$63</f>
        <v>65.224334999999996</v>
      </c>
      <c r="F19" s="3">
        <f>F3*Sheet1!$C$63</f>
        <v>43.340398499999999</v>
      </c>
      <c r="G19" s="3">
        <f>G3*Sheet1!$C$63</f>
        <v>15.099502500000002</v>
      </c>
      <c r="H19" s="3">
        <f>H3*Sheet1!$C$63</f>
        <v>-2.3028464999999998</v>
      </c>
      <c r="I19" s="3">
        <f>I3*Sheet1!$C$63</f>
        <v>-18.450351000000001</v>
      </c>
      <c r="J19" s="3">
        <f>J3*Sheet1!$C$63</f>
        <v>-31.612428749999999</v>
      </c>
      <c r="K19" s="3">
        <f>K3*Sheet1!$C$63</f>
        <v>-43.202503499999999</v>
      </c>
      <c r="L19" s="3">
        <f>L3*Sheet1!$C$63</f>
        <v>-48.821724749999994</v>
      </c>
      <c r="M19" s="3">
        <f>M3*Sheet1!$C$63</f>
        <v>-53.406733500000001</v>
      </c>
      <c r="N19" s="3">
        <f>N3*Sheet1!$C$63</f>
        <v>-50.579885999999995</v>
      </c>
      <c r="O19" s="3">
        <f>O3*Sheet1!$C$63</f>
        <v>-35.328699</v>
      </c>
      <c r="P19" s="3">
        <f>P3*Sheet1!$C$63</f>
        <v>-32.315693250000002</v>
      </c>
      <c r="Q19" s="3">
        <f>Q3*Sheet1!$C$63</f>
        <v>-34.032485999999999</v>
      </c>
      <c r="R19" s="3">
        <f>R3*Sheet1!$C$63</f>
        <v>-31.640007750000002</v>
      </c>
      <c r="S19" s="3">
        <f>S3*Sheet1!$C$63</f>
        <v>-33.23958975</v>
      </c>
      <c r="T19" s="3">
        <f>T3*Sheet1!$C$63</f>
        <v>-18.257298000000002</v>
      </c>
      <c r="U19" s="3">
        <f>U3*Sheet1!$C$63</f>
        <v>-233.27697150000003</v>
      </c>
      <c r="V19" s="3">
        <f>V3*Sheet1!$C$63</f>
        <v>-145.74812025</v>
      </c>
      <c r="W19" s="3">
        <f>W3*Sheet1!$C$63</f>
        <v>-114.37700775</v>
      </c>
      <c r="X19" s="3">
        <f>X3*Sheet1!$C$63</f>
        <v>-100.71161325</v>
      </c>
      <c r="Y19" s="3">
        <f>Y3*Sheet1!$C$63</f>
        <v>-92.265544500000004</v>
      </c>
      <c r="Z19" s="3">
        <f>Z3*Sheet1!$C$63</f>
        <v>-79.910152499999995</v>
      </c>
      <c r="AA19" s="3">
        <f>AA3*Sheet1!$C$63</f>
        <v>-20.45672325</v>
      </c>
    </row>
    <row r="20" spans="1:27" x14ac:dyDescent="0.25">
      <c r="A20" s="3"/>
      <c r="B20" s="3">
        <f>B4*Sheet1!$C$63</f>
        <v>151.27770974999999</v>
      </c>
      <c r="C20" s="3">
        <f>C4*Sheet1!$C$63</f>
        <v>100.63577099999999</v>
      </c>
      <c r="D20" s="3">
        <f>D4*Sheet1!$C$63</f>
        <v>58.44679575</v>
      </c>
      <c r="E20" s="3">
        <f>E4*Sheet1!$C$63</f>
        <v>31.391796749999997</v>
      </c>
      <c r="F20" s="3">
        <f>F4*Sheet1!$C$63</f>
        <v>13.52060475</v>
      </c>
      <c r="G20" s="3">
        <f>G4*Sheet1!$C$63</f>
        <v>-8.790806250000001</v>
      </c>
      <c r="H20" s="3">
        <f>H4*Sheet1!$C$63</f>
        <v>-22.41483225</v>
      </c>
      <c r="I20" s="3">
        <f>I4*Sheet1!$C$63</f>
        <v>-35.370067499999998</v>
      </c>
      <c r="J20" s="3">
        <f>J4*Sheet1!$C$63</f>
        <v>-42.278607000000001</v>
      </c>
      <c r="K20" s="3">
        <f>K4*Sheet1!$C$63</f>
        <v>-50.145516749999999</v>
      </c>
      <c r="L20" s="3">
        <f>L4*Sheet1!$C$63</f>
        <v>-56.702424000000001</v>
      </c>
      <c r="M20" s="3">
        <f>M4*Sheet1!$C$63</f>
        <v>-53.255049</v>
      </c>
      <c r="N20" s="3">
        <f>N4*Sheet1!$C$63</f>
        <v>-49.48362075</v>
      </c>
      <c r="O20" s="3">
        <f>O4*Sheet1!$C$63</f>
        <v>-35.425225500000003</v>
      </c>
      <c r="P20" s="3">
        <f>P4*Sheet1!$C$63</f>
        <v>-38.893284749999999</v>
      </c>
      <c r="Q20" s="3">
        <f>Q4*Sheet1!$C$63</f>
        <v>-40.610077500000003</v>
      </c>
      <c r="R20" s="3">
        <f>R4*Sheet1!$C$63</f>
        <v>-44.877927749999998</v>
      </c>
      <c r="S20" s="3">
        <f>S4*Sheet1!$C$63</f>
        <v>-41.085815249999996</v>
      </c>
      <c r="T20" s="3">
        <f>T4*Sheet1!$C$63</f>
        <v>9.8457030000000003</v>
      </c>
      <c r="U20" s="3">
        <f>U4*Sheet1!$C$63</f>
        <v>-131.92414650000001</v>
      </c>
      <c r="V20" s="3">
        <f>V4*Sheet1!$C$63</f>
        <v>-104.25551475</v>
      </c>
      <c r="W20" s="3">
        <f>W4*Sheet1!$C$63</f>
        <v>-92.941230000000004</v>
      </c>
      <c r="X20" s="3">
        <f>X4*Sheet1!$C$63</f>
        <v>-89.280117750000002</v>
      </c>
      <c r="Y20" s="3">
        <f>Y4*Sheet1!$C$63</f>
        <v>-83.130000749999994</v>
      </c>
      <c r="Z20" s="3">
        <f>Z4*Sheet1!$C$63</f>
        <v>-68.692394249999992</v>
      </c>
      <c r="AA20" s="3">
        <f>AA4*Sheet1!$C$63</f>
        <v>-64.452123</v>
      </c>
    </row>
    <row r="21" spans="1:27" x14ac:dyDescent="0.25">
      <c r="A21" s="3"/>
      <c r="B21" s="3">
        <f>B5*Sheet1!$C$63</f>
        <v>30.261057749999999</v>
      </c>
      <c r="C21" s="3">
        <f>C5*Sheet1!$C$63</f>
        <v>3.1371112499999998</v>
      </c>
      <c r="D21" s="3">
        <f>D5*Sheet1!$C$63</f>
        <v>-21.959778749999998</v>
      </c>
      <c r="E21" s="3">
        <f>E5*Sheet1!$C$63</f>
        <v>-39.086337750000006</v>
      </c>
      <c r="F21" s="3">
        <f>F5*Sheet1!$C$63</f>
        <v>-50.007621749999998</v>
      </c>
      <c r="G21" s="3">
        <f>G5*Sheet1!$C$63</f>
        <v>-65.017492499999989</v>
      </c>
      <c r="H21" s="3">
        <f>H5*Sheet1!$C$63</f>
        <v>-71.739873750000001</v>
      </c>
      <c r="I21" s="3">
        <f>I5*Sheet1!$C$63</f>
        <v>-80.116995000000003</v>
      </c>
      <c r="J21" s="3">
        <f>J5*Sheet1!$C$63</f>
        <v>-83.261000999999993</v>
      </c>
      <c r="K21" s="3">
        <f>K5*Sheet1!$C$63</f>
        <v>-87.294429750000006</v>
      </c>
      <c r="L21" s="3">
        <f>L5*Sheet1!$C$63</f>
        <v>-86.549796749999999</v>
      </c>
      <c r="M21" s="3">
        <f>M5*Sheet1!$C$63</f>
        <v>-80.158363499999993</v>
      </c>
      <c r="N21" s="3">
        <f>N5*Sheet1!$C$63</f>
        <v>-71.153819999999996</v>
      </c>
      <c r="O21" s="3">
        <f>O5*Sheet1!$C$63</f>
        <v>-63.748858500000004</v>
      </c>
      <c r="P21" s="3">
        <f>P5*Sheet1!$C$63</f>
        <v>-63.590279250000002</v>
      </c>
      <c r="Q21" s="3">
        <f>Q5*Sheet1!$C$63</f>
        <v>-65.741441249999994</v>
      </c>
      <c r="R21" s="3">
        <f>R5*Sheet1!$C$63</f>
        <v>-63.190383749999995</v>
      </c>
      <c r="S21" s="3">
        <f>S5*Sheet1!$C$63</f>
        <v>-65.12091375</v>
      </c>
      <c r="T21" s="3">
        <f>T5*Sheet1!$C$63</f>
        <v>-2.3373202499999999</v>
      </c>
      <c r="U21" s="3">
        <f>U5*Sheet1!$C$63</f>
        <v>-26.337945000000001</v>
      </c>
      <c r="V21" s="3">
        <f>V5*Sheet1!$C$63</f>
        <v>-48.828619499999995</v>
      </c>
      <c r="W21" s="3">
        <f>W5*Sheet1!$C$63</f>
        <v>-55.213158</v>
      </c>
      <c r="X21" s="3">
        <f>X5*Sheet1!$C$63</f>
        <v>-59.791271999999992</v>
      </c>
      <c r="Y21" s="3">
        <f>Y5*Sheet1!$C$63</f>
        <v>-60.80480025</v>
      </c>
      <c r="Z21" s="3">
        <f>Z5*Sheet1!$C$63</f>
        <v>-55.226947500000001</v>
      </c>
      <c r="AA21" s="3">
        <f>AA5*Sheet1!$C$63</f>
        <v>-42.561291749999995</v>
      </c>
    </row>
    <row r="22" spans="1:27" x14ac:dyDescent="0.25">
      <c r="A22" s="3"/>
      <c r="B22" s="3">
        <f>B6*Sheet1!$C$63</f>
        <v>-59.632692750000004</v>
      </c>
      <c r="C22" s="3">
        <f>C6*Sheet1!$C$63</f>
        <v>-58.681217249999996</v>
      </c>
      <c r="D22" s="3">
        <f>D6*Sheet1!$C$63</f>
        <v>-69.471501000000004</v>
      </c>
      <c r="E22" s="3">
        <f>E6*Sheet1!$C$63</f>
        <v>-80.089416</v>
      </c>
      <c r="F22" s="3">
        <f>F6*Sheet1!$C$63</f>
        <v>-86.880744749999991</v>
      </c>
      <c r="G22" s="3">
        <f>G6*Sheet1!$C$63</f>
        <v>-95.450918999999999</v>
      </c>
      <c r="H22" s="3">
        <f>H6*Sheet1!$C$63</f>
        <v>-97.029816750000009</v>
      </c>
      <c r="I22" s="3">
        <f>I6*Sheet1!$C$63</f>
        <v>-102.55251149999999</v>
      </c>
      <c r="J22" s="3">
        <f>J6*Sheet1!$C$63</f>
        <v>-102.35256375</v>
      </c>
      <c r="K22" s="3">
        <f>K6*Sheet1!$C$63</f>
        <v>-103.917672</v>
      </c>
      <c r="L22" s="3">
        <f>L6*Sheet1!$C$63</f>
        <v>-102.86967</v>
      </c>
      <c r="M22" s="3">
        <f>M6*Sheet1!$C$63</f>
        <v>-91.941491249999999</v>
      </c>
      <c r="N22" s="3">
        <f>N6*Sheet1!$C$63</f>
        <v>-84.212476499999994</v>
      </c>
      <c r="O22" s="3">
        <f>O6*Sheet1!$C$63</f>
        <v>-78.048569999999998</v>
      </c>
      <c r="P22" s="3">
        <f>P6*Sheet1!$C$63</f>
        <v>-74.65635300000001</v>
      </c>
      <c r="Q22" s="3">
        <f>Q6*Sheet1!$C$63</f>
        <v>-78.710466000000011</v>
      </c>
      <c r="R22" s="3">
        <f>R6*Sheet1!$C$63</f>
        <v>-76.13872425000001</v>
      </c>
      <c r="S22" s="3">
        <f>S6*Sheet1!$C$63</f>
        <v>-80.151468750000006</v>
      </c>
      <c r="T22" s="3">
        <f>T6*Sheet1!$C$63</f>
        <v>-4.9573252500000002</v>
      </c>
      <c r="U22" s="3">
        <f>U6*Sheet1!$C$63</f>
        <v>26.35862925</v>
      </c>
      <c r="V22" s="3">
        <f>V6*Sheet1!$C$63</f>
        <v>-19.332879000000002</v>
      </c>
      <c r="W22" s="3">
        <f>W6*Sheet1!$C$63</f>
        <v>-38.4313365</v>
      </c>
      <c r="X22" s="3">
        <f>X6*Sheet1!$C$63</f>
        <v>-49.676673749999999</v>
      </c>
      <c r="Y22" s="3">
        <f>Y6*Sheet1!$C$63</f>
        <v>-55.075263</v>
      </c>
      <c r="Z22" s="3">
        <f>Z6*Sheet1!$C$63</f>
        <v>-46.436141249999999</v>
      </c>
      <c r="AA22" s="3">
        <f>AA6*Sheet1!$C$63</f>
        <v>-37.0799655</v>
      </c>
    </row>
    <row r="23" spans="1:27" x14ac:dyDescent="0.25">
      <c r="A23" s="3"/>
      <c r="B23" s="3">
        <f>B7*Sheet1!$C$63</f>
        <v>-198.60327375</v>
      </c>
      <c r="C23" s="3">
        <f>C7*Sheet1!$C$63</f>
        <v>-152.48429100000001</v>
      </c>
      <c r="D23" s="3">
        <f>D7*Sheet1!$C$63</f>
        <v>-137.95015800000002</v>
      </c>
      <c r="E23" s="3">
        <f>E7*Sheet1!$C$63</f>
        <v>-136.95041924999998</v>
      </c>
      <c r="F23" s="3">
        <f>F7*Sheet1!$C$63</f>
        <v>-137.37789375</v>
      </c>
      <c r="G23" s="3">
        <f>G7*Sheet1!$C$63</f>
        <v>-135.53699549999999</v>
      </c>
      <c r="H23" s="3">
        <f>H7*Sheet1!$C$63</f>
        <v>-132.47572649999998</v>
      </c>
      <c r="I23" s="3">
        <f>I7*Sheet1!$C$63</f>
        <v>-133.13762249999999</v>
      </c>
      <c r="J23" s="3">
        <f>J7*Sheet1!$C$63</f>
        <v>-129.704037</v>
      </c>
      <c r="K23" s="3">
        <f>K7*Sheet1!$C$63</f>
        <v>-128.11134974999999</v>
      </c>
      <c r="L23" s="3">
        <f>L7*Sheet1!$C$63</f>
        <v>-122.80239225</v>
      </c>
      <c r="M23" s="3">
        <f>M7*Sheet1!$C$63</f>
        <v>-111.50879175</v>
      </c>
      <c r="N23" s="3">
        <f>N7*Sheet1!$C$63</f>
        <v>-106.43425574999999</v>
      </c>
      <c r="O23" s="3">
        <f>O7*Sheet1!$C$63</f>
        <v>-101.43556199999999</v>
      </c>
      <c r="P23" s="3">
        <f>P7*Sheet1!$C$63</f>
        <v>-102.069879</v>
      </c>
      <c r="Q23" s="3">
        <f>Q7*Sheet1!$C$63</f>
        <v>-105.24835875000001</v>
      </c>
      <c r="R23" s="3">
        <f>R7*Sheet1!$C$63</f>
        <v>-104.13830399999999</v>
      </c>
      <c r="S23" s="3">
        <f>S7*Sheet1!$C$63</f>
        <v>-48.042618000000004</v>
      </c>
      <c r="T23" s="3">
        <f>T7*Sheet1!$C$63</f>
        <v>8.7149640000000002</v>
      </c>
      <c r="U23" s="3">
        <f>U7*Sheet1!$C$63</f>
        <v>76.724778000000001</v>
      </c>
      <c r="V23" s="3">
        <f>V7*Sheet1!$C$63</f>
        <v>10.87302075</v>
      </c>
      <c r="W23" s="3">
        <f>W7*Sheet1!$C$63</f>
        <v>-20.201617499999998</v>
      </c>
      <c r="X23" s="3">
        <f>X7*Sheet1!$C$63</f>
        <v>-38.458915499999996</v>
      </c>
      <c r="Y23" s="3">
        <f>Y7*Sheet1!$C$63</f>
        <v>-48.952725000000001</v>
      </c>
      <c r="Z23" s="3">
        <f>Z7*Sheet1!$C$63</f>
        <v>-48.545934750000001</v>
      </c>
      <c r="AA23" s="3">
        <f>AA7*Sheet1!$C$63</f>
        <v>-34.397907750000002</v>
      </c>
    </row>
    <row r="24" spans="1:27" x14ac:dyDescent="0.25">
      <c r="A24" s="3"/>
      <c r="B24" s="3">
        <f>B8*Sheet1!$C$63</f>
        <v>-375.57771674999998</v>
      </c>
      <c r="C24" s="3">
        <f>C8*Sheet1!$C$63</f>
        <v>-302.3072085</v>
      </c>
      <c r="D24" s="3">
        <f>D8*Sheet1!$C$63</f>
        <v>-246.33562800000001</v>
      </c>
      <c r="E24" s="3">
        <f>E8*Sheet1!$C$63</f>
        <v>-184.420773</v>
      </c>
      <c r="F24" s="3">
        <f>F8*Sheet1!$C$63</f>
        <v>-185.72388075000001</v>
      </c>
      <c r="G24" s="3">
        <f>G8*Sheet1!$C$63</f>
        <v>-175.03701824999999</v>
      </c>
      <c r="H24" s="3">
        <f>H8*Sheet1!$C$63</f>
        <v>-162.55062599999999</v>
      </c>
      <c r="I24" s="3">
        <f>I8*Sheet1!$C$63</f>
        <v>-157.20719474999999</v>
      </c>
      <c r="J24" s="3">
        <f>J8*Sheet1!$C$63</f>
        <v>-149.79533849999999</v>
      </c>
      <c r="K24" s="3">
        <f>K8*Sheet1!$C$63</f>
        <v>-146.1824895</v>
      </c>
      <c r="L24" s="3">
        <f>L8*Sheet1!$C$63</f>
        <v>-140.83905824999999</v>
      </c>
      <c r="M24" s="3">
        <f>M8*Sheet1!$C$63</f>
        <v>-129.02145675</v>
      </c>
      <c r="N24" s="3">
        <f>N8*Sheet1!$C$63</f>
        <v>-118.258752</v>
      </c>
      <c r="O24" s="3">
        <f>O8*Sheet1!$C$63</f>
        <v>-82.64736825</v>
      </c>
      <c r="P24" s="3">
        <f>P8*Sheet1!$C$63</f>
        <v>-69.692132999999998</v>
      </c>
      <c r="Q24" s="3">
        <f>Q8*Sheet1!$C$63</f>
        <v>-58.191689999999994</v>
      </c>
      <c r="R24" s="3">
        <f>R8*Sheet1!$C$63</f>
        <v>-37.617756</v>
      </c>
      <c r="S24" s="3">
        <f>S8*Sheet1!$C$63</f>
        <v>-27.006735750000001</v>
      </c>
      <c r="T24" s="3">
        <f>T8*Sheet1!$C$63</f>
        <v>-6.0466957499999996</v>
      </c>
      <c r="U24" s="3">
        <f>U8*Sheet1!$C$63</f>
        <v>130.04187974999999</v>
      </c>
      <c r="V24" s="3">
        <f>V8*Sheet1!$C$63</f>
        <v>50.497149</v>
      </c>
      <c r="W24" s="3">
        <f>W8*Sheet1!$C$63</f>
        <v>9.9629137500000002</v>
      </c>
      <c r="X24" s="3">
        <f>X8*Sheet1!$C$63</f>
        <v>-14.899554750000002</v>
      </c>
      <c r="Y24" s="3">
        <f>Y8*Sheet1!$C$63</f>
        <v>-32.350166999999999</v>
      </c>
      <c r="Z24" s="3">
        <f>Z8*Sheet1!$C$63</f>
        <v>-43.878188999999999</v>
      </c>
      <c r="AA24" s="3">
        <f>AA8*Sheet1!$C$63</f>
        <v>-22.304516249999999</v>
      </c>
    </row>
    <row r="25" spans="1:27" x14ac:dyDescent="0.25">
      <c r="A25" s="3"/>
      <c r="B25" s="3">
        <f>B9*Sheet1!$C$63</f>
        <v>-477.98543849999999</v>
      </c>
      <c r="C25" s="3">
        <f>C9*Sheet1!$C$63</f>
        <v>-467.20894425</v>
      </c>
      <c r="D25" s="3">
        <f>D9*Sheet1!$C$63</f>
        <v>-271.57730774999999</v>
      </c>
      <c r="E25" s="3">
        <f>E9*Sheet1!$C$63</f>
        <v>-229.98128099999997</v>
      </c>
      <c r="F25" s="3">
        <f>F9*Sheet1!$C$63</f>
        <v>-224.079375</v>
      </c>
      <c r="G25" s="3">
        <f>G9*Sheet1!$C$63</f>
        <v>-206.50465724999998</v>
      </c>
      <c r="H25" s="3">
        <f>H9*Sheet1!$C$63</f>
        <v>-187.1097255</v>
      </c>
      <c r="I25" s="3">
        <f>I9*Sheet1!$C$63</f>
        <v>-176.83654799999999</v>
      </c>
      <c r="J25" s="3">
        <f>J9*Sheet1!$C$63</f>
        <v>-168.15605775</v>
      </c>
      <c r="K25" s="3">
        <f>K9*Sheet1!$C$63</f>
        <v>-158.93777700000001</v>
      </c>
      <c r="L25" s="3">
        <f>L9*Sheet1!$C$63</f>
        <v>-141.45958575</v>
      </c>
      <c r="M25" s="3">
        <f>M9*Sheet1!$C$63</f>
        <v>-131.57251424999998</v>
      </c>
      <c r="N25" s="3">
        <f>N9*Sheet1!$C$63</f>
        <v>-109.46105100000001</v>
      </c>
      <c r="O25" s="3">
        <f>O9*Sheet1!$C$63</f>
        <v>-79.965310500000001</v>
      </c>
      <c r="P25" s="3">
        <f>P9*Sheet1!$C$63</f>
        <v>-61.239169499999996</v>
      </c>
      <c r="Q25" s="3">
        <f>Q9*Sheet1!$C$63</f>
        <v>-48.932040749999999</v>
      </c>
      <c r="R25" s="3">
        <f>R9*Sheet1!$C$63</f>
        <v>-38.127967500000004</v>
      </c>
      <c r="S25" s="3">
        <f>S9*Sheet1!$C$63</f>
        <v>-30.867795749999999</v>
      </c>
      <c r="T25" s="3">
        <f>T9*Sheet1!$C$63</f>
        <v>-23.711045250000002</v>
      </c>
      <c r="U25" s="3">
        <f>U9*Sheet1!$C$63</f>
        <v>158.14488075</v>
      </c>
      <c r="V25" s="3">
        <f>V9*Sheet1!$C$63</f>
        <v>74.015141249999999</v>
      </c>
      <c r="W25" s="3">
        <f>W9*Sheet1!$C$63</f>
        <v>26.86884075</v>
      </c>
      <c r="X25" s="3">
        <f>X9*Sheet1!$C$63</f>
        <v>-2.75100525</v>
      </c>
      <c r="Y25" s="3">
        <f>Y9*Sheet1!$C$63</f>
        <v>-25.641575249999999</v>
      </c>
      <c r="Z25" s="3">
        <f>Z9*Sheet1!$C$63</f>
        <v>-43.809241499999999</v>
      </c>
      <c r="AA25" s="3">
        <f>AA9*Sheet1!$C$63</f>
        <v>-21.794304750000002</v>
      </c>
    </row>
    <row r="26" spans="1:27" x14ac:dyDescent="0.25">
      <c r="A26" s="3"/>
      <c r="B26" s="3">
        <f>B10*Sheet1!$C$63</f>
        <v>-550.51820850000001</v>
      </c>
      <c r="C26" s="3">
        <f>C10*Sheet1!$C$63</f>
        <v>-544.89898725</v>
      </c>
      <c r="D26" s="3">
        <f>D10*Sheet1!$C$63</f>
        <v>-411.54073275000002</v>
      </c>
      <c r="E26" s="3">
        <f>E10*Sheet1!$C$63</f>
        <v>-267.16466774999998</v>
      </c>
      <c r="F26" s="3">
        <f>F10*Sheet1!$C$63</f>
        <v>-245.06699399999999</v>
      </c>
      <c r="G26" s="3">
        <f>G10*Sheet1!$C$63</f>
        <v>-226.07195775</v>
      </c>
      <c r="H26" s="3">
        <f>H10*Sheet1!$C$63</f>
        <v>-202.34022825000002</v>
      </c>
      <c r="I26" s="3">
        <f>I10*Sheet1!$C$63</f>
        <v>-187.83367425</v>
      </c>
      <c r="J26" s="3">
        <f>J10*Sheet1!$C$63</f>
        <v>-171.16216875000001</v>
      </c>
      <c r="K26" s="3">
        <f>K10*Sheet1!$C$63</f>
        <v>-158.35861799999998</v>
      </c>
      <c r="L26" s="3">
        <f>L10*Sheet1!$C$63</f>
        <v>-144.92075025</v>
      </c>
      <c r="M26" s="3">
        <f>M10*Sheet1!$C$63</f>
        <v>-125.31208125000001</v>
      </c>
      <c r="N26" s="3">
        <f>N10*Sheet1!$C$63</f>
        <v>-104.83467374999999</v>
      </c>
      <c r="O26" s="3">
        <f>O10*Sheet1!$C$63</f>
        <v>-76.393829999999994</v>
      </c>
      <c r="P26" s="3">
        <f>P10*Sheet1!$C$63</f>
        <v>-64.27285950000001</v>
      </c>
      <c r="Q26" s="3">
        <f>Q10*Sheet1!$C$63</f>
        <v>-55.585474499999997</v>
      </c>
      <c r="R26" s="3">
        <f>R10*Sheet1!$C$63</f>
        <v>-47.656511999999999</v>
      </c>
      <c r="S26" s="3">
        <f>S10*Sheet1!$C$63</f>
        <v>-41.844237749999998</v>
      </c>
      <c r="T26" s="3">
        <f>T10*Sheet1!$C$63</f>
        <v>-34.908119249999999</v>
      </c>
      <c r="U26" s="3">
        <f>U10*Sheet1!$C$63</f>
        <v>170.09348249999999</v>
      </c>
      <c r="V26" s="3">
        <f>V10*Sheet1!$C$63</f>
        <v>86.639428500000008</v>
      </c>
      <c r="W26" s="3">
        <f>W10*Sheet1!$C$63</f>
        <v>34.335855000000002</v>
      </c>
      <c r="X26" s="3">
        <f>X10*Sheet1!$C$63</f>
        <v>1.0342125</v>
      </c>
      <c r="Y26" s="3">
        <f>Y10*Sheet1!$C$63</f>
        <v>-24.952100249999997</v>
      </c>
      <c r="Z26" s="3">
        <f>Z10*Sheet1!$C$63</f>
        <v>-44.064347249999997</v>
      </c>
      <c r="AA26" s="3">
        <f>AA10*Sheet1!$C$63</f>
        <v>-27.889263750000001</v>
      </c>
    </row>
    <row r="27" spans="1:27" x14ac:dyDescent="0.25">
      <c r="A27" s="3"/>
      <c r="B27" s="3">
        <f>B11*Sheet1!$C$63</f>
        <v>-463.93393800000001</v>
      </c>
      <c r="C27" s="3">
        <f>C11*Sheet1!$C$63</f>
        <v>-458.81803349999996</v>
      </c>
      <c r="D27" s="3">
        <f>D11*Sheet1!$C$63</f>
        <v>-469.43594849999994</v>
      </c>
      <c r="E27" s="3">
        <f>E11*Sheet1!$C$63</f>
        <v>-452.33007375</v>
      </c>
      <c r="F27" s="3">
        <f>F11*Sheet1!$C$63</f>
        <v>-397.41338999999999</v>
      </c>
      <c r="G27" s="3">
        <f>G11*Sheet1!$C$63</f>
        <v>-304.98926624999996</v>
      </c>
      <c r="H27" s="3">
        <f>H11*Sheet1!$C$63</f>
        <v>-211.448193</v>
      </c>
      <c r="I27" s="3">
        <f>I11*Sheet1!$C$63</f>
        <v>-181.4560305</v>
      </c>
      <c r="J27" s="3">
        <f>J11*Sheet1!$C$63</f>
        <v>-155.39387550000001</v>
      </c>
      <c r="K27" s="3">
        <f>K11*Sheet1!$C$63</f>
        <v>-144.34159124999999</v>
      </c>
      <c r="L27" s="3">
        <f>L11*Sheet1!$C$63</f>
        <v>-127.67008575</v>
      </c>
      <c r="M27" s="3">
        <f>M11*Sheet1!$C$63</f>
        <v>-119.05854299999999</v>
      </c>
      <c r="N27" s="3">
        <f>N11*Sheet1!$C$63</f>
        <v>-82.323314999999994</v>
      </c>
      <c r="O27" s="3">
        <f>O11*Sheet1!$C$63</f>
        <v>-81.675208500000011</v>
      </c>
      <c r="P27" s="3">
        <f>P11*Sheet1!$C$63</f>
        <v>-50.621254499999999</v>
      </c>
      <c r="Q27" s="3">
        <f>Q11*Sheet1!$C$63</f>
        <v>-58.701901500000005</v>
      </c>
      <c r="R27" s="3">
        <f>R11*Sheet1!$C$63</f>
        <v>-48.773461500000003</v>
      </c>
      <c r="S27" s="3">
        <f>S11*Sheet1!$C$63</f>
        <v>-42.416502000000001</v>
      </c>
      <c r="T27" s="3">
        <f>T11*Sheet1!$C$63</f>
        <v>-34.825382249999997</v>
      </c>
      <c r="U27" s="3">
        <f>U11*Sheet1!$C$63</f>
        <v>190.44678450000001</v>
      </c>
      <c r="V27" s="3">
        <f>V11*Sheet1!$C$63</f>
        <v>110.5504215</v>
      </c>
      <c r="W27" s="3">
        <f>W11*Sheet1!$C$63</f>
        <v>56.929950750000003</v>
      </c>
      <c r="X27" s="3">
        <f>X11*Sheet1!$C$63</f>
        <v>21.159987749999999</v>
      </c>
      <c r="Y27" s="3">
        <f>Y11*Sheet1!$C$63</f>
        <v>-8.0668574999999993</v>
      </c>
      <c r="Z27" s="3">
        <f>Z11*Sheet1!$C$63</f>
        <v>-30.095583749999999</v>
      </c>
      <c r="AA27" s="3">
        <f>AA11*Sheet1!$C$63</f>
        <v>-16.836979500000002</v>
      </c>
    </row>
    <row r="28" spans="1:27" x14ac:dyDescent="0.25">
      <c r="A28" s="3"/>
      <c r="B28" s="3">
        <f>B12*Sheet1!$C$63</f>
        <v>-332.80268775000002</v>
      </c>
      <c r="C28" s="3">
        <f>C12*Sheet1!$C$63</f>
        <v>-345.80618625</v>
      </c>
      <c r="D28" s="3">
        <f>D12*Sheet1!$C$63</f>
        <v>-351.48056550000001</v>
      </c>
      <c r="E28" s="3">
        <f>E12*Sheet1!$C$63</f>
        <v>-358.91310599999997</v>
      </c>
      <c r="F28" s="3">
        <f>F12*Sheet1!$C$63</f>
        <v>-355.382994</v>
      </c>
      <c r="G28" s="3">
        <f>G12*Sheet1!$C$63</f>
        <v>-344.69613149999998</v>
      </c>
      <c r="H28" s="3">
        <f>H12*Sheet1!$C$63</f>
        <v>-312.76654424999998</v>
      </c>
      <c r="I28" s="3">
        <f>I12*Sheet1!$C$63</f>
        <v>-217.23288825</v>
      </c>
      <c r="J28" s="3">
        <f>J12*Sheet1!$C$63</f>
        <v>-174.91980749999999</v>
      </c>
      <c r="K28" s="3">
        <f>K12*Sheet1!$C$63</f>
        <v>-156.54529875</v>
      </c>
      <c r="L28" s="3">
        <f>L12*Sheet1!$C$63</f>
        <v>-86.9703765</v>
      </c>
      <c r="M28" s="3">
        <f>M12*Sheet1!$C$63</f>
        <v>-101.51140425</v>
      </c>
      <c r="N28" s="3">
        <f>N12*Sheet1!$C$63</f>
        <v>-99.608453249999997</v>
      </c>
      <c r="O28" s="3">
        <f>O12*Sheet1!$C$63</f>
        <v>-87.246166500000001</v>
      </c>
      <c r="P28" s="3">
        <f>P12*Sheet1!$C$63</f>
        <v>-91.486437749999993</v>
      </c>
      <c r="Q28" s="3">
        <f>Q12*Sheet1!$C$63</f>
        <v>-93.940968749999996</v>
      </c>
      <c r="R28" s="3">
        <f>R12*Sheet1!$C$63</f>
        <v>-73.842772500000009</v>
      </c>
      <c r="S28" s="3">
        <f>S12*Sheet1!$C$63</f>
        <v>-79.86188924999999</v>
      </c>
      <c r="T28" s="3">
        <f>T12*Sheet1!$C$63</f>
        <v>-75.545775750000004</v>
      </c>
      <c r="U28" s="3">
        <f>U12*Sheet1!$C$63</f>
        <v>189.94346775</v>
      </c>
      <c r="V28" s="3">
        <f>V12*Sheet1!$C$63</f>
        <v>112.33616174999999</v>
      </c>
      <c r="W28" s="3">
        <f>W12*Sheet1!$C$63</f>
        <v>56.371475999999994</v>
      </c>
      <c r="X28" s="3">
        <f>X12*Sheet1!$C$63</f>
        <v>17.298927750000001</v>
      </c>
      <c r="Y28" s="3">
        <f>Y12*Sheet1!$C$63</f>
        <v>-15.9820305</v>
      </c>
      <c r="Z28" s="3">
        <f>Z12*Sheet1!$C$63</f>
        <v>-44.140189499999998</v>
      </c>
      <c r="AA28" s="3">
        <f>AA12*Sheet1!$C$63</f>
        <v>-33.57053775</v>
      </c>
    </row>
    <row r="29" spans="1:27" x14ac:dyDescent="0.25">
      <c r="A29" s="3"/>
      <c r="B29" s="3">
        <f>B13*Sheet1!$C$63</f>
        <v>-326.53535999999997</v>
      </c>
      <c r="C29" s="3">
        <f>C13*Sheet1!$C$63</f>
        <v>-300.49388925</v>
      </c>
      <c r="D29" s="3">
        <f>D13*Sheet1!$C$63</f>
        <v>-299.0804655</v>
      </c>
      <c r="E29" s="3">
        <f>E13*Sheet1!$C$63</f>
        <v>-294.94361549999996</v>
      </c>
      <c r="F29" s="3">
        <f>F13*Sheet1!$C$63</f>
        <v>-290.21381700000001</v>
      </c>
      <c r="G29" s="3">
        <f>G13*Sheet1!$C$63</f>
        <v>-273.28031099999998</v>
      </c>
      <c r="H29" s="3">
        <f>H13*Sheet1!$C$63</f>
        <v>-273.49404824999999</v>
      </c>
      <c r="I29" s="3">
        <f>I13*Sheet1!$C$63</f>
        <v>-269.04003975000001</v>
      </c>
      <c r="J29" s="3">
        <f>J13*Sheet1!$C$63</f>
        <v>-298.10141099999998</v>
      </c>
      <c r="K29" s="3">
        <f>K13*Sheet1!$C$63</f>
        <v>-293.1509805</v>
      </c>
      <c r="L29" s="3">
        <f>L13*Sheet1!$C$63</f>
        <v>-275.90721074999999</v>
      </c>
      <c r="M29" s="3">
        <f>M13*Sheet1!$C$63</f>
        <v>-256.58122649999996</v>
      </c>
      <c r="N29" s="3">
        <f>N13*Sheet1!$C$63</f>
        <v>-202.87801875</v>
      </c>
      <c r="O29" s="3">
        <f>O13*Sheet1!$C$63</f>
        <v>-216.95020350000001</v>
      </c>
      <c r="P29" s="3">
        <f>P13*Sheet1!$C$63</f>
        <v>-193.0943685</v>
      </c>
      <c r="Q29" s="3">
        <f>Q13*Sheet1!$C$63</f>
        <v>-194.92147725000001</v>
      </c>
      <c r="R29" s="3">
        <f>R13*Sheet1!$C$63</f>
        <v>-176.56075799999999</v>
      </c>
      <c r="S29" s="3">
        <f>S13*Sheet1!$C$63</f>
        <v>-194.46642375000002</v>
      </c>
      <c r="T29" s="3">
        <f>T13*Sheet1!$C$63</f>
        <v>-169.04548050000002</v>
      </c>
      <c r="U29" s="3">
        <f>U13*Sheet1!$C$63</f>
        <v>179.45655299999999</v>
      </c>
      <c r="V29" s="3">
        <f>V13*Sheet1!$C$63</f>
        <v>102.36635325</v>
      </c>
      <c r="W29" s="3">
        <f>W13*Sheet1!$C$63</f>
        <v>44.436663750000001</v>
      </c>
      <c r="X29" s="3">
        <f>X13*Sheet1!$C$63</f>
        <v>3.4197960000000003</v>
      </c>
      <c r="Y29" s="3">
        <f>Y13*Sheet1!$C$63</f>
        <v>-33.970433249999999</v>
      </c>
      <c r="Z29" s="3">
        <f>Z13*Sheet1!$C$63</f>
        <v>-69.34739549999999</v>
      </c>
      <c r="AA29" s="3">
        <f>AA13*Sheet1!$C$63</f>
        <v>-62.280276749999999</v>
      </c>
    </row>
    <row r="30" spans="1:27" x14ac:dyDescent="0.25">
      <c r="A30" s="3"/>
      <c r="B30" s="3">
        <f>B14*Sheet1!$C$63</f>
        <v>-177.27781199999998</v>
      </c>
      <c r="C30" s="3">
        <f>C14*Sheet1!$C$63</f>
        <v>-178.05691874999999</v>
      </c>
      <c r="D30" s="3">
        <f>D14*Sheet1!$C$63</f>
        <v>-177.94660274999998</v>
      </c>
      <c r="E30" s="3">
        <f>E14*Sheet1!$C$63</f>
        <v>-183.10387575000001</v>
      </c>
      <c r="F30" s="3">
        <f>F14*Sheet1!$C$63</f>
        <v>-183.90366674999999</v>
      </c>
      <c r="G30" s="3">
        <f>G14*Sheet1!$C$63</f>
        <v>-179.42897399999998</v>
      </c>
      <c r="H30" s="3">
        <f>H14*Sheet1!$C$63</f>
        <v>-178.65676200000001</v>
      </c>
      <c r="I30" s="3">
        <f>I14*Sheet1!$C$63</f>
        <v>-179.97365925</v>
      </c>
      <c r="J30" s="3">
        <f>J14*Sheet1!$C$63</f>
        <v>-187.26141000000001</v>
      </c>
      <c r="K30" s="3">
        <f>K14*Sheet1!$C$63</f>
        <v>-189.88141499999998</v>
      </c>
      <c r="L30" s="3">
        <f>L14*Sheet1!$C$63</f>
        <v>-174.59575425</v>
      </c>
      <c r="M30" s="3">
        <f>M14*Sheet1!$C$63</f>
        <v>-191.28104925</v>
      </c>
      <c r="N30" s="3">
        <f>N14*Sheet1!$C$63</f>
        <v>-185.09645849999998</v>
      </c>
      <c r="O30" s="3">
        <f>O14*Sheet1!$C$63</f>
        <v>-197.29327125</v>
      </c>
      <c r="P30" s="3">
        <f>P14*Sheet1!$C$63</f>
        <v>-191.39825999999999</v>
      </c>
      <c r="Q30" s="3">
        <f>Q14*Sheet1!$C$63</f>
        <v>-197.7000615</v>
      </c>
      <c r="R30" s="3">
        <f>R14*Sheet1!$C$63</f>
        <v>-192.90131550000001</v>
      </c>
      <c r="S30" s="3">
        <f>S14*Sheet1!$C$63</f>
        <v>-200.60275124999998</v>
      </c>
      <c r="T30" s="3">
        <f>T14*Sheet1!$C$63</f>
        <v>-210.18645375</v>
      </c>
      <c r="U30" s="3">
        <f>U14*Sheet1!$C$63</f>
        <v>166.86673950000002</v>
      </c>
      <c r="V30" s="3">
        <f>V14*Sheet1!$C$63</f>
        <v>87.508167</v>
      </c>
      <c r="W30" s="3">
        <f>W14*Sheet1!$C$63</f>
        <v>28.206422249999999</v>
      </c>
      <c r="X30" s="3">
        <f>X14*Sheet1!$C$63</f>
        <v>-16.899032250000001</v>
      </c>
      <c r="Y30" s="3">
        <f>Y14*Sheet1!$C$63</f>
        <v>-59.219007749999996</v>
      </c>
      <c r="Z30" s="3">
        <f>Z14*Sheet1!$C$63</f>
        <v>-101.53898325</v>
      </c>
      <c r="AA30" s="3">
        <f>AA14*Sheet1!$C$63</f>
        <v>-97.388343750000004</v>
      </c>
    </row>
    <row r="31" spans="1:27" x14ac:dyDescent="0.25">
      <c r="A31" s="3"/>
      <c r="B31" s="3">
        <f>B15*Sheet1!$C$63</f>
        <v>-198.38264175</v>
      </c>
      <c r="C31" s="3">
        <f>C15*Sheet1!$C$63</f>
        <v>-201.1474365</v>
      </c>
      <c r="D31" s="3">
        <f>D15*Sheet1!$C$63</f>
        <v>-201.08538375000001</v>
      </c>
      <c r="E31" s="3">
        <f>E15*Sheet1!$C$63</f>
        <v>-201.988596</v>
      </c>
      <c r="F31" s="3">
        <f>F15*Sheet1!$C$63</f>
        <v>-202.016175</v>
      </c>
      <c r="G31" s="3">
        <f>G15*Sheet1!$C$63</f>
        <v>-205.62902399999999</v>
      </c>
      <c r="H31" s="3">
        <f>H15*Sheet1!$C$63</f>
        <v>-202.31264925000002</v>
      </c>
      <c r="I31" s="3">
        <f>I15*Sheet1!$C$63</f>
        <v>-205.81518224999999</v>
      </c>
      <c r="J31" s="3">
        <f>J15*Sheet1!$C$63</f>
        <v>-220.68715800000001</v>
      </c>
      <c r="K31" s="3">
        <f>K15*Sheet1!$C$63</f>
        <v>-227.66464500000001</v>
      </c>
      <c r="L31" s="3">
        <f>L15*Sheet1!$C$63</f>
        <v>-218.70147</v>
      </c>
      <c r="M31" s="3">
        <f>M15*Sheet1!$C$63</f>
        <v>-234.78692175</v>
      </c>
      <c r="N31" s="3">
        <f>N15*Sheet1!$C$63</f>
        <v>-245.85299550000002</v>
      </c>
      <c r="O31" s="3">
        <f>O15*Sheet1!$C$63</f>
        <v>-234.55250025000001</v>
      </c>
      <c r="P31" s="3">
        <f>P15*Sheet1!$C$63</f>
        <v>-247.8111045</v>
      </c>
      <c r="Q31" s="3">
        <f>Q15*Sheet1!$C$63</f>
        <v>-248.57642175000001</v>
      </c>
      <c r="R31" s="3">
        <f>R15*Sheet1!$C$63</f>
        <v>-233.86991999999998</v>
      </c>
      <c r="S31" s="3">
        <f>S15*Sheet1!$C$63</f>
        <v>-235.09029075000001</v>
      </c>
      <c r="T31" s="3">
        <f>T15*Sheet1!$C$63</f>
        <v>-231.20854650000001</v>
      </c>
      <c r="U31" s="3">
        <f>U15*Sheet1!$C$63</f>
        <v>188.69551799999999</v>
      </c>
      <c r="V31" s="3">
        <f>V15*Sheet1!$C$63</f>
        <v>112.19826675</v>
      </c>
      <c r="W31" s="3">
        <f>W15*Sheet1!$C$63</f>
        <v>49.387094250000004</v>
      </c>
      <c r="X31" s="3">
        <f>X15*Sheet1!$C$63</f>
        <v>0.37231649999999999</v>
      </c>
      <c r="Y31" s="3">
        <f>Y15*Sheet1!$C$63</f>
        <v>-46.160351250000005</v>
      </c>
      <c r="Z31" s="3">
        <f>Z15*Sheet1!$C$63</f>
        <v>-90.397067249999992</v>
      </c>
      <c r="AA31" s="3">
        <f>AA15*Sheet1!$C$63</f>
        <v>-94.292601000000005</v>
      </c>
    </row>
    <row r="32" spans="1:2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3" t="s">
        <v>5</v>
      </c>
      <c r="B33" s="3">
        <v>1.2250000000000001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3" t="s">
        <v>6</v>
      </c>
      <c r="B34" s="11">
        <f>19.17^2</f>
        <v>367.48890000000006</v>
      </c>
      <c r="C34" s="10">
        <f>SQRT(B34)</f>
        <v>19.170000000000002</v>
      </c>
      <c r="D34" s="3"/>
      <c r="E34" s="3">
        <f>C35-B35</f>
        <v>1.8749999999999999E-2</v>
      </c>
      <c r="F34" s="3">
        <f>D35-C35</f>
        <v>3.125E-2</v>
      </c>
      <c r="G34" s="3">
        <f>E35-D35</f>
        <v>3.125E-2</v>
      </c>
      <c r="H34" s="3">
        <f>F35-E35</f>
        <v>3.125E-2</v>
      </c>
      <c r="I34" s="3">
        <f>I35-H35</f>
        <v>6.25E-2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3" t="s">
        <v>7</v>
      </c>
      <c r="B35" s="3">
        <v>1.2500000000000001E-2</v>
      </c>
      <c r="C35" s="3">
        <v>3.125E-2</v>
      </c>
      <c r="D35" s="3">
        <v>6.25E-2</v>
      </c>
      <c r="E35" s="3">
        <v>9.375E-2</v>
      </c>
      <c r="F35" s="3">
        <v>0.125</v>
      </c>
      <c r="G35" s="3">
        <v>0.1875</v>
      </c>
      <c r="H35" s="3">
        <v>0.25</v>
      </c>
      <c r="I35" s="3">
        <v>0.3125</v>
      </c>
      <c r="J35" s="3">
        <v>0.375</v>
      </c>
      <c r="K35" s="3">
        <v>0.4375</v>
      </c>
      <c r="L35" s="3">
        <v>0.5</v>
      </c>
      <c r="M35" s="3">
        <v>0.5625</v>
      </c>
      <c r="N35" s="3">
        <v>0.625</v>
      </c>
      <c r="O35" s="3">
        <v>0.6875</v>
      </c>
      <c r="P35" s="3">
        <v>0.71875</v>
      </c>
      <c r="Q35" s="3">
        <v>0.75</v>
      </c>
      <c r="R35" s="3">
        <v>0.78125</v>
      </c>
      <c r="S35" s="3">
        <v>0.8125</v>
      </c>
      <c r="T35" s="3">
        <v>0.875</v>
      </c>
      <c r="U35" s="3">
        <v>3.7499999999999999E-2</v>
      </c>
      <c r="V35" s="3">
        <v>0.125</v>
      </c>
      <c r="W35" s="3">
        <v>0.25</v>
      </c>
      <c r="X35" s="3">
        <v>0.375</v>
      </c>
      <c r="Y35" s="3">
        <v>0.5</v>
      </c>
      <c r="Z35" s="3">
        <v>0.625</v>
      </c>
      <c r="AA35" s="3">
        <v>0.75</v>
      </c>
    </row>
    <row r="36" spans="1:27" x14ac:dyDescent="0.25">
      <c r="A36" s="3">
        <v>-8</v>
      </c>
      <c r="B36" s="4">
        <f>B17/(0.5*$B$33*$B$34)</f>
        <v>1.0089402083898009</v>
      </c>
      <c r="C36" s="4">
        <f t="shared" ref="C36:AA36" si="0">C17/(0.5*$B$33*$B$34)</f>
        <v>0.92271254773592715</v>
      </c>
      <c r="D36" s="4">
        <f t="shared" si="0"/>
        <v>0.72927465181080753</v>
      </c>
      <c r="E36" s="4">
        <f t="shared" si="0"/>
        <v>0.58138579012807157</v>
      </c>
      <c r="F36" s="4">
        <f t="shared" si="0"/>
        <v>0.46789609821950962</v>
      </c>
      <c r="G36" s="4">
        <f t="shared" si="0"/>
        <v>0.31222683660566036</v>
      </c>
      <c r="H36" s="4">
        <f t="shared" si="0"/>
        <v>0.20467965488070461</v>
      </c>
      <c r="I36" s="4">
        <f t="shared" si="0"/>
        <v>0.10920128249771206</v>
      </c>
      <c r="J36" s="4">
        <f t="shared" si="0"/>
        <v>4.0556100428322805E-2</v>
      </c>
      <c r="K36" s="4">
        <f t="shared" si="0"/>
        <v>-3.0754021774951727E-2</v>
      </c>
      <c r="L36" s="4">
        <f t="shared" si="0"/>
        <v>-8.50942953095776E-2</v>
      </c>
      <c r="M36" s="4">
        <f t="shared" si="0"/>
        <v>-0.13128659096358875</v>
      </c>
      <c r="N36" s="4">
        <f t="shared" si="0"/>
        <v>-0.14929791048915808</v>
      </c>
      <c r="O36" s="4">
        <f t="shared" si="0"/>
        <v>-9.6979315676790009E-2</v>
      </c>
      <c r="P36" s="4">
        <f t="shared" si="0"/>
        <v>-6.6929818305049335E-2</v>
      </c>
      <c r="Q36" s="4">
        <f t="shared" si="0"/>
        <v>-5.9700785298188168E-2</v>
      </c>
      <c r="R36" s="4">
        <f t="shared" si="0"/>
        <v>-4.8704078308937505E-2</v>
      </c>
      <c r="S36" s="4">
        <f t="shared" si="0"/>
        <v>-4.0188522478821383E-2</v>
      </c>
      <c r="T36" s="4">
        <f t="shared" si="0"/>
        <v>-3.6543374479599017E-2</v>
      </c>
      <c r="U36" s="5">
        <f t="shared" si="0"/>
        <v>-2.1466858565840559</v>
      </c>
      <c r="V36" s="5">
        <f t="shared" si="0"/>
        <v>-0.85737556721205077</v>
      </c>
      <c r="W36" s="5">
        <f t="shared" si="0"/>
        <v>-0.65003097219746075</v>
      </c>
      <c r="X36" s="5">
        <f t="shared" si="0"/>
        <v>-0.53862422200274018</v>
      </c>
      <c r="Y36" s="5">
        <f t="shared" si="0"/>
        <v>-0.43242482609262306</v>
      </c>
      <c r="Z36" s="5">
        <f t="shared" si="0"/>
        <v>-0.28986584467765758</v>
      </c>
      <c r="AA36" s="5">
        <f t="shared" si="0"/>
        <v>-5.9210681365519609E-2</v>
      </c>
    </row>
    <row r="37" spans="1:27" x14ac:dyDescent="0.25">
      <c r="A37" s="3">
        <v>-6</v>
      </c>
      <c r="B37" s="4">
        <f t="shared" ref="B37:AA37" si="1">B18/(0.5*$B$33*$B$34)</f>
        <v>0.98884594715039009</v>
      </c>
      <c r="C37" s="4">
        <f t="shared" si="1"/>
        <v>0.82426292026113146</v>
      </c>
      <c r="D37" s="4">
        <f t="shared" si="1"/>
        <v>0.61361012370102896</v>
      </c>
      <c r="E37" s="4">
        <f t="shared" si="1"/>
        <v>0.46605820847200252</v>
      </c>
      <c r="F37" s="4">
        <f t="shared" si="1"/>
        <v>0.36169670230939249</v>
      </c>
      <c r="G37" s="4">
        <f t="shared" si="1"/>
        <v>0.21898456341546804</v>
      </c>
      <c r="H37" s="4">
        <f t="shared" si="1"/>
        <v>0.12800902091386782</v>
      </c>
      <c r="I37" s="4">
        <f t="shared" si="1"/>
        <v>4.1199361839950273E-2</v>
      </c>
      <c r="J37" s="4">
        <f t="shared" si="1"/>
        <v>-3.2285596564540962E-2</v>
      </c>
      <c r="K37" s="4">
        <f t="shared" si="1"/>
        <v>-9.1373751946893442E-2</v>
      </c>
      <c r="L37" s="4">
        <f t="shared" si="1"/>
        <v>-0.12693691856115535</v>
      </c>
      <c r="M37" s="4">
        <f t="shared" si="1"/>
        <v>-0.1697291181822784</v>
      </c>
      <c r="N37" s="4">
        <f t="shared" si="1"/>
        <v>-0.16182619226799799</v>
      </c>
      <c r="O37" s="4">
        <f t="shared" si="1"/>
        <v>-0.10941570296825456</v>
      </c>
      <c r="P37" s="4">
        <f t="shared" si="1"/>
        <v>-6.3805405734287307E-2</v>
      </c>
      <c r="Q37" s="4">
        <f t="shared" si="1"/>
        <v>-6.3989194709038008E-2</v>
      </c>
      <c r="R37" s="4">
        <f t="shared" si="1"/>
        <v>-5.002123262798424E-2</v>
      </c>
      <c r="S37" s="4">
        <f t="shared" si="1"/>
        <v>-6.4908139582791541E-2</v>
      </c>
      <c r="T37" s="4">
        <f t="shared" si="1"/>
        <v>-4.515082479709049E-2</v>
      </c>
      <c r="U37" s="5">
        <f t="shared" si="1"/>
        <v>-1.6038651196578411</v>
      </c>
      <c r="V37" s="5">
        <f t="shared" si="1"/>
        <v>-0.71028312441990105</v>
      </c>
      <c r="W37" s="5">
        <f t="shared" si="1"/>
        <v>-0.56276184068666646</v>
      </c>
      <c r="X37" s="5">
        <f t="shared" si="1"/>
        <v>-0.47880091072138492</v>
      </c>
      <c r="Y37" s="5">
        <f t="shared" si="1"/>
        <v>-0.40268164367880022</v>
      </c>
      <c r="Z37" s="5">
        <f t="shared" si="1"/>
        <v>-0.29151994545041393</v>
      </c>
      <c r="AA37" s="5">
        <f t="shared" si="1"/>
        <v>-3.2163070581373819E-2</v>
      </c>
    </row>
    <row r="38" spans="1:27" x14ac:dyDescent="0.25">
      <c r="A38" s="3">
        <v>-4</v>
      </c>
      <c r="B38" s="4">
        <f t="shared" ref="B38:AA38" si="2">B19/(0.5*$B$33*$B$34)</f>
        <v>0.87737793396408603</v>
      </c>
      <c r="C38" s="4">
        <f t="shared" si="2"/>
        <v>0.64157667935892826</v>
      </c>
      <c r="D38" s="4">
        <f t="shared" si="2"/>
        <v>0.4283508371523157</v>
      </c>
      <c r="E38" s="4">
        <f t="shared" si="2"/>
        <v>0.28977395019028224</v>
      </c>
      <c r="F38" s="4">
        <f t="shared" si="2"/>
        <v>0.19254958254715793</v>
      </c>
      <c r="G38" s="4">
        <f t="shared" si="2"/>
        <v>6.7082975784008264E-2</v>
      </c>
      <c r="H38" s="4">
        <f t="shared" si="2"/>
        <v>-1.0230919594456052E-2</v>
      </c>
      <c r="I38" s="4">
        <f t="shared" si="2"/>
        <v>-8.1969882738815572E-2</v>
      </c>
      <c r="J38" s="4">
        <f t="shared" si="2"/>
        <v>-0.14044540820533236</v>
      </c>
      <c r="K38" s="4">
        <f t="shared" si="2"/>
        <v>-0.19193695263132224</v>
      </c>
      <c r="L38" s="4">
        <f t="shared" si="2"/>
        <v>-0.21690162170162666</v>
      </c>
      <c r="M38" s="4">
        <f t="shared" si="2"/>
        <v>-0.23727156640316344</v>
      </c>
      <c r="N38" s="4">
        <f t="shared" si="2"/>
        <v>-0.22471265312853173</v>
      </c>
      <c r="O38" s="4">
        <f t="shared" si="2"/>
        <v>-0.15695578443710426</v>
      </c>
      <c r="P38" s="4">
        <f t="shared" si="2"/>
        <v>-0.1435698207760944</v>
      </c>
      <c r="Q38" s="4">
        <f t="shared" si="2"/>
        <v>-0.15119706322824875</v>
      </c>
      <c r="R38" s="4">
        <f t="shared" si="2"/>
        <v>-0.1405679341884995</v>
      </c>
      <c r="S38" s="4">
        <f t="shared" si="2"/>
        <v>-0.1476744412121935</v>
      </c>
      <c r="T38" s="4">
        <f t="shared" si="2"/>
        <v>-8.1112200856645611E-2</v>
      </c>
      <c r="U38" s="5">
        <f t="shared" si="2"/>
        <v>-1.0363860286192399</v>
      </c>
      <c r="V38" s="5">
        <f t="shared" si="2"/>
        <v>-0.64751918954253451</v>
      </c>
      <c r="W38" s="5">
        <f t="shared" si="2"/>
        <v>-0.50814588368991465</v>
      </c>
      <c r="X38" s="5">
        <f t="shared" si="2"/>
        <v>-0.44743425903059753</v>
      </c>
      <c r="Y38" s="5">
        <f t="shared" si="2"/>
        <v>-0.40991067668566139</v>
      </c>
      <c r="Z38" s="5">
        <f t="shared" si="2"/>
        <v>-0.35501903622678338</v>
      </c>
      <c r="AA38" s="5">
        <f t="shared" si="2"/>
        <v>-9.0883648014224883E-2</v>
      </c>
    </row>
    <row r="39" spans="1:27" x14ac:dyDescent="0.25">
      <c r="A39" s="3">
        <v>-2</v>
      </c>
      <c r="B39" s="4">
        <f t="shared" ref="B39:AA39" si="3">B20/(0.5*$B$33*$B$34)</f>
        <v>0.67208564916754565</v>
      </c>
      <c r="C39" s="4">
        <f t="shared" si="3"/>
        <v>0.44709731257688784</v>
      </c>
      <c r="D39" s="4">
        <f t="shared" si="3"/>
        <v>0.25966318982695796</v>
      </c>
      <c r="E39" s="4">
        <f t="shared" si="3"/>
        <v>0.13946520033999524</v>
      </c>
      <c r="F39" s="4">
        <f t="shared" si="3"/>
        <v>6.0068363247689584E-2</v>
      </c>
      <c r="G39" s="4">
        <f t="shared" si="3"/>
        <v>-3.9055157134525356E-2</v>
      </c>
      <c r="H39" s="4">
        <f t="shared" si="3"/>
        <v>-9.9582992819091706E-2</v>
      </c>
      <c r="I39" s="4">
        <f t="shared" si="3"/>
        <v>-0.15713957341185494</v>
      </c>
      <c r="J39" s="4">
        <f t="shared" si="3"/>
        <v>-0.18783233219522311</v>
      </c>
      <c r="K39" s="4">
        <f t="shared" si="3"/>
        <v>-0.22278286889364932</v>
      </c>
      <c r="L39" s="4">
        <f t="shared" si="3"/>
        <v>-0.25191342139163647</v>
      </c>
      <c r="M39" s="4">
        <f t="shared" si="3"/>
        <v>-0.23659767349574418</v>
      </c>
      <c r="N39" s="4">
        <f t="shared" si="3"/>
        <v>-0.21984224529763802</v>
      </c>
      <c r="O39" s="4">
        <f t="shared" si="3"/>
        <v>-0.15738462537818923</v>
      </c>
      <c r="P39" s="4">
        <f t="shared" si="3"/>
        <v>-0.17279226776145687</v>
      </c>
      <c r="Q39" s="4">
        <f t="shared" si="3"/>
        <v>-0.18041951021361124</v>
      </c>
      <c r="R39" s="4">
        <f t="shared" si="3"/>
        <v>-0.1993804061087259</v>
      </c>
      <c r="S39" s="4">
        <f t="shared" si="3"/>
        <v>-0.18253308342324437</v>
      </c>
      <c r="T39" s="4">
        <f t="shared" si="3"/>
        <v>4.3741775990668398E-2</v>
      </c>
      <c r="U39" s="5">
        <f t="shared" si="3"/>
        <v>-0.58610304048000639</v>
      </c>
      <c r="V39" s="5">
        <f t="shared" si="3"/>
        <v>-0.46317884786757479</v>
      </c>
      <c r="W39" s="5">
        <f t="shared" si="3"/>
        <v>-0.41291256327325632</v>
      </c>
      <c r="X39" s="5">
        <f t="shared" si="3"/>
        <v>-0.39664723900781867</v>
      </c>
      <c r="Y39" s="5">
        <f t="shared" si="3"/>
        <v>-0.36932394476154679</v>
      </c>
      <c r="Z39" s="5">
        <f t="shared" si="3"/>
        <v>-0.30518159257354982</v>
      </c>
      <c r="AA39" s="5">
        <f t="shared" si="3"/>
        <v>-0.28634322266160234</v>
      </c>
    </row>
    <row r="40" spans="1:27" x14ac:dyDescent="0.25">
      <c r="A40" s="3">
        <v>0</v>
      </c>
      <c r="B40" s="4">
        <f t="shared" ref="B40:AA40" si="4">B21/(0.5*$B$33*$B$34)</f>
        <v>0.13444163503014256</v>
      </c>
      <c r="C40" s="4">
        <f t="shared" si="4"/>
        <v>1.3937330585261988E-2</v>
      </c>
      <c r="D40" s="4">
        <f t="shared" si="4"/>
        <v>-9.7561314096833912E-2</v>
      </c>
      <c r="E40" s="4">
        <f t="shared" si="4"/>
        <v>-0.17364994964362687</v>
      </c>
      <c r="F40" s="4">
        <f t="shared" si="4"/>
        <v>-0.22217023897781363</v>
      </c>
      <c r="G40" s="4">
        <f t="shared" si="4"/>
        <v>-0.28885500531652863</v>
      </c>
      <c r="H40" s="4">
        <f t="shared" si="4"/>
        <v>-0.31872071371351868</v>
      </c>
      <c r="I40" s="4">
        <f t="shared" si="4"/>
        <v>-0.35593798110053698</v>
      </c>
      <c r="J40" s="4">
        <f t="shared" si="4"/>
        <v>-0.3699059431815907</v>
      </c>
      <c r="K40" s="4">
        <f t="shared" si="4"/>
        <v>-0.38782536821978475</v>
      </c>
      <c r="L40" s="4">
        <f t="shared" si="4"/>
        <v>-0.38451716667427194</v>
      </c>
      <c r="M40" s="4">
        <f t="shared" si="4"/>
        <v>-0.35612177007528761</v>
      </c>
      <c r="N40" s="4">
        <f t="shared" si="4"/>
        <v>-0.31611703657121698</v>
      </c>
      <c r="O40" s="4">
        <f t="shared" si="4"/>
        <v>-0.28321881009084032</v>
      </c>
      <c r="P40" s="4">
        <f t="shared" si="4"/>
        <v>-0.28251428568762926</v>
      </c>
      <c r="Q40" s="4">
        <f t="shared" si="4"/>
        <v>-0.29207131237466605</v>
      </c>
      <c r="R40" s="4">
        <f t="shared" si="4"/>
        <v>-0.28073765893170577</v>
      </c>
      <c r="S40" s="4">
        <f t="shared" si="4"/>
        <v>-0.28931447775340546</v>
      </c>
      <c r="T40" s="4">
        <f t="shared" si="4"/>
        <v>-1.0384077073414976E-2</v>
      </c>
      <c r="U40" s="5">
        <f t="shared" si="4"/>
        <v>-0.11701231392461714</v>
      </c>
      <c r="V40" s="5">
        <f t="shared" si="4"/>
        <v>-0.21693225319741846</v>
      </c>
      <c r="W40" s="5">
        <f t="shared" si="4"/>
        <v>-0.24529701830061101</v>
      </c>
      <c r="X40" s="5">
        <f t="shared" si="4"/>
        <v>-0.26563633150635596</v>
      </c>
      <c r="Y40" s="5">
        <f t="shared" si="4"/>
        <v>-0.27013916138774829</v>
      </c>
      <c r="Z40" s="5">
        <f t="shared" si="4"/>
        <v>-0.24535828129219459</v>
      </c>
      <c r="AA40" s="5">
        <f t="shared" si="4"/>
        <v>-0.18908822352268626</v>
      </c>
    </row>
    <row r="41" spans="1:27" x14ac:dyDescent="0.25">
      <c r="A41" s="3">
        <v>2</v>
      </c>
      <c r="B41" s="4">
        <f t="shared" ref="B41:AA41" si="5">B22/(0.5*$B$33*$B$34)</f>
        <v>-0.26493180710314496</v>
      </c>
      <c r="C41" s="4">
        <f t="shared" si="5"/>
        <v>-0.26070466068387865</v>
      </c>
      <c r="D41" s="4">
        <f t="shared" si="5"/>
        <v>-0.30864295159802158</v>
      </c>
      <c r="E41" s="4">
        <f t="shared" si="5"/>
        <v>-0.35581545511736978</v>
      </c>
      <c r="F41" s="4">
        <f t="shared" si="5"/>
        <v>-0.3859874784722776</v>
      </c>
      <c r="G41" s="4">
        <f t="shared" si="5"/>
        <v>-0.42406242774146585</v>
      </c>
      <c r="H41" s="4">
        <f t="shared" si="5"/>
        <v>-0.4310770402777846</v>
      </c>
      <c r="I41" s="4">
        <f t="shared" si="5"/>
        <v>-0.45561286840700399</v>
      </c>
      <c r="J41" s="4">
        <f t="shared" si="5"/>
        <v>-0.45472455502904224</v>
      </c>
      <c r="K41" s="4">
        <f t="shared" si="5"/>
        <v>-0.46167790457377733</v>
      </c>
      <c r="L41" s="4">
        <f t="shared" si="5"/>
        <v>-0.45702191721342611</v>
      </c>
      <c r="M41" s="4">
        <f t="shared" si="5"/>
        <v>-0.40847099638344753</v>
      </c>
      <c r="N41" s="4">
        <f t="shared" si="5"/>
        <v>-0.37413308960085695</v>
      </c>
      <c r="O41" s="4">
        <f t="shared" si="5"/>
        <v>-0.34674853236300157</v>
      </c>
      <c r="P41" s="4">
        <f t="shared" si="5"/>
        <v>-0.33167783643344362</v>
      </c>
      <c r="Q41" s="4">
        <f t="shared" si="5"/>
        <v>-0.34968915595901295</v>
      </c>
      <c r="R41" s="4">
        <f t="shared" si="5"/>
        <v>-0.33826360802867728</v>
      </c>
      <c r="S41" s="4">
        <f t="shared" si="5"/>
        <v>-0.35609113857949587</v>
      </c>
      <c r="T41" s="4">
        <f t="shared" si="5"/>
        <v>-2.2024045474293121E-2</v>
      </c>
      <c r="U41" s="5">
        <f t="shared" si="5"/>
        <v>0.11710420841199248</v>
      </c>
      <c r="V41" s="5">
        <f t="shared" si="5"/>
        <v>-8.5890714200164003E-2</v>
      </c>
      <c r="W41" s="5">
        <f t="shared" si="5"/>
        <v>-0.17073995754340732</v>
      </c>
      <c r="X41" s="5">
        <f t="shared" si="5"/>
        <v>-0.22069992717980796</v>
      </c>
      <c r="Y41" s="5">
        <f t="shared" si="5"/>
        <v>-0.2446843883847753</v>
      </c>
      <c r="Z41" s="5">
        <f t="shared" si="5"/>
        <v>-0.20630312415766922</v>
      </c>
      <c r="AA41" s="5">
        <f t="shared" si="5"/>
        <v>-0.16473618436821752</v>
      </c>
    </row>
    <row r="42" spans="1:27" x14ac:dyDescent="0.25">
      <c r="A42" s="3">
        <v>4</v>
      </c>
      <c r="B42" s="4">
        <f t="shared" ref="B42:AA42" si="6">B23/(0.5*$B$33*$B$34)</f>
        <v>-0.88234023628235514</v>
      </c>
      <c r="C42" s="4">
        <f t="shared" si="6"/>
        <v>-0.6774461609311081</v>
      </c>
      <c r="D42" s="4">
        <f t="shared" si="6"/>
        <v>-0.61287496780202622</v>
      </c>
      <c r="E42" s="4">
        <f t="shared" si="6"/>
        <v>-0.6084334009122172</v>
      </c>
      <c r="F42" s="4">
        <f t="shared" si="6"/>
        <v>-0.61033255365130801</v>
      </c>
      <c r="G42" s="4">
        <f t="shared" si="6"/>
        <v>-0.60215394427490143</v>
      </c>
      <c r="H42" s="4">
        <f t="shared" si="6"/>
        <v>-0.58855356014334903</v>
      </c>
      <c r="I42" s="4">
        <f t="shared" si="6"/>
        <v>-0.59149418373936036</v>
      </c>
      <c r="J42" s="4">
        <f t="shared" si="6"/>
        <v>-0.57623969883505177</v>
      </c>
      <c r="K42" s="4">
        <f t="shared" si="6"/>
        <v>-0.56916382330714943</v>
      </c>
      <c r="L42" s="4">
        <f t="shared" si="6"/>
        <v>-0.54557757154747533</v>
      </c>
      <c r="M42" s="4">
        <f t="shared" si="6"/>
        <v>-0.49540318144053219</v>
      </c>
      <c r="N42" s="4">
        <f t="shared" si="6"/>
        <v>-0.47285840053777867</v>
      </c>
      <c r="O42" s="4">
        <f t="shared" si="6"/>
        <v>-0.45065056608873483</v>
      </c>
      <c r="P42" s="4">
        <f t="shared" si="6"/>
        <v>-0.45346866370157907</v>
      </c>
      <c r="Q42" s="4">
        <f t="shared" si="6"/>
        <v>-0.46758978326159184</v>
      </c>
      <c r="R42" s="4">
        <f t="shared" si="6"/>
        <v>-0.46265811243911442</v>
      </c>
      <c r="S42" s="4">
        <f t="shared" si="6"/>
        <v>-0.21344026267715505</v>
      </c>
      <c r="T42" s="4">
        <f t="shared" si="6"/>
        <v>3.8718210680815726E-2</v>
      </c>
      <c r="U42" s="5">
        <f t="shared" si="6"/>
        <v>0.34086728517097892</v>
      </c>
      <c r="V42" s="5">
        <f t="shared" si="6"/>
        <v>4.8305868863644304E-2</v>
      </c>
      <c r="W42" s="5">
        <f t="shared" si="6"/>
        <v>-8.9750282669928835E-2</v>
      </c>
      <c r="X42" s="5">
        <f t="shared" si="6"/>
        <v>-0.17086248352657443</v>
      </c>
      <c r="Y42" s="5">
        <f t="shared" si="6"/>
        <v>-0.21748362012167061</v>
      </c>
      <c r="Z42" s="5">
        <f t="shared" si="6"/>
        <v>-0.21567636186995531</v>
      </c>
      <c r="AA42" s="5">
        <f t="shared" si="6"/>
        <v>-0.15282053250521332</v>
      </c>
    </row>
    <row r="43" spans="1:27" x14ac:dyDescent="0.25">
      <c r="A43" s="3">
        <v>6</v>
      </c>
      <c r="B43" s="4">
        <f t="shared" ref="B43:AA43" si="7">B24/(0.5*$B$33*$B$34)</f>
        <v>-1.6685894702658819</v>
      </c>
      <c r="C43" s="4">
        <f t="shared" si="7"/>
        <v>-1.3430685644865872</v>
      </c>
      <c r="D43" s="4">
        <f t="shared" si="7"/>
        <v>-1.09440208164888</v>
      </c>
      <c r="E43" s="4">
        <f t="shared" si="7"/>
        <v>-0.81933124943865421</v>
      </c>
      <c r="F43" s="4">
        <f t="shared" si="7"/>
        <v>-0.82512060214330152</v>
      </c>
      <c r="G43" s="4">
        <f t="shared" si="7"/>
        <v>-0.77764178366603531</v>
      </c>
      <c r="H43" s="4">
        <f t="shared" si="7"/>
        <v>-0.72216814478711344</v>
      </c>
      <c r="I43" s="4">
        <f t="shared" si="7"/>
        <v>-0.69842873554848039</v>
      </c>
      <c r="J43" s="4">
        <f t="shared" si="7"/>
        <v>-0.66549987757231199</v>
      </c>
      <c r="K43" s="4">
        <f t="shared" si="7"/>
        <v>-0.64944897377741695</v>
      </c>
      <c r="L43" s="4">
        <f t="shared" si="7"/>
        <v>-0.62570956453878379</v>
      </c>
      <c r="M43" s="4">
        <f t="shared" si="7"/>
        <v>-0.57320718075166499</v>
      </c>
      <c r="N43" s="4">
        <f t="shared" si="7"/>
        <v>-0.52539141582068927</v>
      </c>
      <c r="O43" s="4">
        <f t="shared" si="7"/>
        <v>-0.36717974005612186</v>
      </c>
      <c r="P43" s="4">
        <f t="shared" si="7"/>
        <v>-0.30962315946335861</v>
      </c>
      <c r="Q43" s="4">
        <f t="shared" si="7"/>
        <v>-0.25852982448266193</v>
      </c>
      <c r="R43" s="4">
        <f t="shared" si="7"/>
        <v>-0.16712544103997673</v>
      </c>
      <c r="S43" s="4">
        <f t="shared" si="7"/>
        <v>-0.11998356901642024</v>
      </c>
      <c r="T43" s="4">
        <f t="shared" si="7"/>
        <v>-2.6863821809395085E-2</v>
      </c>
      <c r="U43" s="5">
        <f t="shared" si="7"/>
        <v>0.57774064212884912</v>
      </c>
      <c r="V43" s="5">
        <f t="shared" si="7"/>
        <v>0.22434507517903035</v>
      </c>
      <c r="W43" s="5">
        <f t="shared" si="7"/>
        <v>4.4262511419128736E-2</v>
      </c>
      <c r="X43" s="5">
        <f t="shared" si="7"/>
        <v>-6.6194662406046503E-2</v>
      </c>
      <c r="Y43" s="5">
        <f t="shared" si="7"/>
        <v>-0.14372297825505329</v>
      </c>
      <c r="Z43" s="5">
        <f t="shared" si="7"/>
        <v>-0.19493883921891714</v>
      </c>
      <c r="AA43" s="5">
        <f t="shared" si="7"/>
        <v>-9.9092888886423147E-2</v>
      </c>
    </row>
    <row r="44" spans="1:27" x14ac:dyDescent="0.25">
      <c r="A44" s="3">
        <v>8</v>
      </c>
      <c r="B44" s="4">
        <f t="shared" ref="B44:AA44" si="8">B25/(0.5*$B$33*$B$34)</f>
        <v>-2.1235590772612585</v>
      </c>
      <c r="C44" s="4">
        <f t="shared" si="8"/>
        <v>-2.0756820493386994</v>
      </c>
      <c r="D44" s="4">
        <f t="shared" si="8"/>
        <v>-1.2065439877426032</v>
      </c>
      <c r="E44" s="4">
        <f t="shared" si="8"/>
        <v>-1.0217441736307666</v>
      </c>
      <c r="F44" s="4">
        <f t="shared" si="8"/>
        <v>-0.9955236132329992</v>
      </c>
      <c r="G44" s="4">
        <f t="shared" si="8"/>
        <v>-0.91744393045974015</v>
      </c>
      <c r="H44" s="4">
        <f t="shared" si="8"/>
        <v>-0.8312775327974502</v>
      </c>
      <c r="I44" s="4">
        <f t="shared" si="8"/>
        <v>-0.7856366040676912</v>
      </c>
      <c r="J44" s="4">
        <f t="shared" si="8"/>
        <v>-0.74707155086583443</v>
      </c>
      <c r="K44" s="4">
        <f t="shared" si="8"/>
        <v>-0.7061172409922184</v>
      </c>
      <c r="L44" s="4">
        <f t="shared" si="8"/>
        <v>-0.62846639916004443</v>
      </c>
      <c r="M44" s="4">
        <f t="shared" si="8"/>
        <v>-0.58454083419462521</v>
      </c>
      <c r="N44" s="4">
        <f t="shared" si="8"/>
        <v>-0.48630562719037224</v>
      </c>
      <c r="O44" s="4">
        <f t="shared" si="8"/>
        <v>-0.35526408819311767</v>
      </c>
      <c r="P44" s="4">
        <f t="shared" si="8"/>
        <v>-0.27206894562263073</v>
      </c>
      <c r="Q44" s="4">
        <f t="shared" si="8"/>
        <v>-0.21739172563429524</v>
      </c>
      <c r="R44" s="4">
        <f t="shared" si="8"/>
        <v>-0.1693921717285688</v>
      </c>
      <c r="S44" s="4">
        <f t="shared" si="8"/>
        <v>-0.1371372066598196</v>
      </c>
      <c r="T44" s="4">
        <f t="shared" si="8"/>
        <v>-0.10534171402794722</v>
      </c>
      <c r="U44" s="5">
        <f t="shared" si="8"/>
        <v>0.70259461897616315</v>
      </c>
      <c r="V44" s="5">
        <f t="shared" si="8"/>
        <v>0.32882910732480758</v>
      </c>
      <c r="W44" s="5">
        <f t="shared" si="8"/>
        <v>0.11937093910058455</v>
      </c>
      <c r="X44" s="5">
        <f t="shared" si="8"/>
        <v>-1.2221966820922052E-2</v>
      </c>
      <c r="Y44" s="5">
        <f t="shared" si="8"/>
        <v>-0.11391853284964688</v>
      </c>
      <c r="Z44" s="5">
        <f t="shared" si="8"/>
        <v>-0.19463252426099928</v>
      </c>
      <c r="AA44" s="5">
        <f t="shared" si="8"/>
        <v>-9.6826158197831094E-2</v>
      </c>
    </row>
    <row r="45" spans="1:27" x14ac:dyDescent="0.25">
      <c r="A45" s="3">
        <v>10</v>
      </c>
      <c r="B45" s="4">
        <f t="shared" ref="B45:AA45" si="9">B26/(0.5*$B$33*$B$34)</f>
        <v>-2.4458024129908327</v>
      </c>
      <c r="C45" s="4">
        <f t="shared" si="9"/>
        <v>-2.420837743920528</v>
      </c>
      <c r="D45" s="4">
        <f t="shared" si="9"/>
        <v>-1.8283633523158305</v>
      </c>
      <c r="E45" s="4">
        <f t="shared" si="9"/>
        <v>-1.1869398304358609</v>
      </c>
      <c r="F45" s="4">
        <f t="shared" si="9"/>
        <v>-1.0887658864231915</v>
      </c>
      <c r="G45" s="4">
        <f t="shared" si="9"/>
        <v>-1.0043761155168249</v>
      </c>
      <c r="H45" s="4">
        <f t="shared" si="9"/>
        <v>-0.89894250700150247</v>
      </c>
      <c r="I45" s="4">
        <f t="shared" si="9"/>
        <v>-0.83449383985558756</v>
      </c>
      <c r="J45" s="4">
        <f t="shared" si="9"/>
        <v>-0.76042688303105244</v>
      </c>
      <c r="K45" s="4">
        <f t="shared" si="9"/>
        <v>-0.70354419534570833</v>
      </c>
      <c r="L45" s="4">
        <f t="shared" si="9"/>
        <v>-0.64384341004752033</v>
      </c>
      <c r="M45" s="4">
        <f t="shared" si="9"/>
        <v>-0.55672743601568497</v>
      </c>
      <c r="N45" s="4">
        <f t="shared" si="9"/>
        <v>-0.46575189351408469</v>
      </c>
      <c r="O45" s="4">
        <f t="shared" si="9"/>
        <v>-0.33939697337297325</v>
      </c>
      <c r="P45" s="4">
        <f t="shared" si="9"/>
        <v>-0.28554680377101599</v>
      </c>
      <c r="Q45" s="4">
        <f t="shared" si="9"/>
        <v>-0.24695111907336736</v>
      </c>
      <c r="R45" s="4">
        <f t="shared" si="9"/>
        <v>-0.2117248989128151</v>
      </c>
      <c r="S45" s="4">
        <f t="shared" si="9"/>
        <v>-0.18590254796034067</v>
      </c>
      <c r="T45" s="4">
        <f t="shared" si="9"/>
        <v>-0.15508726319380536</v>
      </c>
      <c r="U45" s="5">
        <f t="shared" si="9"/>
        <v>0.75567900118332587</v>
      </c>
      <c r="V45" s="5">
        <f t="shared" si="9"/>
        <v>0.38491537611956522</v>
      </c>
      <c r="W45" s="5">
        <f t="shared" si="9"/>
        <v>0.15254484904308727</v>
      </c>
      <c r="X45" s="5">
        <f t="shared" si="9"/>
        <v>4.5947243687676888E-3</v>
      </c>
      <c r="Y45" s="5">
        <f t="shared" si="9"/>
        <v>-0.11085538327046843</v>
      </c>
      <c r="Z45" s="5">
        <f t="shared" si="9"/>
        <v>-0.19576588960529531</v>
      </c>
      <c r="AA45" s="5">
        <f t="shared" si="9"/>
        <v>-0.12390440047776867</v>
      </c>
    </row>
    <row r="46" spans="1:27" x14ac:dyDescent="0.25">
      <c r="A46" s="3">
        <v>12</v>
      </c>
      <c r="B46" s="4">
        <f t="shared" ref="B46:AA46" si="10">B27/(0.5*$B$33*$B$34)</f>
        <v>-2.0611320888376015</v>
      </c>
      <c r="C46" s="4">
        <f t="shared" si="10"/>
        <v>-2.0384035189600973</v>
      </c>
      <c r="D46" s="4">
        <f t="shared" si="10"/>
        <v>-2.0855760224794455</v>
      </c>
      <c r="E46" s="4">
        <f t="shared" si="10"/>
        <v>-2.0095792814200282</v>
      </c>
      <c r="F46" s="4">
        <f t="shared" si="10"/>
        <v>-1.7655994174384637</v>
      </c>
      <c r="G46" s="4">
        <f t="shared" si="10"/>
        <v>-1.3549842163495911</v>
      </c>
      <c r="H46" s="4">
        <f t="shared" si="10"/>
        <v>-0.93940671294244982</v>
      </c>
      <c r="I46" s="4">
        <f t="shared" si="10"/>
        <v>-0.80615970624818689</v>
      </c>
      <c r="J46" s="4">
        <f t="shared" si="10"/>
        <v>-0.69037265215524113</v>
      </c>
      <c r="K46" s="4">
        <f t="shared" si="10"/>
        <v>-0.64127036440101037</v>
      </c>
      <c r="L46" s="4">
        <f t="shared" si="10"/>
        <v>-0.56720340757647525</v>
      </c>
      <c r="M46" s="4">
        <f t="shared" si="10"/>
        <v>-0.52894466933253625</v>
      </c>
      <c r="N46" s="4">
        <f t="shared" si="10"/>
        <v>-0.365740059753908</v>
      </c>
      <c r="O46" s="4">
        <f t="shared" si="10"/>
        <v>-0.36286069914948033</v>
      </c>
      <c r="P46" s="4">
        <f t="shared" si="10"/>
        <v>-0.22489644210328247</v>
      </c>
      <c r="Q46" s="4">
        <f t="shared" si="10"/>
        <v>-0.26079655517125405</v>
      </c>
      <c r="R46" s="4">
        <f t="shared" si="10"/>
        <v>-0.2166872012310842</v>
      </c>
      <c r="S46" s="4">
        <f t="shared" si="10"/>
        <v>-0.18844496211105879</v>
      </c>
      <c r="T46" s="4">
        <f t="shared" si="10"/>
        <v>-0.15471968524430396</v>
      </c>
      <c r="U46" s="5">
        <f t="shared" si="10"/>
        <v>0.84610317676067404</v>
      </c>
      <c r="V46" s="5">
        <f t="shared" si="10"/>
        <v>0.49114540352547414</v>
      </c>
      <c r="W46" s="5">
        <f t="shared" si="10"/>
        <v>0.25292426075276536</v>
      </c>
      <c r="X46" s="5">
        <f t="shared" si="10"/>
        <v>9.4008060584986911E-2</v>
      </c>
      <c r="Y46" s="5">
        <f t="shared" si="10"/>
        <v>-3.5838850076387971E-2</v>
      </c>
      <c r="Z46" s="5">
        <f t="shared" si="10"/>
        <v>-0.13370647913113973</v>
      </c>
      <c r="AA46" s="5">
        <f t="shared" si="10"/>
        <v>-7.4802112723537983E-2</v>
      </c>
    </row>
    <row r="47" spans="1:27" x14ac:dyDescent="0.25">
      <c r="A47" s="3">
        <v>14</v>
      </c>
      <c r="B47" s="4">
        <f t="shared" ref="B47:AA47" si="11">B28/(0.5*$B$33*$B$34)</f>
        <v>-1.4785516703736505</v>
      </c>
      <c r="C47" s="4">
        <f t="shared" si="11"/>
        <v>-1.5363226714369562</v>
      </c>
      <c r="D47" s="4">
        <f t="shared" si="11"/>
        <v>-1.5615323924735949</v>
      </c>
      <c r="E47" s="4">
        <f t="shared" si="11"/>
        <v>-1.5945531449371386</v>
      </c>
      <c r="F47" s="4">
        <f t="shared" si="11"/>
        <v>-1.578869819091745</v>
      </c>
      <c r="G47" s="4">
        <f t="shared" si="11"/>
        <v>-1.5313910006144786</v>
      </c>
      <c r="H47" s="4">
        <f t="shared" si="11"/>
        <v>-1.3895365436027243</v>
      </c>
      <c r="I47" s="4">
        <f t="shared" si="11"/>
        <v>-0.96510653791175716</v>
      </c>
      <c r="J47" s="4">
        <f t="shared" si="11"/>
        <v>-0.777121048237575</v>
      </c>
      <c r="K47" s="4">
        <f t="shared" si="11"/>
        <v>-0.69548811195246918</v>
      </c>
      <c r="L47" s="4">
        <f t="shared" si="11"/>
        <v>-0.38638568791757083</v>
      </c>
      <c r="M47" s="4">
        <f t="shared" si="11"/>
        <v>-0.45098751254244451</v>
      </c>
      <c r="N47" s="4">
        <f t="shared" si="11"/>
        <v>-0.44253321970391196</v>
      </c>
      <c r="O47" s="4">
        <f t="shared" si="11"/>
        <v>-0.38761094774924221</v>
      </c>
      <c r="P47" s="4">
        <f t="shared" si="11"/>
        <v>-0.40644931766118969</v>
      </c>
      <c r="Q47" s="4">
        <f t="shared" si="11"/>
        <v>-0.41735413016306505</v>
      </c>
      <c r="R47" s="4">
        <f t="shared" si="11"/>
        <v>-0.32806331993001303</v>
      </c>
      <c r="S47" s="4">
        <f t="shared" si="11"/>
        <v>-0.35480461575624089</v>
      </c>
      <c r="T47" s="4">
        <f t="shared" si="11"/>
        <v>-0.33562929939058378</v>
      </c>
      <c r="U47" s="5">
        <f t="shared" si="11"/>
        <v>0.84386707756787371</v>
      </c>
      <c r="V47" s="5">
        <f t="shared" si="11"/>
        <v>0.49907896093554627</v>
      </c>
      <c r="W47" s="5">
        <f t="shared" si="11"/>
        <v>0.25044310959363081</v>
      </c>
      <c r="X47" s="5">
        <f t="shared" si="11"/>
        <v>7.6854422941587536E-2</v>
      </c>
      <c r="Y47" s="5">
        <f t="shared" si="11"/>
        <v>-7.1003807245356682E-2</v>
      </c>
      <c r="Z47" s="5">
        <f t="shared" si="11"/>
        <v>-0.19610283605900494</v>
      </c>
      <c r="AA47" s="5">
        <f t="shared" si="11"/>
        <v>-0.14914475301019917</v>
      </c>
    </row>
    <row r="48" spans="1:27" x14ac:dyDescent="0.25">
      <c r="A48" s="3">
        <v>16</v>
      </c>
      <c r="B48" s="4">
        <f t="shared" ref="B48:AA48" si="12">B29/(0.5*$B$33*$B$34)</f>
        <v>-1.4507076406989181</v>
      </c>
      <c r="C48" s="4">
        <f t="shared" si="12"/>
        <v>-1.3350124810933477</v>
      </c>
      <c r="D48" s="4">
        <f t="shared" si="12"/>
        <v>-1.328733024456032</v>
      </c>
      <c r="E48" s="4">
        <f t="shared" si="12"/>
        <v>-1.3103541269809611</v>
      </c>
      <c r="F48" s="4">
        <f t="shared" si="12"/>
        <v>-1.2893409208677971</v>
      </c>
      <c r="G48" s="4">
        <f t="shared" si="12"/>
        <v>-1.2141099672031739</v>
      </c>
      <c r="H48" s="4">
        <f t="shared" si="12"/>
        <v>-1.2150595435727194</v>
      </c>
      <c r="I48" s="4">
        <f t="shared" si="12"/>
        <v>-1.1952715972912265</v>
      </c>
      <c r="J48" s="4">
        <f t="shared" si="12"/>
        <v>-1.3243833520535986</v>
      </c>
      <c r="K48" s="4">
        <f t="shared" si="12"/>
        <v>-1.3023899380750972</v>
      </c>
      <c r="L48" s="4">
        <f t="shared" si="12"/>
        <v>-1.2257805670998438</v>
      </c>
      <c r="M48" s="4">
        <f t="shared" si="12"/>
        <v>-1.1399204843954716</v>
      </c>
      <c r="N48" s="4">
        <f t="shared" si="12"/>
        <v>-0.90133176367326151</v>
      </c>
      <c r="O48" s="4">
        <f t="shared" si="12"/>
        <v>-0.96385064658429398</v>
      </c>
      <c r="P48" s="4">
        <f t="shared" si="12"/>
        <v>-0.85786567114471923</v>
      </c>
      <c r="Q48" s="4">
        <f t="shared" si="12"/>
        <v>-0.86598301752954221</v>
      </c>
      <c r="R48" s="4">
        <f t="shared" si="12"/>
        <v>-0.78441134423601977</v>
      </c>
      <c r="S48" s="4">
        <f t="shared" si="12"/>
        <v>-0.86396133880728443</v>
      </c>
      <c r="T48" s="4">
        <f t="shared" si="12"/>
        <v>-0.75102301382297465</v>
      </c>
      <c r="U48" s="5">
        <f t="shared" si="12"/>
        <v>0.79727657246856931</v>
      </c>
      <c r="V48" s="5">
        <f t="shared" si="12"/>
        <v>0.45478581802062584</v>
      </c>
      <c r="W48" s="5">
        <f t="shared" si="12"/>
        <v>0.19741999037805169</v>
      </c>
      <c r="X48" s="5">
        <f t="shared" si="12"/>
        <v>1.5193221912725157E-2</v>
      </c>
      <c r="Y48" s="5">
        <f t="shared" si="12"/>
        <v>-0.15092137976612269</v>
      </c>
      <c r="Z48" s="5">
        <f t="shared" si="12"/>
        <v>-0.30809158467376935</v>
      </c>
      <c r="AA48" s="5">
        <f t="shared" si="12"/>
        <v>-0.27669430148719021</v>
      </c>
    </row>
    <row r="49" spans="1:27" x14ac:dyDescent="0.25">
      <c r="A49" s="3">
        <v>18</v>
      </c>
      <c r="B49" s="4">
        <f t="shared" ref="B49:AA49" si="13">B30/(0.5*$B$33*$B$34)</f>
        <v>-0.78759701979836527</v>
      </c>
      <c r="C49" s="4">
        <f t="shared" si="13"/>
        <v>-0.79105837882283703</v>
      </c>
      <c r="D49" s="4">
        <f t="shared" si="13"/>
        <v>-0.79056827489016845</v>
      </c>
      <c r="E49" s="4">
        <f t="shared" si="13"/>
        <v>-0.81348063374242341</v>
      </c>
      <c r="F49" s="4">
        <f t="shared" si="13"/>
        <v>-0.81703388725427029</v>
      </c>
      <c r="G49" s="4">
        <f t="shared" si="13"/>
        <v>-0.79715404648540211</v>
      </c>
      <c r="H49" s="4">
        <f t="shared" si="13"/>
        <v>-0.79372331895672232</v>
      </c>
      <c r="I49" s="4">
        <f t="shared" si="13"/>
        <v>-0.79957393465295312</v>
      </c>
      <c r="J49" s="4">
        <f t="shared" si="13"/>
        <v>-0.83195142570486957</v>
      </c>
      <c r="K49" s="4">
        <f t="shared" si="13"/>
        <v>-0.84359139410574757</v>
      </c>
      <c r="L49" s="4">
        <f t="shared" si="13"/>
        <v>-0.77568136793536113</v>
      </c>
      <c r="M49" s="4">
        <f t="shared" si="13"/>
        <v>-0.84980958775147986</v>
      </c>
      <c r="N49" s="4">
        <f t="shared" si="13"/>
        <v>-0.82233313602624902</v>
      </c>
      <c r="O49" s="4">
        <f t="shared" si="13"/>
        <v>-0.87652025208191608</v>
      </c>
      <c r="P49" s="4">
        <f t="shared" si="13"/>
        <v>-0.85033032317994017</v>
      </c>
      <c r="Q49" s="4">
        <f t="shared" si="13"/>
        <v>-0.87832751033363132</v>
      </c>
      <c r="R49" s="4">
        <f t="shared" si="13"/>
        <v>-0.85700798926254929</v>
      </c>
      <c r="S49" s="4">
        <f t="shared" si="13"/>
        <v>-0.89122337006197261</v>
      </c>
      <c r="T49" s="4">
        <f t="shared" si="13"/>
        <v>-0.93380114921255319</v>
      </c>
      <c r="U49" s="5">
        <f t="shared" si="13"/>
        <v>0.74134346115277072</v>
      </c>
      <c r="V49" s="5">
        <f t="shared" si="13"/>
        <v>0.38877494458933004</v>
      </c>
      <c r="W49" s="5">
        <f t="shared" si="13"/>
        <v>0.12531344928419075</v>
      </c>
      <c r="X49" s="5">
        <f t="shared" si="13"/>
        <v>-7.5077796185664042E-2</v>
      </c>
      <c r="Y49" s="5">
        <f t="shared" si="13"/>
        <v>-0.26309391735563781</v>
      </c>
      <c r="Z49" s="5">
        <f t="shared" si="13"/>
        <v>-0.45111003852561166</v>
      </c>
      <c r="AA49" s="5">
        <f t="shared" si="13"/>
        <v>-0.43266987805895735</v>
      </c>
    </row>
    <row r="50" spans="1:27" x14ac:dyDescent="0.25">
      <c r="A50" s="3">
        <v>20</v>
      </c>
      <c r="B50" s="4">
        <f t="shared" ref="B50:AA50" si="14">B31/(0.5*$B$33*$B$34)</f>
        <v>-0.88136002841701799</v>
      </c>
      <c r="C50" s="4">
        <f t="shared" si="14"/>
        <v>-0.89364325822952362</v>
      </c>
      <c r="D50" s="4">
        <f t="shared" si="14"/>
        <v>-0.89336757476739759</v>
      </c>
      <c r="E50" s="4">
        <f t="shared" si="14"/>
        <v>-0.8973803007161214</v>
      </c>
      <c r="F50" s="4">
        <f t="shared" si="14"/>
        <v>-0.89750282669928849</v>
      </c>
      <c r="G50" s="4">
        <f t="shared" si="14"/>
        <v>-0.91355373049418354</v>
      </c>
      <c r="H50" s="4">
        <f t="shared" si="14"/>
        <v>-0.89881998101833538</v>
      </c>
      <c r="I50" s="4">
        <f t="shared" si="14"/>
        <v>-0.91438078088056174</v>
      </c>
      <c r="J50" s="4">
        <f t="shared" si="14"/>
        <v>-0.9804529173034412</v>
      </c>
      <c r="K50" s="4">
        <f t="shared" si="14"/>
        <v>-1.0114519910447273</v>
      </c>
      <c r="L50" s="4">
        <f t="shared" si="14"/>
        <v>-0.97163104651540722</v>
      </c>
      <c r="M50" s="4">
        <f t="shared" si="14"/>
        <v>-1.0430943261976406</v>
      </c>
      <c r="N50" s="4">
        <f t="shared" si="14"/>
        <v>-1.092257876943455</v>
      </c>
      <c r="O50" s="4">
        <f t="shared" si="14"/>
        <v>-1.04205285534072</v>
      </c>
      <c r="P50" s="4">
        <f t="shared" si="14"/>
        <v>-1.1009572217483217</v>
      </c>
      <c r="Q50" s="4">
        <f t="shared" si="14"/>
        <v>-1.1043573177812098</v>
      </c>
      <c r="R50" s="4">
        <f t="shared" si="14"/>
        <v>-1.0390203372573332</v>
      </c>
      <c r="S50" s="4">
        <f t="shared" si="14"/>
        <v>-1.0444421120124792</v>
      </c>
      <c r="T50" s="4">
        <f t="shared" si="14"/>
        <v>-1.0271965798817044</v>
      </c>
      <c r="U50" s="5">
        <f t="shared" si="14"/>
        <v>0.83832277682956069</v>
      </c>
      <c r="V50" s="5">
        <f t="shared" si="14"/>
        <v>0.49846633101971066</v>
      </c>
      <c r="W50" s="5">
        <f t="shared" si="14"/>
        <v>0.21941340435655304</v>
      </c>
      <c r="X50" s="5">
        <f t="shared" si="14"/>
        <v>1.6541007727563679E-3</v>
      </c>
      <c r="Y50" s="5">
        <f t="shared" si="14"/>
        <v>-0.20507786432599787</v>
      </c>
      <c r="Z50" s="5">
        <f t="shared" si="14"/>
        <v>-0.40160954132608773</v>
      </c>
      <c r="AA50" s="5">
        <f t="shared" si="14"/>
        <v>-0.41891633644844606</v>
      </c>
    </row>
    <row r="51" spans="1:27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5">
      <c r="B52">
        <v>-1.5051999999999999E-2</v>
      </c>
      <c r="C52">
        <v>-2.3061000000000002E-2</v>
      </c>
      <c r="D52">
        <v>-3.1810999999999999E-2</v>
      </c>
      <c r="E52">
        <v>-3.8012999999999998E-2</v>
      </c>
      <c r="F52">
        <v>-4.088E-2</v>
      </c>
      <c r="G52">
        <v>-5.0332000000000002E-2</v>
      </c>
      <c r="H52">
        <v>-5.7003999999999999E-2</v>
      </c>
      <c r="I52">
        <v>-6.0490000000000002E-2</v>
      </c>
      <c r="J52">
        <v>-6.2792000000000001E-2</v>
      </c>
      <c r="K52">
        <v>-6.3892000000000004E-2</v>
      </c>
      <c r="L52">
        <v>-6.3546000000000005E-2</v>
      </c>
      <c r="M52">
        <v>-6.0962000000000002E-2</v>
      </c>
      <c r="N52">
        <v>-5.6890000000000003E-2</v>
      </c>
      <c r="O52">
        <v>-4.7409E-2</v>
      </c>
      <c r="P52">
        <v>-4.1401E-2</v>
      </c>
      <c r="Q52">
        <v>-3.8161E-2</v>
      </c>
      <c r="R52">
        <v>-3.1333E-2</v>
      </c>
      <c r="S52">
        <v>-2.4282000000000001E-2</v>
      </c>
      <c r="T52">
        <v>-1.4164E-2</v>
      </c>
      <c r="U52" s="7">
        <v>2.3061000000000002E-2</v>
      </c>
      <c r="V52" s="7">
        <v>4.3524E-2</v>
      </c>
      <c r="W52" s="7">
        <v>5.7003999999999999E-2</v>
      </c>
      <c r="X52" s="7">
        <v>6.2792000000000001E-2</v>
      </c>
      <c r="Y52" s="7">
        <v>6.3546000000000005E-2</v>
      </c>
      <c r="Z52" s="7">
        <v>5.6890000000000003E-2</v>
      </c>
      <c r="AA52" s="7">
        <v>3.8161E-2</v>
      </c>
    </row>
    <row r="78" spans="2:29" x14ac:dyDescent="0.25">
      <c r="AB78" t="s">
        <v>11</v>
      </c>
      <c r="AC78" t="s">
        <v>12</v>
      </c>
    </row>
    <row r="79" spans="2:29" x14ac:dyDescent="0.25">
      <c r="B79">
        <f>-(B35-C35)*B43</f>
        <v>-3.1286052567485283E-2</v>
      </c>
      <c r="C79">
        <f t="shared" ref="C79:S79" si="15">-(C35-D35)*C43</f>
        <v>-4.1970892640205849E-2</v>
      </c>
      <c r="D79">
        <f>-(D35-E35)*D43</f>
        <v>-3.4200065051527499E-2</v>
      </c>
      <c r="E79">
        <f t="shared" si="15"/>
        <v>-2.5604101544957944E-2</v>
      </c>
      <c r="F79">
        <f t="shared" si="15"/>
        <v>-5.1570037633956345E-2</v>
      </c>
      <c r="G79">
        <f t="shared" si="15"/>
        <v>-4.8602611479127207E-2</v>
      </c>
      <c r="H79">
        <f t="shared" si="15"/>
        <v>-4.513550904919459E-2</v>
      </c>
      <c r="I79">
        <f t="shared" si="15"/>
        <v>-4.3651795971780025E-2</v>
      </c>
      <c r="J79">
        <f t="shared" si="15"/>
        <v>-4.15937423482695E-2</v>
      </c>
      <c r="K79">
        <f t="shared" si="15"/>
        <v>-4.0590560861088559E-2</v>
      </c>
      <c r="L79">
        <f t="shared" si="15"/>
        <v>-3.9106847783673987E-2</v>
      </c>
      <c r="M79">
        <f t="shared" si="15"/>
        <v>-3.5825448796979062E-2</v>
      </c>
      <c r="N79">
        <f t="shared" si="15"/>
        <v>-3.2836963488793079E-2</v>
      </c>
      <c r="O79">
        <f t="shared" si="15"/>
        <v>-1.1474366876753808E-2</v>
      </c>
      <c r="P79">
        <f t="shared" si="15"/>
        <v>-9.6757237332299566E-3</v>
      </c>
      <c r="Q79">
        <f t="shared" si="15"/>
        <v>-8.0790570150831853E-3</v>
      </c>
      <c r="R79">
        <f t="shared" si="15"/>
        <v>-5.2226700324992728E-3</v>
      </c>
      <c r="S79">
        <f t="shared" si="15"/>
        <v>-7.4989730635262649E-3</v>
      </c>
      <c r="T79">
        <f>-(T35-1)*T43</f>
        <v>-3.3579777261743857E-3</v>
      </c>
      <c r="U79">
        <f>-(U35-V35)*U43</f>
        <v>5.0552306186274293E-2</v>
      </c>
      <c r="V79">
        <f t="shared" ref="V79:Z79" si="16">-(V35-W35)*V43</f>
        <v>2.8043134397378794E-2</v>
      </c>
      <c r="W79">
        <f t="shared" si="16"/>
        <v>5.532813927391092E-3</v>
      </c>
      <c r="X79">
        <f t="shared" si="16"/>
        <v>-8.2743328007558129E-3</v>
      </c>
      <c r="Y79">
        <f t="shared" si="16"/>
        <v>-1.7965372281881661E-2</v>
      </c>
      <c r="Z79">
        <f t="shared" si="16"/>
        <v>-2.4367354902364642E-2</v>
      </c>
      <c r="AA79">
        <f>-(AA35-1)*AA43</f>
        <v>-2.4773222221605787E-2</v>
      </c>
      <c r="AB79">
        <f>(SUM(U79:AA79)-SUM(B79:S79))</f>
        <v>0.56267339224256796</v>
      </c>
      <c r="AC79">
        <f>(AB79*COS(PI()*(A43/180)))-(AB80*SIN(PI()*A43/180))</f>
        <v>0.55836271729980569</v>
      </c>
    </row>
    <row r="80" spans="2:29" x14ac:dyDescent="0.25">
      <c r="B80">
        <f>B79*((C52-B52)/(C35-B35))</f>
        <v>1.3363733067359451E-2</v>
      </c>
      <c r="C80">
        <f>C79*((D52-C52)/(D35-C35))</f>
        <v>1.1751849939257633E-2</v>
      </c>
      <c r="D80">
        <f>D79*((E52-D52)/(E35-D35))</f>
        <v>6.7874817103863528E-3</v>
      </c>
      <c r="E80">
        <f>E79*((F52-E52)/(F35-E35))</f>
        <v>2.3490226921406227E-3</v>
      </c>
      <c r="F80">
        <f>F79*((G52-F52)/(G35-F35))</f>
        <v>7.7990399314584874E-3</v>
      </c>
      <c r="G80">
        <f>G79*((H52-G52)/(H35-G35))</f>
        <v>5.1884259806197859E-3</v>
      </c>
      <c r="H80">
        <f>H79*((I52-H52)/(I35-H35))</f>
        <v>2.5174781527278795E-3</v>
      </c>
      <c r="I80">
        <f>I79*((J52-I52)/(J35-I35))</f>
        <v>1.6077829492326008E-3</v>
      </c>
      <c r="J80">
        <f>J79*((K52-J52)/(K35-J35))</f>
        <v>7.3204986532954567E-4</v>
      </c>
      <c r="K80">
        <f>K79*((L52-K52)/(L35-K35))</f>
        <v>-2.2470934492698568E-4</v>
      </c>
      <c r="L80">
        <f>L79*((M52-L52)/(M35-L35))</f>
        <v>-1.6168335147682192E-3</v>
      </c>
      <c r="M80">
        <f>M79*((N52-M52)/(N35-M35))</f>
        <v>-2.3340996400207795E-3</v>
      </c>
      <c r="N80">
        <f>N79*((O52-N52)/(O35-N35))</f>
        <v>-4.9812360133959571E-3</v>
      </c>
      <c r="O80">
        <f>O79*((P52-O52)/(P35-O35))</f>
        <v>-2.2060158782571801E-3</v>
      </c>
      <c r="P80">
        <f>P79*((Q52-P52)/(Q35-P35))</f>
        <v>-1.0031790366612817E-3</v>
      </c>
      <c r="Q80">
        <f>Q79*((R52-Q52)/(R35-Q35))</f>
        <v>-1.7652416415676159E-3</v>
      </c>
      <c r="R80">
        <f>R79*((S52-R52)/(S35-R35))</f>
        <v>-1.1784014847728756E-3</v>
      </c>
      <c r="S80">
        <f>S79*((T52-S52)/(T35-S35))</f>
        <v>-1.2139937513081403E-3</v>
      </c>
      <c r="T80">
        <f>T79*((0-T52)/(1-T35))</f>
        <v>-3.8049917210827199E-4</v>
      </c>
      <c r="U80">
        <f>U79*((V52-U52)/(V35-U35))</f>
        <v>1.1822306759882639E-2</v>
      </c>
      <c r="V80">
        <f>V79*((W52-V52)/(W35-V35))</f>
        <v>3.0241716134133288E-3</v>
      </c>
      <c r="W80">
        <f>W79*((X52-W52)/(X35-W35))</f>
        <v>2.561914160939172E-4</v>
      </c>
      <c r="X80">
        <f>X79*((Y52-X52)/(Y35-X35))</f>
        <v>-4.9910775454159369E-5</v>
      </c>
      <c r="Y80">
        <f>Y79*((Z52-Y52)/(Z35-Y35))</f>
        <v>9.5662014326563496E-4</v>
      </c>
      <c r="Z80">
        <f>Z79*((AA52-Z52)/(AA35-Z35))</f>
        <v>3.6510095197310995E-3</v>
      </c>
      <c r="AA80">
        <f>AA79*((0-AA52)/(1-AA35))</f>
        <v>3.7814837327947936E-3</v>
      </c>
      <c r="AB80">
        <f>(SUM(B80:T80)-SUM(U80:AA80))</f>
        <v>1.1750782400997795E-2</v>
      </c>
      <c r="AC80">
        <f>AB79*SIN(A43*PI()/180)+AB80*COS(A43*PI()/180)</f>
        <v>7.0501795398213704E-2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1"/>
  <sheetViews>
    <sheetView workbookViewId="0">
      <selection activeCell="B2" sqref="B2"/>
    </sheetView>
  </sheetViews>
  <sheetFormatPr defaultRowHeight="15" x14ac:dyDescent="0.25"/>
  <cols>
    <col min="1" max="1" width="6.140625" bestFit="1" customWidth="1"/>
    <col min="2" max="2" width="9.7109375" bestFit="1" customWidth="1"/>
    <col min="3" max="3" width="9" bestFit="1" customWidth="1"/>
  </cols>
  <sheetData>
    <row r="1" spans="1:3" x14ac:dyDescent="0.25">
      <c r="A1" t="s">
        <v>8</v>
      </c>
      <c r="B1" t="s">
        <v>9</v>
      </c>
    </row>
    <row r="2" spans="1:3" x14ac:dyDescent="0.25">
      <c r="B2">
        <v>1</v>
      </c>
      <c r="C2">
        <v>0</v>
      </c>
    </row>
    <row r="3" spans="1:3" x14ac:dyDescent="0.25">
      <c r="B3">
        <v>0.99335899999999999</v>
      </c>
      <c r="C3">
        <v>1.0139999999999999E-3</v>
      </c>
    </row>
    <row r="4" spans="1:3" x14ac:dyDescent="0.25">
      <c r="B4">
        <v>0.98236800000000002</v>
      </c>
      <c r="C4">
        <v>2.8019999999999998E-3</v>
      </c>
    </row>
    <row r="5" spans="1:3" x14ac:dyDescent="0.25">
      <c r="B5">
        <v>0.96989700000000001</v>
      </c>
      <c r="C5">
        <v>4.9959999999999996E-3</v>
      </c>
    </row>
    <row r="6" spans="1:3" x14ac:dyDescent="0.25">
      <c r="B6">
        <v>0.95571099999999998</v>
      </c>
      <c r="C6">
        <v>7.7070000000000003E-3</v>
      </c>
    </row>
    <row r="7" spans="1:3" x14ac:dyDescent="0.25">
      <c r="B7">
        <v>0.939801</v>
      </c>
      <c r="C7">
        <v>1.1018999999999999E-2</v>
      </c>
    </row>
    <row r="8" spans="1:3" x14ac:dyDescent="0.25">
      <c r="B8">
        <v>0.92259800000000003</v>
      </c>
      <c r="C8">
        <v>1.4866000000000001E-2</v>
      </c>
    </row>
    <row r="9" spans="1:3" x14ac:dyDescent="0.25">
      <c r="B9">
        <v>0.90473899999999996</v>
      </c>
      <c r="C9">
        <v>1.9047000000000001E-2</v>
      </c>
    </row>
    <row r="10" spans="1:3" x14ac:dyDescent="0.25">
      <c r="B10">
        <v>0.88661400000000001</v>
      </c>
      <c r="C10">
        <v>2.3373000000000001E-2</v>
      </c>
    </row>
    <row r="11" spans="1:3" x14ac:dyDescent="0.25">
      <c r="B11">
        <v>0.86829599999999996</v>
      </c>
      <c r="C11">
        <v>2.7778000000000001E-2</v>
      </c>
    </row>
    <row r="12" spans="1:3" x14ac:dyDescent="0.25">
      <c r="B12">
        <v>0.84984899999999997</v>
      </c>
      <c r="C12">
        <v>3.2224999999999997E-2</v>
      </c>
    </row>
    <row r="13" spans="1:3" x14ac:dyDescent="0.25">
      <c r="B13">
        <v>0.83139399999999997</v>
      </c>
      <c r="C13">
        <v>3.6664000000000002E-2</v>
      </c>
    </row>
    <row r="14" spans="1:3" x14ac:dyDescent="0.25">
      <c r="B14">
        <v>0.81304200000000004</v>
      </c>
      <c r="C14">
        <v>4.1041000000000001E-2</v>
      </c>
    </row>
    <row r="15" spans="1:3" x14ac:dyDescent="0.25">
      <c r="B15">
        <v>0.79483499999999996</v>
      </c>
      <c r="C15">
        <v>4.5322000000000001E-2</v>
      </c>
    </row>
    <row r="16" spans="1:3" x14ac:dyDescent="0.25">
      <c r="B16">
        <v>0.77675799999999995</v>
      </c>
      <c r="C16">
        <v>4.9485000000000001E-2</v>
      </c>
    </row>
    <row r="17" spans="2:3" x14ac:dyDescent="0.25">
      <c r="B17">
        <v>0.758795</v>
      </c>
      <c r="C17">
        <v>5.3511999999999997E-2</v>
      </c>
    </row>
    <row r="18" spans="2:3" x14ac:dyDescent="0.25">
      <c r="B18">
        <v>0.74094199999999999</v>
      </c>
      <c r="C18">
        <v>5.738E-2</v>
      </c>
    </row>
    <row r="19" spans="2:3" x14ac:dyDescent="0.25">
      <c r="B19">
        <v>0.72320700000000004</v>
      </c>
      <c r="C19">
        <v>6.1065000000000001E-2</v>
      </c>
    </row>
    <row r="20" spans="2:3" x14ac:dyDescent="0.25">
      <c r="B20">
        <v>0.70557899999999996</v>
      </c>
      <c r="C20">
        <v>6.4549999999999996E-2</v>
      </c>
    </row>
    <row r="21" spans="2:3" x14ac:dyDescent="0.25">
      <c r="B21">
        <v>0.68802700000000006</v>
      </c>
      <c r="C21">
        <v>6.7819000000000004E-2</v>
      </c>
    </row>
    <row r="22" spans="2:3" x14ac:dyDescent="0.25">
      <c r="B22">
        <v>0.67053099999999999</v>
      </c>
      <c r="C22">
        <v>7.0857000000000003E-2</v>
      </c>
    </row>
    <row r="23" spans="2:3" x14ac:dyDescent="0.25">
      <c r="B23">
        <v>0.65313200000000005</v>
      </c>
      <c r="C23">
        <v>7.3640999999999998E-2</v>
      </c>
    </row>
    <row r="24" spans="2:3" x14ac:dyDescent="0.25">
      <c r="B24">
        <v>0.63592700000000002</v>
      </c>
      <c r="C24">
        <v>7.6135999999999995E-2</v>
      </c>
    </row>
    <row r="25" spans="2:3" x14ac:dyDescent="0.25">
      <c r="B25">
        <v>0.61897100000000005</v>
      </c>
      <c r="C25">
        <v>7.8307000000000002E-2</v>
      </c>
    </row>
    <row r="26" spans="2:3" x14ac:dyDescent="0.25">
      <c r="B26">
        <v>0.60216099999999995</v>
      </c>
      <c r="C26">
        <v>8.0133999999999997E-2</v>
      </c>
    </row>
    <row r="27" spans="2:3" x14ac:dyDescent="0.25">
      <c r="B27">
        <v>0.58525300000000002</v>
      </c>
      <c r="C27">
        <v>8.1614999999999993E-2</v>
      </c>
    </row>
    <row r="28" spans="2:3" x14ac:dyDescent="0.25">
      <c r="B28">
        <v>0.56799500000000003</v>
      </c>
      <c r="C28">
        <v>8.2808000000000007E-2</v>
      </c>
    </row>
    <row r="29" spans="2:3" x14ac:dyDescent="0.25">
      <c r="B29">
        <v>0.55030199999999996</v>
      </c>
      <c r="C29">
        <v>8.3776000000000003E-2</v>
      </c>
    </row>
    <row r="30" spans="2:3" x14ac:dyDescent="0.25">
      <c r="B30">
        <v>0.53232000000000002</v>
      </c>
      <c r="C30">
        <v>8.4567000000000003E-2</v>
      </c>
    </row>
    <row r="31" spans="2:3" x14ac:dyDescent="0.25">
      <c r="B31">
        <v>0.51427199999999995</v>
      </c>
      <c r="C31">
        <v>8.5177000000000003E-2</v>
      </c>
    </row>
    <row r="32" spans="2:3" x14ac:dyDescent="0.25">
      <c r="B32">
        <v>0.49625200000000003</v>
      </c>
      <c r="C32">
        <v>8.5604E-2</v>
      </c>
    </row>
    <row r="33" spans="2:3" x14ac:dyDescent="0.25">
      <c r="B33">
        <v>0.47821900000000001</v>
      </c>
      <c r="C33">
        <v>8.5850999999999997E-2</v>
      </c>
    </row>
    <row r="34" spans="2:3" x14ac:dyDescent="0.25">
      <c r="B34">
        <v>0.460119</v>
      </c>
      <c r="C34">
        <v>8.5929000000000005E-2</v>
      </c>
    </row>
    <row r="35" spans="2:3" x14ac:dyDescent="0.25">
      <c r="B35">
        <v>0.44196600000000003</v>
      </c>
      <c r="C35">
        <v>8.5845000000000005E-2</v>
      </c>
    </row>
    <row r="36" spans="2:3" x14ac:dyDescent="0.25">
      <c r="B36">
        <v>0.42382900000000001</v>
      </c>
      <c r="C36">
        <v>8.5601999999999998E-2</v>
      </c>
    </row>
    <row r="37" spans="2:3" x14ac:dyDescent="0.25">
      <c r="B37">
        <v>0.405746</v>
      </c>
      <c r="C37">
        <v>8.5192000000000004E-2</v>
      </c>
    </row>
    <row r="38" spans="2:3" x14ac:dyDescent="0.25">
      <c r="B38">
        <v>0.38769999999999999</v>
      </c>
      <c r="C38">
        <v>8.4607000000000002E-2</v>
      </c>
    </row>
    <row r="39" spans="2:3" x14ac:dyDescent="0.25">
      <c r="B39">
        <v>0.36964399999999997</v>
      </c>
      <c r="C39">
        <v>8.3846000000000004E-2</v>
      </c>
    </row>
    <row r="40" spans="2:3" x14ac:dyDescent="0.25">
      <c r="B40">
        <v>0.35155900000000001</v>
      </c>
      <c r="C40">
        <v>8.2915000000000003E-2</v>
      </c>
    </row>
    <row r="41" spans="2:3" x14ac:dyDescent="0.25">
      <c r="B41">
        <v>0.33346500000000001</v>
      </c>
      <c r="C41">
        <v>8.1820000000000004E-2</v>
      </c>
    </row>
    <row r="42" spans="2:3" x14ac:dyDescent="0.25">
      <c r="B42">
        <v>0.31540099999999999</v>
      </c>
      <c r="C42">
        <v>8.0559000000000006E-2</v>
      </c>
    </row>
    <row r="43" spans="2:3" x14ac:dyDescent="0.25">
      <c r="B43">
        <v>0.29739100000000002</v>
      </c>
      <c r="C43">
        <v>7.9130000000000006E-2</v>
      </c>
    </row>
    <row r="44" spans="2:3" x14ac:dyDescent="0.25">
      <c r="B44">
        <v>0.27944200000000002</v>
      </c>
      <c r="C44">
        <v>7.7529000000000001E-2</v>
      </c>
    </row>
    <row r="45" spans="2:3" x14ac:dyDescent="0.25">
      <c r="B45">
        <v>0.26155600000000001</v>
      </c>
      <c r="C45">
        <v>7.5749999999999998E-2</v>
      </c>
    </row>
    <row r="46" spans="2:3" x14ac:dyDescent="0.25">
      <c r="B46">
        <v>0.24373800000000001</v>
      </c>
      <c r="C46">
        <v>7.3785000000000003E-2</v>
      </c>
    </row>
    <row r="47" spans="2:3" x14ac:dyDescent="0.25">
      <c r="B47">
        <v>0.225995</v>
      </c>
      <c r="C47">
        <v>7.1629999999999999E-2</v>
      </c>
    </row>
    <row r="48" spans="2:3" x14ac:dyDescent="0.25">
      <c r="B48">
        <v>0.208338</v>
      </c>
      <c r="C48">
        <v>6.9278000000000006E-2</v>
      </c>
    </row>
    <row r="49" spans="2:3" x14ac:dyDescent="0.25">
      <c r="B49">
        <v>0.19078400000000001</v>
      </c>
      <c r="C49">
        <v>6.6724000000000006E-2</v>
      </c>
    </row>
    <row r="50" spans="2:3" x14ac:dyDescent="0.25">
      <c r="B50">
        <v>0.17336199999999999</v>
      </c>
      <c r="C50">
        <v>6.3959000000000002E-2</v>
      </c>
    </row>
    <row r="51" spans="2:3" x14ac:dyDescent="0.25">
      <c r="B51">
        <v>0.15612599999999999</v>
      </c>
      <c r="C51">
        <v>6.0970999999999997E-2</v>
      </c>
    </row>
    <row r="52" spans="2:3" x14ac:dyDescent="0.25">
      <c r="B52">
        <v>0.13916200000000001</v>
      </c>
      <c r="C52">
        <v>5.7758999999999998E-2</v>
      </c>
    </row>
    <row r="53" spans="2:3" x14ac:dyDescent="0.25">
      <c r="B53">
        <v>0.122556</v>
      </c>
      <c r="C53">
        <v>5.4318999999999999E-2</v>
      </c>
    </row>
    <row r="54" spans="2:3" x14ac:dyDescent="0.25">
      <c r="B54">
        <v>0.106346</v>
      </c>
      <c r="C54">
        <v>5.0636E-2</v>
      </c>
    </row>
    <row r="55" spans="2:3" x14ac:dyDescent="0.25">
      <c r="B55">
        <v>9.0515999999999999E-2</v>
      </c>
      <c r="C55">
        <v>4.6688E-2</v>
      </c>
    </row>
    <row r="56" spans="2:3" x14ac:dyDescent="0.25">
      <c r="B56">
        <v>7.5331999999999996E-2</v>
      </c>
      <c r="C56">
        <v>4.2547000000000001E-2</v>
      </c>
    </row>
    <row r="57" spans="2:3" x14ac:dyDescent="0.25">
      <c r="B57">
        <v>6.1761999999999997E-2</v>
      </c>
      <c r="C57">
        <v>3.8516000000000002E-2</v>
      </c>
    </row>
    <row r="58" spans="2:3" x14ac:dyDescent="0.25">
      <c r="B58">
        <v>5.0087E-2</v>
      </c>
      <c r="C58">
        <v>3.4671E-2</v>
      </c>
    </row>
    <row r="59" spans="2:3" x14ac:dyDescent="0.25">
      <c r="B59">
        <v>3.9789999999999999E-2</v>
      </c>
      <c r="C59">
        <v>3.0875E-2</v>
      </c>
    </row>
    <row r="60" spans="2:3" x14ac:dyDescent="0.25">
      <c r="B60">
        <v>3.0932999999999999E-2</v>
      </c>
      <c r="C60">
        <v>2.7296000000000001E-2</v>
      </c>
    </row>
    <row r="61" spans="2:3" x14ac:dyDescent="0.25">
      <c r="B61">
        <v>2.3885E-2</v>
      </c>
      <c r="C61">
        <v>2.4251999999999999E-2</v>
      </c>
    </row>
    <row r="62" spans="2:3" x14ac:dyDescent="0.25">
      <c r="B62">
        <v>1.8428E-2</v>
      </c>
      <c r="C62">
        <v>2.1735999999999998E-2</v>
      </c>
    </row>
    <row r="63" spans="2:3" x14ac:dyDescent="0.25">
      <c r="B63">
        <v>1.4154E-2</v>
      </c>
      <c r="C63">
        <v>1.9493E-2</v>
      </c>
    </row>
    <row r="64" spans="2:3" x14ac:dyDescent="0.25">
      <c r="B64">
        <v>1.0714E-2</v>
      </c>
      <c r="C64">
        <v>1.7364000000000001E-2</v>
      </c>
    </row>
    <row r="65" spans="1:3" x14ac:dyDescent="0.25">
      <c r="B65">
        <v>7.8869999999999999E-3</v>
      </c>
      <c r="C65">
        <v>1.5289000000000001E-2</v>
      </c>
    </row>
    <row r="66" spans="1:3" x14ac:dyDescent="0.25">
      <c r="B66">
        <v>5.5519999999999996E-3</v>
      </c>
      <c r="C66">
        <v>1.3257E-2</v>
      </c>
    </row>
    <row r="67" spans="1:3" x14ac:dyDescent="0.25">
      <c r="B67">
        <v>3.6640000000000002E-3</v>
      </c>
      <c r="C67">
        <v>1.1195E-2</v>
      </c>
    </row>
    <row r="68" spans="1:3" x14ac:dyDescent="0.25">
      <c r="B68">
        <v>2.2100000000000002E-3</v>
      </c>
      <c r="C68">
        <v>9.0500000000000008E-3</v>
      </c>
    </row>
    <row r="69" spans="1:3" x14ac:dyDescent="0.25">
      <c r="B69">
        <v>1.1460000000000001E-3</v>
      </c>
      <c r="C69">
        <v>6.8960000000000002E-3</v>
      </c>
    </row>
    <row r="70" spans="1:3" x14ac:dyDescent="0.25">
      <c r="B70">
        <v>4.2900000000000002E-4</v>
      </c>
      <c r="C70">
        <v>4.7699999999999999E-3</v>
      </c>
    </row>
    <row r="71" spans="1:3" x14ac:dyDescent="0.25">
      <c r="B71">
        <v>3.4999999999999997E-5</v>
      </c>
      <c r="C71">
        <v>2.6830000000000001E-3</v>
      </c>
    </row>
    <row r="72" spans="1:3" x14ac:dyDescent="0.25">
      <c r="A72" t="s">
        <v>10</v>
      </c>
      <c r="B72">
        <v>4.3000000000000002E-5</v>
      </c>
      <c r="C72">
        <v>6.3500000000000004E-4</v>
      </c>
    </row>
    <row r="73" spans="1:3" x14ac:dyDescent="0.25">
      <c r="B73">
        <v>-2.1100000000000001E-4</v>
      </c>
      <c r="C73">
        <v>1.3849999999999999E-3</v>
      </c>
    </row>
    <row r="74" spans="1:3" x14ac:dyDescent="0.25">
      <c r="B74">
        <v>-7.9799999999999999E-4</v>
      </c>
      <c r="C74">
        <v>3.398E-3</v>
      </c>
    </row>
    <row r="75" spans="1:3" x14ac:dyDescent="0.25">
      <c r="B75">
        <v>-1.7229999999999999E-3</v>
      </c>
      <c r="C75">
        <v>5.4190000000000002E-3</v>
      </c>
    </row>
    <row r="76" spans="1:3" x14ac:dyDescent="0.25">
      <c r="B76">
        <v>-3.0100000000000001E-3</v>
      </c>
      <c r="C76">
        <v>7.4520000000000003E-3</v>
      </c>
    </row>
    <row r="77" spans="1:3" x14ac:dyDescent="0.25">
      <c r="B77">
        <v>-4.6979999999999999E-3</v>
      </c>
      <c r="C77">
        <v>9.476E-3</v>
      </c>
    </row>
    <row r="78" spans="1:3" x14ac:dyDescent="0.25">
      <c r="B78">
        <v>-6.8199999999999997E-3</v>
      </c>
      <c r="C78">
        <v>1.1424E-2</v>
      </c>
    </row>
    <row r="79" spans="1:3" x14ac:dyDescent="0.25">
      <c r="B79">
        <v>-9.3980000000000001E-3</v>
      </c>
      <c r="C79">
        <v>1.3257E-2</v>
      </c>
    </row>
    <row r="80" spans="1:3" x14ac:dyDescent="0.25">
      <c r="B80">
        <v>-1.2501E-2</v>
      </c>
      <c r="C80">
        <v>1.5051999999999999E-2</v>
      </c>
    </row>
    <row r="81" spans="2:3" x14ac:dyDescent="0.25">
      <c r="B81">
        <v>-1.626E-2</v>
      </c>
      <c r="C81">
        <v>1.6832E-2</v>
      </c>
    </row>
    <row r="82" spans="2:3" x14ac:dyDescent="0.25">
      <c r="B82">
        <v>-2.0916000000000001E-2</v>
      </c>
      <c r="C82">
        <v>1.8644000000000001E-2</v>
      </c>
    </row>
    <row r="83" spans="2:3" x14ac:dyDescent="0.25">
      <c r="B83">
        <v>-2.6880000000000001E-2</v>
      </c>
      <c r="C83">
        <v>2.0636999999999999E-2</v>
      </c>
    </row>
    <row r="84" spans="2:3" x14ac:dyDescent="0.25">
      <c r="B84">
        <v>-3.4630000000000001E-2</v>
      </c>
      <c r="C84" s="6">
        <v>2.3061000000000002E-2</v>
      </c>
    </row>
    <row r="85" spans="2:3" x14ac:dyDescent="0.25">
      <c r="B85">
        <v>-4.4343E-2</v>
      </c>
      <c r="C85">
        <v>2.5898000000000001E-2</v>
      </c>
    </row>
    <row r="86" spans="2:3" x14ac:dyDescent="0.25">
      <c r="B86">
        <v>-5.5546999999999999E-2</v>
      </c>
      <c r="C86">
        <v>2.8844000000000002E-2</v>
      </c>
    </row>
    <row r="87" spans="2:3" x14ac:dyDescent="0.25">
      <c r="B87">
        <v>-6.837E-2</v>
      </c>
      <c r="C87">
        <v>3.1810999999999999E-2</v>
      </c>
    </row>
    <row r="88" spans="2:3" x14ac:dyDescent="0.25">
      <c r="B88">
        <v>-8.3277000000000004E-2</v>
      </c>
      <c r="C88">
        <v>3.4917999999999998E-2</v>
      </c>
    </row>
    <row r="89" spans="2:3" x14ac:dyDescent="0.25">
      <c r="B89">
        <v>-9.9487000000000006E-2</v>
      </c>
      <c r="C89">
        <v>3.8012999999999998E-2</v>
      </c>
    </row>
    <row r="90" spans="2:3" x14ac:dyDescent="0.25">
      <c r="B90">
        <v>-0.11609800000000001</v>
      </c>
      <c r="C90">
        <v>4.088E-2</v>
      </c>
    </row>
    <row r="91" spans="2:3" x14ac:dyDescent="0.25">
      <c r="B91">
        <v>-0.133076</v>
      </c>
      <c r="C91" s="6">
        <v>4.3524E-2</v>
      </c>
    </row>
    <row r="92" spans="2:3" x14ac:dyDescent="0.25">
      <c r="B92">
        <v>-0.150445</v>
      </c>
      <c r="C92">
        <v>4.5974000000000001E-2</v>
      </c>
    </row>
    <row r="93" spans="2:3" x14ac:dyDescent="0.25">
      <c r="B93">
        <v>-0.16811499999999999</v>
      </c>
      <c r="C93">
        <v>4.8244000000000002E-2</v>
      </c>
    </row>
    <row r="94" spans="2:3" x14ac:dyDescent="0.25">
      <c r="B94">
        <v>-0.18595200000000001</v>
      </c>
      <c r="C94">
        <v>5.0332000000000002E-2</v>
      </c>
    </row>
    <row r="95" spans="2:3" x14ac:dyDescent="0.25">
      <c r="B95">
        <v>-0.203875</v>
      </c>
      <c r="C95">
        <v>5.2241000000000003E-2</v>
      </c>
    </row>
    <row r="96" spans="2:3" x14ac:dyDescent="0.25">
      <c r="B96">
        <v>-0.22187200000000001</v>
      </c>
      <c r="C96">
        <v>5.3983000000000003E-2</v>
      </c>
    </row>
    <row r="97" spans="2:3" x14ac:dyDescent="0.25">
      <c r="B97">
        <v>-0.239951</v>
      </c>
      <c r="C97">
        <v>5.5566999999999998E-2</v>
      </c>
    </row>
    <row r="98" spans="2:3" x14ac:dyDescent="0.25">
      <c r="B98">
        <v>-0.25811299999999998</v>
      </c>
      <c r="C98" s="6">
        <v>5.7003999999999999E-2</v>
      </c>
    </row>
    <row r="99" spans="2:3" x14ac:dyDescent="0.25">
      <c r="B99">
        <v>-0.27634399999999998</v>
      </c>
      <c r="C99">
        <v>5.8299999999999998E-2</v>
      </c>
    </row>
    <row r="100" spans="2:3" x14ac:dyDescent="0.25">
      <c r="B100">
        <v>-0.294624</v>
      </c>
      <c r="C100">
        <v>5.9459999999999999E-2</v>
      </c>
    </row>
    <row r="101" spans="2:3" x14ac:dyDescent="0.25">
      <c r="B101">
        <v>-0.31293599999999999</v>
      </c>
      <c r="C101">
        <v>6.0490000000000002E-2</v>
      </c>
    </row>
    <row r="102" spans="2:3" x14ac:dyDescent="0.25">
      <c r="B102">
        <v>-0.33126100000000003</v>
      </c>
      <c r="C102">
        <v>6.1388999999999999E-2</v>
      </c>
    </row>
    <row r="103" spans="2:3" x14ac:dyDescent="0.25">
      <c r="B103">
        <v>-0.34958600000000001</v>
      </c>
      <c r="C103">
        <v>6.2156999999999997E-2</v>
      </c>
    </row>
    <row r="104" spans="2:3" x14ac:dyDescent="0.25">
      <c r="B104">
        <v>-0.36790200000000001</v>
      </c>
      <c r="C104" s="6">
        <v>6.2792000000000001E-2</v>
      </c>
    </row>
    <row r="105" spans="2:3" x14ac:dyDescent="0.25">
      <c r="B105">
        <v>-0.38621100000000003</v>
      </c>
      <c r="C105">
        <v>6.3293000000000002E-2</v>
      </c>
    </row>
    <row r="106" spans="2:3" x14ac:dyDescent="0.25">
      <c r="B106">
        <v>-0.404526</v>
      </c>
      <c r="C106">
        <v>6.3658999999999993E-2</v>
      </c>
    </row>
    <row r="107" spans="2:3" x14ac:dyDescent="0.25">
      <c r="B107">
        <v>-0.42287200000000003</v>
      </c>
      <c r="C107">
        <v>6.3892000000000004E-2</v>
      </c>
    </row>
    <row r="108" spans="2:3" x14ac:dyDescent="0.25">
      <c r="B108">
        <v>-0.44125199999999998</v>
      </c>
      <c r="C108">
        <v>6.3994999999999996E-2</v>
      </c>
    </row>
    <row r="109" spans="2:3" x14ac:dyDescent="0.25">
      <c r="B109">
        <v>-0.45963199999999999</v>
      </c>
      <c r="C109">
        <v>6.3974000000000003E-2</v>
      </c>
    </row>
    <row r="110" spans="2:3" x14ac:dyDescent="0.25">
      <c r="B110">
        <v>-0.47795500000000002</v>
      </c>
      <c r="C110">
        <v>6.3826999999999995E-2</v>
      </c>
    </row>
    <row r="111" spans="2:3" x14ac:dyDescent="0.25">
      <c r="B111">
        <v>-0.49621599999999999</v>
      </c>
      <c r="C111" s="6">
        <v>6.3546000000000005E-2</v>
      </c>
    </row>
    <row r="112" spans="2:3" x14ac:dyDescent="0.25">
      <c r="B112">
        <v>-0.51446700000000001</v>
      </c>
      <c r="C112">
        <v>6.3120999999999997E-2</v>
      </c>
    </row>
    <row r="113" spans="2:3" x14ac:dyDescent="0.25">
      <c r="B113">
        <v>-0.53274500000000002</v>
      </c>
      <c r="C113">
        <v>6.2548000000000006E-2</v>
      </c>
    </row>
    <row r="114" spans="2:3" x14ac:dyDescent="0.25">
      <c r="B114">
        <v>-0.55094200000000004</v>
      </c>
      <c r="C114">
        <v>6.1829000000000002E-2</v>
      </c>
    </row>
    <row r="115" spans="2:3" x14ac:dyDescent="0.25">
      <c r="B115">
        <v>-0.56882200000000005</v>
      </c>
      <c r="C115">
        <v>6.0962000000000002E-2</v>
      </c>
    </row>
    <row r="116" spans="2:3" x14ac:dyDescent="0.25">
      <c r="B116">
        <v>-0.58625400000000005</v>
      </c>
      <c r="C116">
        <v>5.9893000000000002E-2</v>
      </c>
    </row>
    <row r="117" spans="2:3" x14ac:dyDescent="0.25">
      <c r="B117">
        <v>-0.60335300000000003</v>
      </c>
      <c r="C117">
        <v>5.8553000000000001E-2</v>
      </c>
    </row>
    <row r="118" spans="2:3" x14ac:dyDescent="0.25">
      <c r="B118">
        <v>-0.62039599999999995</v>
      </c>
      <c r="C118" s="6">
        <v>5.6890000000000003E-2</v>
      </c>
    </row>
    <row r="119" spans="2:3" x14ac:dyDescent="0.25">
      <c r="B119">
        <v>-0.63762799999999997</v>
      </c>
      <c r="C119">
        <v>5.4912999999999997E-2</v>
      </c>
    </row>
    <row r="120" spans="2:3" x14ac:dyDescent="0.25">
      <c r="B120">
        <v>-0.65513399999999999</v>
      </c>
      <c r="C120">
        <v>5.2649000000000001E-2</v>
      </c>
    </row>
    <row r="121" spans="2:3" x14ac:dyDescent="0.25">
      <c r="B121">
        <v>-0.67284200000000005</v>
      </c>
      <c r="C121">
        <v>5.0137000000000001E-2</v>
      </c>
    </row>
    <row r="122" spans="2:3" x14ac:dyDescent="0.25">
      <c r="B122">
        <v>-0.69066000000000005</v>
      </c>
      <c r="C122">
        <v>4.7409E-2</v>
      </c>
    </row>
    <row r="123" spans="2:3" x14ac:dyDescent="0.25">
      <c r="B123">
        <v>-0.708565</v>
      </c>
      <c r="C123">
        <v>4.4491000000000003E-2</v>
      </c>
    </row>
    <row r="124" spans="2:3" x14ac:dyDescent="0.25">
      <c r="B124">
        <v>-0.72659200000000002</v>
      </c>
      <c r="C124">
        <v>4.1401E-2</v>
      </c>
    </row>
    <row r="125" spans="2:3" x14ac:dyDescent="0.25">
      <c r="B125">
        <v>-0.74477800000000005</v>
      </c>
      <c r="C125" s="6">
        <v>3.8161E-2</v>
      </c>
    </row>
    <row r="126" spans="2:3" x14ac:dyDescent="0.25">
      <c r="B126">
        <v>-0.76313900000000001</v>
      </c>
      <c r="C126">
        <v>3.4796000000000001E-2</v>
      </c>
    </row>
    <row r="127" spans="2:3" x14ac:dyDescent="0.25">
      <c r="B127">
        <v>-0.78165899999999999</v>
      </c>
      <c r="C127">
        <v>3.1333E-2</v>
      </c>
    </row>
    <row r="128" spans="2:3" x14ac:dyDescent="0.25">
      <c r="B128">
        <v>-0.80025999999999997</v>
      </c>
      <c r="C128">
        <v>2.7810000000000001E-2</v>
      </c>
    </row>
    <row r="129" spans="2:3" x14ac:dyDescent="0.25">
      <c r="B129">
        <v>-0.81880600000000003</v>
      </c>
      <c r="C129">
        <v>2.4282000000000001E-2</v>
      </c>
    </row>
    <row r="130" spans="2:3" x14ac:dyDescent="0.25">
      <c r="B130">
        <v>-0.83720000000000006</v>
      </c>
      <c r="C130">
        <v>2.0809000000000001E-2</v>
      </c>
    </row>
    <row r="131" spans="2:3" x14ac:dyDescent="0.25">
      <c r="B131">
        <v>-0.85545499999999997</v>
      </c>
      <c r="C131">
        <v>1.7432E-2</v>
      </c>
    </row>
    <row r="132" spans="2:3" x14ac:dyDescent="0.25">
      <c r="B132">
        <v>-0.87364799999999998</v>
      </c>
      <c r="C132">
        <v>1.4164E-2</v>
      </c>
    </row>
    <row r="133" spans="2:3" x14ac:dyDescent="0.25">
      <c r="B133">
        <v>-0.89173400000000003</v>
      </c>
      <c r="C133">
        <v>1.1022000000000001E-2</v>
      </c>
    </row>
    <row r="134" spans="2:3" x14ac:dyDescent="0.25">
      <c r="B134">
        <v>-0.90948499999999999</v>
      </c>
      <c r="C134">
        <v>8.0529999999999994E-3</v>
      </c>
    </row>
    <row r="135" spans="2:3" x14ac:dyDescent="0.25">
      <c r="B135">
        <v>-0.92654499999999995</v>
      </c>
      <c r="C135">
        <v>5.4130000000000003E-3</v>
      </c>
    </row>
    <row r="136" spans="2:3" x14ac:dyDescent="0.25">
      <c r="B136">
        <v>-0.94253900000000002</v>
      </c>
      <c r="C136">
        <v>3.2929999999999999E-3</v>
      </c>
    </row>
    <row r="137" spans="2:3" x14ac:dyDescent="0.25">
      <c r="B137">
        <v>-0.95721100000000003</v>
      </c>
      <c r="C137">
        <v>1.7750000000000001E-3</v>
      </c>
    </row>
    <row r="138" spans="2:3" x14ac:dyDescent="0.25">
      <c r="B138">
        <v>-0.97048999999999996</v>
      </c>
      <c r="C138">
        <v>8.0199999999999998E-4</v>
      </c>
    </row>
    <row r="139" spans="2:3" x14ac:dyDescent="0.25">
      <c r="B139">
        <v>-0.98247099999999998</v>
      </c>
      <c r="C139">
        <v>2.52E-4</v>
      </c>
    </row>
    <row r="140" spans="2:3" x14ac:dyDescent="0.25">
      <c r="B140">
        <v>-0.99331599999999998</v>
      </c>
      <c r="C140">
        <v>1.9000000000000001E-5</v>
      </c>
    </row>
    <row r="141" spans="2:3" x14ac:dyDescent="0.25">
      <c r="B141">
        <v>1</v>
      </c>
      <c r="C1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Sheet3!naca662215_1</vt:lpstr>
      <vt:lpstr>Sheet1!test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Koike, Tomoki</dc:creator>
  <cp:lastModifiedBy>Tomo</cp:lastModifiedBy>
  <dcterms:created xsi:type="dcterms:W3CDTF">2020-02-12T18:46:58Z</dcterms:created>
  <dcterms:modified xsi:type="dcterms:W3CDTF">2020-02-17T09:16:55Z</dcterms:modified>
</cp:coreProperties>
</file>