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iago\Desktop\BootCamp Tec\01 Excel\"/>
    </mc:Choice>
  </mc:AlternateContent>
  <xr:revisionPtr revIDLastSave="0" documentId="13_ncr:1_{25F1C4AE-1493-4331-99CE-E28B7BC68A55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Box and Whisker Graph" sheetId="9" r:id="rId1"/>
    <sheet name="KickStarter" sheetId="1" r:id="rId2"/>
    <sheet name="Edinburgh Research" sheetId="5" r:id="rId3"/>
    <sheet name="PCO" sheetId="2" r:id="rId4"/>
    <sheet name="SCO" sheetId="3" r:id="rId5"/>
    <sheet name="Oucomes Based on Launch Date" sheetId="4" r:id="rId6"/>
    <sheet name="Succe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7" i="8"/>
  <c r="C6" i="8"/>
  <c r="C5" i="8"/>
  <c r="C4" i="8"/>
  <c r="B13" i="8"/>
  <c r="B12" i="8"/>
  <c r="B11" i="8"/>
  <c r="B7" i="8"/>
  <c r="B6" i="8"/>
  <c r="B5" i="8"/>
  <c r="B4" i="8"/>
  <c r="C10" i="8"/>
  <c r="B10" i="8"/>
  <c r="C9" i="8"/>
  <c r="C2" i="8"/>
  <c r="B9" i="8"/>
  <c r="C3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8" l="1"/>
  <c r="B14" i="8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<sst xmlns="http://schemas.openxmlformats.org/spreadsheetml/2006/main" count="38339" uniqueCount="8399">
  <si>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</si>
  <si>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</si>
  <si>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</si>
  <si>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</si>
  <si>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</si>
  <si>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</si>
  <si>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</si>
  <si>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</si>
  <si>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</si>
  <si>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</si>
  <si>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</si>
  <si>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</si>
  <si>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</si>
  <si>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</si>
  <si>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</si>
  <si>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</si>
  <si>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</si>
  <si>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</si>
  <si>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</si>
  <si>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</si>
  <si>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</si>
  <si>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</si>
  <si>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</si>
  <si>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</si>
  <si>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</si>
  <si>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</si>
  <si>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</si>
  <si>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</si>
  <si>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</si>
  <si>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</si>
  <si>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</si>
  <si>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</si>
  <si>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</si>
  <si>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</si>
  <si>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</si>
  <si>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</si>
  <si>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</si>
  <si>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</si>
  <si>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</si>
  <si>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</si>
  <si>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</si>
  <si>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</si>
  <si>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</si>
  <si>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</si>
  <si>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</si>
  <si>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</si>
  <si>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</si>
  <si>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</si>
  <si>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</si>
  <si>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</si>
  <si>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</si>
  <si>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</si>
  <si>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</si>
  <si>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</si>
  <si>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</si>
  <si>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</si>
  <si>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</si>
  <si>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</si>
  <si>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</si>
  <si>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</si>
  <si>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</si>
  <si>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</si>
  <si>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</si>
  <si>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</si>
  <si>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</si>
  <si>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</si>
  <si>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</si>
  <si>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</si>
  <si>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</si>
  <si>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</si>
  <si>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</si>
  <si>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</si>
  <si>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</si>
  <si>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</si>
  <si>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</si>
  <si>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</si>
  <si>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</si>
  <si>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</si>
  <si>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</si>
  <si>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</si>
  <si>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</si>
  <si>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</si>
  <si>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</si>
  <si>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</si>
  <si>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</si>
  <si>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</si>
  <si>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</si>
  <si>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</si>
  <si>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</si>
  <si>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</si>
  <si>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</si>
  <si>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</si>
  <si>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</si>
  <si>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</si>
  <si>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</si>
  <si>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</si>
  <si>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</si>
  <si>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</si>
  <si>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</si>
  <si>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</si>
  <si>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</si>
  <si>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</si>
  <si>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</si>
  <si>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</si>
  <si>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</si>
  <si>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</si>
  <si>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</si>
  <si>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</si>
  <si>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</si>
  <si>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</si>
  <si>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</si>
  <si>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</si>
  <si>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</si>
  <si>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</si>
  <si>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</si>
  <si>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</si>
  <si>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</si>
  <si>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</si>
  <si>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</si>
  <si>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</si>
  <si>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</si>
  <si>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</si>
  <si>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</si>
  <si>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</si>
  <si>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</si>
  <si>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</si>
  <si>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</si>
  <si>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</si>
  <si>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</si>
  <si>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</si>
  <si>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</si>
  <si>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</si>
  <si>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</si>
  <si>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</si>
  <si>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</si>
  <si>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</si>
  <si>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</si>
  <si>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</si>
  <si>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</si>
  <si>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</si>
  <si>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</si>
  <si>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</si>
  <si>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</si>
  <si>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</si>
  <si>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</si>
  <si>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</si>
  <si>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</si>
  <si>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</si>
  <si>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</si>
  <si>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</si>
  <si>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</si>
  <si>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</si>
  <si>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</si>
  <si>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</si>
  <si>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</si>
  <si>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</si>
  <si>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</si>
  <si>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</si>
  <si>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</si>
  <si>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</si>
  <si>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</si>
  <si>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</si>
  <si>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</si>
  <si>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</si>
  <si>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</si>
  <si>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</si>
  <si>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</si>
  <si>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</si>
  <si>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</si>
  <si>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</si>
  <si>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</si>
  <si>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</si>
  <si>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</si>
  <si>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</si>
  <si>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</si>
  <si>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</si>
  <si>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</si>
  <si>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</si>
  <si>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</si>
  <si>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</si>
  <si>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</si>
  <si>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</si>
  <si>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</si>
  <si>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</si>
  <si>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</si>
  <si>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</si>
  <si>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</si>
  <si>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</si>
  <si>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</si>
  <si>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</si>
  <si>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</si>
  <si>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</si>
  <si>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</si>
  <si>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</si>
  <si>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</si>
  <si>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</si>
  <si>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</si>
  <si>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</si>
  <si>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</si>
  <si>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</si>
  <si>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</si>
  <si>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</si>
  <si>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</si>
  <si>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</si>
  <si>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</si>
  <si>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</si>
  <si>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</si>
  <si>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</si>
  <si>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</si>
  <si>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</si>
  <si>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</si>
  <si>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</si>
  <si>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</si>
  <si>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</si>
  <si>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</si>
  <si>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</si>
  <si>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</si>
  <si>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</si>
  <si>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</si>
  <si>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</si>
  <si>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</si>
  <si>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</si>
  <si>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</si>
  <si>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</si>
  <si>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</si>
  <si>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</si>
  <si>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</si>
  <si>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</si>
  <si>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</si>
  <si>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</si>
  <si>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</si>
  <si>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</si>
  <si>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</si>
  <si>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</si>
  <si>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</si>
  <si>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</si>
  <si>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</si>
  <si>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</si>
  <si>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</si>
  <si>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</si>
  <si>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</si>
  <si>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</si>
  <si>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</si>
  <si>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</si>
  <si>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</si>
  <si>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</si>
  <si>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</si>
  <si>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</si>
  <si>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</si>
  <si>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</si>
  <si>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</si>
  <si>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</si>
  <si>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</si>
  <si>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</si>
  <si>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</si>
  <si>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</si>
  <si>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</si>
  <si>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</si>
  <si>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</si>
  <si>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</si>
  <si>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</si>
  <si>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</si>
  <si>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</si>
  <si>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</si>
  <si>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</si>
  <si>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</si>
  <si>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</si>
  <si>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</si>
  <si>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</si>
  <si>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</si>
  <si>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</si>
  <si>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</si>
  <si>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</si>
  <si>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</si>
  <si>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</si>
  <si>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</si>
  <si>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</si>
  <si>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</si>
  <si>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</si>
  <si>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</si>
  <si>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</si>
  <si>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</si>
  <si>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</si>
  <si>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</si>
  <si>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</si>
  <si>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</si>
  <si>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</si>
  <si>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</si>
  <si>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</si>
  <si>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</si>
  <si>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</si>
  <si>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</si>
  <si>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</si>
  <si>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</si>
  <si>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</si>
  <si>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</si>
  <si>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</si>
  <si>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</si>
  <si>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</si>
  <si>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</si>
  <si>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</si>
  <si>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</si>
  <si>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</si>
  <si>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</si>
  <si>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</si>
  <si>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</si>
  <si>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</si>
  <si>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</si>
  <si>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</si>
  <si>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</si>
  <si>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</si>
  <si>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</si>
  <si>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</si>
  <si>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</si>
  <si>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</si>
  <si>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</si>
  <si>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</si>
  <si>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</si>
  <si>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</si>
  <si>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</si>
  <si>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</si>
  <si>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</si>
  <si>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</si>
  <si>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</si>
  <si>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</si>
  <si>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</si>
  <si>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</si>
  <si>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</si>
  <si>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</si>
  <si>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</si>
  <si>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</si>
  <si>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</si>
  <si>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</si>
  <si>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</si>
  <si>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</si>
  <si>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</si>
  <si>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</si>
  <si>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</si>
  <si>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</si>
  <si>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</si>
  <si>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</si>
  <si>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</si>
  <si>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</si>
  <si>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</si>
  <si>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</si>
  <si>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</si>
  <si>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</si>
  <si>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</si>
  <si>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</si>
  <si>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</si>
  <si>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</si>
  <si>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</si>
  <si>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</si>
  <si>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</si>
  <si>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</si>
  <si>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</si>
  <si>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</si>
  <si>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</si>
  <si>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</si>
  <si>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</si>
  <si>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</si>
  <si>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</si>
  <si>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</si>
  <si>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</si>
  <si>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</si>
  <si>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</si>
  <si>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</si>
  <si>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</si>
  <si>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</si>
  <si>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</si>
  <si>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</si>
  <si>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</si>
  <si>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</si>
  <si>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</si>
  <si>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</si>
  <si>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</si>
  <si>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</si>
  <si>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</si>
  <si>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</si>
  <si>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</si>
  <si>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</si>
  <si>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</si>
  <si>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</si>
  <si>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</si>
  <si>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</si>
  <si>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</si>
  <si>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</si>
  <si>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</si>
  <si>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</si>
  <si>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</si>
  <si>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</si>
  <si>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</si>
  <si>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</si>
  <si>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</si>
  <si>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</si>
  <si>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</si>
  <si>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</si>
  <si>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</si>
  <si>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</si>
  <si>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</si>
  <si>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</si>
  <si>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</si>
  <si>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</si>
  <si>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</si>
  <si>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</si>
  <si>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</si>
  <si>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</si>
  <si>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</si>
  <si>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</si>
  <si>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</si>
  <si>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</si>
  <si>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</si>
  <si>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</si>
  <si>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</si>
  <si>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</si>
  <si>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</si>
  <si>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</si>
  <si>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</si>
  <si>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</si>
  <si>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</si>
  <si>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</si>
  <si>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</si>
  <si>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</si>
  <si>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</si>
  <si>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</si>
  <si>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</si>
  <si>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</si>
  <si>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</si>
  <si>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</si>
  <si>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</si>
  <si>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</si>
  <si>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</si>
  <si>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</si>
  <si>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</si>
  <si>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</si>
  <si>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</si>
  <si>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</si>
  <si>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</si>
  <si>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</si>
  <si>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</si>
  <si>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</si>
  <si>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</si>
  <si>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</si>
  <si>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</si>
  <si>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</si>
  <si>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</si>
  <si>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</si>
  <si>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</si>
  <si>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</si>
  <si>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</si>
  <si>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</si>
  <si>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</si>
  <si>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</si>
  <si>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</si>
  <si>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</si>
  <si>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</si>
  <si>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</si>
  <si>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</si>
  <si>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</si>
  <si>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</si>
  <si>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</si>
  <si>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</si>
  <si>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</si>
  <si>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</si>
  <si>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</si>
  <si>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</si>
  <si>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</si>
  <si>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</si>
  <si>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</si>
  <si>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</si>
  <si>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</si>
  <si>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</si>
  <si>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</si>
  <si>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</si>
  <si>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</si>
  <si>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</si>
  <si>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</si>
  <si>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</si>
  <si>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</si>
  <si>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</si>
  <si>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</si>
  <si>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</si>
  <si>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</si>
  <si>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</si>
  <si>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</si>
  <si>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</si>
  <si>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</si>
  <si>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</si>
  <si>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</si>
  <si>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</si>
  <si>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</si>
  <si>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</si>
  <si>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</si>
  <si>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</si>
  <si>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</si>
  <si>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</si>
  <si>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</si>
  <si>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</si>
  <si>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</si>
  <si>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</si>
  <si>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</si>
  <si>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</si>
  <si>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</si>
  <si>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</si>
  <si>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</si>
  <si>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</si>
  <si>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</si>
  <si>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</si>
  <si>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</si>
  <si>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</si>
  <si>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</si>
  <si>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</si>
  <si>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</si>
  <si>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</si>
  <si>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</si>
  <si>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</si>
  <si>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</si>
  <si>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</si>
  <si>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</si>
  <si>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</si>
  <si>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</si>
  <si>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</si>
  <si>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</si>
  <si>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</si>
  <si>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</si>
  <si>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</si>
  <si>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</si>
  <si>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</si>
  <si>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</si>
  <si>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</si>
  <si>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</si>
  <si>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</si>
  <si>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</si>
  <si>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</si>
  <si>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</si>
  <si>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</si>
  <si>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</si>
  <si>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</si>
  <si>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</si>
  <si>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</si>
  <si>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</si>
  <si>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</si>
  <si>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</si>
  <si>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</si>
  <si>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</si>
  <si>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</si>
  <si>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</si>
  <si>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</si>
  <si>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</si>
  <si>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</si>
  <si>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</si>
  <si>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</si>
  <si>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</si>
  <si>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</si>
  <si>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</si>
  <si>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</si>
  <si>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</si>
  <si>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</si>
  <si>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</si>
  <si>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</si>
  <si>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</si>
  <si>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</si>
  <si>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</si>
  <si>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</si>
  <si>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</si>
  <si>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</si>
  <si>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</si>
  <si>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</si>
  <si>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</si>
  <si>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</si>
  <si>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</si>
  <si>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</si>
  <si>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</si>
  <si>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</si>
  <si>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</si>
  <si>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</si>
  <si>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</si>
  <si>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</si>
  <si>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</si>
  <si>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</si>
  <si>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</si>
  <si>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</si>
  <si>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</si>
  <si>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</si>
  <si>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</si>
  <si>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</si>
  <si>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</si>
  <si>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</si>
  <si>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</si>
  <si>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</si>
  <si>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</si>
  <si>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</si>
  <si>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</si>
  <si>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</si>
  <si>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</si>
  <si>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</si>
  <si>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</si>
  <si>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</si>
  <si>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</si>
  <si>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</si>
  <si>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</si>
  <si>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</si>
  <si>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</si>
  <si>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</si>
  <si>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</si>
  <si>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</si>
  <si>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</si>
  <si>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</si>
  <si>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</si>
  <si>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</si>
  <si>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</si>
  <si>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</si>
  <si>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</si>
  <si>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</si>
  <si>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</si>
  <si>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</si>
  <si>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</si>
  <si>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</si>
  <si>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</si>
  <si>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</si>
  <si>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</si>
  <si>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</si>
  <si>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</si>
  <si>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</si>
  <si>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</si>
  <si>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</si>
  <si>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</si>
  <si>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</si>
  <si>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</si>
  <si>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</si>
  <si>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</si>
  <si>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</si>
  <si>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</si>
  <si>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</si>
  <si>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</si>
  <si>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</si>
  <si>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</si>
  <si>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</si>
  <si>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</si>
  <si>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</si>
  <si>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</si>
  <si>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</si>
  <si>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</si>
  <si>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</si>
  <si>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</si>
  <si>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</si>
  <si>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</si>
  <si>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</si>
  <si>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</si>
  <si>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</si>
  <si>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</si>
  <si>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</si>
  <si>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</si>
  <si>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</si>
  <si>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</si>
  <si>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</si>
  <si>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</si>
  <si>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</si>
  <si>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</si>
  <si>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</si>
  <si>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</si>
  <si>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</si>
  <si>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</si>
  <si>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</si>
  <si>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</si>
  <si>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</si>
  <si>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</si>
  <si>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</si>
  <si>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</si>
  <si>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</si>
  <si>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</si>
  <si>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</si>
  <si>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</si>
  <si>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</si>
  <si>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</si>
  <si>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</si>
  <si>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</si>
  <si>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</si>
  <si>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</si>
  <si>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</si>
  <si>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</si>
  <si>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</si>
  <si>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</si>
  <si>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</si>
  <si>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</si>
  <si>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</si>
  <si>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</si>
  <si>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</si>
  <si>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</si>
  <si>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</si>
  <si>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</si>
  <si>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</si>
  <si>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</si>
  <si>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</si>
  <si>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</si>
  <si>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</si>
  <si>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</si>
  <si>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</si>
  <si>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</si>
  <si>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</si>
  <si>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</si>
  <si>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</si>
  <si>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</si>
  <si>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</si>
  <si>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</si>
  <si>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</si>
  <si>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</si>
  <si>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</si>
  <si>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</si>
  <si>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</si>
  <si>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</si>
  <si>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</si>
  <si>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</si>
  <si>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</si>
  <si>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</si>
  <si>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</si>
  <si>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</si>
  <si>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</si>
  <si>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</si>
  <si>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</si>
  <si>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</si>
  <si>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</si>
  <si>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</si>
  <si>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</si>
  <si>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</si>
  <si>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</si>
  <si>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</si>
  <si>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</si>
  <si>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</si>
  <si>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</si>
  <si>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</si>
  <si>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</si>
  <si>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</si>
  <si>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</si>
  <si>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</si>
  <si>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</si>
  <si>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</si>
  <si>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</si>
  <si>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</si>
  <si>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</si>
  <si>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</si>
  <si>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</si>
  <si>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</si>
  <si>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</si>
  <si>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</si>
  <si>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</si>
  <si>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</si>
  <si>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</si>
  <si>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</si>
  <si>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</si>
  <si>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</si>
  <si>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</si>
  <si>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</si>
  <si>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</si>
  <si>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</si>
  <si>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</si>
  <si>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</si>
  <si>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</si>
  <si>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</si>
  <si>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</si>
  <si>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</si>
  <si>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</si>
  <si>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</si>
  <si>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</si>
  <si>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</si>
  <si>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</si>
  <si>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</si>
  <si>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</si>
  <si>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</si>
  <si>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</si>
  <si>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</si>
  <si>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</si>
  <si>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</si>
  <si>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</si>
  <si>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</si>
  <si>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</si>
  <si>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</si>
  <si>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</si>
  <si>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</si>
  <si>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</si>
  <si>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</si>
  <si>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</si>
  <si>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</si>
  <si>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</si>
  <si>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</si>
  <si>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</si>
  <si>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</si>
  <si>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</si>
  <si>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</si>
  <si>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</si>
  <si>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</si>
  <si>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</si>
  <si>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</si>
  <si>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</si>
  <si>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</si>
  <si>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</si>
  <si>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</si>
  <si>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</si>
  <si>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</si>
  <si>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</si>
  <si>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</si>
  <si>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</si>
  <si>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</si>
  <si>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</si>
  <si>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</si>
  <si>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</si>
  <si>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</si>
  <si>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</si>
  <si>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</si>
  <si>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</si>
  <si>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</si>
  <si>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</si>
  <si>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</si>
  <si>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</si>
  <si>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</si>
  <si>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</si>
  <si>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</si>
  <si>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</si>
  <si>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</si>
  <si>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</si>
  <si>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</si>
  <si>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</si>
  <si>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</si>
  <si>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</si>
  <si>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</si>
  <si>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</si>
  <si>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</si>
  <si>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</si>
  <si>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</si>
  <si>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</si>
  <si>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</si>
  <si>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</si>
  <si>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</si>
  <si>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</si>
  <si>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</si>
  <si>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</si>
  <si>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</si>
  <si>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</si>
  <si>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</si>
  <si>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</si>
  <si>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</si>
  <si>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</si>
  <si>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</si>
  <si>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</si>
  <si>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</si>
  <si>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</si>
  <si>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</si>
  <si>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</si>
  <si>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</si>
  <si>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</si>
  <si>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</si>
  <si>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</si>
  <si>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</si>
  <si>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</si>
  <si>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</si>
  <si>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</si>
  <si>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</si>
  <si>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</si>
  <si>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</si>
  <si>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</si>
  <si>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</si>
  <si>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</si>
  <si>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</si>
  <si>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</si>
  <si>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</si>
  <si>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</si>
  <si>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</si>
  <si>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</si>
  <si>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</si>
  <si>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</si>
  <si>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</si>
  <si>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</si>
  <si>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</si>
  <si>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</si>
  <si>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</si>
  <si>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</si>
  <si>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</si>
  <si>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</si>
  <si>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</si>
  <si>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</si>
  <si>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</si>
  <si>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</si>
  <si>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</si>
  <si>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</si>
  <si>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</si>
  <si>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</si>
  <si>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</si>
  <si>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</si>
  <si>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</si>
  <si>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</si>
  <si>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</si>
  <si>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</si>
  <si>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</si>
  <si>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</si>
  <si>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</si>
  <si>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</si>
  <si>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</si>
  <si>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</si>
  <si>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</si>
  <si>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</si>
  <si>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</si>
  <si>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</si>
  <si>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</si>
  <si>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</si>
  <si>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</si>
  <si>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</si>
  <si>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</si>
  <si>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</si>
  <si>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</si>
  <si>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</si>
  <si>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</si>
  <si>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</si>
  <si>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</si>
  <si>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</si>
  <si>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</si>
  <si>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</si>
  <si>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</si>
  <si>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</si>
  <si>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</si>
  <si>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</si>
  <si>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</si>
  <si>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</si>
  <si>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</si>
  <si>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</si>
  <si>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</si>
  <si>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</si>
  <si>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</si>
  <si>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</si>
  <si>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</si>
  <si>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</si>
  <si>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</si>
  <si>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</si>
  <si>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</si>
  <si>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</si>
  <si>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</si>
  <si>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</si>
  <si>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</si>
  <si>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</si>
  <si>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</si>
  <si>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</si>
  <si>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</si>
  <si>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</si>
  <si>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</si>
  <si>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</si>
  <si>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</si>
  <si>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</si>
  <si>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</si>
  <si>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</si>
  <si>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</si>
  <si>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</si>
  <si>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</si>
  <si>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</si>
  <si>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</si>
  <si>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</si>
  <si>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</si>
  <si>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</si>
  <si>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</si>
  <si>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</si>
  <si>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</si>
  <si>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</si>
  <si>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</si>
  <si>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</si>
  <si>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</si>
  <si>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</si>
  <si>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</si>
  <si>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</si>
  <si>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</si>
  <si>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</si>
  <si>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</si>
  <si>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</si>
  <si>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</si>
  <si>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</si>
  <si>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</si>
  <si>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</si>
  <si>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</si>
  <si>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</si>
  <si>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</si>
  <si>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</si>
  <si>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</si>
  <si>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</si>
  <si>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</si>
  <si>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</si>
  <si>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</si>
  <si>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</si>
  <si>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</si>
  <si>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</si>
  <si>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</si>
  <si>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</si>
  <si>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</si>
  <si>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</si>
  <si>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</si>
  <si>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</si>
  <si>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</si>
  <si>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</si>
  <si>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</si>
  <si>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</si>
  <si>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</si>
  <si>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</si>
  <si>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</si>
  <si>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</si>
  <si>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</si>
  <si>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</si>
  <si>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</si>
  <si>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</si>
  <si>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</si>
  <si>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</si>
  <si>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</si>
  <si>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</si>
  <si>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</si>
  <si>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</si>
  <si>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</si>
  <si>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</si>
  <si>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</si>
  <si>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</si>
  <si>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</si>
  <si>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</si>
  <si>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</si>
  <si>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</si>
  <si>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</si>
  <si>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</si>
  <si>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</si>
  <si>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</si>
  <si>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</si>
  <si>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</si>
  <si>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</si>
  <si>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</si>
  <si>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</si>
  <si>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</si>
  <si>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</si>
  <si>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</si>
  <si>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</si>
  <si>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</si>
  <si>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</si>
  <si>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</si>
  <si>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</si>
  <si>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</si>
  <si>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</si>
  <si>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</si>
  <si>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</si>
  <si>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</si>
  <si>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</si>
  <si>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</si>
  <si>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</si>
  <si>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</si>
  <si>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</si>
  <si>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</si>
  <si>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</si>
  <si>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</si>
  <si>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</si>
  <si>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</si>
  <si>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</si>
  <si>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</si>
  <si>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</si>
  <si>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</si>
  <si>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</si>
  <si>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</si>
  <si>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</si>
  <si>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</si>
  <si>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</si>
  <si>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</si>
  <si>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</si>
  <si>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</si>
  <si>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</si>
  <si>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</si>
  <si>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</si>
  <si>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</si>
  <si>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</si>
  <si>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</si>
  <si>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</si>
  <si>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</si>
  <si>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</si>
  <si>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</si>
  <si>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</si>
  <si>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</si>
  <si>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</si>
  <si>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</si>
  <si>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</si>
  <si>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</si>
  <si>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</si>
  <si>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</si>
  <si>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</si>
  <si>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</si>
  <si>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</si>
  <si>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</si>
  <si>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</si>
  <si>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</si>
  <si>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</si>
  <si>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</si>
  <si>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</si>
  <si>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</si>
  <si>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</si>
  <si>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</si>
  <si>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</si>
  <si>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</si>
  <si>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</si>
  <si>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</si>
  <si>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</si>
  <si>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</si>
  <si>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</si>
  <si>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</si>
  <si>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</si>
  <si>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</si>
  <si>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</si>
  <si>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</si>
  <si>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</si>
  <si>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</si>
  <si>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</si>
  <si>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</si>
  <si>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</si>
  <si>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</si>
  <si>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</si>
  <si>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</si>
  <si>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</si>
  <si>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</si>
  <si>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</si>
  <si>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</si>
  <si>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</si>
  <si>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</si>
  <si>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</si>
  <si>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</si>
  <si>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</si>
  <si>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</si>
  <si>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</si>
  <si>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</si>
  <si>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</si>
  <si>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</si>
  <si>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</si>
  <si>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</si>
  <si>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</si>
  <si>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</si>
  <si>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</si>
  <si>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</si>
  <si>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</si>
  <si>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</si>
  <si>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</si>
  <si>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</si>
  <si>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</si>
  <si>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</si>
  <si>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</si>
  <si>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</si>
  <si>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</si>
  <si>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</si>
  <si>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</si>
  <si>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</si>
  <si>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</si>
  <si>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</si>
  <si>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</si>
  <si>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</si>
  <si>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</si>
  <si>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</si>
  <si>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</si>
  <si>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</si>
  <si>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</si>
  <si>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</si>
  <si>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</si>
  <si>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</si>
  <si>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</si>
  <si>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</si>
  <si>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</si>
  <si>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</si>
  <si>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</si>
  <si>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</si>
  <si>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</si>
  <si>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</si>
  <si>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</si>
  <si>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</si>
  <si>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</si>
  <si>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</si>
  <si>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</si>
  <si>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</si>
  <si>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</si>
  <si>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</si>
  <si>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</si>
  <si>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</si>
  <si>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</si>
  <si>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</si>
  <si>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</si>
  <si>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</si>
  <si>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</si>
  <si>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</si>
  <si>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</si>
  <si>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</si>
  <si>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</si>
  <si>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</si>
  <si>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</si>
  <si>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</si>
  <si>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</si>
  <si>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</si>
  <si>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</si>
  <si>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</si>
  <si>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</si>
  <si>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</si>
  <si>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</si>
  <si>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</si>
  <si>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</si>
  <si>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</si>
  <si>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</si>
  <si>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</si>
  <si>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</si>
  <si>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</si>
  <si>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</si>
  <si>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</si>
  <si>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</si>
  <si>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</si>
  <si>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</si>
  <si>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</si>
  <si>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</si>
  <si>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</si>
  <si>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</si>
  <si>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</si>
  <si>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</si>
  <si>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</si>
  <si>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</si>
  <si>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</si>
  <si>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</si>
  <si>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</si>
  <si>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</si>
  <si>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</si>
  <si>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</si>
  <si>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</si>
  <si>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</si>
  <si>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</si>
  <si>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</si>
  <si>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</si>
  <si>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</si>
  <si>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</si>
  <si>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</si>
  <si>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</si>
  <si>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</si>
  <si>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</si>
  <si>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</si>
  <si>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</si>
  <si>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</si>
  <si>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</si>
  <si>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</si>
  <si>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</si>
  <si>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</si>
  <si>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</si>
  <si>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</si>
  <si>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</si>
  <si>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</si>
  <si>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</si>
  <si>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</si>
  <si>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</si>
  <si>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</si>
  <si>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</si>
  <si>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</si>
  <si>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</si>
  <si>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</si>
  <si>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</si>
  <si>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</si>
  <si>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</si>
  <si>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</si>
  <si>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</si>
  <si>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</si>
  <si>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</si>
  <si>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</si>
  <si>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</si>
  <si>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</si>
  <si>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</si>
  <si>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</si>
  <si>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</si>
  <si>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</si>
  <si>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</si>
  <si>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</si>
  <si>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</si>
  <si>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</si>
  <si>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</si>
  <si>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</si>
  <si>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</si>
  <si>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</si>
  <si>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</si>
  <si>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</si>
  <si>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</si>
  <si>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</si>
  <si>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</si>
  <si>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</si>
  <si>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</si>
  <si>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</si>
  <si>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</si>
  <si>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</si>
  <si>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</si>
  <si>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</si>
  <si>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</si>
  <si>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</si>
  <si>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</si>
  <si>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</si>
  <si>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</si>
  <si>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</si>
  <si>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</si>
  <si>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</si>
  <si>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</si>
  <si>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</si>
  <si>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</si>
  <si>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</si>
  <si>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</si>
  <si>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</si>
  <si>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</si>
  <si>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</si>
  <si>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</si>
  <si>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</si>
  <si>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</si>
  <si>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</si>
  <si>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</si>
  <si>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</si>
  <si>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</si>
  <si>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</si>
  <si>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</si>
  <si>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</si>
  <si>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</si>
  <si>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</si>
  <si>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</si>
  <si>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</si>
  <si>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</si>
  <si>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</si>
  <si>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</si>
  <si>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</si>
  <si>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</si>
  <si>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</si>
  <si>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</si>
  <si>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</si>
  <si>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</si>
  <si>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</si>
  <si>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</si>
  <si>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</si>
  <si>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</si>
  <si>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</si>
  <si>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</si>
  <si>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</si>
  <si>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</si>
  <si>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</si>
  <si>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</si>
  <si>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</si>
  <si>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</si>
  <si>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</si>
  <si>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</si>
  <si>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</si>
  <si>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</si>
  <si>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</si>
  <si>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</si>
  <si>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</si>
  <si>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</si>
  <si>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</si>
  <si>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</si>
  <si>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</si>
  <si>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</si>
  <si>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</si>
  <si>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</si>
  <si>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</si>
  <si>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</si>
  <si>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</si>
  <si>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</si>
  <si>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</si>
  <si>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</si>
  <si>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</si>
  <si>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</si>
  <si>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</si>
  <si>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</si>
  <si>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</si>
  <si>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</si>
  <si>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</si>
  <si>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</si>
  <si>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</si>
  <si>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</si>
  <si>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</si>
  <si>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</si>
  <si>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</si>
  <si>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</si>
  <si>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</si>
  <si>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</si>
  <si>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</si>
  <si>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</si>
  <si>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</si>
  <si>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</si>
  <si>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</si>
  <si>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</si>
  <si>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</si>
  <si>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</si>
  <si>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</si>
  <si>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</si>
  <si>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</si>
  <si>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</si>
  <si>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</si>
  <si>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</si>
  <si>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</si>
  <si>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</si>
  <si>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</si>
  <si>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</si>
  <si>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</si>
  <si>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</si>
  <si>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</si>
  <si>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</si>
  <si>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</si>
  <si>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</si>
  <si>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</si>
  <si>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</si>
  <si>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</si>
  <si>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</si>
  <si>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</si>
  <si>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</si>
  <si>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</si>
  <si>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</si>
  <si>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</si>
  <si>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</si>
  <si>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</si>
  <si>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</si>
  <si>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</si>
  <si>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</si>
  <si>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</si>
  <si>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</si>
  <si>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</si>
  <si>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</si>
  <si>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</si>
  <si>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</si>
  <si>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</si>
  <si>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</si>
  <si>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</si>
  <si>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</si>
  <si>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</si>
  <si>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</si>
  <si>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</si>
  <si>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</si>
  <si>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</si>
  <si>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</si>
  <si>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</si>
  <si>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</si>
  <si>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</si>
  <si>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</si>
  <si>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</si>
  <si>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</si>
  <si>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</si>
  <si>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</si>
  <si>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</si>
  <si>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</si>
  <si>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</si>
  <si>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</si>
  <si>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</si>
  <si>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</si>
  <si>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</si>
  <si>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</si>
  <si>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</si>
  <si>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</si>
  <si>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</si>
  <si>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</si>
  <si>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</si>
  <si>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</si>
  <si>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</si>
  <si>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</si>
  <si>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</si>
  <si>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</si>
  <si>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</si>
  <si>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</si>
  <si>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</si>
  <si>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</si>
  <si>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</si>
  <si>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</si>
  <si>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</si>
  <si>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</si>
  <si>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</si>
  <si>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</si>
  <si>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</si>
  <si>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</si>
  <si>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</si>
  <si>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</si>
  <si>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</si>
  <si>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</si>
  <si>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</si>
  <si>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</si>
  <si>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</si>
  <si>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</si>
  <si>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</si>
  <si>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</si>
  <si>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</si>
  <si>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</si>
  <si>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</si>
  <si>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</si>
  <si>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</si>
  <si>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</si>
  <si>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</si>
  <si>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</si>
  <si>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</si>
  <si>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</si>
  <si>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</si>
  <si>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</si>
  <si>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</si>
  <si>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</si>
  <si>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</si>
  <si>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</si>
  <si>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</si>
  <si>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</si>
  <si>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</si>
  <si>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</si>
  <si>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</si>
  <si>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</si>
  <si>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</si>
  <si>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</si>
  <si>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</si>
  <si>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</si>
  <si>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</si>
  <si>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</si>
  <si>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</si>
  <si>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</si>
  <si>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</si>
  <si>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</si>
  <si>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</si>
  <si>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</si>
  <si>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</si>
  <si>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</si>
  <si>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</si>
  <si>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</si>
  <si>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</si>
  <si>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</si>
  <si>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</si>
  <si>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</si>
  <si>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</si>
  <si>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</si>
  <si>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</si>
  <si>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</si>
  <si>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</si>
  <si>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</si>
  <si>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</si>
  <si>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</si>
  <si>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</si>
  <si>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</si>
  <si>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</si>
  <si>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</si>
  <si>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</si>
  <si>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</si>
  <si>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</si>
  <si>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</si>
  <si>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</si>
  <si>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</si>
  <si>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</si>
  <si>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</si>
  <si>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</si>
  <si>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</si>
  <si>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</si>
  <si>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</si>
  <si>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</si>
  <si>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</si>
  <si>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</si>
  <si>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</si>
  <si>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</si>
  <si>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</si>
  <si>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</si>
  <si>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</si>
  <si>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</si>
  <si>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</si>
  <si>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</si>
  <si>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</si>
  <si>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</si>
  <si>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</si>
  <si>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</si>
  <si>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</si>
  <si>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</si>
  <si>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</si>
  <si>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</si>
  <si>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</si>
  <si>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</si>
  <si>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</si>
  <si>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</si>
  <si>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</si>
  <si>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</si>
  <si>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</si>
  <si>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</si>
  <si>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</si>
  <si>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</si>
  <si>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</si>
  <si>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</si>
  <si>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</si>
  <si>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</si>
  <si>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</si>
  <si>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</si>
  <si>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</si>
  <si>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</si>
  <si>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</si>
  <si>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</si>
  <si>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</si>
  <si>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</si>
  <si>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</si>
  <si>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</si>
  <si>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</si>
  <si>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</si>
  <si>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</si>
  <si>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</si>
  <si>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</si>
  <si>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</si>
  <si>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</si>
  <si>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</si>
  <si>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</si>
  <si>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</si>
  <si>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</si>
  <si>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</si>
  <si>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</si>
  <si>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</si>
  <si>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</si>
  <si>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</si>
  <si>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</si>
  <si>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</si>
  <si>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</si>
  <si>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</si>
  <si>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</si>
  <si>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</si>
  <si>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</si>
  <si>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</si>
  <si>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</si>
  <si>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</si>
  <si>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</si>
  <si>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</si>
  <si>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</si>
  <si>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</si>
  <si>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</si>
  <si>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</si>
  <si>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</si>
  <si>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</si>
  <si>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</si>
  <si>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</si>
  <si>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</si>
  <si>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</si>
  <si>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</si>
  <si>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</si>
  <si>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</si>
  <si>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</si>
  <si>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</si>
  <si>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</si>
  <si>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</si>
  <si>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</si>
  <si>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</si>
  <si>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</si>
  <si>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</si>
  <si>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</si>
  <si>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</si>
  <si>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</si>
  <si>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</si>
  <si>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</si>
  <si>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</si>
  <si>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</si>
  <si>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</si>
  <si>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</si>
  <si>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</si>
  <si>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</si>
  <si>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</si>
  <si>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</si>
  <si>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</si>
  <si>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</si>
  <si>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</si>
  <si>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</si>
  <si>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</si>
  <si>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</si>
  <si>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</si>
  <si>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</si>
  <si>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</si>
  <si>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</si>
  <si>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</si>
  <si>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</si>
  <si>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</si>
  <si>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</si>
  <si>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</si>
  <si>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</si>
  <si>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</si>
  <si>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</si>
  <si>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</si>
  <si>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</si>
  <si>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</si>
  <si>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</si>
  <si>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</si>
  <si>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</si>
  <si>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</si>
  <si>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</si>
  <si>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</si>
  <si>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</si>
  <si>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</si>
  <si>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</si>
  <si>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</si>
  <si>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</si>
  <si>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</si>
  <si>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</si>
  <si>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</si>
  <si>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</si>
  <si>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</si>
  <si>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</si>
  <si>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</si>
  <si>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</si>
  <si>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</si>
  <si>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</si>
  <si>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</si>
  <si>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</si>
  <si>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</si>
  <si>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</si>
  <si>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</si>
  <si>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</si>
  <si>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</si>
  <si>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</si>
  <si>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</si>
  <si>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</si>
  <si>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</si>
  <si>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</si>
  <si>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</si>
  <si>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</si>
  <si>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</si>
  <si>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</si>
  <si>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</si>
  <si>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</si>
  <si>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</si>
  <si>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</si>
  <si>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</si>
  <si>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</si>
  <si>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</si>
  <si>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</si>
  <si>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</si>
  <si>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</si>
  <si>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</si>
  <si>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</si>
  <si>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</si>
  <si>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</si>
  <si>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</si>
  <si>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</si>
  <si>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</si>
  <si>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</si>
  <si>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</si>
  <si>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</si>
  <si>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</si>
  <si>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</si>
  <si>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</si>
  <si>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</si>
  <si>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</si>
  <si>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</si>
  <si>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</si>
  <si>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</si>
  <si>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</si>
  <si>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</si>
  <si>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</si>
  <si>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</si>
  <si>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</si>
  <si>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</si>
  <si>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</si>
  <si>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</si>
  <si>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</si>
  <si>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</si>
  <si>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</si>
  <si>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</si>
  <si>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</si>
  <si>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</si>
  <si>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</si>
  <si>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</si>
  <si>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</si>
  <si>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</si>
  <si>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</si>
  <si>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</si>
  <si>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</si>
  <si>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</si>
  <si>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</si>
  <si>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</si>
  <si>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</si>
  <si>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</si>
  <si>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</si>
  <si>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</si>
  <si>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</si>
  <si>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</si>
  <si>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</si>
  <si>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</si>
  <si>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</si>
  <si>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</si>
  <si>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</si>
  <si>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</si>
  <si>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</si>
  <si>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</si>
  <si>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</si>
  <si>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</si>
  <si>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</si>
  <si>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</si>
  <si>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</si>
  <si>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</si>
  <si>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</si>
  <si>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</si>
  <si>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</si>
  <si>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</si>
  <si>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</si>
  <si>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</si>
  <si>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</si>
  <si>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</si>
  <si>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</si>
  <si>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</si>
  <si>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</si>
  <si>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</si>
  <si>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</si>
  <si>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</si>
  <si>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</si>
  <si>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</si>
  <si>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</si>
  <si>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</si>
  <si>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</si>
  <si>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</si>
  <si>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</si>
  <si>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</si>
  <si>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</si>
  <si>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</si>
  <si>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</si>
  <si>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</si>
  <si>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</si>
  <si>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</si>
  <si>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</si>
  <si>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</si>
  <si>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</si>
  <si>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</si>
  <si>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</si>
  <si>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</si>
  <si>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</si>
  <si>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</si>
  <si>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</si>
  <si>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</si>
  <si>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</si>
  <si>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</si>
  <si>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</si>
  <si>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</si>
  <si>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</si>
  <si>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</si>
  <si>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</si>
  <si>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</si>
  <si>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</si>
  <si>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</si>
  <si>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</si>
  <si>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</si>
  <si>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</si>
  <si>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</si>
  <si>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</si>
  <si>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</si>
  <si>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</si>
  <si>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</si>
  <si>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</si>
  <si>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</si>
  <si>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</si>
  <si>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</si>
  <si>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</si>
  <si>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</si>
  <si>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</si>
  <si>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</si>
  <si>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</si>
  <si>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</si>
  <si>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</si>
  <si>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</si>
  <si>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</si>
  <si>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</si>
  <si>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</si>
  <si>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</si>
  <si>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</si>
  <si>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</si>
  <si>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</si>
  <si>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</si>
  <si>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</si>
  <si>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</si>
  <si>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</si>
  <si>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</si>
  <si>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</si>
  <si>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</si>
  <si>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</si>
  <si>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</si>
  <si>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</si>
  <si>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</si>
  <si>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</si>
  <si>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</si>
  <si>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</si>
  <si>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</si>
  <si>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</si>
  <si>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</si>
  <si>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</si>
  <si>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</si>
  <si>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</si>
  <si>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</si>
  <si>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</si>
  <si>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</si>
  <si>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</si>
  <si>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</si>
  <si>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</si>
  <si>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</si>
  <si>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</si>
  <si>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</si>
  <si>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</si>
  <si>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</si>
  <si>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</si>
  <si>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</si>
  <si>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</si>
  <si>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</si>
  <si>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</si>
  <si>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</si>
  <si>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</si>
  <si>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</si>
  <si>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</si>
  <si>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</si>
  <si>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</si>
  <si>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</si>
  <si>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</si>
  <si>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</si>
  <si>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</si>
  <si>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</si>
  <si>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</si>
  <si>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</si>
  <si>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</si>
  <si>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</si>
  <si>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</si>
  <si>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</si>
  <si>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</si>
  <si>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</si>
  <si>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</si>
  <si>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</si>
  <si>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</si>
  <si>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</si>
  <si>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</si>
  <si>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</si>
  <si>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</si>
  <si>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</si>
  <si>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</si>
  <si>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</si>
  <si>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</si>
  <si>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</si>
  <si>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</si>
  <si>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</si>
  <si>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</si>
  <si>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</si>
  <si>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</si>
  <si>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</si>
  <si>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</si>
  <si>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</si>
  <si>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</si>
  <si>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</si>
  <si>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</si>
  <si>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</si>
  <si>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</si>
  <si>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</si>
  <si>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</si>
  <si>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</si>
  <si>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</si>
  <si>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</si>
  <si>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</si>
  <si>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</si>
  <si>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</si>
  <si>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</si>
  <si>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</si>
  <si>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</si>
  <si>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</si>
  <si>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</si>
  <si>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</si>
  <si>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</si>
  <si>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</si>
  <si>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</si>
  <si>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</si>
  <si>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</si>
  <si>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</si>
  <si>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</si>
  <si>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</si>
  <si>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</si>
  <si>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</si>
  <si>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</si>
  <si>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</si>
  <si>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</si>
  <si>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</si>
  <si>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</si>
  <si>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</si>
  <si>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</si>
  <si>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</si>
  <si>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</si>
  <si>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</si>
  <si>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</si>
  <si>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</si>
  <si>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</si>
  <si>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</si>
  <si>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</si>
  <si>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</si>
  <si>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</si>
  <si>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</si>
  <si>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</si>
  <si>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</si>
  <si>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</si>
  <si>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</si>
  <si>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</si>
  <si>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</si>
  <si>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</si>
  <si>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</si>
  <si>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</si>
  <si>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</si>
  <si>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</si>
  <si>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</si>
  <si>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</si>
  <si>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</si>
  <si>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</si>
  <si>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</si>
  <si>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</si>
  <si>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</si>
  <si>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</si>
  <si>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</si>
  <si>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</si>
  <si>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</si>
  <si>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</si>
  <si>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</si>
  <si>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</si>
  <si>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</si>
  <si>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</si>
  <si>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</si>
  <si>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</si>
  <si>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</si>
  <si>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</si>
  <si>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</si>
  <si>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</si>
  <si>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</si>
  <si>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</si>
  <si>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</si>
  <si>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</si>
  <si>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</si>
  <si>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</si>
  <si>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</si>
  <si>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</si>
  <si>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</si>
  <si>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</si>
  <si>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</si>
  <si>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</si>
  <si>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</si>
  <si>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</si>
  <si>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</si>
  <si>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</si>
  <si>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</si>
  <si>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</si>
  <si>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</si>
  <si>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</si>
  <si>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</si>
  <si>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</si>
  <si>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</si>
  <si>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</si>
  <si>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</si>
  <si>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</si>
  <si>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</si>
  <si>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</si>
  <si>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</si>
  <si>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</si>
  <si>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</si>
  <si>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</si>
  <si>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</si>
  <si>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</si>
  <si>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</si>
  <si>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</si>
  <si>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</si>
  <si>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</si>
  <si>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</si>
  <si>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</si>
  <si>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</si>
  <si>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</si>
  <si>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</si>
  <si>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</si>
  <si>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</si>
  <si>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</si>
  <si>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</si>
  <si>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</si>
  <si>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</si>
  <si>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</si>
  <si>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</si>
  <si>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</si>
  <si>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</si>
  <si>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</si>
  <si>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</si>
  <si>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</si>
  <si>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</si>
  <si>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</si>
  <si>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</si>
  <si>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</si>
  <si>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</si>
  <si>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</si>
  <si>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</si>
  <si>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</si>
  <si>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</si>
  <si>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</si>
  <si>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</si>
  <si>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</si>
  <si>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</si>
  <si>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</si>
  <si>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</si>
  <si>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</si>
  <si>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</si>
  <si>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</si>
  <si>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</si>
  <si>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</si>
  <si>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</si>
  <si>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</si>
  <si>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</si>
  <si>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</si>
  <si>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</si>
  <si>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</si>
  <si>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</si>
  <si>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</si>
  <si>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</si>
  <si>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</si>
  <si>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</si>
  <si>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</si>
  <si>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</si>
  <si>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</si>
  <si>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</si>
  <si>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</si>
  <si>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</si>
  <si>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</si>
  <si>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</si>
  <si>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</si>
  <si>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</si>
  <si>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</si>
  <si>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</si>
  <si>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</si>
  <si>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</si>
  <si>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</si>
  <si>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</si>
  <si>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</si>
  <si>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</si>
  <si>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</si>
  <si>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</si>
  <si>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</si>
  <si>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</si>
  <si>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</si>
  <si>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</si>
  <si>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</si>
  <si>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</si>
  <si>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</si>
  <si>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</si>
  <si>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</si>
  <si>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</si>
  <si>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</si>
  <si>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</si>
  <si>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</si>
  <si>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</si>
  <si>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</si>
  <si>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</si>
  <si>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</si>
  <si>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</si>
  <si>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</si>
  <si>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</si>
  <si>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</si>
  <si>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</si>
  <si>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</si>
  <si>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</si>
  <si>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</si>
  <si>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</si>
  <si>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</si>
  <si>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</si>
  <si>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</si>
  <si>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</si>
  <si>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</si>
  <si>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</si>
  <si>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</si>
  <si>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</si>
  <si>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</si>
  <si>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</si>
  <si>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</si>
  <si>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</si>
  <si>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</si>
  <si>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</si>
  <si>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</si>
  <si>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</si>
  <si>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</si>
  <si>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</si>
  <si>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</si>
  <si>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</si>
  <si>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</si>
  <si>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</si>
  <si>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</si>
  <si>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</si>
  <si>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</si>
  <si>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</si>
  <si>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</si>
  <si>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</si>
  <si>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</si>
  <si>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</si>
  <si>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</si>
  <si>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</si>
  <si>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</si>
  <si>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</si>
  <si>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</si>
  <si>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</si>
  <si>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</si>
  <si>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</si>
  <si>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</si>
  <si>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</si>
  <si>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</si>
  <si>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</si>
  <si>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</si>
  <si>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</si>
  <si>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</si>
  <si>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</si>
  <si>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</si>
  <si>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</si>
  <si>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</si>
  <si>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</si>
  <si>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</si>
  <si>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</si>
  <si>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</si>
  <si>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</si>
  <si>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</si>
  <si>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</si>
  <si>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</si>
  <si>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</si>
  <si>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</si>
  <si>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</si>
  <si>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</si>
  <si>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</si>
  <si>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</si>
  <si>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</si>
  <si>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</si>
  <si>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</si>
  <si>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</si>
  <si>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</si>
  <si>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</si>
  <si>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</si>
  <si>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</si>
  <si>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</si>
  <si>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</si>
  <si>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</si>
  <si>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</si>
  <si>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</si>
  <si>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</si>
  <si>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</si>
  <si>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</si>
  <si>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</si>
  <si>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</si>
  <si>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</si>
  <si>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</si>
  <si>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</si>
  <si>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</si>
  <si>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</si>
  <si>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</si>
  <si>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</si>
  <si>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</si>
  <si>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</si>
  <si>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</si>
  <si>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</si>
  <si>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</si>
  <si>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</si>
  <si>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</si>
  <si>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</si>
  <si>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</si>
  <si>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</si>
  <si>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</si>
  <si>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</si>
  <si>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</si>
  <si>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</si>
  <si>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</si>
  <si>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</si>
  <si>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</si>
  <si>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</si>
  <si>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</si>
  <si>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</si>
  <si>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</si>
  <si>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</si>
  <si>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</si>
  <si>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</si>
  <si>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</si>
  <si>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</si>
  <si>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</si>
  <si>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</si>
  <si>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</si>
  <si>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</si>
  <si>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</si>
  <si>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</si>
  <si>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</si>
  <si>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</si>
  <si>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</si>
  <si>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</si>
  <si>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</si>
  <si>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</si>
  <si>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</si>
  <si>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</si>
  <si>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</si>
  <si>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</si>
  <si>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</si>
  <si>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</si>
  <si>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</si>
  <si>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</si>
  <si>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</si>
  <si>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</si>
  <si>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</si>
  <si>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</si>
  <si>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</si>
  <si>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</si>
  <si>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</si>
  <si>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</si>
  <si>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</si>
  <si>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</si>
  <si>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</si>
  <si>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</si>
  <si>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</si>
  <si>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</si>
  <si>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</si>
  <si>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</si>
  <si>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</si>
  <si>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</si>
  <si>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</si>
  <si>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</si>
  <si>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</si>
  <si>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</si>
  <si>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</si>
  <si>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</si>
  <si>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</si>
  <si>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</si>
  <si>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</si>
  <si>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</si>
  <si>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</si>
  <si>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</si>
  <si>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</si>
  <si>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</si>
  <si>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</si>
  <si>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</si>
  <si>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</si>
  <si>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</si>
  <si>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</si>
  <si>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</si>
  <si>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</si>
  <si>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</si>
  <si>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</si>
  <si>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</si>
  <si>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</si>
  <si>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</si>
  <si>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</si>
  <si>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</si>
  <si>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</si>
  <si>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</si>
  <si>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</si>
  <si>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</si>
  <si>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</si>
  <si>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</si>
  <si>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</si>
  <si>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</si>
  <si>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</si>
  <si>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</si>
  <si>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</si>
  <si>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</si>
  <si>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</si>
  <si>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</si>
  <si>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</si>
  <si>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</si>
  <si>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</si>
  <si>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</si>
  <si>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</si>
  <si>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</si>
  <si>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</si>
  <si>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</si>
  <si>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</si>
  <si>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</si>
  <si>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</si>
  <si>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</si>
  <si>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</si>
  <si>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</si>
  <si>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</si>
  <si>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</si>
  <si>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</si>
  <si>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</si>
  <si>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</si>
  <si>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</si>
  <si>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</si>
  <si>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</si>
  <si>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</si>
  <si>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</si>
  <si>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</si>
  <si>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</si>
  <si>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</si>
  <si>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</si>
  <si>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</si>
  <si>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</si>
  <si>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</si>
  <si>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</si>
  <si>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</si>
  <si>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</si>
  <si>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</si>
  <si>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</si>
  <si>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</si>
  <si>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</si>
  <si>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</si>
  <si>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</si>
  <si>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</si>
  <si>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</si>
  <si>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</si>
  <si>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</si>
  <si>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</si>
  <si>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</si>
  <si>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</si>
  <si>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</si>
  <si>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</si>
  <si>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</si>
  <si>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</si>
  <si>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</si>
  <si>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</si>
  <si>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</si>
  <si>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</si>
  <si>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</si>
  <si>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</si>
  <si>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</si>
  <si>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</si>
  <si>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</si>
  <si>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</si>
  <si>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</si>
  <si>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</si>
  <si>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</si>
  <si>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</si>
  <si>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</si>
  <si>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</si>
  <si>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</si>
  <si>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</si>
  <si>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</si>
  <si>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</si>
  <si>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</si>
  <si>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</si>
  <si>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</si>
  <si>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</si>
  <si>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</si>
  <si>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</si>
  <si>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</si>
  <si>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</si>
  <si>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</si>
  <si>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</si>
  <si>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</si>
  <si>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</si>
  <si>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</si>
  <si>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</si>
  <si>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</si>
  <si>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</si>
  <si>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</si>
  <si>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</si>
  <si>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</si>
  <si>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</si>
  <si>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</si>
  <si>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</si>
  <si>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</si>
  <si>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</si>
  <si>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</si>
  <si>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</si>
  <si>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</si>
  <si>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</si>
  <si>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</si>
  <si>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</si>
  <si>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</si>
  <si>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</si>
  <si>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</si>
  <si>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</si>
  <si>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</si>
  <si>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</si>
  <si>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</si>
  <si>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</si>
  <si>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</si>
  <si>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</si>
  <si>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</si>
  <si>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</si>
  <si>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</si>
  <si>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</si>
  <si>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</si>
  <si>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</si>
  <si>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</si>
  <si>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</si>
  <si>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</si>
  <si>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</si>
  <si>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</si>
  <si>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</si>
  <si>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</si>
  <si>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</si>
  <si>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</si>
  <si>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</si>
  <si>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</si>
  <si>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</si>
  <si>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</si>
  <si>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</si>
  <si>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</si>
  <si>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</si>
  <si>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</si>
  <si>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</si>
  <si>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</si>
  <si>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</si>
  <si>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</si>
  <si>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</si>
  <si>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</si>
  <si>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</si>
  <si>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</si>
  <si>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</si>
  <si>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</si>
  <si>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</si>
  <si>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</si>
  <si>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</si>
  <si>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</si>
  <si>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</si>
  <si>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</si>
  <si>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</si>
  <si>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</si>
  <si>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</si>
  <si>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</si>
  <si>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</si>
  <si>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</si>
  <si>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</si>
  <si>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</si>
  <si>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</si>
  <si>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</si>
  <si>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</si>
  <si>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</si>
  <si>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</si>
  <si>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</si>
  <si>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</si>
  <si>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</si>
  <si>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</si>
  <si>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</si>
  <si>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</si>
  <si>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</si>
  <si>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</si>
  <si>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</si>
  <si>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</si>
  <si>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</si>
  <si>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</si>
  <si>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</si>
  <si>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</si>
  <si>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</si>
  <si>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</si>
  <si>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</si>
  <si>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</si>
  <si>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</si>
  <si>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</si>
  <si>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</si>
  <si>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</si>
  <si>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</si>
  <si>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</si>
  <si>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</si>
  <si>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</si>
  <si>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</si>
  <si>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</si>
  <si>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</si>
  <si>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</si>
  <si>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</si>
  <si>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</si>
  <si>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</si>
  <si>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</si>
  <si>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</si>
  <si>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</si>
  <si>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</si>
  <si>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</si>
  <si>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</si>
  <si>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</si>
  <si>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</si>
  <si>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</si>
  <si>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</si>
  <si>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</si>
  <si>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</si>
  <si>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</si>
  <si>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</si>
  <si>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</si>
  <si>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</si>
  <si>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</si>
  <si>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</si>
  <si>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</si>
  <si>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</si>
  <si>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</si>
  <si>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</si>
  <si>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</si>
  <si>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</si>
  <si>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</si>
  <si>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</si>
  <si>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</si>
  <si>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</si>
  <si>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</si>
  <si>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</si>
  <si>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</si>
  <si>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</si>
  <si>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</si>
  <si>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</si>
  <si>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</si>
  <si>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</si>
  <si>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</si>
  <si>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</si>
  <si>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</si>
  <si>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</si>
  <si>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</si>
  <si>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</si>
  <si>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</si>
  <si>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</si>
  <si>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</si>
  <si>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</si>
  <si>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</si>
  <si>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</si>
  <si>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</si>
  <si>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</si>
  <si>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</si>
  <si>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</si>
  <si>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</si>
  <si>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</si>
  <si>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</si>
  <si>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</si>
  <si>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</si>
  <si>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</si>
  <si>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</si>
  <si>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</si>
  <si>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</si>
  <si>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</si>
  <si>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</si>
  <si>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</si>
  <si>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</si>
  <si>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</si>
  <si>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</si>
  <si>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</si>
  <si>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</si>
  <si>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</si>
  <si>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</si>
  <si>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</si>
  <si>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</si>
  <si>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</si>
  <si>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</si>
  <si>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</si>
  <si>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</si>
  <si>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</si>
  <si>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</si>
  <si>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</si>
  <si>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</si>
  <si>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</si>
  <si>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</si>
  <si>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</si>
  <si>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</si>
  <si>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</si>
  <si>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</si>
  <si>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</si>
  <si>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</si>
  <si>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</si>
  <si>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</si>
  <si>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</si>
  <si>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</si>
  <si>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</si>
  <si>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</si>
  <si>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</si>
  <si>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</si>
  <si>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</si>
  <si>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</si>
  <si>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</si>
  <si>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</si>
  <si>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</si>
  <si>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</si>
  <si>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</si>
  <si>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</si>
  <si>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</si>
  <si>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</si>
  <si>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</si>
  <si>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</si>
  <si>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</si>
  <si>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</si>
  <si>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</si>
  <si>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</si>
  <si>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</si>
  <si>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</si>
  <si>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</si>
  <si>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</si>
  <si>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</si>
  <si>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</si>
  <si>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</si>
  <si>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</si>
  <si>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</si>
  <si>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</si>
  <si>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</si>
  <si>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</si>
  <si>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</si>
  <si>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</si>
  <si>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</si>
  <si>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</si>
  <si>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</si>
  <si>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</si>
  <si>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</si>
  <si>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</si>
  <si>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</si>
  <si>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</si>
  <si>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</si>
  <si>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</si>
  <si>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</si>
  <si>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</si>
  <si>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</si>
  <si>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</si>
  <si>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</si>
  <si>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</si>
  <si>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</si>
  <si>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</si>
  <si>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</si>
  <si>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</si>
  <si>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</si>
  <si>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</si>
  <si>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</si>
  <si>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</si>
  <si>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</si>
  <si>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</si>
  <si>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</si>
  <si>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</si>
  <si>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</si>
  <si>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</si>
  <si>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</si>
  <si>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</si>
  <si>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</si>
  <si>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</si>
  <si>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</si>
  <si>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</si>
  <si>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</si>
  <si>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</si>
  <si>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</si>
  <si>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</si>
  <si>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</si>
  <si>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</si>
  <si>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</si>
  <si>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</si>
  <si>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</si>
  <si>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</si>
  <si>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</si>
  <si>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</si>
  <si>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</si>
  <si>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</si>
  <si>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</si>
  <si>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</si>
  <si>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</si>
  <si>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</si>
  <si>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</si>
  <si>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</si>
  <si>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</si>
  <si>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</si>
  <si>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</si>
  <si>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</si>
  <si>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</si>
  <si>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</si>
  <si>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</si>
  <si>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</si>
  <si>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</si>
  <si>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</si>
  <si>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</si>
  <si>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</si>
  <si>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</si>
  <si>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</si>
  <si>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</si>
  <si>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</si>
  <si>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</si>
  <si>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</si>
  <si>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</si>
  <si>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</si>
  <si>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</si>
  <si>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</si>
  <si>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</si>
  <si>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</si>
  <si>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</si>
  <si>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</si>
  <si>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</si>
  <si>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</si>
  <si>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</si>
  <si>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</si>
  <si>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</si>
  <si>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</si>
  <si>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</si>
  <si>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</si>
  <si>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</si>
  <si>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</si>
  <si>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</si>
  <si>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</si>
  <si>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</si>
  <si>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</si>
  <si>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</si>
  <si>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</si>
  <si>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</si>
  <si>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</si>
  <si>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</si>
  <si>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</si>
  <si>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</si>
  <si>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</si>
  <si>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</si>
  <si>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</si>
  <si>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</si>
  <si>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</si>
  <si>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</si>
  <si>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</si>
  <si>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</si>
  <si>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</si>
  <si>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</si>
  <si>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</si>
  <si>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</si>
  <si>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</si>
  <si>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</si>
  <si>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</si>
  <si>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</si>
  <si>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</si>
  <si>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</si>
  <si>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</si>
  <si>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</si>
  <si>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</si>
  <si>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</si>
  <si>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</si>
  <si>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</si>
  <si>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</si>
  <si>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</si>
  <si>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</si>
  <si>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</si>
  <si>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</si>
  <si>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</si>
  <si>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</si>
  <si>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</si>
  <si>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</si>
  <si>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</si>
  <si>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</si>
  <si>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</si>
  <si>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</si>
  <si>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</si>
  <si>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</si>
  <si>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</si>
  <si>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</si>
  <si>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</si>
  <si>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</si>
  <si>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</si>
  <si>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</si>
  <si>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</si>
  <si>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</si>
  <si>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</si>
  <si>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</si>
  <si>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</si>
  <si>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</si>
  <si>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</si>
  <si>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</si>
  <si>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</si>
  <si>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</si>
  <si>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</si>
  <si>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</si>
  <si>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</si>
  <si>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</si>
  <si>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</si>
  <si>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</si>
  <si>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</si>
  <si>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</si>
  <si>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</si>
  <si>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</si>
  <si>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</si>
  <si>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</si>
  <si>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</si>
  <si>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</si>
  <si>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</si>
  <si>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</si>
  <si>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</si>
  <si>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</si>
  <si>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</si>
  <si>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</si>
  <si>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</si>
  <si>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</si>
  <si>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</si>
  <si>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</si>
  <si>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</si>
  <si>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</si>
  <si>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</si>
  <si>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</si>
  <si>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</si>
  <si>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</si>
  <si>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</si>
  <si>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</si>
  <si>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</si>
  <si>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</si>
  <si>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</si>
  <si>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</si>
  <si>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</si>
  <si>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</si>
  <si>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</si>
  <si>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</si>
  <si>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</si>
  <si>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</si>
  <si>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</si>
  <si>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</si>
  <si>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</si>
  <si>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</si>
  <si>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</si>
  <si>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</si>
  <si>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</si>
  <si>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</si>
  <si>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</si>
  <si>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</si>
  <si>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</si>
  <si>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</si>
  <si>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</si>
  <si>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</si>
  <si>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</si>
  <si>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</si>
  <si>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</si>
  <si>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</si>
  <si>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</si>
  <si>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</si>
  <si>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</si>
  <si>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</si>
  <si>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</si>
  <si>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</si>
  <si>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</si>
  <si>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</si>
  <si>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</si>
  <si>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</si>
  <si>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</si>
  <si>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</si>
  <si>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</si>
  <si>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</si>
  <si>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</si>
  <si>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</si>
  <si>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</si>
  <si>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</si>
  <si>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</si>
  <si>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</si>
  <si>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</si>
  <si>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</si>
  <si>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</si>
  <si>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</si>
  <si>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</si>
  <si>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</si>
  <si>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</si>
  <si>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</si>
  <si>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</si>
  <si>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</si>
  <si>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</si>
  <si>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</si>
  <si>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</si>
  <si>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</si>
  <si>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</si>
  <si>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</si>
  <si>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</si>
  <si>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</si>
  <si>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</si>
  <si>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</si>
  <si>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</si>
  <si>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</si>
  <si>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</si>
  <si>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</si>
  <si>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</si>
  <si>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</si>
  <si>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</si>
  <si>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</si>
  <si>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</si>
  <si>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</si>
  <si>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</si>
  <si>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</si>
  <si>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</si>
  <si>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</si>
  <si>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</si>
  <si>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</si>
  <si>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</si>
  <si>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</si>
  <si>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</si>
  <si>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</si>
  <si>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</si>
  <si>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</si>
  <si>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</si>
  <si>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</si>
  <si>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</si>
  <si>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</si>
  <si>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</si>
  <si>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</si>
  <si>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</si>
  <si>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</si>
  <si>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</si>
  <si>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</si>
  <si>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</si>
  <si>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</si>
  <si>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</si>
  <si>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</si>
  <si>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</si>
  <si>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</si>
  <si>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</si>
  <si>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</si>
  <si>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</si>
  <si>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</si>
  <si>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</si>
  <si>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</si>
  <si>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</si>
  <si>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</si>
  <si>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</si>
  <si>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</si>
  <si>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</si>
  <si>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</si>
  <si>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</si>
  <si>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</si>
  <si>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</si>
  <si>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</si>
  <si>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</si>
  <si>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</si>
  <si>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</si>
  <si>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</si>
  <si>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</si>
  <si>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</si>
  <si>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</si>
  <si>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</si>
  <si>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</si>
  <si>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</si>
  <si>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</si>
  <si>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</si>
  <si>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</si>
  <si>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</si>
  <si>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</si>
  <si>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</si>
  <si>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</si>
  <si>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</si>
  <si>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</si>
  <si>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</si>
  <si>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</si>
  <si>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</si>
  <si>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</si>
  <si>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</si>
  <si>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</si>
  <si>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</si>
  <si>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</si>
  <si>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</si>
  <si>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</si>
  <si>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</si>
  <si>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</si>
  <si>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</si>
  <si>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</si>
  <si>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</si>
  <si>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</si>
  <si>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</si>
  <si>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</si>
  <si>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</si>
  <si>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</si>
  <si>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</si>
  <si>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</si>
  <si>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</si>
  <si>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</si>
  <si>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</si>
  <si>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</si>
  <si>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</si>
  <si>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</si>
  <si>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</si>
  <si>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</si>
  <si>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</si>
  <si>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</si>
  <si>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</si>
  <si>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</si>
  <si>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</si>
  <si>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</si>
  <si>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</si>
  <si>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</si>
  <si>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</si>
  <si>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</si>
  <si>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</si>
  <si>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</si>
  <si>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</si>
  <si>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</si>
  <si>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</si>
  <si>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</si>
  <si>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</si>
  <si>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</si>
  <si>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</si>
  <si>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</si>
  <si>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</si>
  <si>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</si>
  <si>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</si>
  <si>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</si>
  <si>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</si>
  <si>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</si>
  <si>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</si>
  <si>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</si>
  <si>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</si>
  <si>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</si>
  <si>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</si>
  <si>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</si>
  <si>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</si>
  <si>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</si>
  <si>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</si>
  <si>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</si>
  <si>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</si>
  <si>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</si>
  <si>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</si>
  <si>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</si>
  <si>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</si>
  <si>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</si>
  <si>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</si>
  <si>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</si>
  <si>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</si>
  <si>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</si>
  <si>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</si>
  <si>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</si>
  <si>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</si>
  <si>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</si>
  <si>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</si>
  <si>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</si>
  <si>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</si>
  <si>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</si>
  <si>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</si>
  <si>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</si>
  <si>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</si>
  <si>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</si>
  <si>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</si>
  <si>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</si>
  <si>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</si>
  <si>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</si>
  <si>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</si>
  <si>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</si>
  <si>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</si>
  <si>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</si>
  <si>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</si>
  <si>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</si>
  <si>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</si>
  <si>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</si>
  <si>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</si>
  <si>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</si>
  <si>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</si>
  <si>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</si>
  <si>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</si>
  <si>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</si>
  <si>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</si>
  <si>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</si>
  <si>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</si>
  <si>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</si>
  <si>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</si>
  <si>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</si>
  <si>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</si>
  <si>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</si>
  <si>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</si>
  <si>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</si>
  <si>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</si>
  <si>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</si>
  <si>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</si>
  <si>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</si>
  <si>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</si>
  <si>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</si>
  <si>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</si>
  <si>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</si>
  <si>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</si>
  <si>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</si>
  <si>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</si>
  <si>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</si>
  <si>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</si>
  <si>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</si>
  <si>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</si>
  <si>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</si>
  <si>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</si>
  <si>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</si>
  <si>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</si>
  <si>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</si>
  <si>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</si>
  <si>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</si>
  <si>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</si>
  <si>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</si>
  <si>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</si>
  <si>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</si>
  <si>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</si>
  <si>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</si>
  <si>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</si>
  <si>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</si>
  <si>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</si>
  <si>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</si>
  <si>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</si>
  <si>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</si>
  <si>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</si>
  <si>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</si>
  <si>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</si>
  <si>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</si>
  <si>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</si>
  <si>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</si>
  <si>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</si>
  <si>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</si>
  <si>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</si>
  <si>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</si>
  <si>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</si>
  <si>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</si>
  <si>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</si>
  <si>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</si>
  <si>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</si>
  <si>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</si>
  <si>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</si>
  <si>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</si>
  <si>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</si>
  <si>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</si>
  <si>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</si>
  <si>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</si>
  <si>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</si>
  <si>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</si>
  <si>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</si>
  <si>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</si>
  <si>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</si>
  <si>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</si>
  <si>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</si>
  <si>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</si>
  <si>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</si>
  <si>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</si>
  <si>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</si>
  <si>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</si>
  <si>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</si>
  <si>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</si>
  <si>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</si>
  <si>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</si>
  <si>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</si>
  <si>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</si>
  <si>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</si>
  <si>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</si>
  <si>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</si>
  <si>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</si>
  <si>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</si>
  <si>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</si>
  <si>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</si>
  <si>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</si>
  <si>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</si>
  <si>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</si>
  <si>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</si>
  <si>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</si>
  <si>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</si>
  <si>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</si>
  <si>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</si>
  <si>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</si>
  <si>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</si>
  <si>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</si>
  <si>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</si>
  <si>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</si>
  <si>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</si>
  <si>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</si>
  <si>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</si>
  <si>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</si>
  <si>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</si>
  <si>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</si>
  <si>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</si>
  <si>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</si>
  <si>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</si>
  <si>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</si>
  <si>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</si>
  <si>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</si>
  <si>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</si>
  <si>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</si>
  <si>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</si>
  <si>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</si>
  <si>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</si>
  <si>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</si>
  <si>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</si>
  <si>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</si>
  <si>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</si>
  <si>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</si>
  <si>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</si>
  <si>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</si>
  <si>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</si>
  <si>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</si>
  <si>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</si>
  <si>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</si>
  <si>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</si>
  <si>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</si>
  <si>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</si>
  <si>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</si>
  <si>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</si>
  <si>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</si>
  <si>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</si>
  <si>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</si>
  <si>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</si>
  <si>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</si>
  <si>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</si>
  <si>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</si>
  <si>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</si>
  <si>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</si>
  <si>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</si>
  <si>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</si>
  <si>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</si>
  <si>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</si>
  <si>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</si>
  <si>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</si>
  <si>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</si>
  <si>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</si>
  <si>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</si>
  <si>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</si>
  <si>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</si>
  <si>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</si>
  <si>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</si>
  <si>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</si>
  <si>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</si>
  <si>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</si>
  <si>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</si>
  <si>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</si>
  <si>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</si>
  <si>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</si>
  <si>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</si>
  <si>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</si>
  <si>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</si>
  <si>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</si>
  <si>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</si>
  <si>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</si>
  <si>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</si>
  <si>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</si>
  <si>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</si>
  <si>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</si>
  <si>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</si>
  <si>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</si>
  <si>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</si>
  <si>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</si>
  <si>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</si>
  <si>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</si>
  <si>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</si>
  <si>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</si>
  <si>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</si>
  <si>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</si>
  <si>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</si>
  <si>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</si>
  <si>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</si>
  <si>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</si>
  <si>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</si>
  <si>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</si>
  <si>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</si>
  <si>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</si>
  <si>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</si>
  <si>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</si>
  <si>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</si>
  <si>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</si>
  <si>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</si>
  <si>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</si>
  <si>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</si>
  <si>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</si>
  <si>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</si>
  <si>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</si>
  <si>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</si>
  <si>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</si>
  <si>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</si>
  <si>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</si>
  <si>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</si>
  <si>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</si>
  <si>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</si>
  <si>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</si>
  <si>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</si>
  <si>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</si>
  <si>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</si>
  <si>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</si>
  <si>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</si>
  <si>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</si>
  <si>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</si>
  <si>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</si>
  <si>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</si>
  <si>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</si>
  <si>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</si>
  <si>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</si>
  <si>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</si>
  <si>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</si>
  <si>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</si>
  <si>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</si>
  <si>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</si>
  <si>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</si>
  <si>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</si>
  <si>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</si>
  <si>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</si>
  <si>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</si>
  <si>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</si>
  <si>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</si>
  <si>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</si>
  <si>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</si>
  <si>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</si>
  <si>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</si>
  <si>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</si>
  <si>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</si>
  <si>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</si>
  <si>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</si>
  <si>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</si>
  <si>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</si>
  <si>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</si>
  <si>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</si>
  <si>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</si>
  <si>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</si>
  <si>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</si>
  <si>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</si>
  <si>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</si>
  <si>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</si>
  <si>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</si>
  <si>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</si>
  <si>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</si>
  <si>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</si>
  <si>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</si>
  <si>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</si>
  <si>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</si>
  <si>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</si>
  <si>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</si>
  <si>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</si>
  <si>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</si>
  <si>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</si>
  <si>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</si>
  <si>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</si>
  <si>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</si>
  <si>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</si>
  <si>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</si>
  <si>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</si>
  <si>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</si>
  <si>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</si>
  <si>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</si>
  <si>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</si>
  <si>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</si>
  <si>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</si>
  <si>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</si>
  <si>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</si>
  <si>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</si>
  <si>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</si>
  <si>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</si>
  <si>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</si>
  <si>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</si>
  <si>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</si>
  <si>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</si>
  <si>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</si>
  <si>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</si>
  <si>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</si>
  <si>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</si>
  <si>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</si>
  <si>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</si>
  <si>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</si>
  <si>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</si>
  <si>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</si>
  <si>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</si>
  <si>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</si>
  <si>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</si>
  <si>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</si>
  <si>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</si>
  <si>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</si>
  <si>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</si>
  <si>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</si>
  <si>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</si>
  <si>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</si>
  <si>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</si>
  <si>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</si>
  <si>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</si>
  <si>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</si>
  <si>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</si>
  <si>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</si>
  <si>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</si>
  <si>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</si>
  <si>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</si>
  <si>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</si>
  <si>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</si>
  <si>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</si>
  <si>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</si>
  <si>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</si>
  <si>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</si>
  <si>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</si>
  <si>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</si>
  <si>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</si>
  <si>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</si>
  <si>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</si>
  <si>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</si>
  <si>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</si>
  <si>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</si>
  <si>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</si>
  <si>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</si>
  <si>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</si>
  <si>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</si>
  <si>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</si>
  <si>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</si>
  <si>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</si>
  <si>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</si>
  <si>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</si>
  <si>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</si>
  <si>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</si>
  <si>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</si>
  <si>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</si>
  <si>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</si>
  <si>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</si>
  <si>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</si>
  <si>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</si>
  <si>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</si>
  <si>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</si>
  <si>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</si>
  <si>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</si>
  <si>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</si>
  <si>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</si>
  <si>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</si>
  <si>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</si>
  <si>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</si>
  <si>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</si>
  <si>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</si>
  <si>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</si>
  <si>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</si>
  <si>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</si>
  <si>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</si>
  <si>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</si>
  <si>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</si>
  <si>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</si>
  <si>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</si>
  <si>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</si>
  <si>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</si>
  <si>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</si>
  <si>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</si>
  <si>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</si>
  <si>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</si>
  <si>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</si>
  <si>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</si>
  <si>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</si>
  <si>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</si>
  <si>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</si>
  <si>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</si>
  <si>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</si>
  <si>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</si>
  <si>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</si>
  <si>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</si>
  <si>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</si>
  <si>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</si>
  <si>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</si>
  <si>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</si>
  <si>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</si>
  <si>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</si>
  <si>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</si>
  <si>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</si>
  <si>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</si>
  <si>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</si>
  <si>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</si>
  <si>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</si>
  <si>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</si>
  <si>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</si>
  <si>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</si>
  <si>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</si>
  <si>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</si>
  <si>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</si>
  <si>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</si>
  <si>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</si>
  <si>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</si>
  <si>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</si>
  <si>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</si>
  <si>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</si>
  <si>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</si>
  <si>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</si>
  <si>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</si>
  <si>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</si>
  <si>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</si>
  <si>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</si>
  <si>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</si>
  <si>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</si>
  <si>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</si>
  <si>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</si>
  <si>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</si>
  <si>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</si>
  <si>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</si>
  <si>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</si>
  <si>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</si>
  <si>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</si>
  <si>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</si>
  <si>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</si>
  <si>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</si>
  <si>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</si>
  <si>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</si>
  <si>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</si>
  <si>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</si>
  <si>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</si>
  <si>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</si>
  <si>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</si>
  <si>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</si>
  <si>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</si>
  <si>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</si>
  <si>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</si>
  <si>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</si>
  <si>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</si>
  <si>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</si>
  <si>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</si>
  <si>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</si>
  <si>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</si>
  <si>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</si>
  <si>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</si>
  <si>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</si>
  <si>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</si>
  <si>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</si>
  <si>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</si>
  <si>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</si>
  <si>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</si>
  <si>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</si>
  <si>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</si>
  <si>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</si>
  <si>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</si>
  <si>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</si>
  <si>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</si>
  <si>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</si>
  <si>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</si>
  <si>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</si>
  <si>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</si>
  <si>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</si>
  <si>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</si>
  <si>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</si>
  <si>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</si>
  <si>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</si>
  <si>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</si>
  <si>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</si>
  <si>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</si>
  <si>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</si>
  <si>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</si>
  <si>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</si>
  <si>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</si>
  <si>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</si>
  <si>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</si>
  <si>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</si>
  <si>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</si>
  <si>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</si>
  <si>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</si>
  <si>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</si>
  <si>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</si>
  <si>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</si>
  <si>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</si>
  <si>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</si>
  <si>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</si>
  <si>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</si>
  <si>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</si>
  <si>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</si>
  <si>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</si>
  <si>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</si>
  <si>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</si>
  <si>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</si>
  <si>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</si>
  <si>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</si>
  <si>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</si>
  <si>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</si>
  <si>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</si>
  <si>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</si>
  <si>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</si>
  <si>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</si>
  <si>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</si>
  <si>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</si>
  <si>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</si>
  <si>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</si>
  <si>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</si>
  <si>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</si>
  <si>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</si>
  <si>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</si>
  <si>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</si>
  <si>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</si>
  <si>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</si>
  <si>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</si>
  <si>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</si>
  <si>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</si>
  <si>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</si>
  <si>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</si>
  <si>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</si>
  <si>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</si>
  <si>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</si>
  <si>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</si>
  <si>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</si>
  <si>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</si>
  <si>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</si>
  <si>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</si>
  <si>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</si>
  <si>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</si>
  <si>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</si>
  <si>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</si>
  <si>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</si>
  <si>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</si>
  <si>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</si>
  <si>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</si>
  <si>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</si>
  <si>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</si>
  <si>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</si>
  <si>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</si>
  <si>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</si>
  <si>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</si>
  <si>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</si>
  <si>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</si>
  <si>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</si>
  <si>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</si>
  <si>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</si>
  <si>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</si>
  <si>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</si>
  <si>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</si>
  <si>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</si>
  <si>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</si>
  <si>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</si>
  <si>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</si>
  <si>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</si>
  <si>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</si>
  <si>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</si>
  <si>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</si>
  <si>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</si>
  <si>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</si>
  <si>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</si>
  <si>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</si>
  <si>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</si>
  <si>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</si>
  <si>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</si>
  <si>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</si>
  <si>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</si>
  <si>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</si>
  <si>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</si>
  <si>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</si>
  <si>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</si>
  <si>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</si>
  <si>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</si>
  <si>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</si>
  <si>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</si>
  <si>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</si>
  <si>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</si>
  <si>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</si>
  <si>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</si>
  <si>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</si>
  <si>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</si>
  <si>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</si>
  <si>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</si>
  <si>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</si>
  <si>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</si>
  <si>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</si>
  <si>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</si>
  <si>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</si>
  <si>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</si>
  <si>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</si>
  <si>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</si>
  <si>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</si>
  <si>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</si>
  <si>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</si>
  <si>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</si>
  <si>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</si>
  <si>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</si>
  <si>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</si>
  <si>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</si>
  <si>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</si>
  <si>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</si>
  <si>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</si>
  <si>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</si>
  <si>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</si>
  <si>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</si>
  <si>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</si>
  <si>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</si>
  <si>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</si>
  <si>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</si>
  <si>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</si>
  <si>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</si>
  <si>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</si>
  <si>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</si>
  <si>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</si>
  <si>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</si>
  <si>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</si>
  <si>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</si>
  <si>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</si>
  <si>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</si>
  <si>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</si>
  <si>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</si>
  <si>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</si>
  <si>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</si>
  <si>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</si>
  <si>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</si>
  <si>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</si>
  <si>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</si>
  <si>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</si>
  <si>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</si>
  <si>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</si>
  <si>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</si>
  <si>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</si>
  <si>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</si>
  <si>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</si>
  <si>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</si>
  <si>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</si>
  <si>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</si>
  <si>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</si>
  <si>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</si>
  <si>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</si>
  <si>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</si>
  <si>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</si>
  <si>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</si>
  <si>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</si>
  <si>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</si>
  <si>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</si>
  <si>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</si>
  <si>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</si>
  <si>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</si>
  <si>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</si>
  <si>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</si>
  <si>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</si>
  <si>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</si>
  <si>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</si>
  <si>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</si>
  <si>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</si>
  <si>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</si>
  <si>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</si>
  <si>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</si>
  <si>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</si>
  <si>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</si>
  <si>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</si>
  <si>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</si>
  <si>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</si>
  <si>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</si>
  <si>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</si>
  <si>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</si>
  <si>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</si>
  <si>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</si>
  <si>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</si>
  <si>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</si>
  <si>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</si>
  <si>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</si>
  <si>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</si>
  <si>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</si>
  <si>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</si>
  <si>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</si>
  <si>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</si>
  <si>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</si>
  <si>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</si>
  <si>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</si>
  <si>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</si>
  <si>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</si>
  <si>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</si>
  <si>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</si>
  <si>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</si>
  <si>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</si>
  <si>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</si>
  <si>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</si>
  <si>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</si>
  <si>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</si>
  <si>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</si>
  <si>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</si>
  <si>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</si>
  <si>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</si>
  <si>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</si>
  <si>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</si>
  <si>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</si>
  <si>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</si>
  <si>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</si>
  <si>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</si>
  <si>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</si>
  <si>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</si>
  <si>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</si>
  <si>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</si>
  <si>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</si>
  <si>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</si>
  <si>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</si>
  <si>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</si>
  <si>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</si>
  <si>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</si>
  <si>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</si>
  <si>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</si>
  <si>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</si>
  <si>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</si>
  <si>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</si>
  <si>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</si>
  <si>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</si>
  <si>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</si>
  <si>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</si>
  <si>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</si>
  <si>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</si>
  <si>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</si>
  <si>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</si>
  <si>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</si>
  <si>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</si>
  <si>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</si>
  <si>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</si>
  <si>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</si>
  <si>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</si>
  <si>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</si>
  <si>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</si>
  <si>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</si>
  <si>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</si>
  <si>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</si>
  <si>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</si>
  <si>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</si>
  <si>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</si>
  <si>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</si>
  <si>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</si>
  <si>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</si>
  <si>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</si>
  <si>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</si>
  <si>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</si>
  <si>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</si>
  <si>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</si>
  <si>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</si>
  <si>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</si>
  <si>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</si>
  <si>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</si>
  <si>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</si>
  <si>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</si>
  <si>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</si>
  <si>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</si>
  <si>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</si>
  <si>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</si>
  <si>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</si>
  <si>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</si>
  <si>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</si>
  <si>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</si>
  <si>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</si>
  <si>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</si>
  <si>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</si>
  <si>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</si>
  <si>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</si>
  <si>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</si>
  <si>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</si>
  <si>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</si>
  <si>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</si>
  <si>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</si>
  <si>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</si>
  <si>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</si>
  <si>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</si>
  <si>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</si>
  <si>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</si>
  <si>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</si>
  <si>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</si>
  <si>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</si>
  <si>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</si>
  <si>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</si>
  <si>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</si>
  <si>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</si>
  <si>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</si>
  <si>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</si>
  <si>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</si>
  <si>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</si>
  <si>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</si>
  <si>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</si>
  <si>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</si>
  <si>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</si>
  <si>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</si>
  <si>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</si>
  <si>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</si>
  <si>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</si>
  <si>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</si>
  <si>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</si>
  <si>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</si>
  <si>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</si>
  <si>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</si>
  <si>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</si>
  <si>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</si>
  <si>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</si>
  <si>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</si>
  <si>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</si>
  <si>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</si>
  <si>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</si>
  <si>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</si>
  <si>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</si>
  <si>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</si>
  <si>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</si>
  <si>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</si>
  <si>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</si>
  <si>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</si>
  <si>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</si>
  <si>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</si>
  <si>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</si>
  <si>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</si>
  <si>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</si>
  <si>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</si>
  <si>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</si>
  <si>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</si>
  <si>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</si>
  <si>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</si>
  <si>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</si>
  <si>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</si>
  <si>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</si>
  <si>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</si>
  <si>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</si>
  <si>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</si>
  <si>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</si>
  <si>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</si>
  <si>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</si>
  <si>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</si>
  <si>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</si>
  <si>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</si>
  <si>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</si>
  <si>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</si>
  <si>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</si>
  <si>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</si>
  <si>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</si>
  <si>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</si>
  <si>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</si>
  <si>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</si>
  <si>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</si>
  <si>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</si>
  <si>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</si>
  <si>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</si>
  <si>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</si>
  <si>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</si>
  <si>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</si>
  <si>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</si>
  <si>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</si>
  <si>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</si>
  <si>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</si>
  <si>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</si>
  <si>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</si>
  <si>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</si>
  <si>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</si>
  <si>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</si>
  <si>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</si>
  <si>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</si>
  <si>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</si>
  <si>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</si>
  <si>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</si>
  <si>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</si>
  <si>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</si>
  <si>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</si>
  <si>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</si>
  <si>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</si>
  <si>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</si>
  <si>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</si>
  <si>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</si>
  <si>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</si>
  <si>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</si>
  <si>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</si>
  <si>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</si>
  <si>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</si>
  <si>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</si>
  <si>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</si>
  <si>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</si>
  <si>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</si>
  <si>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</si>
  <si>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</si>
  <si>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</si>
  <si>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</si>
  <si>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</si>
  <si>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</si>
  <si>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</si>
  <si>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</si>
  <si>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</si>
  <si>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</si>
  <si>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</si>
  <si>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</si>
  <si>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</si>
  <si>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</si>
  <si>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</si>
  <si>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</si>
  <si>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</si>
  <si>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</si>
  <si>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</si>
  <si>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</si>
  <si>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</si>
  <si>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</si>
  <si>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</si>
  <si>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</si>
  <si>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</si>
  <si>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</si>
  <si>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</si>
  <si>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</si>
  <si>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</si>
  <si>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</si>
  <si>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</si>
  <si>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</si>
  <si>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</si>
  <si>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</si>
  <si>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</si>
  <si>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</si>
  <si>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</si>
  <si>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</si>
  <si>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</si>
  <si>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</si>
  <si>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</si>
  <si>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</si>
  <si>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</si>
  <si>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</si>
  <si>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</si>
  <si>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</si>
  <si>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</si>
  <si>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</si>
  <si>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</si>
  <si>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</si>
  <si>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</si>
  <si>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</si>
  <si>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</si>
  <si>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</si>
  <si>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</si>
  <si>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</si>
  <si>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</si>
  <si>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</si>
  <si>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</si>
  <si>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</si>
  <si>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</si>
  <si>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</si>
  <si>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</si>
  <si>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</si>
  <si>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</si>
  <si>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</si>
  <si>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</si>
  <si>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</si>
  <si>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</si>
  <si>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</si>
  <si>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</si>
  <si>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</si>
  <si>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</si>
  <si>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</si>
  <si>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</si>
  <si>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</si>
  <si>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</si>
  <si>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</si>
  <si>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</si>
  <si>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</si>
  <si>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</si>
  <si>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</si>
  <si>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</si>
  <si>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</si>
  <si>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</si>
  <si>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</si>
  <si>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</si>
  <si>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</si>
  <si>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</si>
  <si>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</si>
  <si>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</si>
  <si>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</si>
  <si>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</si>
  <si>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</si>
  <si>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</si>
  <si>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</si>
  <si>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</si>
  <si>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</si>
  <si>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</si>
  <si>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</si>
  <si>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</si>
  <si>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</si>
  <si>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</si>
  <si>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</si>
  <si>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</si>
  <si>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</si>
  <si>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</si>
  <si>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</si>
  <si>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</si>
  <si>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</si>
  <si>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</si>
  <si>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</si>
  <si>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</si>
  <si>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</si>
  <si>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</si>
  <si>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</si>
  <si>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</si>
  <si>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</si>
  <si>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</si>
  <si>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</si>
  <si>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</si>
  <si>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</si>
  <si>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</si>
  <si>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</si>
  <si>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</si>
  <si>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</si>
  <si>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</si>
  <si>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</si>
  <si>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</si>
  <si>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</si>
  <si>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</si>
  <si>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</si>
  <si>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</si>
  <si>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</si>
  <si>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</si>
  <si>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</si>
  <si>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</si>
  <si>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</si>
  <si>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</si>
  <si>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</si>
  <si>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</si>
  <si>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</si>
  <si>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</si>
  <si>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</si>
  <si>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</si>
  <si>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</si>
  <si>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</si>
  <si>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</si>
  <si>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</si>
  <si>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</si>
  <si>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</si>
  <si>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</si>
  <si>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</si>
  <si>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</si>
  <si>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</si>
  <si>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</si>
  <si>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</si>
  <si>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</si>
  <si>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</si>
  <si>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</si>
  <si>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</si>
  <si>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</si>
  <si>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</si>
  <si>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</si>
  <si>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</si>
  <si>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</si>
  <si>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</si>
  <si>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</si>
  <si>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</si>
  <si>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</si>
  <si>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</si>
  <si>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</si>
  <si>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</si>
  <si>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</si>
  <si>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</si>
  <si>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</si>
  <si>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</si>
  <si>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</si>
  <si>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</si>
  <si>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</si>
  <si>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</si>
  <si>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</si>
  <si>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</si>
  <si>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</si>
  <si>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</si>
  <si>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</si>
  <si>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</si>
  <si>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</si>
  <si>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</si>
  <si>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</si>
  <si>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</si>
  <si>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</si>
  <si>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</si>
  <si>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</si>
  <si>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</si>
  <si>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</si>
  <si>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</si>
  <si>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</si>
  <si>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</si>
  <si>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</si>
  <si>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</si>
  <si>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</si>
  <si>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</si>
  <si>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</si>
  <si>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</si>
  <si>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</si>
  <si>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</si>
  <si>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</si>
  <si>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</si>
  <si>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</si>
  <si>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</si>
  <si>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</si>
  <si>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</si>
  <si>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</si>
  <si>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</si>
  <si>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</si>
  <si>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</si>
  <si>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</si>
  <si>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</si>
  <si>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</si>
  <si>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</si>
  <si>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</si>
  <si>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</si>
  <si>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</si>
  <si>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</si>
  <si>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</si>
  <si>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</si>
  <si>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</si>
  <si>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</si>
  <si>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</si>
  <si>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</si>
  <si>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</si>
  <si>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</si>
  <si>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</si>
  <si>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</si>
  <si>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</si>
  <si>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</si>
  <si>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</si>
  <si>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</si>
  <si>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</si>
  <si>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</si>
  <si>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</si>
  <si>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</si>
  <si>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</si>
  <si>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</si>
  <si>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</si>
  <si>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</si>
  <si>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</si>
  <si>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</si>
  <si>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</si>
  <si>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</si>
  <si>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</si>
  <si>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</si>
  <si>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</si>
  <si>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</si>
  <si>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</si>
  <si>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</si>
  <si>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</si>
  <si>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</si>
  <si>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</si>
  <si>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</si>
  <si>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</si>
  <si>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</si>
  <si>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</si>
  <si>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</si>
  <si>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</si>
  <si>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</si>
  <si>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</si>
  <si>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</si>
  <si>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</si>
  <si>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</si>
  <si>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</si>
  <si>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</si>
  <si>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</si>
  <si>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</si>
  <si>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</si>
  <si>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</si>
  <si>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</si>
  <si>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</si>
  <si>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</si>
  <si>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</si>
  <si>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</si>
  <si>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</si>
  <si>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</si>
  <si>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</si>
  <si>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</si>
  <si>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</si>
  <si>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</si>
  <si>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</si>
  <si>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</si>
  <si>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</si>
  <si>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</si>
  <si>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</si>
  <si>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</si>
  <si>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</si>
  <si>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</si>
  <si>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</si>
  <si>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</si>
  <si>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</si>
  <si>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</si>
  <si>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</si>
  <si>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</si>
  <si>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</si>
  <si>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</si>
  <si>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</si>
  <si>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</si>
  <si>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</si>
  <si>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</si>
  <si>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</si>
  <si>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</si>
  <si>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</si>
  <si>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</si>
  <si>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</si>
  <si>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</si>
  <si>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</si>
  <si>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</si>
  <si>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</si>
  <si>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</si>
  <si>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</si>
  <si>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</si>
  <si>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</si>
  <si>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</si>
  <si>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</si>
  <si>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</si>
  <si>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</si>
  <si>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</si>
  <si>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</si>
  <si>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</si>
  <si>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</si>
  <si>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</si>
  <si>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</si>
  <si>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</si>
  <si>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</si>
  <si>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</si>
  <si>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</si>
  <si>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</si>
  <si>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</si>
  <si>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</si>
  <si>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</si>
  <si>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</si>
  <si>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</si>
  <si>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</si>
  <si>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</si>
  <si>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</si>
  <si>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</si>
  <si>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</si>
  <si>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</si>
  <si>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</si>
  <si>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</si>
  <si>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</si>
  <si>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</si>
  <si>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</si>
  <si>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</si>
  <si>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</si>
  <si>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</si>
  <si>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</si>
  <si>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</si>
  <si>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</si>
  <si>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</si>
  <si>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</si>
  <si>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</si>
  <si>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</si>
  <si>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</si>
  <si>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</si>
  <si>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</si>
  <si>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</si>
  <si>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</si>
  <si>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</si>
  <si>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</si>
  <si>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</si>
  <si>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</si>
  <si>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</si>
  <si>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</si>
  <si>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</si>
  <si>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</si>
  <si>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</si>
  <si>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</si>
  <si>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</si>
  <si>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</si>
  <si>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</si>
  <si>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</si>
  <si>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</si>
  <si>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</si>
  <si>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</si>
  <si>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</si>
  <si>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</si>
  <si>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</si>
  <si>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</si>
  <si>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</si>
  <si>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</si>
  <si>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</si>
  <si>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</si>
  <si>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</si>
  <si>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</si>
  <si>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</si>
  <si>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</si>
  <si>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</si>
  <si>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</si>
  <si>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</si>
  <si>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</si>
  <si>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</si>
  <si>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</si>
  <si>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</si>
  <si>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</si>
  <si>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</si>
  <si>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</si>
  <si>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</si>
  <si>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</si>
  <si>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</si>
  <si>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</si>
  <si>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</si>
  <si>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</si>
  <si>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</si>
  <si>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</si>
  <si>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</si>
  <si>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</si>
  <si>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</si>
  <si>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</si>
  <si>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</si>
  <si>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</si>
  <si>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</si>
  <si>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</si>
  <si>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</si>
  <si>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</si>
  <si>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</si>
  <si>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</si>
  <si>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</si>
  <si>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</si>
  <si>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</si>
  <si>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</si>
  <si>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</si>
  <si>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</si>
  <si>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</si>
  <si>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</si>
  <si>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</si>
  <si>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</si>
  <si>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</si>
  <si>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</si>
  <si>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</si>
  <si>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</si>
  <si>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</si>
  <si>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</si>
  <si>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</si>
  <si>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</si>
  <si>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</si>
  <si>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</si>
  <si>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</si>
  <si>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</si>
  <si>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</si>
  <si>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</si>
  <si>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</si>
  <si>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</si>
  <si>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</si>
  <si>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</si>
  <si>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</si>
  <si>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</si>
  <si>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</si>
  <si>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</si>
  <si>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</si>
  <si>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</si>
  <si>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</si>
  <si>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</si>
  <si>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</si>
  <si>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</si>
  <si>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</si>
  <si>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</si>
  <si>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</si>
  <si>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</si>
  <si>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</si>
  <si>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</si>
  <si>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</si>
  <si>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</si>
  <si>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</si>
  <si>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</si>
  <si>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</si>
  <si>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</si>
  <si>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</si>
  <si>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</si>
  <si>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</si>
  <si>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</si>
  <si>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</si>
  <si>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</si>
  <si>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</si>
  <si>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</si>
  <si>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</si>
  <si>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</si>
  <si>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</si>
  <si>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</si>
  <si>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</si>
  <si>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</si>
  <si>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</si>
  <si>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</si>
  <si>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</si>
  <si>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</si>
  <si>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</si>
  <si>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</si>
  <si>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</si>
  <si>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</si>
  <si>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</si>
  <si>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</si>
  <si>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</si>
  <si>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</si>
  <si>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</si>
  <si>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</si>
  <si>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</si>
  <si>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</si>
  <si>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</si>
  <si>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</si>
  <si>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</si>
  <si>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</si>
  <si>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</si>
  <si>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</si>
  <si>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</si>
  <si>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</si>
  <si>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</si>
  <si>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</si>
  <si>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</si>
  <si>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</si>
  <si>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</si>
  <si>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</si>
  <si>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</si>
  <si>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</si>
  <si>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</si>
  <si>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</si>
  <si>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</si>
  <si>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</si>
  <si>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</si>
  <si>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</si>
  <si>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</si>
  <si>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</si>
  <si>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</si>
  <si>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</si>
  <si>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</si>
  <si>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</si>
  <si>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</si>
  <si>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</si>
  <si>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</si>
  <si>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</si>
  <si>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</si>
  <si>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</si>
  <si>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</si>
  <si>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</si>
  <si>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</si>
  <si>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</si>
  <si>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</si>
  <si>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</si>
  <si>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</si>
  <si>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</si>
  <si>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</si>
  <si>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</si>
  <si>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</si>
  <si>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</si>
  <si>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</si>
  <si>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</si>
  <si>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</si>
  <si>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</si>
  <si>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</si>
  <si>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</si>
  <si>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</si>
  <si>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</si>
  <si>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</si>
  <si>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</si>
  <si>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</si>
  <si>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</si>
  <si>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</si>
  <si>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</si>
  <si>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</si>
  <si>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</si>
  <si>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</si>
  <si>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</si>
  <si>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</si>
  <si>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</si>
  <si>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</si>
  <si>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</si>
  <si>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</si>
  <si>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</si>
  <si>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</si>
  <si>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</si>
  <si>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</si>
  <si>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</si>
  <si>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</si>
  <si>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</si>
  <si>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</si>
  <si>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</si>
  <si>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</si>
  <si>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</si>
  <si>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</si>
  <si>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</si>
  <si>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</si>
  <si>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</si>
  <si>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</si>
  <si>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</si>
  <si>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</si>
  <si>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</si>
  <si>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</si>
  <si>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</si>
  <si>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</si>
  <si>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</si>
  <si>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</si>
  <si>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</si>
  <si>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</si>
  <si>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</si>
  <si>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</si>
  <si>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</si>
  <si>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</si>
  <si>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</si>
  <si>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</si>
  <si>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</si>
  <si>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</si>
  <si>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</si>
  <si>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</si>
  <si>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</si>
  <si>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</si>
  <si>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</si>
  <si>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</si>
  <si>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</si>
  <si>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</si>
  <si>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</si>
  <si>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</si>
  <si>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</si>
  <si>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</si>
  <si>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</si>
  <si>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</si>
  <si>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</si>
  <si>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</si>
  <si>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</si>
  <si>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</si>
  <si>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</si>
  <si>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</si>
  <si>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</si>
  <si>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</si>
  <si>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</si>
  <si>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</si>
  <si>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</si>
  <si>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</si>
  <si>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</si>
  <si>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</si>
  <si>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</si>
  <si>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</si>
  <si>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</si>
  <si>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</si>
  <si>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</si>
  <si>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</si>
  <si>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</si>
  <si>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</si>
  <si>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</si>
  <si>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</si>
  <si>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</si>
  <si>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</si>
  <si>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</si>
  <si>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</si>
  <si>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</si>
  <si>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</si>
  <si>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</si>
  <si>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</si>
  <si>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</si>
  <si>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</si>
  <si>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</si>
  <si>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</si>
  <si>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</si>
  <si>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</si>
  <si>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</si>
  <si>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</si>
  <si>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</si>
  <si>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</si>
  <si>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</si>
  <si>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</si>
  <si>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</si>
  <si>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</si>
  <si>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</si>
  <si>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</si>
  <si>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</si>
  <si>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</si>
  <si>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</si>
  <si>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</si>
  <si>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</si>
  <si>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</si>
  <si>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</si>
  <si>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</si>
  <si>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</si>
  <si>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</si>
  <si>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</si>
  <si>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</si>
  <si>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</si>
  <si>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</si>
  <si>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</si>
  <si>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</si>
  <si>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</si>
  <si>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</si>
  <si>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</si>
  <si>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</si>
  <si>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</si>
  <si>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</si>
  <si>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</si>
  <si>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</si>
  <si>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</si>
  <si>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</si>
  <si>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</si>
  <si>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</si>
  <si>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</si>
  <si>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</si>
  <si>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</si>
  <si>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</si>
  <si>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</si>
  <si>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</si>
  <si>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</si>
  <si>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</si>
  <si>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</si>
  <si>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</si>
  <si>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</si>
  <si>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</si>
  <si>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</si>
  <si>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</si>
  <si>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</si>
  <si>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</si>
  <si>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</si>
  <si>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</si>
  <si>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</si>
  <si>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</si>
  <si>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</si>
  <si>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</si>
  <si>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</si>
  <si>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</si>
  <si>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</si>
  <si>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</si>
  <si>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</si>
  <si>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</si>
  <si>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</si>
  <si>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</si>
  <si>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</si>
  <si>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</si>
  <si>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</si>
  <si>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</si>
  <si>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</si>
  <si>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</si>
  <si>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</si>
  <si>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</si>
  <si>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</si>
  <si>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</si>
  <si>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</si>
  <si>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</si>
  <si>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</si>
  <si>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</si>
  <si>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</si>
  <si>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</si>
  <si>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</si>
  <si>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</si>
  <si>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</si>
  <si>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</si>
  <si>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</si>
  <si>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</si>
  <si>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</si>
  <si>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</si>
  <si>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</si>
  <si>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</si>
  <si>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</si>
  <si>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</si>
  <si>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</si>
  <si>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</si>
  <si>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</si>
  <si>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</si>
  <si>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</si>
  <si>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</si>
  <si>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</si>
  <si>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</si>
  <si>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</si>
  <si>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</si>
  <si>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</si>
  <si>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</si>
  <si>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</si>
  <si>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</si>
  <si>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</si>
  <si>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</si>
  <si>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</si>
  <si>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</si>
  <si>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</si>
  <si>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</si>
  <si>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</si>
  <si>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</si>
  <si>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</si>
  <si>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</si>
  <si>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</si>
  <si>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</si>
  <si>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</si>
  <si>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</si>
  <si>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</si>
  <si>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</si>
  <si>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</si>
  <si>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</si>
  <si>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</si>
  <si>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</si>
  <si>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</si>
  <si>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</si>
  <si>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</si>
  <si>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</si>
  <si>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</si>
  <si>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</si>
  <si>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</si>
  <si>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</si>
  <si>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</si>
  <si>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</si>
  <si>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</si>
  <si>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</si>
  <si>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</si>
  <si>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</si>
  <si>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</si>
  <si>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</si>
  <si>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</si>
  <si>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</si>
  <si>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</si>
  <si>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</si>
  <si>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</si>
  <si>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</si>
  <si>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</si>
  <si>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</si>
  <si>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</si>
  <si>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</si>
  <si>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</si>
  <si>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</si>
  <si>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</si>
  <si>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</si>
  <si>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</si>
  <si>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</si>
  <si>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</si>
  <si>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</si>
  <si>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</si>
  <si>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</si>
  <si>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</si>
  <si>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</si>
  <si>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</si>
  <si>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</si>
  <si>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</si>
  <si>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</si>
  <si>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</si>
  <si>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</si>
  <si>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</si>
  <si>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</si>
  <si>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</si>
  <si>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</si>
  <si>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</si>
  <si>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</si>
  <si>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</si>
  <si>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</si>
  <si>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</si>
  <si>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</si>
  <si>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</si>
  <si>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</si>
  <si>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</si>
  <si>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</si>
  <si>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</si>
  <si>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</si>
  <si>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</si>
  <si>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</si>
  <si>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</si>
  <si>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</si>
  <si>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</si>
  <si>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</si>
  <si>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</si>
  <si>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</si>
  <si>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</si>
  <si>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</si>
  <si>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</si>
  <si>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</si>
  <si>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</si>
  <si>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</si>
  <si>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</si>
  <si>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</si>
  <si>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</si>
  <si>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</si>
  <si>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</si>
  <si>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</si>
  <si>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</si>
  <si>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</si>
  <si>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</si>
  <si>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</si>
  <si>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</si>
  <si>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</si>
  <si>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</si>
  <si>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</si>
  <si>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</si>
  <si>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</si>
  <si>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</si>
  <si>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</si>
  <si>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</si>
  <si>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</si>
  <si>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</si>
  <si>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</si>
  <si>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</si>
  <si>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</si>
  <si>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</si>
  <si>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</si>
  <si>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</si>
  <si>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</si>
  <si>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</si>
  <si>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</si>
  <si>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</si>
  <si>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</si>
  <si>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</si>
  <si>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</si>
  <si>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</si>
  <si>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</si>
  <si>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</si>
  <si>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</si>
  <si>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</si>
  <si>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</si>
  <si>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</si>
  <si>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</si>
  <si>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</si>
  <si>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</si>
  <si>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</si>
  <si>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</si>
  <si>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</si>
  <si>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</si>
  <si>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</si>
  <si>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</si>
  <si>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</si>
  <si>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</si>
  <si>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</si>
  <si>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</si>
  <si>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</si>
  <si>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</si>
  <si>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</si>
  <si>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</si>
  <si>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</si>
  <si>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</si>
  <si>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</si>
  <si>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</si>
  <si>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</si>
  <si>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</si>
  <si>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</si>
  <si>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</si>
  <si>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</si>
  <si>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</si>
  <si>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</si>
  <si>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</si>
  <si>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</si>
  <si>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</si>
  <si>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</si>
  <si>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</si>
  <si>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</si>
  <si>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</si>
  <si>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</si>
  <si>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</si>
  <si>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</si>
  <si>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</si>
  <si>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</si>
  <si>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</si>
  <si>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</si>
  <si>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</si>
  <si>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</si>
  <si>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</si>
  <si>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</si>
  <si>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</si>
  <si>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</si>
  <si>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</si>
  <si>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</si>
  <si>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</si>
  <si>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</si>
  <si>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</si>
  <si>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</si>
  <si>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</si>
  <si>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</si>
  <si>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</si>
  <si>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</si>
  <si>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</si>
  <si>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</si>
  <si>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</si>
  <si>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</si>
  <si>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</si>
  <si>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</si>
  <si>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</si>
  <si>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</si>
  <si>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</si>
  <si>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</si>
  <si>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</si>
  <si>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</si>
  <si>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</si>
  <si>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</si>
  <si>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</si>
  <si>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</si>
  <si>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</si>
  <si>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</si>
  <si>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</si>
  <si>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</si>
  <si>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</si>
  <si>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</si>
  <si>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</si>
  <si>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</si>
  <si>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</si>
  <si>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</si>
  <si>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</si>
  <si>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</si>
  <si>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</si>
  <si>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</si>
  <si>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</si>
  <si>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</si>
  <si>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</si>
  <si>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</si>
  <si>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</si>
  <si>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</si>
  <si>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</si>
  <si>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</si>
  <si>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</si>
  <si>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</si>
  <si>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</si>
  <si>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</si>
  <si>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</si>
  <si>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</si>
  <si>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</si>
  <si>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</si>
  <si>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</si>
  <si>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</si>
  <si>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</si>
  <si>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</si>
  <si>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</si>
  <si>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</si>
  <si>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</si>
  <si>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</si>
  <si>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</si>
  <si>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</si>
  <si>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</si>
  <si>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</si>
  <si>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</si>
  <si>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</si>
  <si>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</si>
  <si>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</si>
  <si>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</si>
  <si>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</si>
  <si>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</si>
  <si>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</si>
  <si>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</si>
  <si>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</si>
  <si>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</si>
  <si>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</si>
  <si>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</si>
  <si>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</si>
  <si>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</si>
  <si>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</si>
  <si>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</si>
  <si>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</si>
  <si>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</si>
  <si>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</si>
  <si>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</si>
  <si>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</si>
  <si>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</si>
  <si>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</si>
  <si>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</si>
  <si>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</si>
  <si>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</si>
  <si>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</si>
  <si>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</si>
  <si>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</si>
  <si>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</si>
  <si>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</si>
  <si>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</si>
  <si>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</si>
  <si>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</si>
  <si>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</si>
  <si>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</si>
  <si>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</si>
  <si>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</si>
  <si>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</si>
  <si>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</si>
  <si>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</si>
  <si>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</si>
  <si>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</si>
  <si>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</si>
  <si>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</si>
  <si>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</si>
  <si>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</si>
  <si>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</si>
  <si>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</si>
  <si>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</si>
  <si>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</si>
  <si>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</si>
  <si>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</si>
  <si>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</si>
  <si>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</si>
  <si>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</si>
  <si>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</si>
  <si>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</si>
  <si>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</si>
  <si>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</si>
  <si>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</si>
  <si>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</si>
  <si>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</si>
  <si>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</si>
  <si>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</si>
  <si>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</si>
  <si>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</si>
  <si>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</si>
  <si>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</si>
  <si>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</si>
  <si>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</si>
  <si>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</si>
  <si>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</si>
  <si>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</si>
  <si>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</si>
  <si>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</si>
  <si>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</si>
  <si>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</si>
  <si>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</si>
  <si>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</si>
  <si>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</si>
  <si>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</si>
  <si>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</si>
  <si>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</si>
  <si>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</si>
  <si>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</si>
  <si>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</si>
  <si>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</si>
  <si>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</si>
  <si>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</si>
  <si>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</si>
  <si>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</si>
  <si>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</si>
  <si>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</si>
  <si>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</si>
  <si>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</si>
  <si>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</si>
  <si>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</si>
  <si>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</si>
  <si>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</si>
  <si>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</si>
  <si>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</si>
  <si>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</si>
  <si>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</si>
  <si>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</si>
  <si>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</si>
  <si>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</si>
  <si>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</si>
  <si>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</si>
  <si>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</si>
  <si>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</si>
  <si>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</si>
  <si>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</si>
  <si>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</si>
  <si>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</si>
  <si>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</si>
  <si>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</si>
  <si>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</si>
  <si>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</si>
  <si>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</si>
  <si>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</si>
  <si>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</si>
  <si>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</si>
  <si>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</si>
  <si>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</si>
  <si>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</si>
  <si>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</si>
  <si>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</si>
  <si>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</si>
  <si>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</si>
  <si>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</si>
  <si>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</si>
  <si>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</si>
  <si>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</si>
  <si>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</si>
  <si>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</si>
  <si>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</si>
  <si>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</si>
  <si>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</si>
  <si>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</si>
  <si>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</si>
  <si>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</si>
  <si>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</si>
  <si>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</si>
  <si>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</si>
  <si>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</si>
  <si>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</si>
  <si>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</si>
  <si>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</si>
  <si>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</si>
  <si>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</si>
  <si>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</si>
  <si>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</si>
  <si>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</si>
  <si>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</si>
  <si>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</si>
  <si>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</si>
  <si>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</si>
  <si>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</si>
  <si>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</si>
  <si>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</si>
  <si>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</si>
  <si>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</si>
  <si>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</si>
  <si>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</si>
  <si>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</si>
  <si>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</si>
  <si>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</si>
  <si>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</si>
  <si>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</si>
  <si>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</si>
  <si>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</si>
  <si>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</si>
  <si>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</si>
  <si>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</si>
  <si>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</si>
  <si>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</si>
  <si>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</si>
  <si>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</si>
  <si>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</si>
  <si>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</si>
  <si>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</si>
  <si>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</si>
  <si>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</si>
  <si>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</si>
  <si>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</si>
  <si>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</si>
  <si>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</si>
  <si>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</si>
  <si>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</si>
  <si>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</si>
  <si>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</si>
  <si>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</si>
  <si>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</si>
  <si>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</si>
  <si>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</si>
  <si>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</si>
  <si>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</si>
  <si>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</si>
  <si>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</si>
  <si>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</si>
  <si>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</si>
  <si>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</si>
  <si>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</si>
  <si>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</si>
  <si>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</si>
  <si>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</si>
  <si>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</si>
  <si>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</si>
  <si>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</si>
  <si>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</si>
  <si>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</si>
  <si>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</si>
  <si>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</si>
  <si>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</si>
  <si>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</si>
  <si>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</si>
  <si>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</si>
  <si>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</si>
  <si>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</si>
  <si>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</si>
  <si>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</si>
  <si>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</si>
  <si>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</si>
  <si>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</si>
  <si>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</si>
  <si>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</si>
  <si>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</si>
  <si>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</si>
  <si>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</si>
  <si>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</si>
  <si>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</si>
  <si>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</si>
  <si>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</si>
  <si>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</si>
  <si>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</si>
  <si>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</si>
  <si>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</si>
  <si>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</si>
  <si>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</si>
  <si>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</si>
  <si>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</si>
  <si>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</si>
  <si>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</si>
  <si>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</si>
  <si>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</si>
  <si>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</si>
  <si>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</si>
  <si>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</si>
  <si>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</si>
  <si>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</si>
  <si>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</si>
  <si>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</si>
  <si>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</si>
  <si>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</si>
  <si>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</si>
  <si>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</si>
  <si>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</si>
  <si>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</si>
  <si>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</si>
  <si>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</si>
  <si>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</si>
  <si>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</si>
  <si>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</si>
  <si>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</si>
  <si>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</si>
  <si>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</si>
  <si>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</si>
  <si>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</si>
  <si>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</si>
  <si>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</si>
  <si>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</si>
  <si>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</si>
  <si>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</si>
  <si>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</si>
  <si>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</si>
  <si>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</si>
  <si>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</si>
  <si>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</si>
  <si>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</si>
  <si>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</si>
  <si>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</si>
  <si>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</si>
  <si>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</si>
  <si>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</si>
  <si>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</si>
  <si>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</si>
  <si>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</si>
  <si>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</si>
  <si>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</si>
  <si>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</si>
  <si>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</si>
  <si>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</si>
  <si>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</si>
  <si>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</si>
  <si>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</si>
  <si>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</si>
  <si>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</si>
  <si>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</si>
  <si>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</si>
  <si>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</si>
  <si>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</si>
  <si>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</si>
  <si>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</si>
  <si>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</si>
  <si>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</si>
  <si>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</si>
  <si>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</si>
  <si>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</si>
  <si>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</si>
  <si>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</si>
  <si>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</si>
  <si>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</si>
  <si>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</si>
  <si>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</si>
  <si>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</si>
  <si>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</si>
  <si>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</si>
  <si>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</si>
  <si>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</si>
  <si>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</si>
  <si>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</si>
  <si>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</si>
  <si>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</si>
  <si>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</si>
  <si>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</si>
  <si>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</si>
  <si>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</si>
  <si>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</si>
  <si>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</si>
  <si>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</si>
  <si>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</si>
  <si>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</si>
  <si>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</si>
  <si>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</si>
  <si>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</si>
  <si>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</si>
  <si>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</si>
  <si>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</si>
  <si>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</si>
  <si>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</si>
  <si>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</si>
  <si>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</si>
  <si>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</si>
  <si>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</si>
  <si>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</si>
  <si>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</si>
  <si>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</si>
  <si>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</si>
  <si>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</si>
  <si>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</si>
  <si>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</si>
  <si>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</si>
  <si>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</si>
  <si>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</si>
  <si>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</si>
  <si>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</si>
  <si>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</si>
  <si>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</si>
  <si>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</si>
  <si>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</si>
  <si>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</si>
  <si>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</si>
  <si>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</si>
  <si>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</si>
  <si>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</si>
  <si>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</si>
  <si>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</si>
  <si>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</si>
  <si>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</si>
  <si>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</si>
  <si>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</si>
  <si>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</si>
  <si>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</si>
  <si>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</si>
  <si>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</si>
  <si>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</si>
  <si>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</si>
  <si>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</si>
  <si>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</si>
  <si>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</si>
  <si>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</si>
  <si>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</si>
  <si>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</si>
  <si>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</si>
  <si>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</si>
  <si>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</si>
  <si>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</si>
  <si>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</si>
  <si>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</si>
  <si>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</si>
  <si>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</si>
  <si>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</si>
  <si>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</si>
  <si>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</si>
  <si>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</si>
  <si>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</si>
  <si>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</si>
  <si>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</si>
  <si>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</si>
  <si>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</si>
  <si>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</si>
  <si>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</si>
  <si>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</si>
  <si>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</si>
  <si>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</si>
  <si>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</si>
  <si>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</si>
  <si>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</si>
  <si>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</si>
  <si>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</si>
  <si>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</si>
  <si>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</si>
  <si>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</si>
  <si>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</si>
  <si>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</si>
  <si>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</si>
  <si>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</si>
  <si>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</si>
  <si>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</si>
  <si>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</si>
  <si>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</si>
  <si>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</si>
  <si>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</si>
  <si>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</si>
  <si>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</si>
  <si>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</si>
  <si>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</si>
  <si>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</si>
  <si>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</si>
  <si>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</si>
  <si>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</si>
  <si>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</si>
  <si>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</si>
  <si>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</si>
  <si>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</si>
  <si>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</si>
  <si>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</si>
  <si>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</si>
  <si>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</si>
  <si>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</si>
  <si>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</si>
  <si>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</si>
  <si>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</si>
  <si>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</si>
  <si>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</si>
  <si>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</si>
  <si>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</si>
  <si>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</si>
  <si>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</si>
  <si>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</si>
  <si>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</si>
  <si>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</si>
  <si>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</si>
  <si>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</si>
  <si>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</si>
  <si>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</si>
  <si>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</si>
  <si>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</si>
  <si>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</si>
  <si>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</si>
  <si>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</si>
  <si>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</si>
  <si>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</si>
  <si>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</si>
  <si>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</si>
  <si>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</si>
  <si>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</si>
  <si>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</si>
  <si>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</si>
  <si>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</si>
  <si>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</si>
  <si>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</si>
  <si>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</si>
  <si>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</si>
  <si>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</si>
  <si>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</si>
  <si>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</si>
  <si>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</si>
  <si>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</si>
  <si>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</si>
  <si>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</si>
  <si>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</si>
  <si>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</si>
  <si>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</si>
  <si>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</si>
  <si>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</si>
  <si>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</si>
  <si>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</si>
  <si>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</si>
  <si>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</si>
  <si>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</si>
  <si>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</si>
  <si>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</si>
  <si>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</si>
  <si>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</si>
  <si>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</si>
  <si>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</si>
  <si>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</si>
  <si>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</si>
  <si>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</si>
  <si>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</si>
  <si>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</si>
  <si>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</si>
  <si>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</si>
  <si>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</si>
  <si>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</si>
  <si>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</si>
  <si>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</si>
  <si>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</si>
  <si>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</si>
  <si>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</si>
  <si>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</si>
  <si>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</si>
  <si>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</si>
  <si>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</si>
  <si>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</si>
  <si>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</si>
  <si>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</si>
  <si>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</si>
  <si>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</si>
  <si>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</si>
  <si>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</si>
  <si>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</si>
  <si>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</si>
  <si>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</si>
  <si>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</si>
  <si>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</si>
  <si>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</si>
  <si>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</si>
  <si>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</si>
  <si>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</si>
  <si>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</si>
  <si>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</si>
  <si>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</si>
  <si>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</si>
  <si>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</si>
  <si>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</si>
  <si>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</si>
  <si>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</si>
  <si>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</si>
  <si>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</si>
  <si>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</si>
  <si>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</si>
  <si>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</si>
  <si>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</si>
  <si>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</si>
  <si>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</si>
  <si>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</si>
  <si>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</si>
  <si>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</si>
  <si>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</si>
  <si>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</si>
  <si>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</si>
  <si>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</si>
  <si>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</si>
  <si>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</si>
  <si>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</si>
  <si>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</si>
  <si>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</si>
  <si>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</si>
  <si>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</si>
  <si>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</si>
  <si>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</si>
  <si>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</si>
  <si>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</si>
  <si>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</si>
  <si>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</si>
  <si>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</si>
  <si>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</si>
  <si>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</si>
  <si>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</si>
  <si>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</si>
  <si>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</si>
  <si>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</si>
  <si>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</si>
  <si>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</si>
  <si>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</si>
  <si>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</si>
  <si>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</si>
  <si>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</si>
  <si>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</si>
  <si>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</si>
  <si>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</si>
  <si>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</si>
  <si>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</si>
  <si>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</si>
  <si>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</si>
  <si>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</si>
  <si>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</si>
  <si>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</si>
  <si>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</si>
  <si>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</si>
  <si>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</si>
  <si>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</si>
  <si>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</si>
  <si>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</si>
  <si>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</si>
  <si>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</si>
  <si>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</si>
  <si>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</si>
  <si>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</si>
  <si>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</si>
  <si>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</si>
  <si>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</si>
  <si>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</si>
  <si>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</si>
  <si>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</si>
  <si>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</si>
  <si>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</si>
  <si>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</si>
  <si>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</si>
  <si>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</si>
  <si>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</si>
  <si>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</si>
  <si>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</si>
  <si>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</si>
  <si>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</si>
  <si>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</si>
  <si>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</si>
  <si>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</si>
  <si>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</si>
  <si>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</si>
  <si>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</si>
  <si>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</si>
  <si>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</si>
  <si>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</si>
  <si>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</si>
  <si>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</si>
  <si>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</si>
  <si>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</si>
  <si>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</si>
  <si>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</si>
  <si>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</si>
  <si>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</si>
  <si>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</si>
  <si>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</si>
  <si>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</si>
  <si>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</si>
  <si>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</si>
  <si>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</si>
  <si>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</si>
  <si>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</si>
  <si>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</si>
  <si>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</si>
  <si>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</si>
  <si>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</si>
  <si>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</si>
  <si>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</si>
  <si>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</si>
  <si>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</si>
  <si>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</si>
  <si>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</si>
  <si>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</si>
  <si>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</si>
  <si>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</si>
  <si>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</si>
  <si>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</si>
  <si>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</si>
  <si>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</si>
  <si>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</si>
  <si>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</si>
  <si>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</si>
  <si>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</si>
  <si>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</si>
  <si>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</si>
  <si>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</si>
  <si>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</si>
  <si>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</si>
  <si>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</si>
  <si>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</si>
  <si>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</si>
  <si>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</si>
  <si>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</si>
  <si>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</si>
  <si>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</si>
  <si>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</si>
  <si>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</si>
  <si>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</si>
  <si>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</si>
  <si>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</si>
  <si>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</si>
  <si>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</si>
  <si>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</si>
  <si>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</si>
  <si>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</si>
  <si>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</si>
  <si>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</si>
  <si>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</si>
  <si>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</si>
  <si>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</si>
  <si>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</si>
  <si>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</si>
  <si>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</si>
  <si>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</si>
  <si>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</si>
  <si>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</si>
  <si>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</si>
  <si>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</si>
  <si>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</si>
  <si>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</si>
  <si>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</si>
  <si>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</si>
  <si>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</si>
  <si>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</si>
  <si>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</si>
  <si>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</si>
  <si>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</si>
  <si>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</si>
  <si>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</si>
  <si>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</si>
  <si>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</si>
  <si>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</si>
  <si>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</si>
  <si>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</si>
  <si>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</si>
  <si>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</si>
  <si>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</si>
  <si>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</si>
  <si>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</si>
  <si>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</si>
  <si>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</si>
  <si>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</si>
  <si>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</si>
  <si>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</si>
  <si>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</si>
  <si>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</si>
  <si>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</si>
  <si>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</si>
  <si>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</si>
  <si>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</si>
  <si>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</si>
  <si>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</si>
  <si>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</si>
  <si>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</si>
  <si>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</si>
  <si>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</si>
  <si>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</si>
  <si>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</si>
  <si>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</si>
  <si>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</si>
  <si>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</si>
  <si>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</si>
  <si>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</si>
  <si>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</si>
  <si>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</si>
  <si>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</si>
  <si>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</si>
  <si>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</si>
  <si>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</si>
  <si>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</si>
  <si>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</si>
  <si>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</si>
  <si>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</si>
  <si>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</si>
  <si>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</si>
  <si>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</si>
  <si>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</si>
  <si>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</si>
  <si>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</si>
  <si>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</si>
  <si>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</si>
  <si>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</si>
  <si>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</si>
  <si>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</si>
  <si>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</si>
  <si>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</si>
  <si>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</si>
  <si>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</si>
  <si>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</si>
  <si>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</si>
  <si>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</si>
  <si>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</si>
  <si>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</si>
  <si>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</si>
  <si>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</si>
  <si>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</si>
  <si>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</si>
  <si>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</si>
  <si>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</si>
  <si>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</si>
  <si>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</si>
  <si>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</si>
  <si>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</si>
  <si>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</si>
  <si>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</si>
  <si>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</si>
  <si>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</si>
  <si>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</si>
  <si>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</si>
  <si>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</si>
  <si>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</si>
  <si>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</si>
  <si>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</si>
  <si>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</si>
  <si>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</si>
  <si>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</si>
  <si>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</si>
  <si>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</si>
  <si>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</si>
  <si>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</si>
  <si>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</si>
  <si>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</si>
  <si>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</si>
  <si>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</si>
  <si>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</si>
  <si>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</si>
  <si>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</si>
  <si>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</si>
  <si>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</si>
  <si>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</si>
  <si>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</si>
  <si>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</si>
  <si>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</si>
  <si>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</si>
  <si>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</si>
  <si>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</si>
  <si>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</si>
  <si>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</si>
  <si>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</si>
  <si>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</si>
  <si>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</si>
  <si>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</si>
  <si>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</si>
  <si>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</si>
  <si>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</si>
  <si>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</si>
  <si>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</si>
  <si>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</si>
  <si>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</si>
  <si>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</si>
  <si>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</si>
  <si>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</si>
  <si>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</si>
  <si>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</si>
  <si>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</si>
  <si>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</si>
  <si>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</si>
  <si>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</si>
  <si>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</si>
  <si>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</si>
  <si>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</si>
  <si>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</si>
  <si>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</si>
  <si>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</si>
  <si>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</si>
  <si>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</si>
  <si>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</si>
  <si>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</si>
  <si>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</si>
  <si>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</si>
  <si>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</si>
  <si>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</si>
  <si>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</si>
  <si>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</si>
  <si>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</si>
  <si>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</si>
  <si>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</si>
  <si>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</si>
  <si>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</si>
  <si>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</si>
  <si>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</si>
  <si>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</si>
  <si>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</si>
  <si>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</si>
  <si>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</si>
  <si>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</si>
  <si>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</si>
  <si>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</si>
  <si>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</si>
  <si>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</si>
  <si>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</si>
  <si>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</si>
  <si>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</si>
  <si>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</si>
  <si>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</si>
  <si>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</si>
  <si>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</si>
  <si>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</si>
  <si>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</si>
  <si>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</si>
  <si>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</si>
  <si>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</si>
  <si>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</si>
  <si>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</si>
  <si>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</si>
  <si>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</si>
  <si>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</si>
  <si>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</si>
  <si>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</si>
  <si>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</si>
  <si>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</si>
  <si>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</si>
  <si>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</si>
  <si>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</si>
  <si>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</si>
  <si>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</si>
  <si>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</si>
  <si>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</si>
  <si>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</si>
  <si>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</si>
  <si>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</si>
  <si>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</si>
  <si>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</si>
  <si>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</si>
  <si>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</si>
  <si>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</si>
  <si>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</si>
  <si>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</si>
  <si>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</si>
  <si>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</si>
  <si>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</si>
  <si>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</si>
  <si>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</si>
  <si>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</si>
  <si>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</si>
  <si>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</si>
  <si>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</si>
  <si>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</si>
  <si>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</si>
  <si>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</si>
  <si>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</si>
  <si>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</si>
  <si>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</si>
  <si>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</si>
  <si>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</si>
  <si>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</si>
  <si>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</si>
  <si>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</si>
  <si>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</si>
  <si>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</si>
  <si>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</si>
  <si>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</si>
  <si>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</si>
  <si>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</si>
  <si>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</si>
  <si>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</si>
  <si>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</si>
  <si>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</si>
  <si>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</si>
  <si>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</si>
  <si>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</si>
  <si>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</si>
  <si>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</si>
  <si>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</si>
  <si>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</si>
  <si>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</si>
  <si>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</si>
  <si>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</si>
  <si>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</si>
  <si>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</si>
  <si>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</si>
  <si>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</si>
  <si>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</si>
  <si>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</si>
  <si>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</si>
  <si>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</si>
  <si>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</si>
  <si>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</si>
  <si>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</si>
  <si>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</si>
  <si>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</si>
  <si>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</si>
  <si>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</si>
  <si>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</si>
  <si>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</si>
  <si>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</si>
  <si>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</si>
  <si>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</si>
  <si>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</si>
  <si>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</si>
  <si>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</si>
  <si>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</si>
  <si>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</si>
  <si>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</si>
  <si>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</si>
  <si>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</si>
  <si>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</si>
  <si>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</si>
  <si>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</si>
  <si>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</si>
  <si>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</si>
  <si>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</si>
  <si>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</si>
  <si>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</si>
  <si>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</si>
  <si>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</si>
  <si>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</si>
  <si>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</si>
  <si>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</si>
  <si>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</si>
  <si>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</si>
  <si>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</si>
  <si>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</si>
  <si>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</si>
  <si>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</si>
  <si>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</si>
  <si>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</si>
  <si>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</si>
  <si>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</si>
  <si>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</si>
  <si>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</si>
  <si>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</si>
  <si>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</si>
  <si>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</si>
  <si>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</si>
  <si>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</si>
  <si>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</si>
  <si>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</si>
  <si>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</si>
  <si>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</si>
  <si>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</si>
  <si>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</si>
  <si>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</si>
  <si>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</si>
  <si>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</si>
  <si>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</si>
  <si>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</si>
  <si>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</si>
  <si>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</si>
  <si>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</si>
  <si>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</si>
  <si>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</si>
  <si>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</si>
  <si>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</si>
  <si>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</si>
  <si>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</si>
  <si>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</si>
  <si>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</si>
  <si>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</si>
  <si>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</si>
  <si>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</si>
  <si>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</si>
  <si>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</si>
  <si>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</si>
  <si>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</si>
  <si>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</si>
  <si>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</si>
  <si>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</si>
  <si>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</si>
  <si>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</si>
  <si>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</si>
  <si>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</si>
  <si>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</si>
  <si>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</si>
  <si>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</si>
  <si>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</si>
  <si>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</si>
  <si>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</si>
  <si>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</si>
  <si>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</si>
  <si>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</si>
  <si>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</si>
  <si>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</si>
  <si>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</si>
  <si>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</si>
  <si>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</si>
  <si>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</si>
  <si>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</si>
  <si>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</si>
  <si>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</si>
  <si>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</si>
  <si>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</si>
  <si>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</si>
  <si>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</si>
  <si>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</si>
  <si>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</si>
  <si>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</si>
  <si>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</si>
  <si>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</si>
  <si>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</si>
  <si>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</si>
  <si>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</si>
  <si>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</si>
  <si>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</si>
  <si>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</si>
  <si>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</si>
  <si>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</si>
  <si>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</si>
  <si>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</si>
  <si>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</si>
  <si>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</si>
  <si>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</si>
  <si>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</si>
  <si>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</si>
  <si>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</si>
  <si>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</si>
  <si>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</si>
  <si>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</si>
  <si>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</si>
  <si>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</si>
  <si>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</si>
  <si>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</si>
  <si>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</si>
  <si>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</si>
  <si>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</si>
  <si>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</si>
  <si>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</si>
  <si>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</si>
  <si>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</si>
  <si>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</si>
  <si>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</si>
  <si>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</si>
  <si>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</si>
  <si>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</si>
  <si>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</si>
  <si>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</si>
  <si>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</si>
  <si>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</si>
  <si>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</si>
  <si>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</si>
  <si>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</si>
  <si>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</si>
  <si>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</si>
  <si>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</si>
  <si>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</si>
  <si>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</si>
  <si>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</si>
  <si>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</si>
  <si>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</si>
  <si>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</si>
  <si>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</si>
  <si>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</si>
  <si>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</si>
  <si>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</si>
  <si>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</si>
  <si>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</si>
  <si>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</si>
  <si>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</si>
  <si>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</si>
  <si>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</si>
  <si>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</si>
  <si>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</si>
  <si>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</si>
  <si>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</si>
  <si>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</si>
  <si>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</si>
  <si>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</si>
  <si>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</si>
  <si>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</si>
  <si>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</si>
  <si>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</si>
  <si>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</si>
  <si>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</si>
  <si>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</si>
  <si>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</si>
  <si>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</si>
  <si>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</si>
  <si>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</si>
  <si>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</si>
  <si>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</si>
  <si>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</si>
  <si>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</si>
  <si>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</si>
  <si>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</si>
  <si>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</si>
  <si>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</si>
  <si>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</si>
  <si>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</si>
  <si>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</si>
  <si>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</si>
  <si>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</si>
  <si>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</si>
  <si>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</si>
  <si>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</si>
  <si>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</si>
  <si>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</si>
  <si>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</si>
  <si>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</si>
  <si>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</si>
  <si>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</si>
  <si>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</si>
  <si>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</si>
  <si>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</si>
  <si>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</si>
  <si>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</si>
  <si>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</si>
  <si>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</si>
  <si>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</si>
  <si>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</si>
  <si>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</si>
  <si>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</si>
  <si>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</si>
  <si>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</si>
  <si>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</si>
  <si>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</si>
  <si>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</si>
  <si>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</si>
  <si>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</si>
  <si>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</si>
  <si>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</si>
  <si>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</si>
  <si>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</si>
  <si>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</si>
  <si>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</si>
  <si>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</si>
  <si>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</si>
  <si>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</si>
  <si>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</si>
  <si>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</si>
  <si>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</si>
  <si>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</si>
  <si>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</si>
  <si>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</si>
  <si>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</si>
  <si>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</si>
  <si>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</si>
  <si>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</si>
  <si>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</si>
  <si>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</si>
  <si>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</si>
  <si>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</si>
  <si>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</si>
  <si>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</si>
  <si>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</si>
  <si>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</si>
  <si>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</si>
  <si>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</si>
  <si>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</si>
  <si>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</si>
  <si>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</si>
  <si>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</si>
  <si>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</si>
  <si>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</si>
  <si>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</si>
  <si>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</si>
  <si>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</si>
  <si>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</si>
  <si>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</si>
  <si>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</si>
  <si>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</si>
  <si>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</si>
  <si>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</si>
  <si>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</si>
  <si>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</si>
  <si>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</si>
  <si>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</si>
  <si>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</si>
  <si>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</si>
  <si>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</si>
  <si>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</si>
  <si>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</si>
  <si>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</si>
  <si>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</si>
  <si>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</si>
  <si>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</si>
  <si>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</si>
  <si>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</si>
  <si>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</si>
  <si>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</si>
  <si>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</si>
  <si>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</si>
  <si>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</si>
  <si>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</si>
  <si>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</si>
  <si>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</si>
  <si>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</si>
  <si>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</si>
  <si>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</si>
  <si>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</si>
  <si>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</si>
  <si>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</si>
  <si>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</si>
  <si>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</si>
  <si>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</si>
  <si>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</si>
  <si>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</si>
  <si>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</si>
  <si>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</si>
  <si>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</si>
  <si>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</si>
  <si>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</si>
  <si>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</si>
  <si>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</si>
  <si>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</si>
  <si>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</si>
  <si>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</si>
  <si>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</si>
  <si>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</si>
  <si>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</si>
  <si>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</si>
  <si>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</si>
  <si>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</si>
  <si>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</si>
  <si>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</si>
  <si>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</si>
  <si>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</si>
  <si>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</si>
  <si>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</si>
  <si>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</si>
  <si>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</si>
  <si>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</si>
  <si>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</si>
  <si>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</si>
  <si>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</si>
  <si>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</si>
  <si>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</si>
  <si>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</si>
  <si>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</si>
  <si>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</si>
  <si>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</si>
  <si>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</si>
  <si>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</si>
  <si>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</si>
  <si>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</si>
  <si>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</si>
  <si>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</si>
  <si>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</si>
  <si>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</si>
  <si>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</si>
  <si>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</si>
  <si>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</si>
  <si>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</si>
  <si>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</si>
  <si>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</si>
  <si>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</si>
  <si>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</si>
  <si>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</si>
  <si>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</si>
  <si>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</si>
  <si>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</si>
  <si>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</si>
  <si>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</si>
  <si>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</si>
  <si>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</si>
  <si>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</si>
  <si>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</si>
  <si>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</si>
  <si>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</si>
  <si>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</si>
  <si>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</si>
  <si>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</si>
  <si>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</si>
  <si>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</si>
  <si>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</si>
  <si>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</si>
  <si>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</si>
  <si>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</si>
  <si>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</si>
  <si>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</si>
  <si>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</si>
  <si>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</si>
  <si>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</si>
  <si>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</si>
  <si>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</si>
  <si>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</si>
  <si>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</si>
  <si>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</si>
  <si>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</si>
  <si>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</si>
  <si>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</si>
  <si>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</si>
  <si>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</si>
  <si>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</si>
  <si>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</si>
  <si>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</si>
  <si>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</si>
  <si>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</si>
  <si>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</si>
  <si>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</si>
  <si>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</si>
  <si>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</si>
  <si>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</si>
  <si>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</si>
  <si>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</si>
  <si>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</si>
  <si>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</si>
  <si>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</si>
  <si>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</si>
  <si>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</si>
  <si>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</si>
  <si>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</si>
  <si>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</si>
  <si>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</si>
  <si>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</si>
  <si>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</si>
  <si>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</si>
  <si>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</si>
  <si>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</si>
  <si>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</si>
  <si>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</si>
  <si>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</si>
  <si>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</si>
  <si>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</si>
  <si>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</si>
  <si>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</si>
  <si>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</si>
  <si>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</si>
  <si>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</si>
  <si>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</si>
  <si>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</si>
  <si>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</si>
  <si>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</si>
  <si>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</si>
  <si>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</si>
  <si>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</si>
  <si>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</si>
  <si>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</si>
  <si>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</si>
  <si>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</si>
  <si>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</si>
  <si>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</si>
  <si>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</si>
  <si>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</si>
  <si>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</si>
  <si>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</si>
  <si>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</si>
  <si>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</si>
  <si>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</si>
  <si>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</si>
  <si>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</si>
  <si>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</si>
  <si>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</si>
  <si>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</si>
  <si>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</si>
  <si>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</si>
  <si>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</si>
  <si>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</si>
  <si>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</si>
  <si>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</si>
  <si>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</si>
  <si>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</si>
  <si>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</si>
  <si>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</si>
  <si>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</si>
  <si>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</si>
  <si>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</si>
  <si>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</si>
  <si>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</si>
  <si>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</si>
  <si>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</si>
  <si>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</si>
  <si>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</si>
  <si>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</si>
  <si>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</si>
  <si>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</si>
  <si>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</si>
  <si>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</si>
  <si>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</si>
  <si>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</si>
  <si>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</si>
  <si>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</si>
  <si>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</si>
  <si>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</si>
  <si>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</si>
  <si>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</si>
  <si>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</si>
  <si>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</si>
  <si>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</si>
  <si>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</si>
  <si>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</si>
  <si>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</si>
  <si>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</si>
  <si>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</si>
  <si>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</si>
  <si>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</si>
  <si>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</si>
  <si>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</si>
  <si>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</si>
  <si>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</si>
  <si>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</si>
  <si>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</si>
  <si>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</si>
  <si>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</si>
  <si>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</si>
  <si>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</si>
  <si>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</si>
  <si>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</si>
  <si>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</si>
  <si>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</si>
  <si>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</si>
  <si>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</si>
  <si>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</si>
  <si>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</si>
  <si>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</si>
  <si>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</si>
  <si>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</si>
  <si>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</si>
  <si>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</si>
  <si>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</si>
  <si>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</si>
  <si>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</si>
  <si>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</si>
  <si>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</si>
  <si>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</si>
  <si>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</si>
  <si>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</si>
  <si>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</si>
  <si>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</si>
  <si>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</si>
  <si>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</si>
  <si>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</si>
  <si>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</si>
  <si>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</si>
  <si>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</si>
  <si>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</si>
  <si>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</si>
  <si>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</si>
  <si>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</si>
  <si>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</si>
  <si>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</si>
  <si>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</si>
  <si>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</si>
  <si>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</si>
  <si>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</si>
  <si>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</si>
  <si>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</si>
  <si>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</si>
  <si>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</si>
  <si>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</si>
  <si>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</si>
  <si>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</si>
  <si>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</si>
  <si>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</si>
  <si>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</si>
  <si>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</si>
  <si>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</si>
  <si>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</si>
  <si>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</si>
  <si>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</si>
  <si>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</si>
  <si>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</si>
  <si>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</si>
  <si>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</si>
  <si>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</si>
  <si>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</si>
  <si>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</si>
  <si>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</si>
  <si>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</si>
  <si>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</si>
  <si>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</si>
  <si>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</si>
  <si>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</si>
  <si>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</si>
  <si>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</si>
  <si>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</si>
  <si>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</si>
  <si>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</si>
  <si>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</si>
  <si>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</si>
  <si>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</si>
  <si>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</si>
  <si>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</si>
  <si>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</si>
  <si>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</si>
  <si>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</si>
  <si>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</si>
  <si>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</si>
  <si>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</si>
  <si>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</si>
  <si>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</si>
  <si>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</si>
  <si>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</si>
  <si>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</si>
  <si>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</si>
  <si>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</si>
  <si>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</si>
  <si>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</si>
  <si>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</si>
  <si>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</si>
  <si>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</si>
  <si>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</si>
  <si>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</si>
  <si>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</si>
  <si>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</si>
  <si>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</si>
  <si>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</si>
  <si>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</si>
  <si>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</si>
  <si>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</si>
  <si>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</si>
  <si>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</si>
  <si>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</si>
  <si>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</si>
  <si>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</si>
  <si>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</si>
  <si>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</si>
  <si>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</si>
  <si>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</si>
  <si>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</si>
  <si>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</si>
  <si>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</si>
  <si>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</si>
  <si>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</si>
  <si>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</si>
  <si>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</si>
  <si>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</si>
  <si>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</si>
  <si>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</si>
  <si>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</si>
  <si>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</si>
  <si>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</si>
  <si>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</si>
  <si>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</si>
  <si>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</si>
  <si>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</si>
  <si>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</si>
  <si>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</si>
  <si>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</si>
  <si>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</si>
  <si>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</si>
  <si>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</si>
  <si>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</si>
  <si>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</si>
  <si>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</si>
  <si>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</si>
  <si>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</si>
  <si>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</si>
  <si>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</si>
  <si>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</si>
  <si>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</si>
  <si>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</si>
  <si>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</si>
  <si>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</si>
  <si>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</si>
  <si>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</si>
  <si>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</si>
  <si>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</si>
  <si>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</si>
  <si>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</si>
  <si>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</si>
  <si>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</si>
  <si>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</si>
  <si>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</si>
  <si>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</si>
  <si>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</si>
  <si>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</si>
  <si>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</si>
  <si>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</si>
  <si>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</si>
  <si>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</si>
  <si>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</si>
  <si>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</si>
  <si>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</si>
  <si>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</si>
  <si>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</si>
  <si>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</si>
  <si>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</si>
  <si>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</si>
  <si>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</si>
  <si>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</si>
  <si>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</si>
  <si>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</si>
  <si>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</si>
  <si>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</si>
  <si>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</si>
  <si>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</si>
  <si>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</si>
  <si>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</si>
  <si>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</si>
  <si>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</si>
  <si>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</si>
  <si>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</si>
  <si>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</si>
  <si>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</si>
  <si>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</si>
  <si>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</si>
  <si>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</si>
  <si>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</si>
  <si>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</si>
  <si>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</si>
  <si>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</si>
  <si>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</si>
  <si>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</si>
  <si>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</si>
  <si>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</si>
  <si>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</si>
  <si>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</si>
  <si>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</si>
  <si>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</si>
  <si>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</si>
  <si>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</si>
  <si>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</si>
  <si>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</si>
  <si>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</si>
  <si>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</si>
  <si>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</si>
  <si>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</si>
  <si>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</si>
  <si>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</si>
  <si>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</si>
  <si>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</si>
  <si>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</si>
  <si>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</si>
  <si>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</si>
  <si>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</si>
  <si>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</si>
  <si>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</si>
  <si>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</si>
  <si>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</si>
  <si>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</si>
  <si>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</si>
  <si>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</si>
  <si>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</si>
  <si>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</si>
  <si>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</si>
  <si>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</si>
  <si>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</si>
  <si>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</si>
  <si>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</si>
  <si>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</si>
  <si>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</si>
  <si>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</si>
  <si>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</si>
  <si>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</si>
  <si>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</si>
  <si>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</si>
  <si>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</si>
  <si>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</si>
  <si>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</si>
  <si>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</si>
  <si>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</si>
  <si>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</si>
  <si>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</si>
  <si>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</si>
  <si>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</si>
  <si>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</si>
  <si>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</si>
  <si>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</si>
  <si>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</si>
  <si>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</si>
  <si>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</si>
  <si>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</si>
  <si>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</si>
  <si>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</si>
  <si>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</si>
  <si>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</si>
  <si>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</si>
  <si>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</si>
  <si>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</si>
  <si>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</si>
  <si>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</si>
  <si>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</si>
  <si>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</si>
  <si>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</si>
  <si>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</si>
  <si>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</si>
  <si>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</si>
  <si>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</si>
  <si>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</si>
  <si>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</si>
  <si>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</si>
  <si>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</si>
  <si>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</si>
  <si>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</si>
  <si>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</si>
  <si>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</si>
  <si>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</si>
  <si>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</si>
  <si>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</si>
  <si>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</si>
  <si>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</si>
  <si>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</si>
  <si>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</si>
  <si>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</si>
  <si>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</si>
  <si>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</si>
  <si>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</si>
  <si>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</si>
  <si>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</si>
  <si>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</si>
  <si>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</si>
  <si>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</si>
  <si>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</si>
  <si>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</si>
  <si>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</si>
  <si>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</si>
  <si>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</si>
  <si>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</si>
  <si>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</si>
  <si>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</si>
  <si>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</si>
  <si>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</si>
  <si>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</si>
  <si>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</si>
  <si>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</si>
  <si>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</si>
  <si>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</si>
  <si>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</si>
  <si>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</si>
  <si>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</si>
  <si>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</si>
  <si>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</si>
  <si>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</si>
  <si>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</si>
  <si>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</si>
  <si>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</si>
  <si>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</si>
  <si>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</si>
  <si>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</si>
  <si>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</si>
  <si>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</si>
  <si>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</si>
  <si>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</si>
  <si>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</si>
  <si>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</si>
  <si>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</si>
  <si>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</si>
  <si>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</si>
  <si>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</si>
  <si>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</si>
  <si>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</si>
  <si>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</si>
  <si>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</si>
  <si>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</si>
  <si>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</si>
  <si>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</si>
  <si>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</si>
  <si>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</si>
  <si>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</si>
  <si>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</si>
  <si>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</si>
  <si>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</si>
  <si>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</si>
  <si>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</si>
  <si>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</si>
  <si>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</si>
  <si>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</si>
  <si>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</si>
  <si>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</si>
  <si>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</si>
  <si>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</si>
  <si>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</si>
  <si>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</si>
  <si>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</si>
  <si>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</si>
  <si>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</si>
  <si>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</si>
  <si>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</si>
  <si>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</si>
  <si>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</si>
  <si>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</si>
  <si>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</si>
  <si>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</si>
  <si>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</si>
  <si>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</si>
  <si>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</si>
  <si>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</si>
  <si>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</si>
  <si>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</si>
  <si>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</si>
  <si>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</si>
  <si>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</si>
  <si>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</si>
  <si>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</si>
  <si>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</si>
  <si>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</si>
  <si>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</si>
  <si>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</si>
  <si>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</si>
  <si>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</si>
  <si>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</si>
  <si>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</si>
  <si>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</si>
  <si>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</si>
  <si>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</si>
  <si>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</si>
  <si>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</si>
  <si>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</si>
  <si>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</si>
  <si>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</si>
  <si>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</si>
  <si>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</si>
  <si>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</si>
  <si>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</si>
  <si>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</si>
  <si>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</si>
  <si>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</si>
  <si>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</si>
  <si>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</si>
  <si>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</si>
  <si>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</si>
  <si>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</si>
  <si>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</si>
  <si>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</si>
  <si>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</si>
  <si>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</si>
  <si>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</si>
  <si>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</si>
  <si>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</si>
  <si>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</si>
  <si>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</si>
  <si>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</si>
  <si>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</si>
  <si>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</si>
  <si>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</si>
  <si>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</si>
  <si>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</si>
  <si>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</si>
  <si>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</si>
  <si>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</si>
  <si>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</si>
  <si>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</si>
  <si>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</si>
  <si>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</si>
  <si>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</si>
  <si>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</si>
  <si>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</si>
  <si>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</si>
  <si>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</si>
  <si>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</si>
  <si>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</si>
  <si>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</si>
  <si>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</si>
  <si>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</si>
  <si>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</si>
  <si>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</si>
  <si>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</si>
  <si>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</si>
  <si>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</si>
  <si>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</si>
  <si>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</si>
  <si>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</si>
  <si>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</si>
  <si>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</si>
  <si>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</si>
  <si>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</si>
  <si>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</si>
  <si>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</si>
  <si>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</si>
  <si>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</si>
  <si>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</si>
  <si>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</si>
  <si>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</si>
  <si>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</si>
  <si>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</si>
  <si>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</si>
  <si>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</si>
  <si>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</si>
  <si>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</si>
  <si>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</si>
  <si>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</si>
  <si>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</si>
  <si>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</si>
  <si>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</si>
  <si>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</si>
  <si>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</si>
  <si>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</si>
  <si>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</si>
  <si>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</si>
  <si>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</si>
  <si>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</si>
  <si>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</si>
  <si>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</si>
  <si>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</si>
  <si>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</si>
  <si>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</si>
  <si>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</si>
  <si>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</si>
  <si>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</si>
  <si>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</si>
  <si>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</si>
  <si>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</si>
  <si>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</si>
  <si>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</si>
  <si>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</si>
  <si>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</si>
  <si>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</si>
  <si>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</si>
  <si>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</si>
  <si>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</si>
  <si>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</si>
  <si>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</si>
  <si>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</si>
  <si>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</si>
  <si>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</si>
  <si>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</si>
  <si>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</si>
  <si>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</si>
  <si>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</si>
  <si>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</si>
  <si>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</si>
  <si>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</si>
  <si>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</si>
  <si>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</si>
  <si>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</si>
  <si>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</si>
  <si>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</si>
  <si>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</si>
  <si>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</si>
  <si>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</si>
  <si>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</si>
  <si>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</si>
  <si>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</si>
  <si>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</si>
  <si>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</si>
  <si>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</si>
  <si>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</si>
  <si>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</si>
  <si>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</si>
  <si>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</si>
  <si>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</si>
  <si>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</si>
  <si>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</si>
  <si>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</si>
  <si>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</si>
  <si>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</si>
  <si>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</si>
  <si>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</si>
  <si>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</si>
  <si>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</si>
  <si>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</si>
  <si>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</si>
  <si>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</si>
  <si>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</si>
  <si>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</si>
  <si>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</si>
  <si>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</si>
  <si>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</si>
  <si>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</si>
  <si>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</si>
  <si>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</si>
  <si>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</si>
  <si>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</si>
  <si>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</si>
  <si>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</si>
  <si>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</si>
  <si>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</si>
  <si>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</si>
  <si>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</si>
  <si>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</si>
  <si>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</si>
  <si>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</si>
  <si>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</si>
  <si>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</si>
  <si>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</si>
  <si>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</si>
  <si>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</si>
  <si>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</si>
  <si>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</si>
  <si>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</si>
  <si>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</si>
  <si>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</si>
  <si>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</si>
  <si>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</si>
  <si>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</si>
  <si>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</si>
  <si>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</si>
  <si>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</si>
  <si>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</si>
  <si>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</si>
  <si>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</si>
  <si>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</si>
  <si>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</si>
  <si>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</si>
  <si>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</si>
  <si>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</si>
  <si>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</si>
  <si>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</si>
  <si>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</si>
  <si>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</si>
  <si>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</si>
  <si>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</si>
  <si>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</si>
  <si>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</si>
  <si>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</si>
  <si>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</si>
  <si>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</si>
  <si>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</si>
  <si>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</si>
  <si>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</si>
  <si>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</si>
  <si>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</si>
  <si>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</si>
  <si>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</si>
  <si>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</si>
  <si>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</si>
  <si>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</si>
  <si>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</si>
  <si>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</si>
  <si>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</si>
  <si>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</si>
  <si>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</si>
  <si>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</si>
  <si>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</si>
  <si>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</si>
  <si>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</si>
  <si>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</si>
  <si>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</si>
  <si>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</si>
  <si>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</si>
  <si>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</si>
  <si>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</si>
  <si>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</si>
  <si>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</si>
  <si>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</si>
  <si>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</si>
  <si>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</si>
  <si>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</si>
  <si>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</si>
  <si>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</si>
  <si>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</si>
  <si>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</si>
  <si>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</si>
  <si>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</si>
  <si>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</si>
  <si>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</si>
  <si>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</si>
  <si>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</si>
  <si>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</si>
  <si>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</si>
  <si>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</si>
  <si>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</si>
  <si>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</si>
  <si>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</si>
  <si>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</si>
  <si>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</si>
  <si>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</si>
  <si>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</si>
  <si>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</si>
  <si>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</si>
  <si>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</si>
  <si>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</si>
  <si>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</si>
  <si>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</si>
  <si>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</si>
  <si>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</si>
  <si>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</si>
  <si>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</si>
  <si>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</si>
  <si>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</si>
  <si>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</si>
  <si>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</si>
  <si>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</si>
  <si>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</si>
  <si>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</si>
  <si>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</si>
  <si>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</si>
  <si>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</si>
  <si>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</si>
  <si>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</si>
  <si>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</si>
  <si>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</si>
  <si>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</si>
  <si>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</si>
  <si>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</si>
  <si>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</si>
  <si>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</si>
  <si>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</si>
  <si>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</si>
  <si>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</si>
  <si>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</si>
  <si>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</si>
  <si>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</si>
  <si>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</si>
  <si>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</si>
  <si>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</si>
  <si>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</si>
  <si>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</si>
  <si>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</si>
  <si>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</si>
  <si>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</si>
  <si>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</si>
  <si>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</si>
  <si>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</si>
  <si>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</si>
  <si>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</si>
  <si>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</si>
  <si>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</si>
  <si>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</si>
  <si>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</si>
  <si>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</si>
  <si>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</si>
  <si>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</si>
  <si>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</si>
  <si>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</si>
  <si>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</si>
  <si>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</si>
  <si>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</si>
  <si>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</si>
  <si>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</si>
  <si>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</si>
  <si>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</si>
  <si>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</si>
  <si>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</si>
  <si>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</si>
  <si>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</si>
  <si>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</si>
  <si>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</si>
  <si>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</si>
  <si>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</si>
  <si>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</si>
  <si>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</si>
  <si>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</si>
  <si>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</si>
  <si>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</si>
  <si>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</si>
  <si>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</si>
  <si>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</si>
  <si>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</si>
  <si>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</si>
  <si>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</si>
  <si>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</si>
  <si>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</si>
  <si>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</si>
  <si>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</si>
  <si>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</si>
  <si>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</si>
  <si>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</si>
  <si>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</si>
  <si>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</si>
  <si>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</si>
  <si>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</si>
  <si>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</si>
  <si>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</si>
  <si>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</si>
  <si>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</si>
  <si>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</si>
  <si>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</si>
  <si>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</si>
  <si>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</si>
  <si>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</si>
  <si>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</si>
  <si>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</si>
  <si>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</si>
  <si>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</si>
  <si>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</si>
  <si>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</si>
  <si>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</si>
  <si>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</si>
  <si>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</si>
  <si>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</si>
  <si>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</si>
  <si>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</si>
  <si>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</si>
  <si>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</si>
  <si>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</si>
  <si>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</si>
  <si>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</si>
  <si>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</si>
  <si>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</si>
  <si>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</si>
  <si>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</si>
  <si>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</si>
  <si>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</si>
  <si>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</si>
  <si>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</si>
  <si>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</si>
  <si>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</si>
  <si>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</si>
  <si>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</si>
  <si>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</si>
  <si>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</si>
  <si>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</si>
  <si>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</si>
  <si>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</si>
  <si>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</si>
  <si>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</si>
  <si>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</si>
  <si>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</si>
  <si>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</si>
  <si>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</si>
  <si>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</si>
  <si>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</si>
  <si>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</si>
  <si>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</si>
  <si>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</si>
  <si>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</si>
  <si>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</si>
  <si>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</si>
  <si>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</si>
  <si>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</si>
  <si>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</si>
  <si>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</si>
  <si>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</si>
  <si>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</si>
  <si>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</si>
  <si>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</si>
  <si>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</si>
  <si>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</si>
  <si>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</si>
  <si>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</si>
  <si>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</si>
  <si>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</si>
  <si>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</si>
  <si>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</si>
  <si>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</si>
  <si>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</si>
  <si>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</si>
  <si>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</si>
  <si>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</si>
  <si>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</si>
  <si>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</si>
  <si>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</si>
  <si>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</si>
  <si>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</si>
  <si>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</si>
  <si>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</si>
  <si>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</si>
  <si>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</si>
  <si>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</si>
  <si>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</si>
  <si>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</si>
  <si>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</si>
  <si>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</si>
  <si>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</si>
  <si>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</si>
  <si>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</si>
  <si>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</si>
  <si>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</si>
  <si>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</si>
  <si>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</si>
  <si>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</si>
  <si>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</si>
  <si>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</si>
  <si>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</si>
  <si>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</si>
  <si>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</si>
  <si>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</si>
  <si>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</si>
  <si>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</si>
  <si>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</si>
  <si>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</si>
  <si>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</si>
  <si>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</si>
  <si>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</si>
  <si>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</si>
  <si>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</si>
  <si>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</si>
  <si>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</si>
  <si>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</si>
  <si>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</si>
  <si>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</si>
  <si>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</si>
  <si>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</si>
  <si>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</si>
  <si>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</si>
  <si>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</si>
  <si>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</si>
  <si>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</si>
  <si>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</si>
  <si>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</si>
  <si>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</si>
  <si>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</si>
  <si>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</si>
  <si>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</si>
  <si>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</si>
  <si>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</si>
  <si>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</si>
  <si>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</si>
  <si>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</si>
  <si>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</si>
  <si>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</si>
  <si>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</si>
  <si>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</si>
  <si>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</si>
  <si>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</si>
  <si>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</si>
  <si>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</si>
  <si>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</si>
  <si>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</si>
  <si>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</si>
  <si>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</si>
  <si>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</si>
  <si>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</si>
  <si>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</si>
  <si>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</si>
  <si>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</si>
  <si>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</si>
  <si>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</si>
  <si>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</si>
  <si>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</si>
  <si>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</si>
  <si>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</si>
  <si>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</si>
  <si>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</si>
  <si>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</si>
  <si>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</si>
  <si>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</si>
  <si>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</si>
  <si>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</si>
  <si>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</si>
  <si>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</si>
  <si>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</si>
  <si>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</si>
  <si>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</si>
  <si>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</si>
  <si>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</si>
  <si>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</si>
  <si>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</si>
  <si>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</si>
  <si>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</si>
  <si>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</si>
  <si>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</si>
  <si>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</si>
  <si>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</si>
  <si>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</si>
  <si>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</si>
  <si>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</si>
  <si>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</si>
  <si>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</si>
  <si>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</si>
  <si>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</si>
  <si>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</si>
  <si>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</si>
  <si>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</si>
  <si>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</si>
  <si>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</si>
  <si>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</si>
  <si>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</si>
  <si>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</si>
  <si>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</si>
  <si>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</si>
  <si>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</si>
  <si>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</si>
  <si>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</si>
  <si>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</si>
  <si>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</si>
  <si>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</si>
  <si>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</si>
  <si>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</si>
  <si>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</si>
  <si>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</si>
  <si>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</si>
  <si>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</si>
  <si>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</si>
  <si>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</si>
  <si>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</si>
  <si>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</si>
  <si>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</si>
  <si>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</si>
  <si>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</si>
  <si>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</si>
  <si>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</si>
  <si>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</si>
  <si>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</si>
  <si>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</si>
  <si>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</si>
  <si>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</si>
  <si>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</si>
  <si>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</si>
  <si>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</si>
  <si>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</si>
  <si>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</si>
  <si>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</si>
  <si>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</si>
  <si>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</si>
  <si>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</si>
  <si>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</si>
  <si>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</si>
  <si>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</si>
  <si>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</si>
  <si>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</si>
  <si>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</si>
  <si>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</si>
  <si>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</si>
  <si>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</si>
  <si>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</si>
  <si>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</si>
  <si>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</si>
  <si>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</si>
  <si>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</si>
  <si>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</si>
  <si>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</si>
  <si>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</si>
  <si>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</si>
  <si>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</si>
  <si>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</si>
  <si>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</si>
  <si>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</si>
  <si>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</si>
  <si>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</si>
  <si>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</si>
  <si>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</si>
  <si>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</si>
  <si>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</si>
  <si>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</si>
  <si>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</si>
  <si>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</si>
  <si>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</si>
  <si>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</si>
  <si>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</si>
  <si>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</si>
  <si>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</si>
  <si>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</si>
  <si>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</si>
  <si>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</si>
  <si>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</si>
  <si>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</si>
  <si>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</si>
  <si>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</si>
  <si>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</si>
  <si>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</si>
  <si>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</si>
  <si>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</si>
  <si>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</si>
  <si>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</si>
  <si>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</si>
  <si>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</si>
  <si>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</si>
  <si>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</si>
  <si>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</si>
  <si>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</si>
  <si>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</si>
  <si>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</si>
  <si>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</si>
  <si>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</si>
  <si>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</si>
  <si>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</si>
  <si>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</si>
  <si>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</si>
  <si>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</si>
  <si>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</si>
  <si>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</si>
  <si>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</si>
  <si>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</si>
  <si>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</si>
  <si>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</si>
  <si>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</si>
  <si>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</si>
  <si>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</si>
  <si>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</si>
  <si>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</si>
  <si>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</si>
  <si>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</si>
  <si>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</si>
  <si>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</si>
  <si>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</si>
  <si>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</si>
  <si>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</si>
  <si>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</si>
  <si>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</si>
  <si>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</si>
  <si>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</si>
  <si>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</si>
  <si>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</si>
  <si>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</si>
  <si>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</si>
  <si>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</si>
  <si>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</si>
  <si>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</si>
  <si>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</si>
  <si>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</si>
  <si>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</si>
  <si>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</si>
  <si>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</si>
  <si>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</si>
  <si>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</si>
  <si>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</si>
  <si>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</si>
  <si>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</si>
  <si>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</si>
  <si>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</si>
  <si>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</si>
  <si>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</si>
  <si>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</si>
  <si>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</si>
  <si>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</si>
  <si>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</si>
  <si>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</si>
  <si>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</si>
  <si>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</si>
  <si>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</si>
  <si>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</si>
  <si>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</si>
  <si>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</si>
  <si>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</si>
  <si>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</si>
  <si>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</si>
  <si>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</si>
  <si>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</si>
  <si>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</si>
  <si>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</si>
  <si>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</si>
  <si>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</si>
  <si>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</si>
  <si>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</si>
  <si>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</si>
  <si>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</si>
  <si>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</si>
  <si>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</si>
  <si>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</si>
  <si>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</si>
  <si>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</si>
  <si>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</si>
  <si>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</si>
  <si>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</si>
  <si>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</si>
  <si>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</si>
  <si>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</si>
  <si>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</si>
  <si>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</si>
  <si>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</si>
  <si>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</si>
  <si>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</si>
  <si>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</si>
  <si>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</si>
  <si>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</si>
  <si>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</si>
  <si>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</si>
  <si>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</si>
  <si>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</si>
  <si>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</si>
  <si>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</si>
  <si>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</si>
  <si>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</si>
  <si>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</si>
  <si>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</si>
  <si>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</si>
  <si>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</si>
  <si>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</si>
  <si>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</si>
  <si>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</si>
  <si>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</si>
  <si>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</si>
  <si>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</si>
  <si>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</si>
  <si>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</si>
  <si>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</si>
  <si>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</si>
  <si>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</si>
  <si>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</si>
  <si>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</si>
  <si>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</si>
  <si>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</si>
  <si>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</si>
  <si>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</si>
  <si>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</si>
  <si>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</si>
  <si>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</si>
  <si>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</si>
  <si>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</si>
  <si>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</si>
  <si>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</si>
  <si>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</si>
  <si>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</si>
  <si>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</si>
  <si>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</si>
  <si>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</si>
  <si>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</si>
  <si>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</si>
  <si>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</si>
  <si>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</si>
  <si>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</si>
  <si>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</si>
  <si>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</si>
  <si>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</si>
  <si>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</si>
  <si>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</si>
  <si>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</si>
  <si>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</si>
  <si>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</si>
  <si>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</si>
  <si>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</si>
  <si>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</si>
  <si>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</si>
  <si>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</si>
  <si>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</si>
  <si>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</si>
  <si>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</si>
  <si>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</si>
  <si>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</si>
  <si>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</si>
  <si>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</si>
  <si>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</si>
  <si>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</si>
  <si>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</si>
  <si>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</si>
  <si>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</si>
  <si>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</si>
  <si>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</si>
  <si>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</si>
  <si>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</si>
  <si>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</si>
  <si>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</si>
  <si>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</si>
  <si>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</si>
  <si>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</si>
  <si>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</si>
  <si>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</si>
  <si>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</si>
  <si>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</si>
  <si>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</si>
  <si>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</si>
  <si>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</si>
  <si>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</si>
  <si>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</si>
  <si>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</si>
  <si>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</si>
  <si>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</si>
  <si>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</si>
  <si>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</si>
  <si>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</si>
  <si>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</si>
  <si>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</si>
  <si>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</si>
  <si>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</si>
  <si>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</si>
  <si>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</si>
  <si>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</si>
  <si>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</si>
  <si>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</si>
  <si>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</si>
  <si>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</si>
  <si>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</si>
  <si>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</si>
  <si>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</si>
  <si>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</si>
  <si>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</si>
  <si>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</si>
  <si>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</si>
  <si>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</si>
  <si>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</si>
  <si>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</si>
  <si>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</si>
  <si>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</si>
  <si>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</si>
  <si>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</si>
  <si>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</si>
  <si>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</si>
  <si>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</si>
  <si>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</si>
  <si>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</si>
  <si>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</si>
  <si>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</si>
  <si>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</si>
  <si>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</si>
  <si>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</si>
  <si>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</si>
  <si>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</si>
  <si>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</si>
  <si>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</si>
  <si>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</si>
  <si>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</si>
  <si>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</si>
  <si>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</si>
  <si>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</si>
  <si>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</si>
  <si>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</si>
  <si>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</si>
  <si>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</si>
  <si>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</si>
  <si>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</si>
  <si>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</si>
  <si>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</si>
  <si>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</si>
  <si>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</si>
  <si>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</si>
  <si>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</si>
  <si>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</si>
  <si>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</si>
  <si>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</si>
  <si>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</si>
  <si>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</si>
  <si>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</si>
  <si>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</si>
  <si>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</si>
  <si>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</si>
  <si>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</si>
  <si>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</si>
  <si>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</si>
  <si>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</si>
  <si>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</si>
  <si>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</si>
  <si>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</si>
  <si>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</si>
  <si>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</si>
  <si>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</si>
  <si>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</si>
  <si>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</si>
  <si>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</si>
  <si>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</si>
  <si>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</si>
  <si>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</si>
  <si>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</si>
  <si>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</si>
  <si>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</si>
  <si>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</si>
  <si>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</si>
  <si>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</si>
  <si>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</si>
  <si>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</si>
  <si>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</si>
  <si>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</si>
  <si>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</si>
  <si>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</si>
  <si>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</si>
  <si>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</si>
  <si>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</si>
  <si>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</si>
  <si>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</si>
  <si>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</si>
  <si>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</si>
  <si>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</si>
  <si>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</si>
  <si>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</si>
  <si>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</si>
  <si>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</si>
  <si>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</si>
  <si>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</si>
  <si>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</si>
  <si>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</si>
  <si>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</si>
  <si>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</si>
  <si>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</si>
  <si>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</si>
  <si>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</si>
  <si>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</si>
  <si>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</si>
  <si>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</si>
  <si>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</si>
  <si>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</si>
  <si>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</si>
  <si>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</si>
  <si>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</si>
  <si>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</si>
  <si>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</si>
  <si>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</si>
  <si>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</si>
  <si>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</si>
  <si>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</si>
  <si>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</si>
  <si>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</si>
  <si>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</si>
  <si>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</si>
  <si>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</si>
  <si>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</si>
  <si>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</si>
  <si>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</si>
  <si>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</si>
  <si>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</si>
  <si>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</si>
  <si>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</si>
  <si>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</si>
  <si>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</si>
  <si>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</si>
  <si>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</si>
  <si>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</si>
  <si>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</si>
  <si>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</si>
  <si>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</si>
  <si>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</si>
  <si>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</si>
  <si>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</si>
  <si>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</si>
  <si>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</si>
  <si>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</si>
  <si>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</si>
  <si>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</si>
  <si>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</si>
  <si>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</si>
  <si>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</si>
  <si>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</si>
  <si>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</si>
  <si>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</si>
  <si>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</si>
  <si>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</si>
  <si>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</si>
  <si>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</si>
  <si>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</si>
  <si>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</si>
  <si>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</si>
  <si>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</si>
  <si>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</si>
  <si>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</si>
  <si>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</si>
  <si>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</si>
  <si>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</si>
  <si>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</si>
  <si>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</si>
  <si>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</si>
  <si>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</si>
  <si>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</si>
  <si>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</si>
  <si>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</si>
  <si>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</si>
  <si>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</si>
  <si>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</si>
  <si>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</si>
  <si>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</si>
  <si>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</si>
  <si>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</si>
  <si>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</si>
  <si>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</si>
  <si>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</si>
  <si>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</si>
  <si>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</si>
  <si>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</si>
  <si>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</si>
  <si>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</si>
  <si>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</si>
  <si>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</si>
  <si>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</si>
  <si>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</si>
  <si>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</si>
  <si>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</si>
  <si>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</si>
  <si>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</si>
  <si>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</si>
  <si>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</si>
  <si>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</si>
  <si>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</si>
  <si>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</si>
  <si>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</si>
  <si>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</si>
  <si>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</si>
  <si>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</si>
  <si>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</si>
  <si>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</si>
  <si>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</si>
  <si>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</si>
  <si>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</si>
  <si>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</si>
  <si>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</si>
  <si>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</si>
  <si>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</si>
  <si>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</si>
  <si>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</si>
  <si>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</si>
  <si>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</si>
  <si>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</si>
  <si>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</si>
  <si>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</si>
  <si>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</si>
  <si>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</si>
  <si>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</si>
  <si>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</si>
  <si>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</si>
  <si>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</si>
  <si>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</si>
  <si>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</si>
  <si>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</si>
  <si>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</si>
  <si>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</si>
  <si>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</si>
  <si>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</si>
  <si>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</si>
  <si>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</si>
  <si>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</si>
  <si>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</si>
  <si>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</si>
  <si>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</si>
  <si>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</si>
  <si>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</si>
  <si>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</si>
  <si>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</si>
  <si>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</si>
  <si>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</si>
  <si>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</si>
  <si>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</si>
  <si>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</si>
  <si>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</si>
  <si>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</si>
  <si>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</si>
  <si>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</si>
  <si>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</si>
  <si>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</si>
  <si>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</si>
  <si>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</si>
  <si>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</si>
  <si>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</si>
  <si>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</si>
  <si>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</si>
  <si>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</si>
  <si>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</si>
  <si>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</si>
  <si>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</si>
  <si>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</si>
  <si>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</si>
  <si>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</si>
  <si>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</si>
  <si>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</si>
  <si>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</si>
  <si>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</si>
  <si>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</si>
  <si>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</si>
  <si>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</si>
  <si>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</si>
  <si>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</si>
  <si>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</si>
  <si>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</si>
  <si>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</si>
  <si>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</si>
  <si>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</si>
  <si>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</si>
  <si>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</si>
  <si>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</si>
  <si>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</si>
  <si>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</si>
  <si>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</si>
  <si>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</si>
  <si>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</si>
  <si>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</si>
  <si>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</si>
  <si>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</si>
  <si>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</si>
  <si>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</si>
  <si>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</si>
  <si>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</si>
  <si>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</si>
  <si>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</si>
  <si>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</si>
  <si>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</si>
  <si>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</si>
  <si>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</si>
  <si>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</si>
  <si>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</si>
  <si>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</si>
  <si>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</si>
  <si>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</si>
  <si>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</si>
  <si>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</si>
  <si>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</si>
  <si>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</si>
  <si>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</si>
  <si>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</si>
  <si>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</si>
  <si>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</si>
  <si>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</si>
  <si>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</si>
  <si>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</si>
  <si>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</si>
  <si>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</si>
  <si>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</si>
  <si>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</si>
  <si>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</si>
  <si>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</si>
  <si>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</si>
  <si>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</si>
  <si>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</si>
  <si>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</si>
  <si>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</si>
  <si>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</si>
  <si>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</si>
  <si>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</si>
  <si>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</si>
  <si>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</si>
  <si>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</si>
  <si>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</si>
  <si>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</si>
  <si>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</si>
  <si>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</si>
  <si>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</si>
  <si>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</si>
  <si>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</si>
  <si>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</si>
  <si>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</si>
  <si>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</si>
  <si>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</si>
  <si>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</si>
  <si>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</si>
  <si>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</si>
  <si>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</si>
  <si>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</si>
  <si>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</si>
  <si>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</si>
  <si>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</si>
  <si>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</si>
  <si>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</si>
  <si>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</si>
  <si>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</si>
  <si>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</si>
  <si>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</si>
  <si>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</si>
  <si>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</si>
  <si>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</si>
  <si>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</si>
  <si>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</si>
  <si>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</si>
  <si>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</si>
  <si>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</si>
  <si>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</si>
  <si>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</si>
  <si>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</si>
  <si>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</si>
  <si>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</si>
  <si>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</si>
  <si>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</si>
  <si>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</si>
  <si>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</si>
  <si>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</si>
  <si>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</si>
  <si>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</si>
  <si>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</si>
  <si>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</si>
  <si>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</si>
  <si>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</si>
  <si>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</si>
  <si>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</si>
  <si>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</si>
  <si>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</si>
  <si>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</si>
  <si>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</si>
  <si>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</si>
  <si>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</si>
  <si>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</si>
  <si>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</si>
  <si>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</si>
  <si>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</si>
  <si>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</si>
  <si>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</si>
  <si>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</si>
  <si>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</si>
  <si>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</si>
  <si>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</si>
  <si>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</si>
  <si>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</si>
  <si>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</si>
  <si>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</si>
  <si>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</si>
  <si>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</si>
  <si>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</si>
  <si>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</si>
  <si>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</si>
  <si>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</si>
  <si>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</si>
  <si>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</si>
  <si>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</si>
  <si>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</si>
  <si>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</si>
  <si>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</si>
  <si>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</si>
  <si>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</si>
  <si>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</si>
  <si>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</si>
  <si>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</si>
  <si>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</si>
  <si>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</si>
  <si>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</si>
  <si>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</si>
  <si>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</si>
  <si>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</si>
  <si>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</si>
  <si>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</si>
  <si>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</si>
  <si>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</si>
  <si>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</si>
  <si>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</si>
  <si>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</si>
  <si>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</si>
  <si>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</si>
  <si>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</si>
  <si>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</si>
  <si>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</si>
  <si>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</si>
  <si>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</si>
  <si>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</si>
  <si>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</si>
  <si>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</si>
  <si>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</si>
  <si>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</si>
  <si>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</si>
  <si>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</si>
  <si>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</si>
  <si>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</si>
  <si>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</si>
  <si>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</si>
  <si>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</si>
  <si>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</si>
  <si>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</si>
  <si>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</si>
  <si>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</si>
  <si>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</si>
  <si>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</si>
  <si>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</si>
  <si>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</si>
  <si>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</si>
  <si>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</si>
  <si>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</si>
  <si>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</si>
  <si>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</si>
  <si>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</si>
  <si>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</si>
  <si>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</si>
  <si>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</si>
  <si>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</si>
  <si>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</si>
  <si>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</si>
  <si>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</si>
  <si>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</si>
  <si>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</si>
  <si>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</si>
  <si>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</si>
  <si>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</si>
  <si>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</si>
  <si>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</si>
  <si>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</si>
  <si>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</si>
  <si>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</si>
  <si>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</si>
  <si>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</si>
  <si>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</si>
  <si>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</si>
  <si>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</si>
  <si>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</si>
  <si>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</si>
  <si>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</si>
  <si>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</si>
  <si>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</si>
  <si>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</si>
  <si>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</si>
  <si>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</si>
  <si>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</si>
  <si>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</si>
  <si>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</si>
  <si>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</si>
  <si>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</si>
  <si>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</si>
  <si>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</si>
  <si>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</si>
  <si>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</si>
  <si>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</si>
  <si>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</si>
  <si>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</si>
  <si>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</si>
  <si>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</si>
  <si>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</si>
  <si>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</si>
  <si>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</si>
  <si>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</si>
  <si>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</si>
  <si>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</si>
  <si>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</si>
  <si>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</si>
  <si>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</si>
  <si>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</si>
  <si>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</si>
  <si>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</si>
  <si>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</si>
  <si>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</si>
  <si>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</si>
  <si>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</si>
  <si>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</si>
  <si>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</si>
  <si>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</si>
  <si>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</si>
  <si>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</si>
  <si>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</si>
  <si>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</si>
  <si>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</si>
  <si>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</si>
  <si>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</si>
  <si>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</si>
  <si>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</si>
  <si>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</si>
  <si>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</si>
  <si>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</si>
  <si>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</si>
  <si>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</si>
  <si>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</si>
  <si>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</si>
  <si>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</si>
  <si>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</si>
  <si>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</si>
  <si>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</si>
  <si>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</si>
  <si>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</si>
  <si>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</si>
  <si>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</si>
  <si>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</si>
  <si>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</si>
  <si>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</si>
  <si>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</si>
  <si>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</si>
  <si>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</si>
  <si>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</si>
  <si>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</si>
  <si>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</si>
  <si>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</si>
  <si>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</si>
  <si>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</si>
  <si>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</si>
  <si>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</si>
  <si>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</si>
  <si>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</si>
  <si>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</si>
  <si>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</si>
  <si>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</si>
  <si>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</si>
  <si>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</si>
  <si>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</si>
  <si>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</si>
  <si>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</si>
  <si>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</si>
  <si>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</si>
  <si>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</si>
  <si>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</si>
  <si>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</si>
  <si>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</si>
  <si>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</si>
  <si>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</si>
  <si>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</si>
  <si>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</si>
  <si>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</si>
  <si>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</si>
  <si>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</si>
  <si>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</si>
  <si>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</si>
  <si>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</si>
  <si>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</si>
  <si>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</si>
  <si>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</si>
  <si>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</si>
  <si>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</si>
  <si>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</si>
  <si>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</si>
  <si>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</si>
  <si>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</si>
  <si>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</si>
  <si>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</si>
  <si>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</si>
  <si>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</si>
  <si>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</si>
  <si>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</si>
  <si>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</si>
  <si>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</si>
  <si>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</si>
  <si>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</si>
  <si>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</si>
  <si>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</si>
  <si>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</si>
  <si>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</si>
  <si>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</si>
  <si>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</si>
  <si>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</si>
  <si>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</si>
  <si>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</si>
  <si>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</si>
  <si>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</si>
  <si>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</si>
  <si>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</si>
  <si>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</si>
  <si>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</si>
  <si>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</si>
  <si>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</si>
  <si>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</si>
  <si>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</si>
  <si>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</si>
  <si>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</si>
  <si>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</si>
  <si>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</si>
  <si>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</si>
  <si>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</si>
  <si>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</si>
  <si>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</si>
  <si>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</si>
  <si>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</si>
  <si>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</si>
  <si>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</si>
  <si>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</si>
  <si>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</si>
  <si>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</si>
  <si>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</si>
  <si>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</si>
  <si>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</si>
  <si>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</si>
  <si>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</si>
  <si>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</si>
  <si>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</si>
  <si>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</si>
  <si>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</si>
  <si>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</si>
  <si>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</si>
  <si>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</si>
  <si>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</si>
  <si>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</si>
  <si>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</si>
  <si>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</si>
  <si>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</si>
  <si>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</si>
  <si>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</si>
  <si>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</si>
  <si>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</si>
  <si>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</si>
  <si>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</si>
  <si>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</si>
  <si>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</si>
  <si>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</si>
  <si>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</si>
  <si>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</si>
  <si>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</si>
  <si>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</si>
  <si>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</si>
  <si>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</si>
  <si>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</si>
  <si>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</si>
  <si>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</si>
  <si>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</si>
  <si>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</si>
  <si>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</si>
  <si>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</si>
  <si>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</si>
  <si>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</si>
  <si>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</si>
  <si>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</si>
  <si>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</si>
  <si>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</si>
  <si>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</si>
  <si>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</si>
  <si>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</si>
  <si>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</si>
  <si>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</si>
  <si>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Blurb</t>
  </si>
  <si>
    <t>Goal</t>
  </si>
  <si>
    <t>Pledged</t>
  </si>
  <si>
    <t>Avg Donation</t>
  </si>
  <si>
    <t>Backers</t>
  </si>
  <si>
    <t>Successful</t>
  </si>
  <si>
    <t>Mean Goal</t>
  </si>
  <si>
    <t>Median Goal</t>
  </si>
  <si>
    <t>Mean Pledged</t>
  </si>
  <si>
    <t>Median Pledged</t>
  </si>
  <si>
    <t>Failes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</si>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</sst>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_-* #,##0.00_-;\-* #,##0.00_-;_-* &quot;-&quot;??_-;_-@_-"/>
    <numFmt numFmtId="169" formatCode="_-&quot;$&quot;* #,##0_-;\-&quot;$&quot;* #,##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1" applyNumberFormat="1" applyFont="1"/>
    <xf numFmtId="164" fontId="0" fillId="0" borderId="0" xfId="0" applyNumberFormat="1"/>
    <xf numFmtId="0" fontId="0" fillId="0" borderId="0" xfId="0" applyFont="1" applyAlignment="1">
      <alignment wrapText="1"/>
    </xf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64" fontId="0" fillId="0" borderId="0" xfId="2" applyFont="1"/>
    <xf numFmtId="169" fontId="0" fillId="0" borderId="0" xfId="2" applyNumberFormat="1" applyFont="1"/>
  </cellXfs>
  <cellStyles count="3">
    <cellStyle name="Millares" xfId="1" builtinId="3"/>
    <cellStyle name="Moneda" xfId="2" builtinId="4"/>
    <cellStyle name="Normal" xfId="0" builtinId="0"/>
  </cellStyles>
  <dxfs count="16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[data-1-1-3-StarterBook.xlsx]PCO!TablaDinámica1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</a:t>
            </a:r>
            <a:r>
              <a:rPr lang="es-MX" baseline="0"/>
              <a:t> Category Outcomes</a:t>
            </a:r>
          </a:p>
        </c:rich>
      </c:tx>
      <c:layout>
        <c:manualLayout>
          <c:xMode val="edge"/>
          <c:yMode val="edge"/>
          <c:x val="0.28026377952755904"/>
          <c:y val="0.155365995917177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PCO!$B$3:$B$4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PCO!$A$5:$A$6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PCO!$B$5:$B$6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9-44BA-8F4B-B637EB01580F}"/>
            </c:ext>
          </c:extLst>
        </c:ser>
        <c:ser>
          <c:idx val="1"/>
          <c:order val="1"/>
          <c:tx>
            <c:strRef>
              <c:f>PCO!$C$3:$C$4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PCO!$A$5:$A$6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PCO!$C$5:$C$6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99-44BA-8F4B-B637EB01580F}"/>
            </c:ext>
          </c:extLst>
        </c:ser>
        <c:ser>
          <c:idx val="2"/>
          <c:order val="2"/>
          <c:tx>
            <c:strRef>
              <c:f>PCO!$D$3:$D$4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PCO!$A$5:$A$6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PCO!$D$5:$D$6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99-44BA-8F4B-B637EB01580F}"/>
            </c:ext>
          </c:extLst>
        </c:ser>
        <c:ser>
          <c:idx val="3"/>
          <c:order val="3"/>
          <c:tx>
            <c:strRef>
              <c:f>PCO!$E$3:$E$4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PCO!$A$5:$A$6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PCO!$E$5:$E$6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99-44BA-8F4B-B637EB015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6686352"/>
        <c:axId val="2056688848"/>
      </c:barChart>
      <c:catAx>
        <c:axId val="205668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688848"/>
        <c:crosses val="autoZero"/>
        <c:auto val="1"/>
        <c:lblAlgn val="ctr"/>
        <c:lblOffset val="100"/>
        <c:noMultiLvlLbl val="0"/>
      </c:catAx>
      <c:valAx>
        <c:axId val="20566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68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[data-1-1-3-StarterBook.xlsx]SCO!TablaDinámica2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SCO!$B$4:$B$5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SCO!$A$6:$A$7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SCO!$B$6:$B$7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D-4C09-912A-20FBC78EB605}"/>
            </c:ext>
          </c:extLst>
        </c:ser>
        <c:ser>
          <c:idx val="1"/>
          <c:order val="1"/>
          <c:tx>
            <c:strRef>
              <c:f>SCO!$C$4:$C$5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SCO!$A$6:$A$7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SCO!$C$6:$C$7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2D-4C09-912A-20FBC78EB605}"/>
            </c:ext>
          </c:extLst>
        </c:ser>
        <c:ser>
          <c:idx val="2"/>
          <c:order val="2"/>
          <c:tx>
            <c:strRef>
              <c:f>SCO!$D$4:$D$5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SCO!$A$6:$A$7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SCO!$D$6:$D$7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2D-4C09-912A-20FBC78EB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795920"/>
        <c:axId val="109796336"/>
      </c:barChart>
      <c:catAx>
        <c:axId val="10979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6336"/>
        <c:crosses val="autoZero"/>
        <c:auto val="1"/>
        <c:lblAlgn val="ctr"/>
        <c:lblOffset val="100"/>
        <c:noMultiLvlLbl val="0"/>
      </c:catAx>
      <c:valAx>
        <c:axId val="1097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[data-1-1-3-StarterBook.xlsx]Oucomes Based on Launch Date!TablaDinámica3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A-4FC8-AB1A-DBDDE071895B}"/>
            </c:ext>
          </c:extLst>
        </c:ser>
        <c:ser>
          <c:idx val="1"/>
          <c:order val="1"/>
          <c:tx>
            <c:strRef>
              <c:f>'Oucomes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0A-4FC8-AB1A-DBDDE071895B}"/>
            </c:ext>
          </c:extLst>
        </c:ser>
        <c:ser>
          <c:idx val="2"/>
          <c:order val="2"/>
          <c:tx>
            <c:strRef>
              <c:f>'Oucomes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0A-4FC8-AB1A-DBDDE071895B}"/>
            </c:ext>
          </c:extLst>
        </c:ser>
        <c:ser>
          <c:idx val="3"/>
          <c:order val="3"/>
          <c:tx>
            <c:strRef>
              <c:f>'Oucomes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0A-4FC8-AB1A-DBDDE0718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87968"/>
        <c:axId val="197983808"/>
      </c:lineChart>
      <c:catAx>
        <c:axId val="19798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83808"/>
        <c:crosses val="autoZero"/>
        <c:auto val="1"/>
        <c:lblAlgn val="ctr"/>
        <c:lblOffset val="100"/>
        <c:noMultiLvlLbl val="0"/>
      </c:catAx>
      <c:valAx>
        <c:axId val="19798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8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CDFC6F1-5ADB-4A95-901E-98FFB353368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58114F-51A9-43F3-A9CF-97D4B328B280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C257506-FC78-4E43-8926-3B609625EE20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112A7F51-EBFD-4D4E-B132-F5D2C6F6331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FA5D8423-D29F-E54F-1028-6D94D007E7C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Este gráfico no está disponible en su versión de Excel.
Si edita esta forma o guarda el libro en un formato de archivo diferente, el gráfico no se podrá utilizar.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1</xdr:row>
      <xdr:rowOff>171450</xdr:rowOff>
    </xdr:from>
    <xdr:to>
      <xdr:col>12</xdr:col>
      <xdr:colOff>295275</xdr:colOff>
      <xdr:row>16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C78A363-9A67-C40F-F31E-9F4642A6A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204787</xdr:colOff>
      <xdr:row>2</xdr:row>
      <xdr:rowOff>152400</xdr:rowOff>
    </xdr:from>
    <xdr:to>
      <xdr:col>12</xdr:col>
      <xdr:colOff>204787</xdr:colOff>
      <xdr:row>17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DA6EA24-E76B-EF93-F887-74882AFF9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490537</xdr:colOff>
      <xdr:row>2</xdr:row>
      <xdr:rowOff>85725</xdr:rowOff>
    </xdr:from>
    <xdr:to>
      <xdr:col>12</xdr:col>
      <xdr:colOff>490537</xdr:colOff>
      <xdr:row>16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47C8D54-C6A2-4B45-E863-0C858880B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iago Gonzalez" refreshedDate="44824.550800925928" createdVersion="8" refreshedVersion="8" minRefreshableVersion="3" recordCount="4114" xr:uid="{186E4283-C1F3-4148-BE81-FB995989483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iago Gonzalez" refreshedDate="44824.562259837963" createdVersion="8" refreshedVersion="8" minRefreshableVersion="3" recordCount="4114" xr:uid="{0123FD9A-CEB5-48F2-A1BE-80C3403604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476A9-E3DB-4F1D-8DF5-EB216CD763EB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BE223C-83D3-42CB-B3AF-D540FA4BB471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24690-AED9-4F3B-984C-B248283D2D1C}" name="Tabla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2" sqref="C2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6.7109375" style="7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0" bestFit="1" customWidth="1"/>
    <col min="17" max="17" width="41.140625" customWidth="1"/>
    <col min="18" max="18" width="16.85546875" bestFit="1" customWidth="1"/>
    <col min="19" max="20" width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 s="6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 s="6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 s="9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 s="9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 s="6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 s="6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 s="9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 s="9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 s="9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 s="9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 s="9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 s="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 s="9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 s="9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 s="9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 s="9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 s="9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 s="9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 s="9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 s="9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 s="9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 s="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 s="9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 s="9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 s="9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 s="9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 s="9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 s="9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 s="9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 s="9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 s="9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 s="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 s="9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 s="9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8" t="s">
        <v>5122</v>
      </c>
      <c r="D1014" s="6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 s="9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 s="9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 s="9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 s="9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 s="9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 s="9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 s="9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 s="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 s="9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 s="9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 s="9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 s="9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 s="9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 s="9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 s="9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 s="9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 s="9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 s="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 s="9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 s="9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 s="9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 s="9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 s="9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 s="9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 s="9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 s="9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 s="9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 s="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 s="9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 s="9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 s="9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 s="9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 s="9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 s="9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 s="9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 s="9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 s="9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 s="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 s="9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 s="9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 s="9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 s="9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 s="9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 s="9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 s="9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 s="9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 s="9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 s="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 s="9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 s="9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 s="9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 s="9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 s="9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 s="9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 s="9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 s="9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 s="9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 s="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 s="9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 s="9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 s="9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 s="9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 s="9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 s="9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 s="9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 s="9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 s="9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 s="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 s="9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 s="9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 s="9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 s="9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 s="9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 s="9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 s="9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 s="9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 s="9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 s="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ROUND(E3522/D3522*100,0)</f>
        <v>101</v>
      </c>
      <c r="P3522" s="9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 s="9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ROUND(E3586/D3586*100,0)</f>
        <v>116</v>
      </c>
      <c r="P3586" s="9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 s="9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ROUND(E3650/D3650*100,0)</f>
        <v>100</v>
      </c>
      <c r="P3650" s="9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 s="9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ROUND(E3714/D3714*100,0)</f>
        <v>154</v>
      </c>
      <c r="P3714" s="9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 s="9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ROUND(E3778/D3778*100,0)</f>
        <v>107</v>
      </c>
      <c r="P3778" s="9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 s="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ROUND(E3842/D3842*100,0)</f>
        <v>6500</v>
      </c>
      <c r="P3842" s="9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 s="9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ROUND(E3906/D3906*100,0)</f>
        <v>0</v>
      </c>
      <c r="P3906" s="9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 s="9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ROUND(E3970/D3970*100,0)</f>
        <v>11</v>
      </c>
      <c r="P3970" s="9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 s="9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ROUND(E4034/D4034*100,0)</f>
        <v>7</v>
      </c>
      <c r="P4034" s="9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 s="9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ROUND(E4098/D4098*100,0)</f>
        <v>11</v>
      </c>
      <c r="P4098" s="9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 s="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/>
  <conditionalFormatting sqref="F1:F1048576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08B13-3976-43C5-93FC-C9867873AEFF}">
  <dimension ref="A1:F6"/>
  <sheetViews>
    <sheetView workbookViewId="0">
      <selection activeCell="A7" sqref="A7"/>
    </sheetView>
  </sheetViews>
  <sheetFormatPr baseColWidth="10" defaultRowHeight="15" x14ac:dyDescent="0.25"/>
  <cols>
    <col min="1" max="1" width="33.42578125" bestFit="1" customWidth="1"/>
    <col min="3" max="4" width="11.42578125" style="15"/>
  </cols>
  <sheetData>
    <row r="1" spans="1:6" x14ac:dyDescent="0.25">
      <c r="A1" t="s">
        <v>8379</v>
      </c>
      <c r="B1" t="s">
        <v>8380</v>
      </c>
      <c r="C1" s="15" t="s">
        <v>8381</v>
      </c>
      <c r="D1" s="15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 s="15">
        <f>VLOOKUP(A2,KickStarter!B:E,3,0)</f>
        <v>2000</v>
      </c>
      <c r="D2" s="15">
        <f>VLOOKUP(A2,KickStarter!B:E,4,0)</f>
        <v>2020</v>
      </c>
      <c r="E2">
        <f>VLOOKUP(A2,KickStarter!B:P,15,0)</f>
        <v>51.79</v>
      </c>
      <c r="F2">
        <f>VLOOKUP(A2,KickStarter!B:P,11,0)</f>
        <v>39</v>
      </c>
    </row>
    <row r="3" spans="1:6" x14ac:dyDescent="0.25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 s="15">
        <f>VLOOKUP(A3,KickStarter!B:E,3,0)</f>
        <v>2000</v>
      </c>
      <c r="D3" s="15">
        <f>VLOOKUP(A3,KickStarter!B:E,4,0)</f>
        <v>2020</v>
      </c>
      <c r="E3">
        <f>VLOOKUP(A3,KickStarter!B:P,15,0)</f>
        <v>36.07</v>
      </c>
      <c r="F3">
        <f>VLOOKUP(A3,KickStarter!B:P,11,0)</f>
        <v>56</v>
      </c>
    </row>
    <row r="4" spans="1:6" x14ac:dyDescent="0.25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 s="15">
        <f>VLOOKUP(A4,KickStarter!B:E,3,0)</f>
        <v>1500</v>
      </c>
      <c r="D4" s="15">
        <f>VLOOKUP(A4,KickStarter!B:E,4,0)</f>
        <v>2576</v>
      </c>
      <c r="E4">
        <f>VLOOKUP(A4,KickStarter!B:P,15,0)</f>
        <v>33.03</v>
      </c>
      <c r="F4">
        <f>VLOOKUP(A4,KickStarter!B:P,11,0)</f>
        <v>78</v>
      </c>
    </row>
    <row r="5" spans="1:6" x14ac:dyDescent="0.25">
      <c r="A5" t="s">
        <v>3329</v>
      </c>
      <c r="B5" t="str">
        <f>VLOOKUP(A5,KickStarter!B:C,2,0)</f>
        <v>Jestia and Raedon is a brand new romantic comedy play going to the Edinburgh Fringe Festival this summer.</v>
      </c>
      <c r="C5" s="15">
        <f>VLOOKUP(A5,KickStarter!B:E,3,0)</f>
        <v>1000</v>
      </c>
      <c r="D5" s="15">
        <f>VLOOKUP(A5,KickStarter!B:E,4,0)</f>
        <v>1168</v>
      </c>
      <c r="E5">
        <f>VLOOKUP(A5,KickStarter!B:P,15,0)</f>
        <v>44.92</v>
      </c>
      <c r="F5">
        <f>VLOOKUP(A5,KickStarter!B:P,11,0)</f>
        <v>26</v>
      </c>
    </row>
    <row r="6" spans="1:6" x14ac:dyDescent="0.25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 s="15">
        <f>VLOOKUP(A6,KickStarter!B:E,3,0)</f>
        <v>4000</v>
      </c>
      <c r="D6" s="15">
        <f>VLOOKUP(A6,KickStarter!B:E,4,0)</f>
        <v>4137</v>
      </c>
      <c r="E6">
        <f>VLOOKUP(A6,KickStarter!B:P,15,0)</f>
        <v>36.61</v>
      </c>
      <c r="F6">
        <f>VLOOKUP(A6,KickStarter!B:P,11,0)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E0386-A22C-429F-A4EE-62973AF3D928}">
  <dimension ref="A1:F6"/>
  <sheetViews>
    <sheetView workbookViewId="0">
      <selection activeCell="A3" sqref="A3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12817-412D-47E5-B40F-5AAD00273C74}">
  <dimension ref="A1:E7"/>
  <sheetViews>
    <sheetView workbookViewId="0">
      <selection activeCell="J20" sqref="J20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4.28515625" bestFit="1" customWidth="1"/>
    <col min="4" max="4" width="10" bestFit="1" customWidth="1"/>
    <col min="5" max="6" width="12.5703125" bestFit="1" customWidth="1"/>
    <col min="7" max="7" width="7.5703125" bestFit="1" customWidth="1"/>
    <col min="8" max="8" width="13.7109375" bestFit="1" customWidth="1"/>
    <col min="9" max="9" width="12" bestFit="1" customWidth="1"/>
    <col min="10" max="10" width="5.140625" bestFit="1" customWidth="1"/>
    <col min="11" max="11" width="6.7109375" bestFit="1" customWidth="1"/>
    <col min="12" max="12" width="6.140625" bestFit="1" customWidth="1"/>
    <col min="13" max="13" width="12.28515625" bestFit="1" customWidth="1"/>
    <col min="14" max="14" width="10.28515625" bestFit="1" customWidth="1"/>
    <col min="15" max="15" width="10.85546875" bestFit="1" customWidth="1"/>
    <col min="16" max="16" width="7.5703125" bestFit="1" customWidth="1"/>
    <col min="17" max="17" width="11" bestFit="1" customWidth="1"/>
    <col min="18" max="19" width="6.140625" bestFit="1" customWidth="1"/>
    <col min="20" max="20" width="7.5703125" bestFit="1" customWidth="1"/>
    <col min="21" max="21" width="9.140625" bestFit="1" customWidth="1"/>
    <col min="22" max="22" width="12" bestFit="1" customWidth="1"/>
    <col min="23" max="23" width="6.7109375" bestFit="1" customWidth="1"/>
    <col min="24" max="24" width="6.140625" bestFit="1" customWidth="1"/>
    <col min="25" max="25" width="12.28515625" bestFit="1" customWidth="1"/>
    <col min="26" max="26" width="10.28515625" bestFit="1" customWidth="1"/>
    <col min="27" max="27" width="10.85546875" bestFit="1" customWidth="1"/>
    <col min="28" max="28" width="7.5703125" bestFit="1" customWidth="1"/>
    <col min="29" max="29" width="14.85546875" bestFit="1" customWidth="1"/>
    <col min="30" max="30" width="12.57031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DCC34-CF0A-4619-A86E-A6A7DC906097}">
  <dimension ref="A1:F17"/>
  <sheetViews>
    <sheetView workbookViewId="0">
      <selection activeCell="E3" sqref="E3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0" t="s">
        <v>8358</v>
      </c>
      <c r="B1" t="s">
        <v>8315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4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4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4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4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4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4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4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4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4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4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4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4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D1305-1EE5-43A2-BFC5-5704D2FAB666}">
  <dimension ref="A1:T413"/>
  <sheetViews>
    <sheetView workbookViewId="0">
      <selection activeCell="A2" sqref="A2"/>
    </sheetView>
  </sheetViews>
  <sheetFormatPr baseColWidth="10" defaultRowHeight="15" x14ac:dyDescent="0.25"/>
  <cols>
    <col min="2" max="2" width="29.140625" customWidth="1"/>
    <col min="3" max="3" width="43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111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9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111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9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111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9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111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9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111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9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111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9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111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9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111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111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9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111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9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111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9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111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9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111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9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111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9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111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9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111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9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111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9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111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111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9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111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9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111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9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111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9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11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9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111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9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111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9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111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9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111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9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111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111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9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111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9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111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9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111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9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111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9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111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9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111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9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111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9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111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9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111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111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9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111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9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111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9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111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9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111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9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111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9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111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9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11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9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111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9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111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111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9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111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9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111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9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111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9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111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9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111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9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111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9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111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9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111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9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11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111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9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111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9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11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9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111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9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111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9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111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9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111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9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111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9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111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9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111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111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9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111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9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111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9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111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9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11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9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111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9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111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9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111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9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111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9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111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111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9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111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9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111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9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111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9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111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9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111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9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111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9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111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9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111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9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11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111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9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111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9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111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9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111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9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111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9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111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9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111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9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11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9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111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9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111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111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9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111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9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111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9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111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9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111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9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111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9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11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9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111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9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11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9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11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111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9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111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9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11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9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111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9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111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9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111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9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111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9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111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9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111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9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111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111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9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111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9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111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9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11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9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111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9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11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9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111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9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111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9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111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9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11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111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9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111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9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111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9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11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9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111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9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111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9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111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9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111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9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111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9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11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11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9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111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9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111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9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111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9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111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9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111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9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111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9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111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9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111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9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111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111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9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11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9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111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9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111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9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111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9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111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9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111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9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111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9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111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9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111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111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9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111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9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111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9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111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9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111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9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111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9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111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9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11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9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111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9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111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111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9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111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9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111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9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111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9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111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9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111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9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111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9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111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9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111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9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111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111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9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11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9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11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9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11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9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111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9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111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9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111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9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111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9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111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9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111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111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9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111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9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111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9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111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9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111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9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111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9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111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9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111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9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111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9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111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11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9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111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9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111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9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111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9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111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9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111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9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111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9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111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9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111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9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111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111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9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111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9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111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9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111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9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111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9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111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9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111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9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111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9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111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9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111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111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9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111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9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111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9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111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9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111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9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111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9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11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9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111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9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111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9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111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111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9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111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9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111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9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111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9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111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9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111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9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11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9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111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9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111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9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111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111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9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11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9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111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9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111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9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111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9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111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9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11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9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111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9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111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9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111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111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9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111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9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111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9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11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9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111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9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111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9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111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9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111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9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111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9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111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111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9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111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9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11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9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111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9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111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9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111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9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111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9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111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9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111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9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111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111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9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111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9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111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9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111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9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111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9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111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9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111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9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111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9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111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9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111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111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9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111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9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111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9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111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9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111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9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11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9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111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9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111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9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111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9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111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111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9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111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9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111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9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111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9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111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9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111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9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111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9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111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9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111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9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111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111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9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111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9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111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9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111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9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111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9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111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9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111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9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11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9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111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9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111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111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9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111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9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111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9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111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9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111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9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111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9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11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9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111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9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111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9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111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111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9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111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9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111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9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111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9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111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9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111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9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111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9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111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9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111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9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111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111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9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111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9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111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9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111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9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111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9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11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9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11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9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111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9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111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9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111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111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9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111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9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111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9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111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9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111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9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111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9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111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9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111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9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111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9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11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111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9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111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9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11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9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111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9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111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9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11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9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111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9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111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9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111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9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111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111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9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111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9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111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9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11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9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111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9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11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9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111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9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111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9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111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9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111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111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9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111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9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111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9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111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9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111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9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11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9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11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9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111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9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111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9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111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111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9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111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9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111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9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111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9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111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9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11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9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111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9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11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9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11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9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111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111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9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111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9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111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9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11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9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111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9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111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9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111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9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111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9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111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9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111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111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9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111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9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111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9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11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9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111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9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111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9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111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9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111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9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111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9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111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111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9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111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9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111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9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111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9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5C8DE-6036-4E23-BA26-8E9607D2C649}">
  <dimension ref="A1:T251"/>
  <sheetViews>
    <sheetView workbookViewId="0">
      <selection sqref="A1:T251"/>
    </sheetView>
  </sheetViews>
  <sheetFormatPr baseColWidth="10"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10" x14ac:dyDescent="0.25">
      <c r="A2">
        <v>2843</v>
      </c>
      <c r="B2" s="3" t="s">
        <v>2843</v>
      </c>
      <c r="C2" s="3" t="s">
        <v>6953</v>
      </c>
      <c r="D2" s="6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9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195" x14ac:dyDescent="0.25">
      <c r="A3">
        <v>2845</v>
      </c>
      <c r="B3" s="3" t="s">
        <v>2845</v>
      </c>
      <c r="C3" s="3" t="s">
        <v>6955</v>
      </c>
      <c r="D3" s="6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9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210" x14ac:dyDescent="0.25">
      <c r="A4">
        <v>2846</v>
      </c>
      <c r="B4" s="3" t="s">
        <v>2846</v>
      </c>
      <c r="C4" s="3" t="s">
        <v>6956</v>
      </c>
      <c r="D4" s="6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9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210" x14ac:dyDescent="0.25">
      <c r="A5">
        <v>2847</v>
      </c>
      <c r="B5" s="3" t="s">
        <v>2847</v>
      </c>
      <c r="C5" s="3" t="s">
        <v>6957</v>
      </c>
      <c r="D5" s="6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9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225" x14ac:dyDescent="0.25">
      <c r="A6">
        <v>2848</v>
      </c>
      <c r="B6" s="3" t="s">
        <v>2848</v>
      </c>
      <c r="C6" s="3" t="s">
        <v>6958</v>
      </c>
      <c r="D6" s="6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9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210" x14ac:dyDescent="0.25">
      <c r="A7">
        <v>2850</v>
      </c>
      <c r="B7" s="3" t="s">
        <v>2850</v>
      </c>
      <c r="C7" s="3" t="s">
        <v>6960</v>
      </c>
      <c r="D7" s="6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9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180" x14ac:dyDescent="0.25">
      <c r="A8">
        <v>2852</v>
      </c>
      <c r="B8" s="3" t="s">
        <v>2852</v>
      </c>
      <c r="C8" s="3" t="s">
        <v>6962</v>
      </c>
      <c r="D8" s="6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9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255" x14ac:dyDescent="0.25">
      <c r="A9">
        <v>2855</v>
      </c>
      <c r="B9" s="3" t="s">
        <v>2855</v>
      </c>
      <c r="C9" s="3" t="s">
        <v>6965</v>
      </c>
      <c r="D9" s="6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210" x14ac:dyDescent="0.25">
      <c r="A10">
        <v>2856</v>
      </c>
      <c r="B10" s="3" t="s">
        <v>2856</v>
      </c>
      <c r="C10" s="3" t="s">
        <v>6966</v>
      </c>
      <c r="D10" s="6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9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195" x14ac:dyDescent="0.25">
      <c r="A11">
        <v>2860</v>
      </c>
      <c r="B11" s="3" t="s">
        <v>2860</v>
      </c>
      <c r="C11" s="3" t="s">
        <v>6970</v>
      </c>
      <c r="D11" s="6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9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95" x14ac:dyDescent="0.25">
      <c r="A12">
        <v>2862</v>
      </c>
      <c r="B12" s="3" t="s">
        <v>2862</v>
      </c>
      <c r="C12" s="3" t="s">
        <v>6972</v>
      </c>
      <c r="D12" s="6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9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40" x14ac:dyDescent="0.25">
      <c r="A13">
        <v>2863</v>
      </c>
      <c r="B13" s="3" t="s">
        <v>2863</v>
      </c>
      <c r="C13" s="3" t="s">
        <v>6973</v>
      </c>
      <c r="D13" s="6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9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95" x14ac:dyDescent="0.25">
      <c r="A14">
        <v>2865</v>
      </c>
      <c r="B14" s="3" t="s">
        <v>2865</v>
      </c>
      <c r="C14" s="3" t="s">
        <v>6975</v>
      </c>
      <c r="D14" s="6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9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95" x14ac:dyDescent="0.25">
      <c r="A15">
        <v>2866</v>
      </c>
      <c r="B15" s="3" t="s">
        <v>2866</v>
      </c>
      <c r="C15" s="3" t="s">
        <v>6976</v>
      </c>
      <c r="D15" s="6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9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10" x14ac:dyDescent="0.25">
      <c r="A16">
        <v>2867</v>
      </c>
      <c r="B16" s="3" t="s">
        <v>2867</v>
      </c>
      <c r="C16" s="3" t="s">
        <v>6977</v>
      </c>
      <c r="D16" s="6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9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10" x14ac:dyDescent="0.25">
      <c r="A17">
        <v>2868</v>
      </c>
      <c r="B17" s="3" t="s">
        <v>2868</v>
      </c>
      <c r="C17" s="3" t="s">
        <v>6978</v>
      </c>
      <c r="D17" s="6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9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25" x14ac:dyDescent="0.25">
      <c r="A18">
        <v>2869</v>
      </c>
      <c r="B18" s="3" t="s">
        <v>2869</v>
      </c>
      <c r="C18" s="3" t="s">
        <v>6979</v>
      </c>
      <c r="D18" s="6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9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225" x14ac:dyDescent="0.25">
      <c r="A19">
        <v>2870</v>
      </c>
      <c r="B19" s="3" t="s">
        <v>2870</v>
      </c>
      <c r="C19" s="3" t="s">
        <v>6980</v>
      </c>
      <c r="D19" s="6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95" x14ac:dyDescent="0.25">
      <c r="A20">
        <v>2871</v>
      </c>
      <c r="B20" s="3" t="s">
        <v>2871</v>
      </c>
      <c r="C20" s="3" t="s">
        <v>6981</v>
      </c>
      <c r="D20" s="6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9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9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225" x14ac:dyDescent="0.25">
      <c r="A22">
        <v>2873</v>
      </c>
      <c r="B22" s="3" t="s">
        <v>2873</v>
      </c>
      <c r="C22" s="3" t="s">
        <v>6983</v>
      </c>
      <c r="D22" s="6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9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225" x14ac:dyDescent="0.25">
      <c r="A23">
        <v>2874</v>
      </c>
      <c r="B23" s="3" t="s">
        <v>2874</v>
      </c>
      <c r="C23" s="3" t="s">
        <v>6984</v>
      </c>
      <c r="D23" s="6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9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210" x14ac:dyDescent="0.25">
      <c r="A24">
        <v>2875</v>
      </c>
      <c r="B24" s="3" t="s">
        <v>2875</v>
      </c>
      <c r="C24" s="3" t="s">
        <v>6985</v>
      </c>
      <c r="D24" s="6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9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95" x14ac:dyDescent="0.25">
      <c r="A25">
        <v>2876</v>
      </c>
      <c r="B25" s="3" t="s">
        <v>2876</v>
      </c>
      <c r="C25" s="3" t="s">
        <v>6986</v>
      </c>
      <c r="D25" s="6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9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95" x14ac:dyDescent="0.25">
      <c r="A26">
        <v>2877</v>
      </c>
      <c r="B26" s="3" t="s">
        <v>2877</v>
      </c>
      <c r="C26" s="3" t="s">
        <v>6987</v>
      </c>
      <c r="D26" s="6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9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80" x14ac:dyDescent="0.25">
      <c r="A27">
        <v>2879</v>
      </c>
      <c r="B27" s="3" t="s">
        <v>2879</v>
      </c>
      <c r="C27" s="3" t="s">
        <v>6989</v>
      </c>
      <c r="D27" s="6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9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25" x14ac:dyDescent="0.25">
      <c r="A28">
        <v>2880</v>
      </c>
      <c r="B28" s="3" t="s">
        <v>2880</v>
      </c>
      <c r="C28" s="3" t="s">
        <v>6990</v>
      </c>
      <c r="D28" s="6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9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95" x14ac:dyDescent="0.25">
      <c r="A29">
        <v>2881</v>
      </c>
      <c r="B29" s="3" t="s">
        <v>2881</v>
      </c>
      <c r="C29" s="3" t="s">
        <v>6991</v>
      </c>
      <c r="D29" s="6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195" x14ac:dyDescent="0.25">
      <c r="A30">
        <v>2882</v>
      </c>
      <c r="B30" s="3" t="s">
        <v>2882</v>
      </c>
      <c r="C30" s="3" t="s">
        <v>6992</v>
      </c>
      <c r="D30" s="6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9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25" x14ac:dyDescent="0.25">
      <c r="A31">
        <v>2883</v>
      </c>
      <c r="B31" s="3" t="s">
        <v>2883</v>
      </c>
      <c r="C31" s="3" t="s">
        <v>6993</v>
      </c>
      <c r="D31" s="6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9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150" x14ac:dyDescent="0.25">
      <c r="A32">
        <v>2884</v>
      </c>
      <c r="B32" s="3" t="s">
        <v>2884</v>
      </c>
      <c r="C32" s="3" t="s">
        <v>6994</v>
      </c>
      <c r="D32" s="6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9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20" x14ac:dyDescent="0.25">
      <c r="A33">
        <v>2885</v>
      </c>
      <c r="B33" s="3" t="s">
        <v>2885</v>
      </c>
      <c r="C33" s="3" t="s">
        <v>6995</v>
      </c>
      <c r="D33" s="6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9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210" x14ac:dyDescent="0.25">
      <c r="A34">
        <v>2886</v>
      </c>
      <c r="B34" s="3" t="s">
        <v>2886</v>
      </c>
      <c r="C34" s="3" t="s">
        <v>6996</v>
      </c>
      <c r="D34" s="6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9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25" x14ac:dyDescent="0.25">
      <c r="A35">
        <v>2887</v>
      </c>
      <c r="B35" s="3" t="s">
        <v>2887</v>
      </c>
      <c r="C35" s="3" t="s">
        <v>6997</v>
      </c>
      <c r="D35" s="6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9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10" x14ac:dyDescent="0.25">
      <c r="A36">
        <v>2888</v>
      </c>
      <c r="B36" s="3" t="s">
        <v>2888</v>
      </c>
      <c r="C36" s="3" t="s">
        <v>6998</v>
      </c>
      <c r="D36" s="6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9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195" x14ac:dyDescent="0.25">
      <c r="A37">
        <v>2889</v>
      </c>
      <c r="B37" s="3" t="s">
        <v>2889</v>
      </c>
      <c r="C37" s="3" t="s">
        <v>6999</v>
      </c>
      <c r="D37" s="6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9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25" x14ac:dyDescent="0.25">
      <c r="A38">
        <v>2890</v>
      </c>
      <c r="B38" s="3" t="s">
        <v>2890</v>
      </c>
      <c r="C38" s="3" t="s">
        <v>7000</v>
      </c>
      <c r="D38" s="6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9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210" x14ac:dyDescent="0.25">
      <c r="A39">
        <v>2891</v>
      </c>
      <c r="B39" s="3" t="s">
        <v>2891</v>
      </c>
      <c r="C39" s="3" t="s">
        <v>7001</v>
      </c>
      <c r="D39" s="6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195" x14ac:dyDescent="0.25">
      <c r="A40">
        <v>2892</v>
      </c>
      <c r="B40" s="3" t="s">
        <v>2892</v>
      </c>
      <c r="C40" s="3" t="s">
        <v>7002</v>
      </c>
      <c r="D40" s="6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9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75" x14ac:dyDescent="0.25">
      <c r="A41">
        <v>2893</v>
      </c>
      <c r="B41" s="3" t="s">
        <v>2893</v>
      </c>
      <c r="C41" s="3" t="s">
        <v>7003</v>
      </c>
      <c r="D41" s="6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9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75" x14ac:dyDescent="0.25">
      <c r="A42">
        <v>2894</v>
      </c>
      <c r="B42" s="3" t="s">
        <v>2894</v>
      </c>
      <c r="C42" s="3" t="s">
        <v>7004</v>
      </c>
      <c r="D42" s="6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9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195" x14ac:dyDescent="0.25">
      <c r="A43">
        <v>2895</v>
      </c>
      <c r="B43" s="3" t="s">
        <v>2895</v>
      </c>
      <c r="C43" s="3" t="s">
        <v>7005</v>
      </c>
      <c r="D43" s="6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9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150" x14ac:dyDescent="0.25">
      <c r="A44">
        <v>2896</v>
      </c>
      <c r="B44" s="3" t="s">
        <v>2896</v>
      </c>
      <c r="C44" s="3" t="s">
        <v>7006</v>
      </c>
      <c r="D44" s="6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9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210" x14ac:dyDescent="0.25">
      <c r="A45">
        <v>2897</v>
      </c>
      <c r="B45" s="3" t="s">
        <v>2897</v>
      </c>
      <c r="C45" s="3" t="s">
        <v>7007</v>
      </c>
      <c r="D45" s="6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9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25" x14ac:dyDescent="0.25">
      <c r="A46">
        <v>2898</v>
      </c>
      <c r="B46" s="3" t="s">
        <v>2898</v>
      </c>
      <c r="C46" s="3" t="s">
        <v>7008</v>
      </c>
      <c r="D46" s="6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9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25" x14ac:dyDescent="0.25">
      <c r="A47">
        <v>2899</v>
      </c>
      <c r="B47" s="3" t="s">
        <v>2899</v>
      </c>
      <c r="C47" s="3" t="s">
        <v>7009</v>
      </c>
      <c r="D47" s="6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9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10" x14ac:dyDescent="0.25">
      <c r="A48">
        <v>2900</v>
      </c>
      <c r="B48" s="3" t="s">
        <v>2900</v>
      </c>
      <c r="C48" s="3" t="s">
        <v>7010</v>
      </c>
      <c r="D48" s="6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9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95" x14ac:dyDescent="0.25">
      <c r="A49">
        <v>2901</v>
      </c>
      <c r="B49" s="3" t="s">
        <v>2901</v>
      </c>
      <c r="C49" s="3" t="s">
        <v>7011</v>
      </c>
      <c r="D49" s="6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50" x14ac:dyDescent="0.25">
      <c r="A50">
        <v>2902</v>
      </c>
      <c r="B50" s="3" t="s">
        <v>2902</v>
      </c>
      <c r="C50" s="3" t="s">
        <v>7012</v>
      </c>
      <c r="D50" s="6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9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25" x14ac:dyDescent="0.25">
      <c r="A51">
        <v>2903</v>
      </c>
      <c r="B51" s="3" t="s">
        <v>2903</v>
      </c>
      <c r="C51" s="3" t="s">
        <v>7013</v>
      </c>
      <c r="D51" s="6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9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95" x14ac:dyDescent="0.25">
      <c r="A52">
        <v>2905</v>
      </c>
      <c r="B52" s="3" t="s">
        <v>2905</v>
      </c>
      <c r="C52" s="3" t="s">
        <v>7015</v>
      </c>
      <c r="D52" s="6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9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25" x14ac:dyDescent="0.25">
      <c r="A53">
        <v>2906</v>
      </c>
      <c r="B53" s="3" t="s">
        <v>2906</v>
      </c>
      <c r="C53" s="3" t="s">
        <v>7016</v>
      </c>
      <c r="D53" s="6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9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225" x14ac:dyDescent="0.25">
      <c r="A54">
        <v>2907</v>
      </c>
      <c r="B54" s="3" t="s">
        <v>2907</v>
      </c>
      <c r="C54" s="3" t="s">
        <v>7017</v>
      </c>
      <c r="D54" s="6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9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10" x14ac:dyDescent="0.25">
      <c r="A55">
        <v>2908</v>
      </c>
      <c r="B55" s="3" t="s">
        <v>2908</v>
      </c>
      <c r="C55" s="3" t="s">
        <v>7018</v>
      </c>
      <c r="D55" s="6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9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25" x14ac:dyDescent="0.25">
      <c r="A56">
        <v>2909</v>
      </c>
      <c r="B56" s="3" t="s">
        <v>2909</v>
      </c>
      <c r="C56" s="3" t="s">
        <v>7019</v>
      </c>
      <c r="D56" s="6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9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25" x14ac:dyDescent="0.25">
      <c r="A57">
        <v>2911</v>
      </c>
      <c r="B57" s="3" t="s">
        <v>2911</v>
      </c>
      <c r="C57" s="3" t="s">
        <v>7021</v>
      </c>
      <c r="D57" s="6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9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210" x14ac:dyDescent="0.25">
      <c r="A58">
        <v>2912</v>
      </c>
      <c r="B58" s="3" t="s">
        <v>2912</v>
      </c>
      <c r="C58" s="3" t="s">
        <v>7022</v>
      </c>
      <c r="D58" s="6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9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10" x14ac:dyDescent="0.25">
      <c r="A59">
        <v>2913</v>
      </c>
      <c r="B59" s="3" t="s">
        <v>2913</v>
      </c>
      <c r="C59" s="3" t="s">
        <v>7023</v>
      </c>
      <c r="D59" s="6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25" x14ac:dyDescent="0.25">
      <c r="A60">
        <v>2917</v>
      </c>
      <c r="B60" s="3" t="s">
        <v>2917</v>
      </c>
      <c r="C60" s="3" t="s">
        <v>7027</v>
      </c>
      <c r="D60" s="6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9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10" x14ac:dyDescent="0.25">
      <c r="A61">
        <v>2918</v>
      </c>
      <c r="B61" s="3" t="s">
        <v>2918</v>
      </c>
      <c r="C61" s="3" t="s">
        <v>7028</v>
      </c>
      <c r="D61" s="6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9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65" x14ac:dyDescent="0.25">
      <c r="A62">
        <v>2919</v>
      </c>
      <c r="B62" s="3" t="s">
        <v>2919</v>
      </c>
      <c r="C62" s="3" t="s">
        <v>7029</v>
      </c>
      <c r="D62" s="6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9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150" x14ac:dyDescent="0.25">
      <c r="A63">
        <v>3728</v>
      </c>
      <c r="B63" s="3" t="s">
        <v>3725</v>
      </c>
      <c r="C63" s="3" t="s">
        <v>7838</v>
      </c>
      <c r="D63" s="6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9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25" x14ac:dyDescent="0.25">
      <c r="A64">
        <v>3729</v>
      </c>
      <c r="B64" s="3" t="s">
        <v>3726</v>
      </c>
      <c r="C64" s="3" t="s">
        <v>7839</v>
      </c>
      <c r="D64" s="6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9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210" x14ac:dyDescent="0.25">
      <c r="A65">
        <v>3730</v>
      </c>
      <c r="B65" s="3" t="s">
        <v>3727</v>
      </c>
      <c r="C65" s="3" t="s">
        <v>7840</v>
      </c>
      <c r="D65" s="6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9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10" x14ac:dyDescent="0.25">
      <c r="A66">
        <v>3731</v>
      </c>
      <c r="B66" s="3" t="s">
        <v>3728</v>
      </c>
      <c r="C66" s="3" t="s">
        <v>7841</v>
      </c>
      <c r="D66" s="6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9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65" x14ac:dyDescent="0.25">
      <c r="A67">
        <v>3733</v>
      </c>
      <c r="B67" s="3" t="s">
        <v>3730</v>
      </c>
      <c r="C67" s="3" t="s">
        <v>7843</v>
      </c>
      <c r="D67" s="6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9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240" x14ac:dyDescent="0.25">
      <c r="A68">
        <v>3734</v>
      </c>
      <c r="B68" s="3" t="s">
        <v>3731</v>
      </c>
      <c r="C68" s="3" t="s">
        <v>7844</v>
      </c>
      <c r="D68" s="6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9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80" x14ac:dyDescent="0.25">
      <c r="A69">
        <v>3737</v>
      </c>
      <c r="B69" s="3" t="s">
        <v>3734</v>
      </c>
      <c r="C69" s="3" t="s">
        <v>7847</v>
      </c>
      <c r="D69" s="6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25" x14ac:dyDescent="0.25">
      <c r="A70">
        <v>3740</v>
      </c>
      <c r="B70" s="3" t="s">
        <v>3737</v>
      </c>
      <c r="C70" s="3" t="s">
        <v>7850</v>
      </c>
      <c r="D70" s="6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9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80" x14ac:dyDescent="0.25">
      <c r="A71">
        <v>3741</v>
      </c>
      <c r="B71" s="3" t="s">
        <v>3738</v>
      </c>
      <c r="C71" s="3" t="s">
        <v>7851</v>
      </c>
      <c r="D71" s="6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9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240" x14ac:dyDescent="0.25">
      <c r="A72">
        <v>3742</v>
      </c>
      <c r="B72" s="3" t="s">
        <v>3739</v>
      </c>
      <c r="C72" s="3" t="s">
        <v>7852</v>
      </c>
      <c r="D72" s="6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9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65" x14ac:dyDescent="0.25">
      <c r="A73">
        <v>3743</v>
      </c>
      <c r="B73" s="3" t="s">
        <v>3740</v>
      </c>
      <c r="C73" s="3" t="s">
        <v>7853</v>
      </c>
      <c r="D73" s="6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9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225" x14ac:dyDescent="0.25">
      <c r="A74">
        <v>3744</v>
      </c>
      <c r="B74" s="3" t="s">
        <v>3741</v>
      </c>
      <c r="C74" s="3" t="s">
        <v>7854</v>
      </c>
      <c r="D74" s="6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9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50" x14ac:dyDescent="0.25">
      <c r="A75">
        <v>3745</v>
      </c>
      <c r="B75" s="3" t="s">
        <v>3742</v>
      </c>
      <c r="C75" s="3" t="s">
        <v>7855</v>
      </c>
      <c r="D75" s="6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9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75" x14ac:dyDescent="0.25">
      <c r="A76">
        <v>3746</v>
      </c>
      <c r="B76" s="3" t="s">
        <v>3743</v>
      </c>
      <c r="C76" s="3" t="s">
        <v>7856</v>
      </c>
      <c r="D76" s="6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9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10" x14ac:dyDescent="0.25">
      <c r="A77">
        <v>3841</v>
      </c>
      <c r="B77" s="3" t="s">
        <v>3838</v>
      </c>
      <c r="C77" s="3" t="s">
        <v>7950</v>
      </c>
      <c r="D77" s="6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9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80" x14ac:dyDescent="0.25">
      <c r="A78">
        <v>3843</v>
      </c>
      <c r="B78" s="3" t="s">
        <v>3840</v>
      </c>
      <c r="C78" s="3" t="s">
        <v>7952</v>
      </c>
      <c r="D78" s="6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9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10" x14ac:dyDescent="0.25">
      <c r="A79">
        <v>3844</v>
      </c>
      <c r="B79" s="3" t="s">
        <v>3841</v>
      </c>
      <c r="C79" s="3" t="s">
        <v>7953</v>
      </c>
      <c r="D79" s="6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95" x14ac:dyDescent="0.25">
      <c r="A80">
        <v>3845</v>
      </c>
      <c r="B80" s="3" t="s">
        <v>3842</v>
      </c>
      <c r="C80" s="3" t="s">
        <v>7954</v>
      </c>
      <c r="D80" s="6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9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95" x14ac:dyDescent="0.25">
      <c r="A81">
        <v>3846</v>
      </c>
      <c r="B81" s="3" t="s">
        <v>3843</v>
      </c>
      <c r="C81" s="3" t="s">
        <v>7955</v>
      </c>
      <c r="D81" s="6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9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210" x14ac:dyDescent="0.25">
      <c r="A82">
        <v>3847</v>
      </c>
      <c r="B82" s="3" t="s">
        <v>3844</v>
      </c>
      <c r="C82" s="3" t="s">
        <v>7956</v>
      </c>
      <c r="D82" s="6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9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10" x14ac:dyDescent="0.25">
      <c r="A83">
        <v>3848</v>
      </c>
      <c r="B83" s="3" t="s">
        <v>3845</v>
      </c>
      <c r="C83" s="3" t="s">
        <v>7957</v>
      </c>
      <c r="D83" s="6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9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9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210" x14ac:dyDescent="0.25">
      <c r="A85">
        <v>3852</v>
      </c>
      <c r="B85" s="3" t="s">
        <v>3849</v>
      </c>
      <c r="C85" s="3" t="s">
        <v>7961</v>
      </c>
      <c r="D85" s="6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9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50" x14ac:dyDescent="0.25">
      <c r="A86">
        <v>3853</v>
      </c>
      <c r="B86" s="3" t="s">
        <v>3850</v>
      </c>
      <c r="C86" s="3" t="s">
        <v>7962</v>
      </c>
      <c r="D86" s="6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9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120" x14ac:dyDescent="0.25">
      <c r="A87">
        <v>3854</v>
      </c>
      <c r="B87" s="3" t="s">
        <v>3851</v>
      </c>
      <c r="C87" s="3" t="s">
        <v>7963</v>
      </c>
      <c r="D87" s="6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9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10" x14ac:dyDescent="0.25">
      <c r="A88">
        <v>3855</v>
      </c>
      <c r="B88" s="3" t="s">
        <v>3852</v>
      </c>
      <c r="C88" s="3" t="s">
        <v>7964</v>
      </c>
      <c r="D88" s="6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9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40" x14ac:dyDescent="0.25">
      <c r="A89">
        <v>3856</v>
      </c>
      <c r="B89" s="3" t="s">
        <v>3853</v>
      </c>
      <c r="C89" s="3" t="s">
        <v>7965</v>
      </c>
      <c r="D89" s="6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25" x14ac:dyDescent="0.25">
      <c r="A90">
        <v>3857</v>
      </c>
      <c r="B90" s="3" t="s">
        <v>3854</v>
      </c>
      <c r="C90" s="3" t="s">
        <v>7966</v>
      </c>
      <c r="D90" s="6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9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195" x14ac:dyDescent="0.25">
      <c r="A91">
        <v>3859</v>
      </c>
      <c r="B91" s="3" t="s">
        <v>3856</v>
      </c>
      <c r="C91" s="3" t="s">
        <v>7968</v>
      </c>
      <c r="D91" s="6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9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225" x14ac:dyDescent="0.25">
      <c r="A92">
        <v>3860</v>
      </c>
      <c r="B92" s="3" t="s">
        <v>3857</v>
      </c>
      <c r="C92" s="3" t="s">
        <v>7969</v>
      </c>
      <c r="D92" s="6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9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5" x14ac:dyDescent="0.25">
      <c r="A93">
        <v>3861</v>
      </c>
      <c r="B93" s="3" t="s">
        <v>3858</v>
      </c>
      <c r="C93" s="3" t="s">
        <v>7970</v>
      </c>
      <c r="D93" s="6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9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0" x14ac:dyDescent="0.25">
      <c r="A94">
        <v>3862</v>
      </c>
      <c r="B94" s="3" t="s">
        <v>3859</v>
      </c>
      <c r="C94" s="3" t="s">
        <v>7971</v>
      </c>
      <c r="D94" s="6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9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25" x14ac:dyDescent="0.25">
      <c r="A95">
        <v>3863</v>
      </c>
      <c r="B95" s="3" t="s">
        <v>3860</v>
      </c>
      <c r="C95" s="3" t="s">
        <v>7972</v>
      </c>
      <c r="D95" s="6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9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25" x14ac:dyDescent="0.25">
      <c r="A96">
        <v>3864</v>
      </c>
      <c r="B96" s="3" t="s">
        <v>3861</v>
      </c>
      <c r="C96" s="3" t="s">
        <v>7973</v>
      </c>
      <c r="D96" s="6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9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05" x14ac:dyDescent="0.25">
      <c r="A97">
        <v>3866</v>
      </c>
      <c r="B97" s="3" t="s">
        <v>3863</v>
      </c>
      <c r="C97" s="3" t="s">
        <v>7975</v>
      </c>
      <c r="D97" s="6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9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95" x14ac:dyDescent="0.25">
      <c r="A98">
        <v>3867</v>
      </c>
      <c r="B98" s="3" t="s">
        <v>3864</v>
      </c>
      <c r="C98" s="3" t="s">
        <v>7976</v>
      </c>
      <c r="D98" s="6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9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65" x14ac:dyDescent="0.25">
      <c r="A99">
        <v>3889</v>
      </c>
      <c r="B99" s="3" t="s">
        <v>3886</v>
      </c>
      <c r="C99" s="3" t="s">
        <v>7997</v>
      </c>
      <c r="D99" s="6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195" x14ac:dyDescent="0.25">
      <c r="A100">
        <v>3890</v>
      </c>
      <c r="B100" s="3" t="s">
        <v>3887</v>
      </c>
      <c r="C100" s="3" t="s">
        <v>7998</v>
      </c>
      <c r="D100" s="6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9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05" x14ac:dyDescent="0.25">
      <c r="A101">
        <v>3891</v>
      </c>
      <c r="B101" s="3" t="s">
        <v>3888</v>
      </c>
      <c r="C101" s="3" t="s">
        <v>7999</v>
      </c>
      <c r="D101" s="6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9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10" x14ac:dyDescent="0.25">
      <c r="A102">
        <v>3892</v>
      </c>
      <c r="B102" s="3" t="s">
        <v>3889</v>
      </c>
      <c r="C102" s="3" t="s">
        <v>8000</v>
      </c>
      <c r="D102" s="6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9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40" x14ac:dyDescent="0.25">
      <c r="A103">
        <v>3893</v>
      </c>
      <c r="B103" s="3" t="s">
        <v>3890</v>
      </c>
      <c r="C103" s="3" t="s">
        <v>8001</v>
      </c>
      <c r="D103" s="6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9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195" x14ac:dyDescent="0.25">
      <c r="A104">
        <v>3894</v>
      </c>
      <c r="B104" s="3" t="s">
        <v>3891</v>
      </c>
      <c r="C104" s="3" t="s">
        <v>8002</v>
      </c>
      <c r="D104" s="6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9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25" x14ac:dyDescent="0.25">
      <c r="A105">
        <v>3895</v>
      </c>
      <c r="B105" s="3" t="s">
        <v>3892</v>
      </c>
      <c r="C105" s="3" t="s">
        <v>8003</v>
      </c>
      <c r="D105" s="6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9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195" x14ac:dyDescent="0.25">
      <c r="A106">
        <v>3896</v>
      </c>
      <c r="B106" s="3" t="s">
        <v>3893</v>
      </c>
      <c r="C106" s="3" t="s">
        <v>8004</v>
      </c>
      <c r="D106" s="6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9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50" x14ac:dyDescent="0.25">
      <c r="A107">
        <v>3899</v>
      </c>
      <c r="B107" s="3" t="s">
        <v>3896</v>
      </c>
      <c r="C107" s="3" t="s">
        <v>8007</v>
      </c>
      <c r="D107" s="6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9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80" x14ac:dyDescent="0.25">
      <c r="A108">
        <v>3900</v>
      </c>
      <c r="B108" s="3" t="s">
        <v>3897</v>
      </c>
      <c r="C108" s="3" t="s">
        <v>8008</v>
      </c>
      <c r="D108" s="6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9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10" x14ac:dyDescent="0.25">
      <c r="A109">
        <v>3901</v>
      </c>
      <c r="B109" s="3" t="s">
        <v>3898</v>
      </c>
      <c r="C109" s="3" t="s">
        <v>8009</v>
      </c>
      <c r="D109" s="6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25" x14ac:dyDescent="0.25">
      <c r="A110">
        <v>3903</v>
      </c>
      <c r="B110" s="3" t="s">
        <v>3900</v>
      </c>
      <c r="C110" s="3" t="s">
        <v>8011</v>
      </c>
      <c r="D110" s="6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9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75" x14ac:dyDescent="0.25">
      <c r="A111">
        <v>3904</v>
      </c>
      <c r="B111" s="3" t="s">
        <v>3901</v>
      </c>
      <c r="C111" s="3" t="s">
        <v>8012</v>
      </c>
      <c r="D111" s="6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9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80" x14ac:dyDescent="0.25">
      <c r="A112">
        <v>3907</v>
      </c>
      <c r="B112" s="3" t="s">
        <v>3904</v>
      </c>
      <c r="C112" s="3" t="s">
        <v>8015</v>
      </c>
      <c r="D112" s="6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9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225" x14ac:dyDescent="0.25">
      <c r="A113">
        <v>3908</v>
      </c>
      <c r="B113" s="3" t="s">
        <v>3905</v>
      </c>
      <c r="C113" s="3" t="s">
        <v>8016</v>
      </c>
      <c r="D113" s="6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9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95" x14ac:dyDescent="0.25">
      <c r="A114">
        <v>3909</v>
      </c>
      <c r="B114" s="3" t="s">
        <v>3906</v>
      </c>
      <c r="C114" s="3" t="s">
        <v>8017</v>
      </c>
      <c r="D114" s="6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9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80" x14ac:dyDescent="0.25">
      <c r="A115">
        <v>3910</v>
      </c>
      <c r="B115" s="3" t="s">
        <v>3907</v>
      </c>
      <c r="C115" s="3" t="s">
        <v>8018</v>
      </c>
      <c r="D115" s="6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9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95" x14ac:dyDescent="0.25">
      <c r="A116">
        <v>3911</v>
      </c>
      <c r="B116" s="3" t="s">
        <v>3908</v>
      </c>
      <c r="C116" s="3" t="s">
        <v>8019</v>
      </c>
      <c r="D116" s="6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9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80" x14ac:dyDescent="0.25">
      <c r="A117">
        <v>3912</v>
      </c>
      <c r="B117" s="3" t="s">
        <v>3909</v>
      </c>
      <c r="C117" s="3" t="s">
        <v>8020</v>
      </c>
      <c r="D117" s="6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9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10" x14ac:dyDescent="0.25">
      <c r="A118">
        <v>3913</v>
      </c>
      <c r="B118" s="3" t="s">
        <v>3910</v>
      </c>
      <c r="C118" s="3" t="s">
        <v>8021</v>
      </c>
      <c r="D118" s="6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9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40" x14ac:dyDescent="0.25">
      <c r="A119">
        <v>3922</v>
      </c>
      <c r="B119" s="3" t="s">
        <v>3919</v>
      </c>
      <c r="C119" s="3" t="s">
        <v>8030</v>
      </c>
      <c r="D119" s="6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10" x14ac:dyDescent="0.25">
      <c r="A120">
        <v>3924</v>
      </c>
      <c r="B120" s="3" t="s">
        <v>3921</v>
      </c>
      <c r="C120" s="3" t="s">
        <v>8032</v>
      </c>
      <c r="D120" s="6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9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95" x14ac:dyDescent="0.25">
      <c r="A121">
        <v>3925</v>
      </c>
      <c r="B121" s="3" t="s">
        <v>3922</v>
      </c>
      <c r="C121" s="3" t="s">
        <v>8033</v>
      </c>
      <c r="D121" s="6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9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25" x14ac:dyDescent="0.25">
      <c r="A122">
        <v>3928</v>
      </c>
      <c r="B122" s="3" t="s">
        <v>3925</v>
      </c>
      <c r="C122" s="3" t="s">
        <v>8036</v>
      </c>
      <c r="D122" s="6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9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95" x14ac:dyDescent="0.25">
      <c r="A123">
        <v>3929</v>
      </c>
      <c r="B123" s="3" t="s">
        <v>3926</v>
      </c>
      <c r="C123" s="3" t="s">
        <v>8037</v>
      </c>
      <c r="D123" s="6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9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195" x14ac:dyDescent="0.25">
      <c r="A124">
        <v>3931</v>
      </c>
      <c r="B124" s="3" t="s">
        <v>3928</v>
      </c>
      <c r="C124" s="3" t="s">
        <v>8039</v>
      </c>
      <c r="D124" s="6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9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95" x14ac:dyDescent="0.25">
      <c r="A125">
        <v>3932</v>
      </c>
      <c r="B125" s="3" t="s">
        <v>3929</v>
      </c>
      <c r="C125" s="3" t="s">
        <v>8040</v>
      </c>
      <c r="D125" s="6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9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225" x14ac:dyDescent="0.25">
      <c r="A126">
        <v>3933</v>
      </c>
      <c r="B126" s="3" t="s">
        <v>3930</v>
      </c>
      <c r="C126" s="3" t="s">
        <v>8041</v>
      </c>
      <c r="D126" s="6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9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195" x14ac:dyDescent="0.25">
      <c r="A127">
        <v>3934</v>
      </c>
      <c r="B127" s="3" t="s">
        <v>3931</v>
      </c>
      <c r="C127" s="3" t="s">
        <v>8042</v>
      </c>
      <c r="D127" s="6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9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25" x14ac:dyDescent="0.25">
      <c r="A128">
        <v>3936</v>
      </c>
      <c r="B128" s="3" t="s">
        <v>3933</v>
      </c>
      <c r="C128" s="3" t="s">
        <v>8044</v>
      </c>
      <c r="D128" s="6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9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210" x14ac:dyDescent="0.25">
      <c r="A129">
        <v>3937</v>
      </c>
      <c r="B129" s="3" t="s">
        <v>3934</v>
      </c>
      <c r="C129" s="3" t="s">
        <v>8045</v>
      </c>
      <c r="D129" s="6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225" x14ac:dyDescent="0.25">
      <c r="A130">
        <v>3938</v>
      </c>
      <c r="B130" s="3" t="s">
        <v>3935</v>
      </c>
      <c r="C130" s="3" t="s">
        <v>8046</v>
      </c>
      <c r="D130" s="6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9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10" x14ac:dyDescent="0.25">
      <c r="A131">
        <v>3940</v>
      </c>
      <c r="B131" s="3" t="s">
        <v>3937</v>
      </c>
      <c r="C131" s="3" t="s">
        <v>8048</v>
      </c>
      <c r="D131" s="6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9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25" x14ac:dyDescent="0.25">
      <c r="A132">
        <v>3941</v>
      </c>
      <c r="B132" s="3" t="s">
        <v>3938</v>
      </c>
      <c r="C132" s="3" t="s">
        <v>8049</v>
      </c>
      <c r="D132" s="6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9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10" x14ac:dyDescent="0.25">
      <c r="A133">
        <v>3942</v>
      </c>
      <c r="B133" s="3" t="s">
        <v>3939</v>
      </c>
      <c r="C133" s="3" t="s">
        <v>8050</v>
      </c>
      <c r="D133" s="6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9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80" x14ac:dyDescent="0.25">
      <c r="A134">
        <v>3943</v>
      </c>
      <c r="B134" s="3" t="s">
        <v>3940</v>
      </c>
      <c r="C134" s="3" t="s">
        <v>8051</v>
      </c>
      <c r="D134" s="6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9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25" x14ac:dyDescent="0.25">
      <c r="A135">
        <v>3944</v>
      </c>
      <c r="B135" s="3" t="s">
        <v>3941</v>
      </c>
      <c r="C135" s="3" t="s">
        <v>8052</v>
      </c>
      <c r="D135" s="6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9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25" x14ac:dyDescent="0.25">
      <c r="A136">
        <v>3945</v>
      </c>
      <c r="B136" s="3" t="s">
        <v>3942</v>
      </c>
      <c r="C136" s="3" t="s">
        <v>8053</v>
      </c>
      <c r="D136" s="6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9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35" x14ac:dyDescent="0.25">
      <c r="A137">
        <v>3946</v>
      </c>
      <c r="B137" s="3" t="s">
        <v>3943</v>
      </c>
      <c r="C137" s="3" t="s">
        <v>8054</v>
      </c>
      <c r="D137" s="6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9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210" x14ac:dyDescent="0.25">
      <c r="A138">
        <v>3947</v>
      </c>
      <c r="B138" s="3" t="s">
        <v>3944</v>
      </c>
      <c r="C138" s="3" t="s">
        <v>8055</v>
      </c>
      <c r="D138" s="6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9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0" x14ac:dyDescent="0.25">
      <c r="A139">
        <v>3950</v>
      </c>
      <c r="B139" s="3" t="s">
        <v>3947</v>
      </c>
      <c r="C139" s="3" t="s">
        <v>8058</v>
      </c>
      <c r="D139" s="6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195" x14ac:dyDescent="0.25">
      <c r="A140">
        <v>3952</v>
      </c>
      <c r="B140" s="3" t="s">
        <v>3949</v>
      </c>
      <c r="C140" s="3" t="s">
        <v>8059</v>
      </c>
      <c r="D140" s="6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9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95" x14ac:dyDescent="0.25">
      <c r="A141">
        <v>3953</v>
      </c>
      <c r="B141" s="3" t="s">
        <v>3950</v>
      </c>
      <c r="C141" s="3" t="s">
        <v>8060</v>
      </c>
      <c r="D141" s="6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9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10" x14ac:dyDescent="0.25">
      <c r="A142">
        <v>3955</v>
      </c>
      <c r="B142" s="3" t="s">
        <v>3952</v>
      </c>
      <c r="C142" s="3" t="s">
        <v>8062</v>
      </c>
      <c r="D142" s="6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9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95" x14ac:dyDescent="0.25">
      <c r="A143">
        <v>3956</v>
      </c>
      <c r="B143" s="3" t="s">
        <v>3953</v>
      </c>
      <c r="C143" s="3" t="s">
        <v>8063</v>
      </c>
      <c r="D143" s="6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9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65" x14ac:dyDescent="0.25">
      <c r="A144">
        <v>3957</v>
      </c>
      <c r="B144" s="3" t="s">
        <v>3954</v>
      </c>
      <c r="C144" s="3" t="s">
        <v>8064</v>
      </c>
      <c r="D144" s="6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9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40" x14ac:dyDescent="0.25">
      <c r="A145">
        <v>3958</v>
      </c>
      <c r="B145" s="3" t="s">
        <v>3955</v>
      </c>
      <c r="C145" s="3" t="s">
        <v>8065</v>
      </c>
      <c r="D145" s="6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9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210" x14ac:dyDescent="0.25">
      <c r="A146">
        <v>3959</v>
      </c>
      <c r="B146" s="3" t="s">
        <v>3956</v>
      </c>
      <c r="C146" s="3" t="s">
        <v>8066</v>
      </c>
      <c r="D146" s="6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9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40" x14ac:dyDescent="0.25">
      <c r="A147">
        <v>3960</v>
      </c>
      <c r="B147" s="3" t="s">
        <v>3957</v>
      </c>
      <c r="C147" s="3" t="s">
        <v>8067</v>
      </c>
      <c r="D147" s="6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9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65" x14ac:dyDescent="0.25">
      <c r="A148">
        <v>3964</v>
      </c>
      <c r="B148" s="3" t="s">
        <v>3961</v>
      </c>
      <c r="C148" s="3" t="s">
        <v>8071</v>
      </c>
      <c r="D148" s="6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9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25" x14ac:dyDescent="0.25">
      <c r="A149">
        <v>3965</v>
      </c>
      <c r="B149" s="3" t="s">
        <v>3962</v>
      </c>
      <c r="C149" s="3" t="s">
        <v>8072</v>
      </c>
      <c r="D149" s="6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10" x14ac:dyDescent="0.25">
      <c r="A150">
        <v>3966</v>
      </c>
      <c r="B150" s="3" t="s">
        <v>3963</v>
      </c>
      <c r="C150" s="3" t="s">
        <v>8073</v>
      </c>
      <c r="D150" s="6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9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25" x14ac:dyDescent="0.25">
      <c r="A151">
        <v>3967</v>
      </c>
      <c r="B151" s="3" t="s">
        <v>3964</v>
      </c>
      <c r="C151" s="3" t="s">
        <v>8074</v>
      </c>
      <c r="D151" s="6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9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80" x14ac:dyDescent="0.25">
      <c r="A152">
        <v>3968</v>
      </c>
      <c r="B152" s="3" t="s">
        <v>3965</v>
      </c>
      <c r="C152" s="3" t="s">
        <v>8075</v>
      </c>
      <c r="D152" s="6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9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195" x14ac:dyDescent="0.25">
      <c r="A153">
        <v>3969</v>
      </c>
      <c r="B153" s="3" t="s">
        <v>3966</v>
      </c>
      <c r="C153" s="3" t="s">
        <v>8076</v>
      </c>
      <c r="D153" s="6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9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40" x14ac:dyDescent="0.25">
      <c r="A154">
        <v>3970</v>
      </c>
      <c r="B154" s="3" t="s">
        <v>3967</v>
      </c>
      <c r="C154" s="3" t="s">
        <v>8077</v>
      </c>
      <c r="D154" s="6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9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95" x14ac:dyDescent="0.25">
      <c r="A155">
        <v>3971</v>
      </c>
      <c r="B155" s="3" t="s">
        <v>3968</v>
      </c>
      <c r="C155" s="3" t="s">
        <v>8078</v>
      </c>
      <c r="D155" s="6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9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65" x14ac:dyDescent="0.25">
      <c r="A156">
        <v>3972</v>
      </c>
      <c r="B156" s="3" t="s">
        <v>3969</v>
      </c>
      <c r="C156" s="3" t="s">
        <v>8079</v>
      </c>
      <c r="D156" s="6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9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10" x14ac:dyDescent="0.25">
      <c r="A157">
        <v>3973</v>
      </c>
      <c r="B157" s="3" t="s">
        <v>3970</v>
      </c>
      <c r="C157" s="3" t="s">
        <v>8080</v>
      </c>
      <c r="D157" s="6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9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25" x14ac:dyDescent="0.25">
      <c r="A158">
        <v>3975</v>
      </c>
      <c r="B158" s="3" t="s">
        <v>3972</v>
      </c>
      <c r="C158" s="3" t="s">
        <v>8082</v>
      </c>
      <c r="D158" s="6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9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210" x14ac:dyDescent="0.25">
      <c r="A159">
        <v>3976</v>
      </c>
      <c r="B159" s="3" t="s">
        <v>3973</v>
      </c>
      <c r="C159" s="3" t="s">
        <v>8083</v>
      </c>
      <c r="D159" s="6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225" x14ac:dyDescent="0.25">
      <c r="A160">
        <v>3977</v>
      </c>
      <c r="B160" s="3" t="s">
        <v>3974</v>
      </c>
      <c r="C160" s="3" t="s">
        <v>8084</v>
      </c>
      <c r="D160" s="6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9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10" x14ac:dyDescent="0.25">
      <c r="A161">
        <v>3978</v>
      </c>
      <c r="B161" s="3" t="s">
        <v>3975</v>
      </c>
      <c r="C161" s="3" t="s">
        <v>8085</v>
      </c>
      <c r="D161" s="6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9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10" x14ac:dyDescent="0.25">
      <c r="A162">
        <v>3980</v>
      </c>
      <c r="B162" s="3" t="s">
        <v>3977</v>
      </c>
      <c r="C162" s="3" t="s">
        <v>8087</v>
      </c>
      <c r="D162" s="6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9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50" x14ac:dyDescent="0.25">
      <c r="A163">
        <v>3981</v>
      </c>
      <c r="B163" s="3" t="s">
        <v>3358</v>
      </c>
      <c r="C163" s="3" t="s">
        <v>7469</v>
      </c>
      <c r="D163" s="6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9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225" x14ac:dyDescent="0.25">
      <c r="A164">
        <v>3983</v>
      </c>
      <c r="B164" s="3" t="s">
        <v>3979</v>
      </c>
      <c r="C164" s="3" t="s">
        <v>8089</v>
      </c>
      <c r="D164" s="6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9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10" x14ac:dyDescent="0.25">
      <c r="A165">
        <v>3985</v>
      </c>
      <c r="B165" s="3" t="s">
        <v>3981</v>
      </c>
      <c r="C165" s="3" t="s">
        <v>8091</v>
      </c>
      <c r="D165" s="6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9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90" x14ac:dyDescent="0.25">
      <c r="A166">
        <v>3988</v>
      </c>
      <c r="B166" s="3" t="s">
        <v>3984</v>
      </c>
      <c r="C166" s="3" t="s">
        <v>8094</v>
      </c>
      <c r="D166" s="6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9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210" x14ac:dyDescent="0.25">
      <c r="A167">
        <v>3989</v>
      </c>
      <c r="B167" s="3" t="s">
        <v>3985</v>
      </c>
      <c r="C167" s="3" t="s">
        <v>8095</v>
      </c>
      <c r="D167" s="6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9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20" x14ac:dyDescent="0.25">
      <c r="A168">
        <v>3991</v>
      </c>
      <c r="B168" s="3" t="s">
        <v>3987</v>
      </c>
      <c r="C168" s="3" t="s">
        <v>8097</v>
      </c>
      <c r="D168" s="6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9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80" x14ac:dyDescent="0.25">
      <c r="A169">
        <v>3992</v>
      </c>
      <c r="B169" s="3" t="s">
        <v>3988</v>
      </c>
      <c r="C169" s="3" t="s">
        <v>8098</v>
      </c>
      <c r="D169" s="6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80" x14ac:dyDescent="0.25">
      <c r="A170">
        <v>3993</v>
      </c>
      <c r="B170" s="3" t="s">
        <v>3989</v>
      </c>
      <c r="C170" s="3" t="s">
        <v>8099</v>
      </c>
      <c r="D170" s="6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9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50" x14ac:dyDescent="0.25">
      <c r="A171">
        <v>3994</v>
      </c>
      <c r="B171" s="3" t="s">
        <v>3990</v>
      </c>
      <c r="C171" s="3" t="s">
        <v>8100</v>
      </c>
      <c r="D171" s="6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9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10" x14ac:dyDescent="0.25">
      <c r="A172">
        <v>3996</v>
      </c>
      <c r="B172" s="3" t="s">
        <v>3992</v>
      </c>
      <c r="C172" s="3" t="s">
        <v>8102</v>
      </c>
      <c r="D172" s="6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9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80" x14ac:dyDescent="0.25">
      <c r="A173">
        <v>3998</v>
      </c>
      <c r="B173" s="3" t="s">
        <v>3994</v>
      </c>
      <c r="C173" s="3" t="s">
        <v>8104</v>
      </c>
      <c r="D173" s="6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9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80" x14ac:dyDescent="0.25">
      <c r="A174">
        <v>3999</v>
      </c>
      <c r="B174" s="3" t="s">
        <v>3995</v>
      </c>
      <c r="C174" s="3" t="s">
        <v>8105</v>
      </c>
      <c r="D174" s="6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9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75" x14ac:dyDescent="0.25">
      <c r="A175">
        <v>4000</v>
      </c>
      <c r="B175" s="3" t="s">
        <v>3996</v>
      </c>
      <c r="C175" s="3" t="s">
        <v>8106</v>
      </c>
      <c r="D175" s="6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9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210" x14ac:dyDescent="0.25">
      <c r="A176">
        <v>4002</v>
      </c>
      <c r="B176" s="3" t="s">
        <v>3998</v>
      </c>
      <c r="C176" s="3" t="s">
        <v>8108</v>
      </c>
      <c r="D176" s="6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9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65" x14ac:dyDescent="0.25">
      <c r="A177">
        <v>4003</v>
      </c>
      <c r="B177" s="3" t="s">
        <v>3999</v>
      </c>
      <c r="C177" s="3" t="s">
        <v>8071</v>
      </c>
      <c r="D177" s="6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9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75" x14ac:dyDescent="0.25">
      <c r="A178">
        <v>4004</v>
      </c>
      <c r="B178" s="3" t="s">
        <v>4000</v>
      </c>
      <c r="C178" s="3" t="s">
        <v>8109</v>
      </c>
      <c r="D178" s="6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9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95" x14ac:dyDescent="0.25">
      <c r="A179">
        <v>4005</v>
      </c>
      <c r="B179" s="3" t="s">
        <v>4001</v>
      </c>
      <c r="C179" s="3" t="s">
        <v>8110</v>
      </c>
      <c r="D179" s="6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25" x14ac:dyDescent="0.25">
      <c r="A180">
        <v>4006</v>
      </c>
      <c r="B180" s="3" t="s">
        <v>4002</v>
      </c>
      <c r="C180" s="3" t="s">
        <v>8111</v>
      </c>
      <c r="D180" s="6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9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95" x14ac:dyDescent="0.25">
      <c r="A181">
        <v>4007</v>
      </c>
      <c r="B181" s="3" t="s">
        <v>4003</v>
      </c>
      <c r="C181" s="3" t="s">
        <v>8112</v>
      </c>
      <c r="D181" s="6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9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95" x14ac:dyDescent="0.25">
      <c r="A182">
        <v>4010</v>
      </c>
      <c r="B182" s="3" t="s">
        <v>4006</v>
      </c>
      <c r="C182" s="3" t="s">
        <v>8115</v>
      </c>
      <c r="D182" s="6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9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25" x14ac:dyDescent="0.25">
      <c r="A183">
        <v>4013</v>
      </c>
      <c r="B183" s="3" t="s">
        <v>4009</v>
      </c>
      <c r="C183" s="3" t="s">
        <v>8118</v>
      </c>
      <c r="D183" s="6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9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210" x14ac:dyDescent="0.25">
      <c r="A184">
        <v>4014</v>
      </c>
      <c r="B184" s="3" t="s">
        <v>4010</v>
      </c>
      <c r="C184" s="3" t="s">
        <v>8119</v>
      </c>
      <c r="D184" s="6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9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25" x14ac:dyDescent="0.25">
      <c r="A185">
        <v>4015</v>
      </c>
      <c r="B185" s="3" t="s">
        <v>4011</v>
      </c>
      <c r="C185" s="3" t="s">
        <v>8120</v>
      </c>
      <c r="D185" s="6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9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40" x14ac:dyDescent="0.25">
      <c r="A186">
        <v>4017</v>
      </c>
      <c r="B186" s="3" t="s">
        <v>4013</v>
      </c>
      <c r="C186" s="3" t="s">
        <v>8122</v>
      </c>
      <c r="D186" s="6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9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25" x14ac:dyDescent="0.25">
      <c r="A187">
        <v>4019</v>
      </c>
      <c r="B187" s="3" t="s">
        <v>4015</v>
      </c>
      <c r="C187" s="3" t="s">
        <v>8124</v>
      </c>
      <c r="D187" s="6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9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210" x14ac:dyDescent="0.25">
      <c r="A188">
        <v>4020</v>
      </c>
      <c r="B188" s="3" t="s">
        <v>4016</v>
      </c>
      <c r="C188" s="3" t="s">
        <v>8125</v>
      </c>
      <c r="D188" s="6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9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65" x14ac:dyDescent="0.25">
      <c r="A189">
        <v>4021</v>
      </c>
      <c r="B189" s="3" t="s">
        <v>4017</v>
      </c>
      <c r="C189" s="3" t="s">
        <v>8126</v>
      </c>
      <c r="D189" s="6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35" x14ac:dyDescent="0.25">
      <c r="A190">
        <v>4022</v>
      </c>
      <c r="B190" s="3" t="s">
        <v>4018</v>
      </c>
      <c r="C190" s="3" t="s">
        <v>8127</v>
      </c>
      <c r="D190" s="6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9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80" x14ac:dyDescent="0.25">
      <c r="A191">
        <v>4023</v>
      </c>
      <c r="B191" s="3" t="s">
        <v>4019</v>
      </c>
      <c r="C191" s="3" t="s">
        <v>8128</v>
      </c>
      <c r="D191" s="6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9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25" x14ac:dyDescent="0.25">
      <c r="A192">
        <v>4024</v>
      </c>
      <c r="B192" s="3" t="s">
        <v>4020</v>
      </c>
      <c r="C192" s="3" t="s">
        <v>8129</v>
      </c>
      <c r="D192" s="6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9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65" x14ac:dyDescent="0.25">
      <c r="A193">
        <v>4026</v>
      </c>
      <c r="B193" s="3" t="s">
        <v>4022</v>
      </c>
      <c r="C193" s="3" t="s">
        <v>8131</v>
      </c>
      <c r="D193" s="6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9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10" x14ac:dyDescent="0.25">
      <c r="A194">
        <v>4027</v>
      </c>
      <c r="B194" s="3" t="s">
        <v>4023</v>
      </c>
      <c r="C194" s="3" t="s">
        <v>8132</v>
      </c>
      <c r="D194" s="6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9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95" x14ac:dyDescent="0.25">
      <c r="A195">
        <v>4028</v>
      </c>
      <c r="B195" s="3" t="s">
        <v>4024</v>
      </c>
      <c r="C195" s="3" t="s">
        <v>8133</v>
      </c>
      <c r="D195" s="6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9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195" x14ac:dyDescent="0.25">
      <c r="A196">
        <v>4029</v>
      </c>
      <c r="B196" s="3" t="s">
        <v>4025</v>
      </c>
      <c r="C196" s="3" t="s">
        <v>8134</v>
      </c>
      <c r="D196" s="6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9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80" x14ac:dyDescent="0.25">
      <c r="A197">
        <v>4030</v>
      </c>
      <c r="B197" s="3" t="s">
        <v>4026</v>
      </c>
      <c r="C197" s="3" t="s">
        <v>8135</v>
      </c>
      <c r="D197" s="6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9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25" x14ac:dyDescent="0.25">
      <c r="A198">
        <v>4031</v>
      </c>
      <c r="B198" s="3" t="s">
        <v>4027</v>
      </c>
      <c r="C198" s="3" t="s">
        <v>8136</v>
      </c>
      <c r="D198" s="6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9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10" x14ac:dyDescent="0.25">
      <c r="A199">
        <v>4032</v>
      </c>
      <c r="B199" s="3" t="s">
        <v>4028</v>
      </c>
      <c r="C199" s="3" t="s">
        <v>8137</v>
      </c>
      <c r="D199" s="6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10" x14ac:dyDescent="0.25">
      <c r="A200">
        <v>4034</v>
      </c>
      <c r="B200" s="3" t="s">
        <v>4030</v>
      </c>
      <c r="C200" s="3" t="s">
        <v>8139</v>
      </c>
      <c r="D200" s="6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9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20" x14ac:dyDescent="0.25">
      <c r="A201">
        <v>4035</v>
      </c>
      <c r="B201" s="3" t="s">
        <v>4031</v>
      </c>
      <c r="C201" s="3" t="s">
        <v>8140</v>
      </c>
      <c r="D201" s="6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9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210" x14ac:dyDescent="0.25">
      <c r="A202">
        <v>4036</v>
      </c>
      <c r="B202" s="3" t="s">
        <v>4032</v>
      </c>
      <c r="C202" s="3" t="s">
        <v>7438</v>
      </c>
      <c r="D202" s="6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9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6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9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10" x14ac:dyDescent="0.25">
      <c r="A204">
        <v>4038</v>
      </c>
      <c r="B204" s="3" t="s">
        <v>4034</v>
      </c>
      <c r="C204" s="3" t="s">
        <v>8142</v>
      </c>
      <c r="D204" s="6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9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65" x14ac:dyDescent="0.25">
      <c r="A205">
        <v>4039</v>
      </c>
      <c r="B205" s="3" t="s">
        <v>4035</v>
      </c>
      <c r="C205" s="3" t="s">
        <v>8143</v>
      </c>
      <c r="D205" s="6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9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210" x14ac:dyDescent="0.25">
      <c r="A206">
        <v>4040</v>
      </c>
      <c r="B206" s="3" t="s">
        <v>4036</v>
      </c>
      <c r="C206" s="3" t="s">
        <v>8144</v>
      </c>
      <c r="D206" s="6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9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210" x14ac:dyDescent="0.25">
      <c r="A207">
        <v>4042</v>
      </c>
      <c r="B207" s="3" t="s">
        <v>4038</v>
      </c>
      <c r="C207" s="3" t="s">
        <v>8146</v>
      </c>
      <c r="D207" s="6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9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25" x14ac:dyDescent="0.25">
      <c r="A208">
        <v>4044</v>
      </c>
      <c r="B208" s="3" t="s">
        <v>4040</v>
      </c>
      <c r="C208" s="3" t="s">
        <v>8148</v>
      </c>
      <c r="D208" s="6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9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40" x14ac:dyDescent="0.25">
      <c r="A209">
        <v>4046</v>
      </c>
      <c r="B209" s="3" t="s">
        <v>4042</v>
      </c>
      <c r="C209" s="3" t="s">
        <v>8150</v>
      </c>
      <c r="D209" s="6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95" x14ac:dyDescent="0.25">
      <c r="A210">
        <v>4047</v>
      </c>
      <c r="B210" s="3" t="s">
        <v>4043</v>
      </c>
      <c r="C210" s="3" t="s">
        <v>8151</v>
      </c>
      <c r="D210" s="6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9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225" x14ac:dyDescent="0.25">
      <c r="A211">
        <v>4049</v>
      </c>
      <c r="B211" s="3" t="s">
        <v>4045</v>
      </c>
      <c r="C211" s="3" t="s">
        <v>8153</v>
      </c>
      <c r="D211" s="6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9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25" x14ac:dyDescent="0.25">
      <c r="A212">
        <v>4050</v>
      </c>
      <c r="B212" s="3" t="s">
        <v>4046</v>
      </c>
      <c r="C212" s="3" t="s">
        <v>8154</v>
      </c>
      <c r="D212" s="6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9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80" x14ac:dyDescent="0.25">
      <c r="A213">
        <v>4051</v>
      </c>
      <c r="B213" s="3" t="s">
        <v>4047</v>
      </c>
      <c r="C213" s="3" t="s">
        <v>8155</v>
      </c>
      <c r="D213" s="6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9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40" x14ac:dyDescent="0.25">
      <c r="A214">
        <v>4052</v>
      </c>
      <c r="B214" s="3" t="s">
        <v>4048</v>
      </c>
      <c r="C214" s="3" t="s">
        <v>8156</v>
      </c>
      <c r="D214" s="6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9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225" x14ac:dyDescent="0.25">
      <c r="A215">
        <v>4054</v>
      </c>
      <c r="B215" s="3" t="s">
        <v>4050</v>
      </c>
      <c r="C215" s="3" t="s">
        <v>8158</v>
      </c>
      <c r="D215" s="6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9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210" x14ac:dyDescent="0.25">
      <c r="A216">
        <v>4056</v>
      </c>
      <c r="B216" s="3" t="s">
        <v>4052</v>
      </c>
      <c r="C216" s="3" t="s">
        <v>8160</v>
      </c>
      <c r="D216" s="6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9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195" x14ac:dyDescent="0.25">
      <c r="A217">
        <v>4058</v>
      </c>
      <c r="B217" s="3" t="s">
        <v>4054</v>
      </c>
      <c r="C217" s="3" t="s">
        <v>8162</v>
      </c>
      <c r="D217" s="6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9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9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10" x14ac:dyDescent="0.25">
      <c r="A219">
        <v>4062</v>
      </c>
      <c r="B219" s="3" t="s">
        <v>4058</v>
      </c>
      <c r="C219" s="3" t="s">
        <v>8166</v>
      </c>
      <c r="D219" s="6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35" x14ac:dyDescent="0.25">
      <c r="A220">
        <v>4065</v>
      </c>
      <c r="B220" s="3" t="s">
        <v>4061</v>
      </c>
      <c r="C220" s="3" t="s">
        <v>8169</v>
      </c>
      <c r="D220" s="6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9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40" x14ac:dyDescent="0.25">
      <c r="A221">
        <v>4066</v>
      </c>
      <c r="B221" s="3" t="s">
        <v>4062</v>
      </c>
      <c r="C221" s="3" t="s">
        <v>8170</v>
      </c>
      <c r="D221" s="6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9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195" x14ac:dyDescent="0.25">
      <c r="A222">
        <v>4067</v>
      </c>
      <c r="B222" s="3" t="s">
        <v>4063</v>
      </c>
      <c r="C222" s="3" t="s">
        <v>7998</v>
      </c>
      <c r="D222" s="6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9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65" x14ac:dyDescent="0.25">
      <c r="A223">
        <v>4068</v>
      </c>
      <c r="B223" s="3" t="s">
        <v>4064</v>
      </c>
      <c r="C223" s="3" t="s">
        <v>8171</v>
      </c>
      <c r="D223" s="6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9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80" x14ac:dyDescent="0.25">
      <c r="A224">
        <v>4070</v>
      </c>
      <c r="B224" s="3" t="s">
        <v>4066</v>
      </c>
      <c r="C224" s="3" t="s">
        <v>8173</v>
      </c>
      <c r="D224" s="6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9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210" x14ac:dyDescent="0.25">
      <c r="A225">
        <v>4073</v>
      </c>
      <c r="B225" s="3" t="s">
        <v>4069</v>
      </c>
      <c r="C225" s="3" t="s">
        <v>8176</v>
      </c>
      <c r="D225" s="6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9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65" x14ac:dyDescent="0.25">
      <c r="A226">
        <v>4076</v>
      </c>
      <c r="B226" s="3" t="s">
        <v>4072</v>
      </c>
      <c r="C226" s="3" t="s">
        <v>8179</v>
      </c>
      <c r="D226" s="6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9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10" x14ac:dyDescent="0.25">
      <c r="A227">
        <v>4077</v>
      </c>
      <c r="B227" s="3" t="s">
        <v>4073</v>
      </c>
      <c r="C227" s="3" t="s">
        <v>8180</v>
      </c>
      <c r="D227" s="6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9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210" x14ac:dyDescent="0.25">
      <c r="A228">
        <v>4079</v>
      </c>
      <c r="B228" s="3" t="s">
        <v>4075</v>
      </c>
      <c r="C228" s="3" t="s">
        <v>8182</v>
      </c>
      <c r="D228" s="6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9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210" x14ac:dyDescent="0.25">
      <c r="A229">
        <v>4080</v>
      </c>
      <c r="B229" s="3" t="s">
        <v>4076</v>
      </c>
      <c r="C229" s="3" t="s">
        <v>8183</v>
      </c>
      <c r="D229" s="6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80" x14ac:dyDescent="0.25">
      <c r="A230">
        <v>4081</v>
      </c>
      <c r="B230" s="3" t="s">
        <v>4077</v>
      </c>
      <c r="C230" s="3" t="s">
        <v>8184</v>
      </c>
      <c r="D230" s="6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9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195" x14ac:dyDescent="0.25">
      <c r="A231">
        <v>4082</v>
      </c>
      <c r="B231" s="3" t="s">
        <v>4078</v>
      </c>
      <c r="C231" s="3" t="s">
        <v>8185</v>
      </c>
      <c r="D231" s="6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9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25" x14ac:dyDescent="0.25">
      <c r="A232">
        <v>4083</v>
      </c>
      <c r="B232" s="3" t="s">
        <v>4079</v>
      </c>
      <c r="C232" s="3" t="s">
        <v>8186</v>
      </c>
      <c r="D232" s="6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9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40" x14ac:dyDescent="0.25">
      <c r="A233">
        <v>4085</v>
      </c>
      <c r="B233" s="3" t="s">
        <v>4081</v>
      </c>
      <c r="C233" s="3" t="s">
        <v>8188</v>
      </c>
      <c r="D233" s="6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9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80" x14ac:dyDescent="0.25">
      <c r="A234">
        <v>4086</v>
      </c>
      <c r="B234" s="3" t="s">
        <v>4082</v>
      </c>
      <c r="C234" s="3" t="s">
        <v>8189</v>
      </c>
      <c r="D234" s="6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9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0" x14ac:dyDescent="0.25">
      <c r="A235">
        <v>4087</v>
      </c>
      <c r="B235" s="3" t="s">
        <v>4083</v>
      </c>
      <c r="C235" s="3" t="s">
        <v>8190</v>
      </c>
      <c r="D235" s="6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9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10" x14ac:dyDescent="0.25">
      <c r="A236">
        <v>4089</v>
      </c>
      <c r="B236" s="3" t="s">
        <v>4085</v>
      </c>
      <c r="C236" s="3" t="s">
        <v>8192</v>
      </c>
      <c r="D236" s="6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9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95" x14ac:dyDescent="0.25">
      <c r="A237">
        <v>4090</v>
      </c>
      <c r="B237" s="3" t="s">
        <v>4086</v>
      </c>
      <c r="C237" s="3" t="s">
        <v>8193</v>
      </c>
      <c r="D237" s="6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9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210" x14ac:dyDescent="0.25">
      <c r="A238">
        <v>4091</v>
      </c>
      <c r="B238" s="3" t="s">
        <v>4087</v>
      </c>
      <c r="C238" s="3" t="s">
        <v>8194</v>
      </c>
      <c r="D238" s="6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9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19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80" x14ac:dyDescent="0.25">
      <c r="A240">
        <v>4094</v>
      </c>
      <c r="B240" s="3" t="s">
        <v>4090</v>
      </c>
      <c r="C240" s="3" t="s">
        <v>8197</v>
      </c>
      <c r="D240" s="6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9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95" x14ac:dyDescent="0.25">
      <c r="A241">
        <v>4098</v>
      </c>
      <c r="B241" s="3" t="s">
        <v>4094</v>
      </c>
      <c r="C241" s="3" t="s">
        <v>8201</v>
      </c>
      <c r="D241" s="6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9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25" x14ac:dyDescent="0.25">
      <c r="A242">
        <v>4099</v>
      </c>
      <c r="B242" s="3" t="s">
        <v>4095</v>
      </c>
      <c r="C242" s="3" t="s">
        <v>8202</v>
      </c>
      <c r="D242" s="6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9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65" x14ac:dyDescent="0.25">
      <c r="A243">
        <v>4100</v>
      </c>
      <c r="B243" s="3" t="s">
        <v>4096</v>
      </c>
      <c r="C243" s="3" t="s">
        <v>8203</v>
      </c>
      <c r="D243" s="6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9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25" x14ac:dyDescent="0.25">
      <c r="A244">
        <v>4101</v>
      </c>
      <c r="B244" s="3" t="s">
        <v>4097</v>
      </c>
      <c r="C244" s="3" t="s">
        <v>8204</v>
      </c>
      <c r="D244" s="6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9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65" x14ac:dyDescent="0.25">
      <c r="A245">
        <v>4102</v>
      </c>
      <c r="B245" s="3" t="s">
        <v>4098</v>
      </c>
      <c r="C245" s="3" t="s">
        <v>8205</v>
      </c>
      <c r="D245" s="6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9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210" x14ac:dyDescent="0.25">
      <c r="A246">
        <v>4103</v>
      </c>
      <c r="B246" s="3" t="s">
        <v>4099</v>
      </c>
      <c r="C246" s="3" t="s">
        <v>8206</v>
      </c>
      <c r="D246" s="6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9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10" x14ac:dyDescent="0.25">
      <c r="A247">
        <v>4106</v>
      </c>
      <c r="B247" s="3" t="s">
        <v>4102</v>
      </c>
      <c r="C247" s="3" t="s">
        <v>8209</v>
      </c>
      <c r="D247" s="6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9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40" x14ac:dyDescent="0.25">
      <c r="A248">
        <v>4107</v>
      </c>
      <c r="B248" s="3" t="s">
        <v>4103</v>
      </c>
      <c r="C248" s="3" t="s">
        <v>8210</v>
      </c>
      <c r="D248" s="6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9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10" x14ac:dyDescent="0.25">
      <c r="A249">
        <v>4108</v>
      </c>
      <c r="B249" s="3" t="s">
        <v>4104</v>
      </c>
      <c r="C249" s="3" t="s">
        <v>8211</v>
      </c>
      <c r="D249" s="6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95" x14ac:dyDescent="0.25">
      <c r="A250">
        <v>4111</v>
      </c>
      <c r="B250" s="3" t="s">
        <v>4107</v>
      </c>
      <c r="C250" s="3" t="s">
        <v>8214</v>
      </c>
      <c r="D250" s="6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9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210" x14ac:dyDescent="0.25">
      <c r="A251">
        <v>4113</v>
      </c>
      <c r="B251" s="3" t="s">
        <v>4109</v>
      </c>
      <c r="C251" s="3" t="s">
        <v>8215</v>
      </c>
      <c r="D251" s="6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9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5C40D-A215-4BEA-867F-05702B6FFC32}">
  <dimension ref="A1:C14"/>
  <sheetViews>
    <sheetView workbookViewId="0">
      <selection activeCell="F11" sqref="F11"/>
    </sheetView>
  </sheetViews>
  <sheetFormatPr baseColWidth="10" defaultRowHeight="15" x14ac:dyDescent="0.25"/>
  <cols>
    <col min="1" max="1" width="28.28515625" bestFit="1" customWidth="1"/>
    <col min="2" max="2" width="11.85546875" bestFit="1" customWidth="1"/>
  </cols>
  <sheetData>
    <row r="1" spans="1:3" x14ac:dyDescent="0.25">
      <c r="B1" t="s">
        <v>8385</v>
      </c>
      <c r="C1" t="s">
        <v>8390</v>
      </c>
    </row>
    <row r="2" spans="1:3" x14ac:dyDescent="0.25">
      <c r="A2" t="s">
        <v>8386</v>
      </c>
      <c r="B2" s="16">
        <f>AVERAGE('Succesful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8387</v>
      </c>
      <c r="B3" s="16">
        <f>+MEDIAN('Succesful US KickStarters'!D:D)</f>
        <v>3000</v>
      </c>
      <c r="C3" s="16">
        <f>MEDIAN('Failed US KickStarters'!D:D)</f>
        <v>5000</v>
      </c>
    </row>
    <row r="4" spans="1:3" x14ac:dyDescent="0.25">
      <c r="A4" t="s">
        <v>8391</v>
      </c>
      <c r="B4" s="16">
        <f>_xlfn.STDEV.P('Succesful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8392</v>
      </c>
      <c r="B5" s="16">
        <f>_xlfn.QUARTILE.EXC('Succesful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8393</v>
      </c>
      <c r="B6" s="16">
        <f>_xlfn.QUARTILE.EXC('Succesful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8394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8388</v>
      </c>
      <c r="B9" s="16">
        <f>AVERAGE('Succesful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8389</v>
      </c>
      <c r="B10" s="16">
        <f>+MEDIAN('Succesful US KickStarters'!E:E)</f>
        <v>3167.5</v>
      </c>
      <c r="C10" s="16">
        <f>MEDIAN('Failed US KickStarters'!E:E)</f>
        <v>103</v>
      </c>
    </row>
    <row r="11" spans="1:3" x14ac:dyDescent="0.25">
      <c r="A11" t="s">
        <v>8395</v>
      </c>
      <c r="B11" s="16">
        <f>_xlfn.STDEV.P('Succesful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8396</v>
      </c>
      <c r="B12" s="16">
        <f>_xlfn.QUARTILE.EXC('Succesful US KickStarters'!E:E,3)</f>
        <v>5699</v>
      </c>
      <c r="C12" s="16">
        <f>_xlfn.QUARTILE.EXC('Failed US KickStarters'!E:E,3)</f>
        <v>501</v>
      </c>
    </row>
    <row r="13" spans="1:3" x14ac:dyDescent="0.25">
      <c r="A13" t="s">
        <v>8397</v>
      </c>
      <c r="B13" s="16">
        <f>_xlfn.QUARTILE.EXC('Succesful US KickStarters'!E:E,1)</f>
        <v>1716.5074999999999</v>
      </c>
      <c r="C13" s="16">
        <f>_xlfn.QUARTILE.EXC('Failed US KickStarters'!E:E,1)</f>
        <v>9.25</v>
      </c>
    </row>
    <row r="14" spans="1:3" x14ac:dyDescent="0.25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Gráficos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PCO</vt:lpstr>
      <vt:lpstr>SCO</vt:lpstr>
      <vt:lpstr>Oucomes Based on Launch Date</vt:lpstr>
      <vt:lpstr>Succesful US KickStarters</vt:lpstr>
      <vt:lpstr>Failed US KickStarters</vt:lpstr>
      <vt:lpstr>Descriptive Statistics</vt:lpstr>
      <vt:lpstr>Box and Whisker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Santiago TEC</cp:lastModifiedBy>
  <dcterms:created xsi:type="dcterms:W3CDTF">2017-04-20T15:17:24Z</dcterms:created>
  <dcterms:modified xsi:type="dcterms:W3CDTF">2022-09-21T21:50:56Z</dcterms:modified>
</cp:coreProperties>
</file>