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Excel 1\"/>
    </mc:Choice>
  </mc:AlternateContent>
  <bookViews>
    <workbookView xWindow="0" yWindow="0" windowWidth="21600" windowHeight="10890" activeTab="4"/>
  </bookViews>
  <sheets>
    <sheet name="Formatação" sheetId="4" r:id="rId1"/>
    <sheet name="Listas automatica" sheetId="5" r:id="rId2"/>
    <sheet name="Sal" sheetId="3" r:id="rId3"/>
    <sheet name="DRE" sheetId="2" r:id="rId4"/>
    <sheet name="Tabuada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4" l="1"/>
  <c r="B2" i="4"/>
  <c r="B3" i="4"/>
  <c r="B4" i="4" s="1"/>
  <c r="B5" i="4" s="1"/>
  <c r="B6" i="4" s="1"/>
  <c r="B8" i="4" s="1"/>
  <c r="B9" i="4" s="1"/>
  <c r="C4" i="1" l="1"/>
  <c r="C2" i="1"/>
  <c r="D2" i="1" s="1"/>
  <c r="E2" i="1" s="1"/>
  <c r="P8" i="3"/>
  <c r="O8" i="3"/>
  <c r="N8" i="3"/>
  <c r="M8" i="3"/>
  <c r="L8" i="3"/>
  <c r="K8" i="3"/>
  <c r="J8" i="3"/>
  <c r="I8" i="3"/>
  <c r="H8" i="3"/>
  <c r="G8" i="3"/>
  <c r="F8" i="3"/>
  <c r="E8" i="3"/>
  <c r="P7" i="3"/>
  <c r="O7" i="3"/>
  <c r="N7" i="3"/>
  <c r="M7" i="3"/>
  <c r="L7" i="3"/>
  <c r="K7" i="3"/>
  <c r="J7" i="3"/>
  <c r="I7" i="3"/>
  <c r="H7" i="3"/>
  <c r="G7" i="3"/>
  <c r="F7" i="3"/>
  <c r="E7" i="3"/>
  <c r="P6" i="3"/>
  <c r="O6" i="3"/>
  <c r="N6" i="3"/>
  <c r="M6" i="3"/>
  <c r="L6" i="3"/>
  <c r="K6" i="3"/>
  <c r="J6" i="3"/>
  <c r="I6" i="3"/>
  <c r="H6" i="3"/>
  <c r="G6" i="3"/>
  <c r="F6" i="3"/>
  <c r="E6" i="3"/>
  <c r="P5" i="3"/>
  <c r="O5" i="3"/>
  <c r="N5" i="3"/>
  <c r="M5" i="3"/>
  <c r="L5" i="3"/>
  <c r="K5" i="3"/>
  <c r="J5" i="3"/>
  <c r="I5" i="3"/>
  <c r="H5" i="3"/>
  <c r="G5" i="3"/>
  <c r="F5" i="3"/>
  <c r="E5" i="3"/>
  <c r="G2" i="3"/>
  <c r="H2" i="3"/>
  <c r="I2" i="3" s="1"/>
  <c r="J2" i="3" s="1"/>
  <c r="K2" i="3" s="1"/>
  <c r="L2" i="3" s="1"/>
  <c r="M2" i="3" s="1"/>
  <c r="N2" i="3" s="1"/>
  <c r="O2" i="3" s="1"/>
  <c r="P2" i="3" s="1"/>
  <c r="F2" i="3"/>
  <c r="E14" i="2"/>
  <c r="C15" i="2"/>
  <c r="E12" i="2"/>
  <c r="D12" i="2"/>
  <c r="D14" i="2"/>
  <c r="C14" i="2"/>
  <c r="C13" i="2"/>
  <c r="C12" i="2"/>
  <c r="C10" i="2"/>
  <c r="E7" i="2"/>
  <c r="D7" i="2"/>
  <c r="C7" i="2"/>
  <c r="E8" i="2"/>
  <c r="E10" i="2" s="1"/>
  <c r="E13" i="2" s="1"/>
  <c r="D8" i="2"/>
  <c r="D10" i="2" s="1"/>
  <c r="C8" i="2"/>
  <c r="D4" i="2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T12" i="2" s="1"/>
  <c r="F8" i="2" l="1"/>
  <c r="F10" i="2" s="1"/>
  <c r="F7" i="2"/>
  <c r="D13" i="2"/>
  <c r="D15" i="2" s="1"/>
  <c r="F12" i="2"/>
  <c r="E15" i="2"/>
  <c r="H8" i="2"/>
  <c r="H10" i="2" s="1"/>
  <c r="H7" i="2"/>
  <c r="F13" i="2"/>
  <c r="H12" i="2"/>
  <c r="G8" i="2"/>
  <c r="G10" i="2" s="1"/>
  <c r="G7" i="2"/>
  <c r="G12" i="2"/>
  <c r="J8" i="2"/>
  <c r="J10" i="2" s="1"/>
  <c r="M8" i="2"/>
  <c r="M10" i="2" s="1"/>
  <c r="J7" i="2"/>
  <c r="I12" i="2"/>
  <c r="K12" i="2"/>
  <c r="I8" i="2"/>
  <c r="I10" i="2" s="1"/>
  <c r="I13" i="2" s="1"/>
  <c r="K8" i="2"/>
  <c r="K10" i="2" s="1"/>
  <c r="K13" i="2" s="1"/>
  <c r="I7" i="2"/>
  <c r="L7" i="2"/>
  <c r="J12" i="2"/>
  <c r="M12" i="2"/>
  <c r="L8" i="2"/>
  <c r="L10" i="2" s="1"/>
  <c r="L13" i="2" s="1"/>
  <c r="K7" i="2"/>
  <c r="M7" i="2"/>
  <c r="L12" i="2"/>
  <c r="N8" i="2"/>
  <c r="N10" i="2" s="1"/>
  <c r="N7" i="2"/>
  <c r="N12" i="2"/>
  <c r="P8" i="2"/>
  <c r="P10" i="2" s="1"/>
  <c r="S8" i="2"/>
  <c r="S10" i="2" s="1"/>
  <c r="P7" i="2"/>
  <c r="S7" i="2"/>
  <c r="O12" i="2"/>
  <c r="R12" i="2"/>
  <c r="O8" i="2"/>
  <c r="O10" i="2" s="1"/>
  <c r="O13" i="2" s="1"/>
  <c r="Q8" i="2"/>
  <c r="Q10" i="2" s="1"/>
  <c r="O7" i="2"/>
  <c r="Q7" i="2"/>
  <c r="P12" i="2"/>
  <c r="P13" i="2" s="1"/>
  <c r="R8" i="2"/>
  <c r="R10" i="2" s="1"/>
  <c r="U4" i="2"/>
  <c r="U8" i="2" s="1"/>
  <c r="U10" i="2" s="1"/>
  <c r="R7" i="2"/>
  <c r="Q12" i="2"/>
  <c r="S12" i="2"/>
  <c r="U12" i="2"/>
  <c r="U13" i="2" s="1"/>
  <c r="T8" i="2"/>
  <c r="T10" i="2" s="1"/>
  <c r="T13" i="2" s="1"/>
  <c r="V4" i="2"/>
  <c r="V8" i="2" s="1"/>
  <c r="V10" i="2" s="1"/>
  <c r="T7" i="2"/>
  <c r="U7" i="2"/>
  <c r="F14" i="2"/>
  <c r="K16" i="1"/>
  <c r="K15" i="1"/>
  <c r="K14" i="1"/>
  <c r="K13" i="1"/>
  <c r="K12" i="1"/>
  <c r="K11" i="1"/>
  <c r="K10" i="1"/>
  <c r="K9" i="1"/>
  <c r="K8" i="1"/>
  <c r="K7" i="1"/>
  <c r="C15" i="1"/>
  <c r="D15" i="1"/>
  <c r="E15" i="1"/>
  <c r="F15" i="1"/>
  <c r="G15" i="1"/>
  <c r="H15" i="1"/>
  <c r="I15" i="1"/>
  <c r="J15" i="1"/>
  <c r="L15" i="1"/>
  <c r="L16" i="1"/>
  <c r="J16" i="1"/>
  <c r="I16" i="1"/>
  <c r="H16" i="1"/>
  <c r="G16" i="1"/>
  <c r="F16" i="1"/>
  <c r="E16" i="1"/>
  <c r="D16" i="1"/>
  <c r="L14" i="1"/>
  <c r="J14" i="1"/>
  <c r="I14" i="1"/>
  <c r="H14" i="1"/>
  <c r="G14" i="1"/>
  <c r="F14" i="1"/>
  <c r="E14" i="1"/>
  <c r="D14" i="1"/>
  <c r="C14" i="1"/>
  <c r="L13" i="1"/>
  <c r="J13" i="1"/>
  <c r="I13" i="1"/>
  <c r="H13" i="1"/>
  <c r="G13" i="1"/>
  <c r="F13" i="1"/>
  <c r="E13" i="1"/>
  <c r="D13" i="1"/>
  <c r="C13" i="1"/>
  <c r="L12" i="1"/>
  <c r="J12" i="1"/>
  <c r="I12" i="1"/>
  <c r="H12" i="1"/>
  <c r="G12" i="1"/>
  <c r="F12" i="1"/>
  <c r="E12" i="1"/>
  <c r="D12" i="1"/>
  <c r="C12" i="1"/>
  <c r="L11" i="1"/>
  <c r="J11" i="1"/>
  <c r="I11" i="1"/>
  <c r="H11" i="1"/>
  <c r="G11" i="1"/>
  <c r="F11" i="1"/>
  <c r="E11" i="1"/>
  <c r="D11" i="1"/>
  <c r="C11" i="1"/>
  <c r="L10" i="1"/>
  <c r="J10" i="1"/>
  <c r="I10" i="1"/>
  <c r="H10" i="1"/>
  <c r="G10" i="1"/>
  <c r="F10" i="1"/>
  <c r="E10" i="1"/>
  <c r="D10" i="1"/>
  <c r="C10" i="1"/>
  <c r="L9" i="1"/>
  <c r="J9" i="1"/>
  <c r="I9" i="1"/>
  <c r="H9" i="1"/>
  <c r="G9" i="1"/>
  <c r="F9" i="1"/>
  <c r="E9" i="1"/>
  <c r="D9" i="1"/>
  <c r="C9" i="1"/>
  <c r="L8" i="1"/>
  <c r="J8" i="1"/>
  <c r="I8" i="1"/>
  <c r="H8" i="1"/>
  <c r="G8" i="1"/>
  <c r="F8" i="1"/>
  <c r="E8" i="1"/>
  <c r="D8" i="1"/>
  <c r="C8" i="1"/>
  <c r="L7" i="1"/>
  <c r="J7" i="1"/>
  <c r="I7" i="1"/>
  <c r="H7" i="1"/>
  <c r="G7" i="1"/>
  <c r="F7" i="1"/>
  <c r="E7" i="1"/>
  <c r="D7" i="1"/>
  <c r="C7" i="1"/>
  <c r="C16" i="1"/>
  <c r="J13" i="2" l="1"/>
  <c r="H13" i="2"/>
  <c r="G13" i="2"/>
  <c r="M13" i="2"/>
  <c r="N13" i="2"/>
  <c r="V12" i="2"/>
  <c r="V13" i="2" s="1"/>
  <c r="S13" i="2"/>
  <c r="R13" i="2"/>
  <c r="Q13" i="2"/>
  <c r="V7" i="2"/>
  <c r="F15" i="2"/>
  <c r="G14" i="2"/>
  <c r="G15" i="2" l="1"/>
  <c r="H14" i="2"/>
  <c r="H15" i="2" l="1"/>
  <c r="I14" i="2"/>
  <c r="I15" i="2" l="1"/>
  <c r="J14" i="2"/>
  <c r="J15" i="2" l="1"/>
  <c r="K14" i="2"/>
  <c r="K15" i="2" l="1"/>
  <c r="L14" i="2"/>
  <c r="L15" i="2" l="1"/>
  <c r="M14" i="2"/>
  <c r="M15" i="2" l="1"/>
  <c r="N14" i="2"/>
  <c r="N15" i="2" l="1"/>
  <c r="O14" i="2"/>
  <c r="O15" i="2" l="1"/>
  <c r="P14" i="2"/>
  <c r="P15" i="2" l="1"/>
  <c r="Q14" i="2"/>
  <c r="Q15" i="2" l="1"/>
  <c r="R14" i="2"/>
  <c r="R15" i="2" l="1"/>
  <c r="S14" i="2"/>
  <c r="S15" i="2" l="1"/>
  <c r="T14" i="2"/>
  <c r="T15" i="2" l="1"/>
  <c r="U14" i="2"/>
  <c r="U15" i="2" l="1"/>
  <c r="V14" i="2"/>
  <c r="V15" i="2" s="1"/>
</calcChain>
</file>

<file path=xl/sharedStrings.xml><?xml version="1.0" encoding="utf-8"?>
<sst xmlns="http://schemas.openxmlformats.org/spreadsheetml/2006/main" count="93" uniqueCount="74">
  <si>
    <t>x</t>
  </si>
  <si>
    <t>Volume</t>
  </si>
  <si>
    <t>Preço</t>
  </si>
  <si>
    <t>Receita Bruta</t>
  </si>
  <si>
    <t>Imposto</t>
  </si>
  <si>
    <t>Receita Liquida</t>
  </si>
  <si>
    <t>Custo Unitario</t>
  </si>
  <si>
    <t>Custo total</t>
  </si>
  <si>
    <t>Despesa</t>
  </si>
  <si>
    <t>Lucro</t>
  </si>
  <si>
    <t>Margem Bruta</t>
  </si>
  <si>
    <t>Ano1</t>
  </si>
  <si>
    <t>Ano2</t>
  </si>
  <si>
    <t>Ano3</t>
  </si>
  <si>
    <t>Ano4</t>
  </si>
  <si>
    <t>Ano5</t>
  </si>
  <si>
    <t>Ano6</t>
  </si>
  <si>
    <t>Ano7</t>
  </si>
  <si>
    <t>Ano8</t>
  </si>
  <si>
    <t>Ano9</t>
  </si>
  <si>
    <t>Ano10</t>
  </si>
  <si>
    <t>Ano11</t>
  </si>
  <si>
    <t>Ano12</t>
  </si>
  <si>
    <t>Ano13</t>
  </si>
  <si>
    <t>Ano14</t>
  </si>
  <si>
    <t>Ano15</t>
  </si>
  <si>
    <t>Ano16</t>
  </si>
  <si>
    <t>Ano17</t>
  </si>
  <si>
    <t>Ano18</t>
  </si>
  <si>
    <t>Ano19</t>
  </si>
  <si>
    <t>Ano20</t>
  </si>
  <si>
    <t>Desconto</t>
  </si>
  <si>
    <t>Valor Desconto</t>
  </si>
  <si>
    <t>Preço Sal kg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</si>
  <si>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</si>
  <si>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</si>
  <si>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</si>
  <si>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</si>
  <si>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</si>
  <si>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</si>
  <si>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</si>
  <si>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</si>
  <si>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</si>
  <si>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</si>
  <si>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</si>
  <si>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</si>
  <si>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Dolar</t>
  </si>
  <si>
    <t>Moeda</t>
  </si>
  <si>
    <t>paridade</t>
  </si>
  <si>
    <t>Real</t>
  </si>
  <si>
    <t>Euro</t>
  </si>
  <si>
    <t>Iene</t>
  </si>
  <si>
    <t>2)</t>
  </si>
  <si>
    <t>1)</t>
  </si>
  <si>
    <t>3)</t>
  </si>
  <si>
    <t>Seq. Numeros</t>
  </si>
  <si>
    <t>Meses</t>
  </si>
  <si>
    <t>....</t>
  </si>
  <si>
    <t>Fração</t>
  </si>
  <si>
    <t>Personalizado</t>
  </si>
  <si>
    <t>Percentual</t>
  </si>
  <si>
    <t>Data com Hora</t>
  </si>
  <si>
    <t>Data com Semana</t>
  </si>
  <si>
    <t>Data</t>
  </si>
  <si>
    <t>nº Original</t>
  </si>
  <si>
    <t>CPF (usar CIC)</t>
  </si>
  <si>
    <t>Dia da Semana</t>
  </si>
  <si>
    <t>Seg</t>
  </si>
  <si>
    <t>Ter</t>
  </si>
  <si>
    <t>Qua</t>
  </si>
  <si>
    <t>Qui</t>
  </si>
  <si>
    <t>Sex</t>
  </si>
  <si>
    <t>Sáb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</si>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</sst>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-&quot;R$&quot;\ * #,##0.00_-;\-&quot;R$&quot;\ * #,##0.00_-;_-&quot;R$&quot;\ * &quot;-&quot;??_-;_-@_-"/>
    <numFmt numFmtId="43" formatCode="_-* #,##0.00_-;\-* #,##0.00_-;_-* &quot;-&quot;??_-;_-@_-"/>
    <numFmt numFmtId="166" formatCode="_-* #,##0_-;\-* #,##0_-;_-* &quot;-&quot;??_-;_-@_-"/>
    <numFmt numFmtId="169" formatCode="_-&quot;R$&quot;\ * #,##0_-;\-&quot;R$&quot;\ * #,##0_-;_-&quot;R$&quot;\ * &quot;-&quot;??_-;_-@_-"/>
    <numFmt numFmtId="170" formatCode="_-[$$-409]* #,##0.00_ ;_-[$$-409]* \-#,##0.00\ ;_-[$$-409]* &quot;-&quot;??_ ;_-@_ "/>
    <numFmt numFmtId="171" formatCode="#\ ???/???"/>
    <numFmt numFmtId="172" formatCode="##&quot;.&quot;#&quot;.&quot;#"/>
    <numFmt numFmtId="173" formatCode="&quot;R$&quot;\ #,##0.00"/>
    <numFmt numFmtId="174" formatCode="[$-409]d/m/yy\ h:mm\ AM/PM;@"/>
    <numFmt numFmtId="175" formatCode="[$-F800]dddd\,\ mmmm\ dd\,\ yyyy"/>
    <numFmt numFmtId="177" formatCode="000&quot;.&quot;000&quot;.&quot;000\-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4" borderId="0" xfId="0" applyFont="1" applyFill="1" applyBorder="1"/>
    <xf numFmtId="0" fontId="0" fillId="0" borderId="0" xfId="0" applyFont="1" applyBorder="1" applyAlignment="1">
      <alignment horizont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4" fontId="0" fillId="0" borderId="0" xfId="0" applyNumberFormat="1"/>
    <xf numFmtId="9" fontId="0" fillId="0" borderId="0" xfId="0" applyNumberFormat="1"/>
    <xf numFmtId="3" fontId="0" fillId="0" borderId="0" xfId="0" applyNumberFormat="1"/>
    <xf numFmtId="166" fontId="0" fillId="0" borderId="0" xfId="1" applyNumberFormat="1" applyFont="1"/>
    <xf numFmtId="44" fontId="0" fillId="0" borderId="0" xfId="2" applyFont="1"/>
    <xf numFmtId="169" fontId="0" fillId="0" borderId="0" xfId="2" applyNumberFormat="1" applyFont="1"/>
    <xf numFmtId="0" fontId="0" fillId="4" borderId="0" xfId="0" applyFill="1"/>
    <xf numFmtId="169" fontId="0" fillId="4" borderId="0" xfId="2" applyNumberFormat="1" applyFont="1" applyFill="1"/>
    <xf numFmtId="166" fontId="0" fillId="4" borderId="0" xfId="1" applyNumberFormat="1" applyFont="1" applyFill="1"/>
    <xf numFmtId="0" fontId="2" fillId="5" borderId="0" xfId="0" applyFont="1" applyFill="1"/>
    <xf numFmtId="169" fontId="0" fillId="3" borderId="0" xfId="2" applyNumberFormat="1" applyFont="1" applyFill="1"/>
    <xf numFmtId="0" fontId="3" fillId="0" borderId="0" xfId="0" applyFont="1"/>
    <xf numFmtId="169" fontId="0" fillId="0" borderId="0" xfId="0" applyNumberFormat="1"/>
    <xf numFmtId="169" fontId="0" fillId="4" borderId="0" xfId="0" applyNumberFormat="1" applyFill="1"/>
    <xf numFmtId="170" fontId="0" fillId="0" borderId="0" xfId="2" applyNumberFormat="1" applyFont="1"/>
    <xf numFmtId="0" fontId="0" fillId="3" borderId="0" xfId="0" applyFill="1"/>
    <xf numFmtId="14" fontId="0" fillId="0" borderId="0" xfId="0" applyNumberFormat="1" applyAlignment="1">
      <alignment horizontal="center"/>
    </xf>
    <xf numFmtId="14" fontId="0" fillId="0" borderId="0" xfId="0" applyNumberFormat="1"/>
    <xf numFmtId="171" fontId="0" fillId="0" borderId="0" xfId="0" applyNumberFormat="1"/>
    <xf numFmtId="172" fontId="0" fillId="0" borderId="0" xfId="0" applyNumberFormat="1"/>
    <xf numFmtId="10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5" fontId="0" fillId="0" borderId="0" xfId="0" applyNumberFormat="1"/>
    <xf numFmtId="177" fontId="0" fillId="0" borderId="0" xfId="0" applyNumberFormat="1"/>
    <xf numFmtId="0" fontId="0" fillId="0" borderId="0" xfId="0" applyFont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3" sqref="B23"/>
    </sheetView>
  </sheetViews>
  <sheetFormatPr defaultRowHeight="15" x14ac:dyDescent="0.25"/>
  <cols>
    <col min="1" max="1" width="15.5703125" bestFit="1" customWidth="1"/>
    <col min="2" max="2" width="29.85546875" bestFit="1" customWidth="1"/>
  </cols>
  <sheetData>
    <row r="1" spans="1:2" x14ac:dyDescent="0.25">
      <c r="A1" s="17" t="s">
        <v>64</v>
      </c>
      <c r="B1" s="17">
        <v>2100.6</v>
      </c>
    </row>
    <row r="2" spans="1:2" x14ac:dyDescent="0.25">
      <c r="A2" t="s">
        <v>63</v>
      </c>
      <c r="B2" s="30">
        <f>B1</f>
        <v>2100.6</v>
      </c>
    </row>
    <row r="3" spans="1:2" x14ac:dyDescent="0.25">
      <c r="A3" t="s">
        <v>62</v>
      </c>
      <c r="B3" s="29">
        <f>B2</f>
        <v>2100.6</v>
      </c>
    </row>
    <row r="4" spans="1:2" x14ac:dyDescent="0.25">
      <c r="A4" t="s">
        <v>61</v>
      </c>
      <c r="B4" s="28">
        <f>B3</f>
        <v>2100.6</v>
      </c>
    </row>
    <row r="5" spans="1:2" x14ac:dyDescent="0.25">
      <c r="A5" t="s">
        <v>47</v>
      </c>
      <c r="B5" s="27">
        <f>B4</f>
        <v>2100.6</v>
      </c>
    </row>
    <row r="6" spans="1:2" x14ac:dyDescent="0.25">
      <c r="A6" t="s">
        <v>60</v>
      </c>
      <c r="B6" s="26">
        <f>B5</f>
        <v>2100.6</v>
      </c>
    </row>
    <row r="7" spans="1:2" x14ac:dyDescent="0.25">
      <c r="A7" t="s">
        <v>65</v>
      </c>
      <c r="B7" s="31">
        <f>B5</f>
        <v>2100.6</v>
      </c>
    </row>
    <row r="8" spans="1:2" x14ac:dyDescent="0.25">
      <c r="A8" t="s">
        <v>59</v>
      </c>
      <c r="B8" s="25">
        <f>B6</f>
        <v>2100.6</v>
      </c>
    </row>
    <row r="9" spans="1:2" x14ac:dyDescent="0.25">
      <c r="A9" t="s">
        <v>58</v>
      </c>
      <c r="B9" s="24">
        <f>B8</f>
        <v>2100.6</v>
      </c>
    </row>
    <row r="10" spans="1:2" x14ac:dyDescent="0.25">
      <c r="B10" t="s">
        <v>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6" sqref="C16"/>
    </sheetView>
  </sheetViews>
  <sheetFormatPr defaultRowHeight="15" x14ac:dyDescent="0.25"/>
  <cols>
    <col min="1" max="3" width="9.140625" style="32"/>
  </cols>
  <sheetData>
    <row r="1" spans="1:4" x14ac:dyDescent="0.25">
      <c r="A1" s="32" t="s">
        <v>56</v>
      </c>
      <c r="B1" s="32" t="s">
        <v>66</v>
      </c>
      <c r="C1" s="32" t="s">
        <v>55</v>
      </c>
      <c r="D1" t="s">
        <v>55</v>
      </c>
    </row>
    <row r="2" spans="1:4" x14ac:dyDescent="0.25">
      <c r="A2" s="32" t="s">
        <v>34</v>
      </c>
      <c r="B2" s="32" t="s">
        <v>67</v>
      </c>
      <c r="C2" s="32">
        <v>1</v>
      </c>
      <c r="D2">
        <v>3</v>
      </c>
    </row>
    <row r="3" spans="1:4" x14ac:dyDescent="0.25">
      <c r="A3" s="32" t="s">
        <v>35</v>
      </c>
      <c r="B3" s="32" t="s">
        <v>68</v>
      </c>
      <c r="C3" s="32">
        <v>2</v>
      </c>
      <c r="D3">
        <v>6</v>
      </c>
    </row>
    <row r="4" spans="1:4" x14ac:dyDescent="0.25">
      <c r="A4" s="32" t="s">
        <v>36</v>
      </c>
      <c r="B4" s="32" t="s">
        <v>69</v>
      </c>
      <c r="C4" s="32">
        <v>3</v>
      </c>
      <c r="D4">
        <v>9</v>
      </c>
    </row>
    <row r="5" spans="1:4" x14ac:dyDescent="0.25">
      <c r="A5" s="32" t="s">
        <v>37</v>
      </c>
      <c r="B5" s="32" t="s">
        <v>70</v>
      </c>
      <c r="C5" s="32">
        <v>4</v>
      </c>
      <c r="D5">
        <v>12</v>
      </c>
    </row>
    <row r="6" spans="1:4" x14ac:dyDescent="0.25">
      <c r="A6" s="32" t="s">
        <v>38</v>
      </c>
      <c r="B6" s="32" t="s">
        <v>71</v>
      </c>
      <c r="C6" s="32">
        <v>5</v>
      </c>
      <c r="D6">
        <v>15</v>
      </c>
    </row>
    <row r="7" spans="1:4" x14ac:dyDescent="0.25">
      <c r="A7" s="32" t="s">
        <v>39</v>
      </c>
      <c r="B7" s="32" t="s">
        <v>72</v>
      </c>
      <c r="C7" s="32">
        <v>6</v>
      </c>
      <c r="D7">
        <v>18</v>
      </c>
    </row>
    <row r="8" spans="1:4" x14ac:dyDescent="0.25">
      <c r="A8" s="32" t="s">
        <v>40</v>
      </c>
      <c r="B8" s="32" t="s">
        <v>73</v>
      </c>
      <c r="C8" s="32">
        <v>7</v>
      </c>
      <c r="D8">
        <v>21</v>
      </c>
    </row>
    <row r="9" spans="1:4" x14ac:dyDescent="0.25">
      <c r="A9" s="32" t="s">
        <v>41</v>
      </c>
      <c r="B9" s="32" t="s">
        <v>67</v>
      </c>
      <c r="C9" s="32">
        <v>8</v>
      </c>
      <c r="D9">
        <v>24</v>
      </c>
    </row>
    <row r="10" spans="1:4" x14ac:dyDescent="0.25">
      <c r="A10" s="32" t="s">
        <v>42</v>
      </c>
      <c r="B10" s="32" t="s">
        <v>68</v>
      </c>
      <c r="C10" s="32">
        <v>9</v>
      </c>
      <c r="D10">
        <v>27</v>
      </c>
    </row>
    <row r="11" spans="1:4" x14ac:dyDescent="0.25">
      <c r="A11" s="32" t="s">
        <v>43</v>
      </c>
      <c r="B11" s="32" t="s">
        <v>69</v>
      </c>
      <c r="C11" s="32">
        <v>10</v>
      </c>
      <c r="D11">
        <v>30</v>
      </c>
    </row>
    <row r="12" spans="1:4" x14ac:dyDescent="0.25">
      <c r="A12" s="32" t="s">
        <v>44</v>
      </c>
      <c r="B12" s="32" t="s">
        <v>70</v>
      </c>
      <c r="C12" s="32">
        <v>11</v>
      </c>
      <c r="D12">
        <v>33</v>
      </c>
    </row>
    <row r="13" spans="1:4" x14ac:dyDescent="0.25">
      <c r="A13" s="32" t="s">
        <v>45</v>
      </c>
      <c r="B13" s="32" t="s">
        <v>71</v>
      </c>
      <c r="C13" s="32">
        <v>12</v>
      </c>
      <c r="D13">
        <v>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showGridLines="0" workbookViewId="0">
      <selection activeCell="C17" sqref="C17"/>
    </sheetView>
  </sheetViews>
  <sheetFormatPr defaultRowHeight="15" x14ac:dyDescent="0.25"/>
  <cols>
    <col min="2" max="2" width="11.42578125" bestFit="1" customWidth="1"/>
    <col min="5" max="16" width="10.5703125" bestFit="1" customWidth="1"/>
  </cols>
  <sheetData>
    <row r="1" spans="2:16" x14ac:dyDescent="0.25"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</row>
    <row r="2" spans="2:16" x14ac:dyDescent="0.25">
      <c r="B2" t="s">
        <v>33</v>
      </c>
      <c r="C2" s="20">
        <v>2.5</v>
      </c>
      <c r="E2" s="21">
        <v>100</v>
      </c>
      <c r="F2" s="21">
        <f>E2+20</f>
        <v>120</v>
      </c>
      <c r="G2" s="21">
        <f t="shared" ref="G2:P2" si="0">F2+20</f>
        <v>140</v>
      </c>
      <c r="H2" s="21">
        <f t="shared" si="0"/>
        <v>160</v>
      </c>
      <c r="I2" s="21">
        <f t="shared" si="0"/>
        <v>180</v>
      </c>
      <c r="J2" s="21">
        <f t="shared" si="0"/>
        <v>200</v>
      </c>
      <c r="K2" s="21">
        <f t="shared" si="0"/>
        <v>220</v>
      </c>
      <c r="L2" s="21">
        <f t="shared" si="0"/>
        <v>240</v>
      </c>
      <c r="M2" s="21">
        <f t="shared" si="0"/>
        <v>260</v>
      </c>
      <c r="N2" s="21">
        <f t="shared" si="0"/>
        <v>280</v>
      </c>
      <c r="O2" s="21">
        <f t="shared" si="0"/>
        <v>300</v>
      </c>
      <c r="P2" s="21">
        <f t="shared" si="0"/>
        <v>320</v>
      </c>
    </row>
    <row r="4" spans="2:16" x14ac:dyDescent="0.25">
      <c r="B4" s="17" t="s">
        <v>47</v>
      </c>
      <c r="C4" s="17" t="s">
        <v>48</v>
      </c>
    </row>
    <row r="5" spans="2:16" x14ac:dyDescent="0.25">
      <c r="B5" t="s">
        <v>46</v>
      </c>
      <c r="C5" s="6">
        <v>1</v>
      </c>
      <c r="E5" s="9">
        <f>$C5*$C$2*E$2</f>
        <v>250</v>
      </c>
      <c r="F5" s="9">
        <f t="shared" ref="F5:P8" si="1">$C5*$C$2*F$2</f>
        <v>300</v>
      </c>
      <c r="G5" s="9">
        <f t="shared" si="1"/>
        <v>350</v>
      </c>
      <c r="H5" s="9">
        <f t="shared" si="1"/>
        <v>400</v>
      </c>
      <c r="I5" s="9">
        <f t="shared" si="1"/>
        <v>450</v>
      </c>
      <c r="J5" s="9">
        <f t="shared" si="1"/>
        <v>500</v>
      </c>
      <c r="K5" s="9">
        <f t="shared" si="1"/>
        <v>550</v>
      </c>
      <c r="L5" s="9">
        <f t="shared" si="1"/>
        <v>600</v>
      </c>
      <c r="M5" s="9">
        <f t="shared" si="1"/>
        <v>650</v>
      </c>
      <c r="N5" s="9">
        <f t="shared" si="1"/>
        <v>700</v>
      </c>
      <c r="O5" s="9">
        <f t="shared" si="1"/>
        <v>750</v>
      </c>
      <c r="P5" s="9">
        <f t="shared" si="1"/>
        <v>800</v>
      </c>
    </row>
    <row r="6" spans="2:16" x14ac:dyDescent="0.25">
      <c r="B6" t="s">
        <v>49</v>
      </c>
      <c r="C6" s="6">
        <v>3.7</v>
      </c>
      <c r="E6" s="9">
        <f t="shared" ref="E6:P8" si="2">$C6*$C$2*E$2</f>
        <v>925</v>
      </c>
      <c r="F6" s="9">
        <f t="shared" si="1"/>
        <v>1110</v>
      </c>
      <c r="G6" s="9">
        <f t="shared" si="1"/>
        <v>1295</v>
      </c>
      <c r="H6" s="9">
        <f t="shared" si="1"/>
        <v>1480</v>
      </c>
      <c r="I6" s="9">
        <f t="shared" si="1"/>
        <v>1665</v>
      </c>
      <c r="J6" s="9">
        <f t="shared" si="1"/>
        <v>1850</v>
      </c>
      <c r="K6" s="9">
        <f t="shared" si="1"/>
        <v>2035</v>
      </c>
      <c r="L6" s="9">
        <f t="shared" si="1"/>
        <v>2220</v>
      </c>
      <c r="M6" s="9">
        <f t="shared" si="1"/>
        <v>2405</v>
      </c>
      <c r="N6" s="9">
        <f t="shared" si="1"/>
        <v>2590</v>
      </c>
      <c r="O6" s="9">
        <f t="shared" si="1"/>
        <v>2775</v>
      </c>
      <c r="P6" s="9">
        <f t="shared" si="1"/>
        <v>2960</v>
      </c>
    </row>
    <row r="7" spans="2:16" x14ac:dyDescent="0.25">
      <c r="B7" t="s">
        <v>50</v>
      </c>
      <c r="C7" s="6">
        <v>0.9</v>
      </c>
      <c r="E7" s="9">
        <f t="shared" si="2"/>
        <v>225</v>
      </c>
      <c r="F7" s="9">
        <f t="shared" si="1"/>
        <v>270</v>
      </c>
      <c r="G7" s="9">
        <f t="shared" si="1"/>
        <v>315</v>
      </c>
      <c r="H7" s="9">
        <f t="shared" si="1"/>
        <v>360</v>
      </c>
      <c r="I7" s="9">
        <f t="shared" si="1"/>
        <v>405</v>
      </c>
      <c r="J7" s="9">
        <f t="shared" si="1"/>
        <v>450</v>
      </c>
      <c r="K7" s="9">
        <f t="shared" si="1"/>
        <v>495</v>
      </c>
      <c r="L7" s="9">
        <f t="shared" si="1"/>
        <v>540</v>
      </c>
      <c r="M7" s="9">
        <f t="shared" si="1"/>
        <v>585</v>
      </c>
      <c r="N7" s="9">
        <f t="shared" si="1"/>
        <v>630</v>
      </c>
      <c r="O7" s="9">
        <f t="shared" si="1"/>
        <v>675</v>
      </c>
      <c r="P7" s="9">
        <f t="shared" si="1"/>
        <v>720</v>
      </c>
    </row>
    <row r="8" spans="2:16" x14ac:dyDescent="0.25">
      <c r="B8" t="s">
        <v>51</v>
      </c>
      <c r="C8" s="6">
        <v>112</v>
      </c>
      <c r="E8" s="9">
        <f t="shared" si="2"/>
        <v>28000</v>
      </c>
      <c r="F8" s="9">
        <f t="shared" si="1"/>
        <v>33600</v>
      </c>
      <c r="G8" s="9">
        <f t="shared" si="1"/>
        <v>39200</v>
      </c>
      <c r="H8" s="9">
        <f t="shared" si="1"/>
        <v>44800</v>
      </c>
      <c r="I8" s="9">
        <f t="shared" si="1"/>
        <v>50400</v>
      </c>
      <c r="J8" s="9">
        <f t="shared" si="1"/>
        <v>56000</v>
      </c>
      <c r="K8" s="9">
        <f t="shared" si="1"/>
        <v>61600</v>
      </c>
      <c r="L8" s="9">
        <f t="shared" si="1"/>
        <v>67200</v>
      </c>
      <c r="M8" s="9">
        <f t="shared" si="1"/>
        <v>72800</v>
      </c>
      <c r="N8" s="9">
        <f t="shared" si="1"/>
        <v>78400</v>
      </c>
      <c r="O8" s="9">
        <f t="shared" si="1"/>
        <v>84000</v>
      </c>
      <c r="P8" s="9">
        <f t="shared" si="1"/>
        <v>89600</v>
      </c>
    </row>
    <row r="9" spans="2:16" x14ac:dyDescent="0.25">
      <c r="B9" s="17"/>
      <c r="C9" s="17"/>
    </row>
    <row r="10" spans="2:16" x14ac:dyDescent="0.25">
      <c r="C10" s="6"/>
    </row>
    <row r="11" spans="2:16" x14ac:dyDescent="0.25">
      <c r="C11" s="6"/>
    </row>
    <row r="12" spans="2:16" x14ac:dyDescent="0.25">
      <c r="C12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5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26" sqref="E26"/>
    </sheetView>
  </sheetViews>
  <sheetFormatPr defaultRowHeight="15" x14ac:dyDescent="0.25"/>
  <cols>
    <col min="2" max="2" width="14.5703125" bestFit="1" customWidth="1"/>
    <col min="3" max="22" width="10.5703125" bestFit="1" customWidth="1"/>
  </cols>
  <sheetData>
    <row r="3" spans="2:22" s="17" customFormat="1" x14ac:dyDescent="0.25">
      <c r="C3" s="17" t="s">
        <v>11</v>
      </c>
      <c r="D3" s="15" t="s">
        <v>12</v>
      </c>
      <c r="E3" s="17" t="s">
        <v>13</v>
      </c>
      <c r="F3" s="15" t="s">
        <v>14</v>
      </c>
      <c r="G3" s="17" t="s">
        <v>15</v>
      </c>
      <c r="H3" s="15" t="s">
        <v>16</v>
      </c>
      <c r="I3" s="17" t="s">
        <v>17</v>
      </c>
      <c r="J3" s="15" t="s">
        <v>18</v>
      </c>
      <c r="K3" s="17" t="s">
        <v>19</v>
      </c>
      <c r="L3" s="15" t="s">
        <v>20</v>
      </c>
      <c r="M3" s="17" t="s">
        <v>21</v>
      </c>
      <c r="N3" s="15" t="s">
        <v>22</v>
      </c>
      <c r="O3" s="17" t="s">
        <v>23</v>
      </c>
      <c r="P3" s="15" t="s">
        <v>24</v>
      </c>
      <c r="Q3" s="17" t="s">
        <v>25</v>
      </c>
      <c r="R3" s="15" t="s">
        <v>26</v>
      </c>
      <c r="S3" s="17" t="s">
        <v>27</v>
      </c>
      <c r="T3" s="15" t="s">
        <v>28</v>
      </c>
      <c r="U3" s="17" t="s">
        <v>29</v>
      </c>
      <c r="V3" s="15" t="s">
        <v>30</v>
      </c>
    </row>
    <row r="4" spans="2:22" x14ac:dyDescent="0.25">
      <c r="B4" s="12" t="s">
        <v>1</v>
      </c>
      <c r="C4" s="14">
        <v>2500</v>
      </c>
      <c r="D4" s="14">
        <f>C4*(1+10%)</f>
        <v>2750</v>
      </c>
      <c r="E4" s="14">
        <f t="shared" ref="E4:T4" si="0">D4*(1+10%)</f>
        <v>3025.0000000000005</v>
      </c>
      <c r="F4" s="14">
        <f t="shared" si="0"/>
        <v>3327.5000000000009</v>
      </c>
      <c r="G4" s="14">
        <f t="shared" si="0"/>
        <v>3660.2500000000014</v>
      </c>
      <c r="H4" s="14">
        <f t="shared" si="0"/>
        <v>4026.2750000000019</v>
      </c>
      <c r="I4" s="14">
        <f t="shared" si="0"/>
        <v>4428.9025000000029</v>
      </c>
      <c r="J4" s="14">
        <f t="shared" si="0"/>
        <v>4871.7927500000033</v>
      </c>
      <c r="K4" s="14">
        <f t="shared" si="0"/>
        <v>5358.9720250000037</v>
      </c>
      <c r="L4" s="14">
        <f t="shared" si="0"/>
        <v>5894.8692275000049</v>
      </c>
      <c r="M4" s="14">
        <f t="shared" si="0"/>
        <v>6484.3561502500061</v>
      </c>
      <c r="N4" s="14">
        <f t="shared" si="0"/>
        <v>7132.7917652750075</v>
      </c>
      <c r="O4" s="14">
        <f t="shared" si="0"/>
        <v>7846.070941802509</v>
      </c>
      <c r="P4" s="14">
        <f t="shared" si="0"/>
        <v>8630.6780359827608</v>
      </c>
      <c r="Q4" s="14">
        <f t="shared" si="0"/>
        <v>9493.7458395810372</v>
      </c>
      <c r="R4" s="14">
        <f t="shared" si="0"/>
        <v>10443.120423539141</v>
      </c>
      <c r="S4" s="14">
        <f t="shared" si="0"/>
        <v>11487.432465893056</v>
      </c>
      <c r="T4" s="14">
        <f t="shared" si="0"/>
        <v>12636.175712482363</v>
      </c>
      <c r="U4" s="14">
        <f t="shared" ref="U4:V4" si="1">T4*(1+10%)</f>
        <v>13899.793283730602</v>
      </c>
      <c r="V4" s="14">
        <f t="shared" si="1"/>
        <v>15289.772612103663</v>
      </c>
    </row>
    <row r="5" spans="2:22" x14ac:dyDescent="0.25">
      <c r="B5" t="s">
        <v>2</v>
      </c>
      <c r="C5" s="10">
        <v>5</v>
      </c>
    </row>
    <row r="6" spans="2:22" x14ac:dyDescent="0.25">
      <c r="B6" t="s">
        <v>31</v>
      </c>
      <c r="C6" s="7">
        <v>0.05</v>
      </c>
    </row>
    <row r="7" spans="2:22" x14ac:dyDescent="0.25">
      <c r="B7" t="s">
        <v>32</v>
      </c>
      <c r="C7" s="18">
        <f>$C$6*$C$5*C4</f>
        <v>625</v>
      </c>
      <c r="D7" s="18">
        <f t="shared" ref="D7:V7" si="2">$C$6*$C$5*D4</f>
        <v>687.5</v>
      </c>
      <c r="E7" s="18">
        <f t="shared" si="2"/>
        <v>756.25000000000011</v>
      </c>
      <c r="F7" s="18">
        <f t="shared" si="2"/>
        <v>831.87500000000023</v>
      </c>
      <c r="G7" s="18">
        <f t="shared" si="2"/>
        <v>915.06250000000034</v>
      </c>
      <c r="H7" s="18">
        <f t="shared" si="2"/>
        <v>1006.5687500000005</v>
      </c>
      <c r="I7" s="18">
        <f t="shared" si="2"/>
        <v>1107.2256250000007</v>
      </c>
      <c r="J7" s="18">
        <f t="shared" si="2"/>
        <v>1217.9481875000008</v>
      </c>
      <c r="K7" s="18">
        <f t="shared" si="2"/>
        <v>1339.7430062500009</v>
      </c>
      <c r="L7" s="18">
        <f t="shared" si="2"/>
        <v>1473.7173068750012</v>
      </c>
      <c r="M7" s="18">
        <f t="shared" si="2"/>
        <v>1621.0890375625015</v>
      </c>
      <c r="N7" s="18">
        <f t="shared" si="2"/>
        <v>1783.1979413187519</v>
      </c>
      <c r="O7" s="18">
        <f t="shared" si="2"/>
        <v>1961.5177354506272</v>
      </c>
      <c r="P7" s="18">
        <f t="shared" si="2"/>
        <v>2157.6695089956902</v>
      </c>
      <c r="Q7" s="18">
        <f t="shared" si="2"/>
        <v>2373.4364598952593</v>
      </c>
      <c r="R7" s="18">
        <f t="shared" si="2"/>
        <v>2610.7801058847854</v>
      </c>
      <c r="S7" s="18">
        <f t="shared" si="2"/>
        <v>2871.8581164732641</v>
      </c>
      <c r="T7" s="18">
        <f t="shared" si="2"/>
        <v>3159.0439281205909</v>
      </c>
      <c r="U7" s="18">
        <f t="shared" si="2"/>
        <v>3474.9483209326504</v>
      </c>
      <c r="V7" s="18">
        <f t="shared" si="2"/>
        <v>3822.4431530259158</v>
      </c>
    </row>
    <row r="8" spans="2:22" x14ac:dyDescent="0.25">
      <c r="B8" s="12" t="s">
        <v>3</v>
      </c>
      <c r="C8" s="19">
        <f>$C$5*C4</f>
        <v>12500</v>
      </c>
      <c r="D8" s="19">
        <f t="shared" ref="D8:T8" si="3">$C$5*D4</f>
        <v>13750</v>
      </c>
      <c r="E8" s="19">
        <f t="shared" si="3"/>
        <v>15125.000000000002</v>
      </c>
      <c r="F8" s="19">
        <f t="shared" si="3"/>
        <v>16637.500000000004</v>
      </c>
      <c r="G8" s="19">
        <f t="shared" si="3"/>
        <v>18301.250000000007</v>
      </c>
      <c r="H8" s="19">
        <f t="shared" si="3"/>
        <v>20131.375000000011</v>
      </c>
      <c r="I8" s="19">
        <f t="shared" si="3"/>
        <v>22144.512500000015</v>
      </c>
      <c r="J8" s="19">
        <f t="shared" si="3"/>
        <v>24358.963750000017</v>
      </c>
      <c r="K8" s="19">
        <f t="shared" si="3"/>
        <v>26794.860125000017</v>
      </c>
      <c r="L8" s="19">
        <f t="shared" si="3"/>
        <v>29474.346137500026</v>
      </c>
      <c r="M8" s="19">
        <f t="shared" si="3"/>
        <v>32421.780751250029</v>
      </c>
      <c r="N8" s="19">
        <f t="shared" si="3"/>
        <v>35663.958826375034</v>
      </c>
      <c r="O8" s="19">
        <f t="shared" si="3"/>
        <v>39230.354709012543</v>
      </c>
      <c r="P8" s="19">
        <f t="shared" si="3"/>
        <v>43153.390179913804</v>
      </c>
      <c r="Q8" s="19">
        <f t="shared" si="3"/>
        <v>47468.729197905188</v>
      </c>
      <c r="R8" s="19">
        <f t="shared" si="3"/>
        <v>52215.602117695707</v>
      </c>
      <c r="S8" s="19">
        <f t="shared" si="3"/>
        <v>57437.162329465282</v>
      </c>
      <c r="T8" s="19">
        <f t="shared" si="3"/>
        <v>63180.878562411817</v>
      </c>
      <c r="U8" s="19">
        <f t="shared" ref="U8:V8" si="4">$C$5*U4</f>
        <v>69498.966418653014</v>
      </c>
      <c r="V8" s="19">
        <f t="shared" si="4"/>
        <v>76448.863060518313</v>
      </c>
    </row>
    <row r="9" spans="2:22" x14ac:dyDescent="0.25">
      <c r="B9" t="s">
        <v>4</v>
      </c>
      <c r="C9" s="7">
        <v>0.18</v>
      </c>
      <c r="D9" s="7">
        <v>0.18</v>
      </c>
      <c r="E9" s="7">
        <v>0.18</v>
      </c>
      <c r="F9" s="7">
        <v>0.18</v>
      </c>
      <c r="G9" s="7">
        <v>0.18</v>
      </c>
      <c r="H9" s="7">
        <v>0.18</v>
      </c>
      <c r="I9" s="7">
        <v>0.18</v>
      </c>
      <c r="J9" s="7">
        <v>0.18</v>
      </c>
      <c r="K9" s="7">
        <v>0.18</v>
      </c>
      <c r="L9" s="7">
        <v>0.18</v>
      </c>
      <c r="M9" s="7">
        <v>0.18</v>
      </c>
      <c r="N9" s="7">
        <v>0.18</v>
      </c>
      <c r="O9" s="7">
        <v>0.18</v>
      </c>
      <c r="P9" s="7">
        <v>0.18</v>
      </c>
      <c r="Q9" s="7">
        <v>0.18</v>
      </c>
      <c r="R9" s="7">
        <v>0.18</v>
      </c>
      <c r="S9" s="7">
        <v>0.18</v>
      </c>
      <c r="T9" s="7">
        <v>0.18</v>
      </c>
      <c r="U9" s="7">
        <v>0.18</v>
      </c>
      <c r="V9" s="7">
        <v>0.18</v>
      </c>
    </row>
    <row r="10" spans="2:22" x14ac:dyDescent="0.25">
      <c r="B10" s="12" t="s">
        <v>5</v>
      </c>
      <c r="C10" s="13">
        <f>C8*(1-C9)</f>
        <v>10250</v>
      </c>
      <c r="D10" s="13">
        <f t="shared" ref="D10:V10" si="5">D8*(1-D9)</f>
        <v>11275</v>
      </c>
      <c r="E10" s="13">
        <f t="shared" si="5"/>
        <v>12402.500000000002</v>
      </c>
      <c r="F10" s="13">
        <f t="shared" si="5"/>
        <v>13642.750000000004</v>
      </c>
      <c r="G10" s="13">
        <f t="shared" si="5"/>
        <v>15007.025000000007</v>
      </c>
      <c r="H10" s="13">
        <f t="shared" si="5"/>
        <v>16507.727500000012</v>
      </c>
      <c r="I10" s="13">
        <f t="shared" si="5"/>
        <v>18158.500250000016</v>
      </c>
      <c r="J10" s="13">
        <f t="shared" si="5"/>
        <v>19974.350275000015</v>
      </c>
      <c r="K10" s="13">
        <f t="shared" si="5"/>
        <v>21971.785302500015</v>
      </c>
      <c r="L10" s="13">
        <f t="shared" si="5"/>
        <v>24168.963832750022</v>
      </c>
      <c r="M10" s="13">
        <f t="shared" si="5"/>
        <v>26585.860216025027</v>
      </c>
      <c r="N10" s="13">
        <f t="shared" si="5"/>
        <v>29244.44623762753</v>
      </c>
      <c r="O10" s="13">
        <f t="shared" si="5"/>
        <v>32168.89086139029</v>
      </c>
      <c r="P10" s="13">
        <f t="shared" si="5"/>
        <v>35385.779947529321</v>
      </c>
      <c r="Q10" s="13">
        <f t="shared" si="5"/>
        <v>38924.357942282259</v>
      </c>
      <c r="R10" s="13">
        <f t="shared" si="5"/>
        <v>42816.793736510481</v>
      </c>
      <c r="S10" s="13">
        <f t="shared" si="5"/>
        <v>47098.473110161533</v>
      </c>
      <c r="T10" s="13">
        <f t="shared" si="5"/>
        <v>51808.320421177697</v>
      </c>
      <c r="U10" s="13">
        <f t="shared" si="5"/>
        <v>56989.152463295475</v>
      </c>
      <c r="V10" s="13">
        <f t="shared" si="5"/>
        <v>62688.067709625022</v>
      </c>
    </row>
    <row r="11" spans="2:22" x14ac:dyDescent="0.25">
      <c r="B11" t="s">
        <v>6</v>
      </c>
      <c r="C11" s="10">
        <v>3</v>
      </c>
    </row>
    <row r="12" spans="2:22" x14ac:dyDescent="0.25">
      <c r="B12" t="s">
        <v>7</v>
      </c>
      <c r="C12" s="11">
        <f>$C$11*C4</f>
        <v>7500</v>
      </c>
      <c r="D12" s="11">
        <f t="shared" ref="D12:V12" si="6">$C$11*D4</f>
        <v>8250</v>
      </c>
      <c r="E12" s="11">
        <f t="shared" si="6"/>
        <v>9075.0000000000018</v>
      </c>
      <c r="F12" s="11">
        <f t="shared" si="6"/>
        <v>9982.5000000000036</v>
      </c>
      <c r="G12" s="11">
        <f t="shared" si="6"/>
        <v>10980.750000000004</v>
      </c>
      <c r="H12" s="11">
        <f t="shared" si="6"/>
        <v>12078.825000000006</v>
      </c>
      <c r="I12" s="11">
        <f t="shared" si="6"/>
        <v>13286.707500000008</v>
      </c>
      <c r="J12" s="11">
        <f t="shared" si="6"/>
        <v>14615.378250000009</v>
      </c>
      <c r="K12" s="11">
        <f t="shared" si="6"/>
        <v>16076.916075000012</v>
      </c>
      <c r="L12" s="11">
        <f t="shared" si="6"/>
        <v>17684.607682500013</v>
      </c>
      <c r="M12" s="11">
        <f t="shared" si="6"/>
        <v>19453.068450750019</v>
      </c>
      <c r="N12" s="11">
        <f t="shared" si="6"/>
        <v>21398.375295825022</v>
      </c>
      <c r="O12" s="11">
        <f t="shared" si="6"/>
        <v>23538.212825407529</v>
      </c>
      <c r="P12" s="11">
        <f t="shared" si="6"/>
        <v>25892.034107948282</v>
      </c>
      <c r="Q12" s="11">
        <f t="shared" si="6"/>
        <v>28481.23751874311</v>
      </c>
      <c r="R12" s="11">
        <f t="shared" si="6"/>
        <v>31329.361270617424</v>
      </c>
      <c r="S12" s="11">
        <f t="shared" si="6"/>
        <v>34462.297397679169</v>
      </c>
      <c r="T12" s="11">
        <f t="shared" si="6"/>
        <v>37908.52713744709</v>
      </c>
      <c r="U12" s="11">
        <f t="shared" si="6"/>
        <v>41699.379851191807</v>
      </c>
      <c r="V12" s="11">
        <f t="shared" si="6"/>
        <v>45869.317836310991</v>
      </c>
    </row>
    <row r="13" spans="2:22" x14ac:dyDescent="0.25">
      <c r="B13" t="s">
        <v>10</v>
      </c>
      <c r="C13" s="11">
        <f>C10-C12</f>
        <v>2750</v>
      </c>
      <c r="D13" s="11">
        <f t="shared" ref="D13:V13" si="7">D10-D12</f>
        <v>3025</v>
      </c>
      <c r="E13" s="11">
        <f t="shared" si="7"/>
        <v>3327.5</v>
      </c>
      <c r="F13" s="11">
        <f t="shared" si="7"/>
        <v>3660.25</v>
      </c>
      <c r="G13" s="11">
        <f t="shared" si="7"/>
        <v>4026.2750000000033</v>
      </c>
      <c r="H13" s="11">
        <f t="shared" si="7"/>
        <v>4428.9025000000056</v>
      </c>
      <c r="I13" s="11">
        <f t="shared" si="7"/>
        <v>4871.7927500000078</v>
      </c>
      <c r="J13" s="11">
        <f t="shared" si="7"/>
        <v>5358.9720250000064</v>
      </c>
      <c r="K13" s="11">
        <f t="shared" si="7"/>
        <v>5894.869227500003</v>
      </c>
      <c r="L13" s="11">
        <f t="shared" si="7"/>
        <v>6484.3561502500088</v>
      </c>
      <c r="M13" s="11">
        <f t="shared" si="7"/>
        <v>7132.7917652750075</v>
      </c>
      <c r="N13" s="11">
        <f t="shared" si="7"/>
        <v>7846.0709418025071</v>
      </c>
      <c r="O13" s="11">
        <f t="shared" si="7"/>
        <v>8630.6780359827608</v>
      </c>
      <c r="P13" s="11">
        <f t="shared" si="7"/>
        <v>9493.745839581039</v>
      </c>
      <c r="Q13" s="11">
        <f t="shared" si="7"/>
        <v>10443.120423539149</v>
      </c>
      <c r="R13" s="11">
        <f t="shared" si="7"/>
        <v>11487.432465893056</v>
      </c>
      <c r="S13" s="11">
        <f t="shared" si="7"/>
        <v>12636.175712482363</v>
      </c>
      <c r="T13" s="11">
        <f t="shared" si="7"/>
        <v>13899.793283730607</v>
      </c>
      <c r="U13" s="11">
        <f t="shared" si="7"/>
        <v>15289.772612103669</v>
      </c>
      <c r="V13" s="11">
        <f t="shared" si="7"/>
        <v>16818.749873314031</v>
      </c>
    </row>
    <row r="14" spans="2:22" x14ac:dyDescent="0.25">
      <c r="B14" t="s">
        <v>8</v>
      </c>
      <c r="C14" s="11">
        <f>150*12</f>
        <v>1800</v>
      </c>
      <c r="D14" s="11">
        <f>C14*(1+10%)</f>
        <v>1980.0000000000002</v>
      </c>
      <c r="E14" s="11">
        <f t="shared" ref="E14:V14" si="8">D14*(1+10%)</f>
        <v>2178.0000000000005</v>
      </c>
      <c r="F14" s="11">
        <f t="shared" si="8"/>
        <v>2395.8000000000006</v>
      </c>
      <c r="G14" s="11">
        <f t="shared" si="8"/>
        <v>2635.380000000001</v>
      </c>
      <c r="H14" s="11">
        <f t="shared" si="8"/>
        <v>2898.9180000000015</v>
      </c>
      <c r="I14" s="11">
        <f t="shared" si="8"/>
        <v>3188.8098000000018</v>
      </c>
      <c r="J14" s="11">
        <f t="shared" si="8"/>
        <v>3507.6907800000022</v>
      </c>
      <c r="K14" s="11">
        <f t="shared" si="8"/>
        <v>3858.4598580000029</v>
      </c>
      <c r="L14" s="11">
        <f t="shared" si="8"/>
        <v>4244.3058438000035</v>
      </c>
      <c r="M14" s="11">
        <f t="shared" si="8"/>
        <v>4668.7364281800046</v>
      </c>
      <c r="N14" s="11">
        <f t="shared" si="8"/>
        <v>5135.6100709980055</v>
      </c>
      <c r="O14" s="11">
        <f t="shared" si="8"/>
        <v>5649.1710780978065</v>
      </c>
      <c r="P14" s="11">
        <f t="shared" si="8"/>
        <v>6214.088185907588</v>
      </c>
      <c r="Q14" s="11">
        <f t="shared" si="8"/>
        <v>6835.4970044983475</v>
      </c>
      <c r="R14" s="11">
        <f t="shared" si="8"/>
        <v>7519.0467049481831</v>
      </c>
      <c r="S14" s="11">
        <f t="shared" si="8"/>
        <v>8270.9513754430027</v>
      </c>
      <c r="T14" s="11">
        <f t="shared" si="8"/>
        <v>9098.0465129873046</v>
      </c>
      <c r="U14" s="11">
        <f t="shared" si="8"/>
        <v>10007.851164286036</v>
      </c>
      <c r="V14" s="11">
        <f>U14*(1+10%)</f>
        <v>11008.63628071464</v>
      </c>
    </row>
    <row r="15" spans="2:22" x14ac:dyDescent="0.25">
      <c r="B15" s="12" t="s">
        <v>9</v>
      </c>
      <c r="C15" s="13">
        <f>C13-C14</f>
        <v>950</v>
      </c>
      <c r="D15" s="16">
        <f>D13-D14</f>
        <v>1044.9999999999998</v>
      </c>
      <c r="E15" s="13">
        <f t="shared" ref="E15:U15" si="9">E13-E14</f>
        <v>1149.4999999999995</v>
      </c>
      <c r="F15" s="16">
        <f t="shared" si="9"/>
        <v>1264.4499999999994</v>
      </c>
      <c r="G15" s="13">
        <f t="shared" si="9"/>
        <v>1390.8950000000023</v>
      </c>
      <c r="H15" s="16">
        <f t="shared" si="9"/>
        <v>1529.9845000000041</v>
      </c>
      <c r="I15" s="13">
        <f t="shared" si="9"/>
        <v>1682.982950000006</v>
      </c>
      <c r="J15" s="16">
        <f t="shared" si="9"/>
        <v>1851.2812450000042</v>
      </c>
      <c r="K15" s="13">
        <f t="shared" si="9"/>
        <v>2036.4093695000001</v>
      </c>
      <c r="L15" s="16">
        <f t="shared" si="9"/>
        <v>2240.0503064500053</v>
      </c>
      <c r="M15" s="13">
        <f t="shared" si="9"/>
        <v>2464.0553370950029</v>
      </c>
      <c r="N15" s="16">
        <f t="shared" si="9"/>
        <v>2710.4608708045016</v>
      </c>
      <c r="O15" s="13">
        <f t="shared" si="9"/>
        <v>2981.5069578849543</v>
      </c>
      <c r="P15" s="16">
        <f t="shared" si="9"/>
        <v>3279.657653673451</v>
      </c>
      <c r="Q15" s="13">
        <f t="shared" si="9"/>
        <v>3607.6234190408013</v>
      </c>
      <c r="R15" s="16">
        <f t="shared" si="9"/>
        <v>3968.3857609448733</v>
      </c>
      <c r="S15" s="13">
        <f t="shared" si="9"/>
        <v>4365.2243370393608</v>
      </c>
      <c r="T15" s="16">
        <f t="shared" si="9"/>
        <v>4801.7467707433025</v>
      </c>
      <c r="U15" s="13">
        <f t="shared" si="9"/>
        <v>5281.9214478176327</v>
      </c>
      <c r="V15" s="16">
        <f>V13-V14</f>
        <v>5810.1135925993913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showGridLines="0" tabSelected="1" workbookViewId="0">
      <selection activeCell="J20" sqref="J20"/>
    </sheetView>
  </sheetViews>
  <sheetFormatPr defaultRowHeight="15" x14ac:dyDescent="0.25"/>
  <cols>
    <col min="2" max="2" width="10.7109375" style="1" bestFit="1" customWidth="1"/>
    <col min="3" max="3" width="10.7109375" bestFit="1" customWidth="1"/>
    <col min="4" max="4" width="9.28515625" bestFit="1" customWidth="1"/>
    <col min="5" max="5" width="10.140625" bestFit="1" customWidth="1"/>
  </cols>
  <sheetData>
    <row r="2" spans="1:12" x14ac:dyDescent="0.25">
      <c r="A2" t="s">
        <v>53</v>
      </c>
      <c r="B2" s="22">
        <v>31109</v>
      </c>
      <c r="C2" s="23">
        <f ca="1">TODAY()</f>
        <v>43401</v>
      </c>
      <c r="D2" s="8">
        <f ca="1">C2-B2</f>
        <v>12292</v>
      </c>
      <c r="E2" s="8">
        <f ca="1">D2*24</f>
        <v>295008</v>
      </c>
    </row>
    <row r="4" spans="1:12" x14ac:dyDescent="0.25">
      <c r="A4" t="s">
        <v>52</v>
      </c>
      <c r="B4" s="1">
        <v>121</v>
      </c>
      <c r="C4">
        <f>B4^(1/2)</f>
        <v>11</v>
      </c>
    </row>
    <row r="6" spans="1:12" x14ac:dyDescent="0.25">
      <c r="A6" t="s">
        <v>54</v>
      </c>
      <c r="B6" s="3" t="s">
        <v>0</v>
      </c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</row>
    <row r="7" spans="1:12" x14ac:dyDescent="0.25">
      <c r="B7" s="5">
        <v>1</v>
      </c>
      <c r="C7" s="2">
        <f t="shared" ref="C7:L16" si="0">C$6*$B7</f>
        <v>1</v>
      </c>
      <c r="D7" s="2">
        <f t="shared" si="0"/>
        <v>2</v>
      </c>
      <c r="E7" s="2">
        <f t="shared" si="0"/>
        <v>3</v>
      </c>
      <c r="F7" s="2">
        <f t="shared" si="0"/>
        <v>4</v>
      </c>
      <c r="G7" s="2">
        <f t="shared" si="0"/>
        <v>5</v>
      </c>
      <c r="H7" s="2">
        <f t="shared" si="0"/>
        <v>6</v>
      </c>
      <c r="I7" s="2">
        <f t="shared" si="0"/>
        <v>7</v>
      </c>
      <c r="J7" s="2">
        <f t="shared" si="0"/>
        <v>8</v>
      </c>
      <c r="K7" s="2">
        <f t="shared" si="0"/>
        <v>9</v>
      </c>
      <c r="L7" s="2">
        <f t="shared" si="0"/>
        <v>10</v>
      </c>
    </row>
    <row r="8" spans="1:12" x14ac:dyDescent="0.25">
      <c r="B8" s="5">
        <v>2</v>
      </c>
      <c r="C8" s="2">
        <f t="shared" si="0"/>
        <v>2</v>
      </c>
      <c r="D8" s="2">
        <f t="shared" si="0"/>
        <v>4</v>
      </c>
      <c r="E8" s="2">
        <f t="shared" si="0"/>
        <v>6</v>
      </c>
      <c r="F8" s="2">
        <f t="shared" si="0"/>
        <v>8</v>
      </c>
      <c r="G8" s="2">
        <f t="shared" si="0"/>
        <v>10</v>
      </c>
      <c r="H8" s="2">
        <f t="shared" si="0"/>
        <v>12</v>
      </c>
      <c r="I8" s="2">
        <f t="shared" si="0"/>
        <v>14</v>
      </c>
      <c r="J8" s="2">
        <f t="shared" si="0"/>
        <v>16</v>
      </c>
      <c r="K8" s="2">
        <f t="shared" si="0"/>
        <v>18</v>
      </c>
      <c r="L8" s="2">
        <f t="shared" si="0"/>
        <v>20</v>
      </c>
    </row>
    <row r="9" spans="1:12" x14ac:dyDescent="0.25">
      <c r="B9" s="5">
        <v>3</v>
      </c>
      <c r="C9" s="2">
        <f t="shared" si="0"/>
        <v>3</v>
      </c>
      <c r="D9" s="2">
        <f t="shared" si="0"/>
        <v>6</v>
      </c>
      <c r="E9" s="2">
        <f t="shared" si="0"/>
        <v>9</v>
      </c>
      <c r="F9" s="2">
        <f t="shared" si="0"/>
        <v>12</v>
      </c>
      <c r="G9" s="2">
        <f t="shared" si="0"/>
        <v>15</v>
      </c>
      <c r="H9" s="2">
        <f t="shared" si="0"/>
        <v>18</v>
      </c>
      <c r="I9" s="2">
        <f t="shared" si="0"/>
        <v>21</v>
      </c>
      <c r="J9" s="2">
        <f t="shared" si="0"/>
        <v>24</v>
      </c>
      <c r="K9" s="2">
        <f t="shared" si="0"/>
        <v>27</v>
      </c>
      <c r="L9" s="2">
        <f t="shared" si="0"/>
        <v>30</v>
      </c>
    </row>
    <row r="10" spans="1:12" x14ac:dyDescent="0.25">
      <c r="B10" s="5">
        <v>4</v>
      </c>
      <c r="C10" s="2">
        <f t="shared" si="0"/>
        <v>4</v>
      </c>
      <c r="D10" s="2">
        <f t="shared" si="0"/>
        <v>8</v>
      </c>
      <c r="E10" s="2">
        <f t="shared" si="0"/>
        <v>12</v>
      </c>
      <c r="F10" s="2">
        <f t="shared" si="0"/>
        <v>16</v>
      </c>
      <c r="G10" s="2">
        <f t="shared" si="0"/>
        <v>20</v>
      </c>
      <c r="H10" s="2">
        <f t="shared" si="0"/>
        <v>24</v>
      </c>
      <c r="I10" s="2">
        <f t="shared" si="0"/>
        <v>28</v>
      </c>
      <c r="J10" s="2">
        <f t="shared" si="0"/>
        <v>32</v>
      </c>
      <c r="K10" s="2">
        <f t="shared" si="0"/>
        <v>36</v>
      </c>
      <c r="L10" s="2">
        <f t="shared" si="0"/>
        <v>40</v>
      </c>
    </row>
    <row r="11" spans="1:12" x14ac:dyDescent="0.25">
      <c r="B11" s="5">
        <v>5</v>
      </c>
      <c r="C11" s="2">
        <f t="shared" si="0"/>
        <v>5</v>
      </c>
      <c r="D11" s="2">
        <f t="shared" si="0"/>
        <v>10</v>
      </c>
      <c r="E11" s="2">
        <f t="shared" si="0"/>
        <v>15</v>
      </c>
      <c r="F11" s="2">
        <f t="shared" si="0"/>
        <v>20</v>
      </c>
      <c r="G11" s="2">
        <f t="shared" si="0"/>
        <v>25</v>
      </c>
      <c r="H11" s="2">
        <f t="shared" si="0"/>
        <v>30</v>
      </c>
      <c r="I11" s="2">
        <f t="shared" si="0"/>
        <v>35</v>
      </c>
      <c r="J11" s="2">
        <f t="shared" si="0"/>
        <v>40</v>
      </c>
      <c r="K11" s="2">
        <f t="shared" si="0"/>
        <v>45</v>
      </c>
      <c r="L11" s="2">
        <f t="shared" si="0"/>
        <v>50</v>
      </c>
    </row>
    <row r="12" spans="1:12" x14ac:dyDescent="0.25">
      <c r="B12" s="5">
        <v>6</v>
      </c>
      <c r="C12" s="2">
        <f t="shared" si="0"/>
        <v>6</v>
      </c>
      <c r="D12" s="2">
        <f t="shared" si="0"/>
        <v>12</v>
      </c>
      <c r="E12" s="2">
        <f t="shared" si="0"/>
        <v>18</v>
      </c>
      <c r="F12" s="2">
        <f t="shared" si="0"/>
        <v>24</v>
      </c>
      <c r="G12" s="2">
        <f t="shared" si="0"/>
        <v>30</v>
      </c>
      <c r="H12" s="2">
        <f t="shared" si="0"/>
        <v>36</v>
      </c>
      <c r="I12" s="2">
        <f t="shared" si="0"/>
        <v>42</v>
      </c>
      <c r="J12" s="2">
        <f t="shared" si="0"/>
        <v>48</v>
      </c>
      <c r="K12" s="2">
        <f t="shared" si="0"/>
        <v>54</v>
      </c>
      <c r="L12" s="2">
        <f t="shared" si="0"/>
        <v>60</v>
      </c>
    </row>
    <row r="13" spans="1:12" x14ac:dyDescent="0.25">
      <c r="B13" s="5">
        <v>7</v>
      </c>
      <c r="C13" s="2">
        <f t="shared" si="0"/>
        <v>7</v>
      </c>
      <c r="D13" s="2">
        <f t="shared" si="0"/>
        <v>14</v>
      </c>
      <c r="E13" s="2">
        <f t="shared" si="0"/>
        <v>21</v>
      </c>
      <c r="F13" s="2">
        <f t="shared" si="0"/>
        <v>28</v>
      </c>
      <c r="G13" s="2">
        <f t="shared" si="0"/>
        <v>35</v>
      </c>
      <c r="H13" s="2">
        <f t="shared" si="0"/>
        <v>42</v>
      </c>
      <c r="I13" s="2">
        <f t="shared" si="0"/>
        <v>49</v>
      </c>
      <c r="J13" s="2">
        <f t="shared" si="0"/>
        <v>56</v>
      </c>
      <c r="K13" s="2">
        <f t="shared" si="0"/>
        <v>63</v>
      </c>
      <c r="L13" s="2">
        <f t="shared" si="0"/>
        <v>70</v>
      </c>
    </row>
    <row r="14" spans="1:12" x14ac:dyDescent="0.25">
      <c r="B14" s="5">
        <v>8</v>
      </c>
      <c r="C14" s="2">
        <f t="shared" si="0"/>
        <v>8</v>
      </c>
      <c r="D14" s="2">
        <f t="shared" si="0"/>
        <v>16</v>
      </c>
      <c r="E14" s="2">
        <f t="shared" si="0"/>
        <v>24</v>
      </c>
      <c r="F14" s="2">
        <f t="shared" si="0"/>
        <v>32</v>
      </c>
      <c r="G14" s="2">
        <f t="shared" si="0"/>
        <v>40</v>
      </c>
      <c r="H14" s="2">
        <f t="shared" si="0"/>
        <v>48</v>
      </c>
      <c r="I14" s="2">
        <f t="shared" si="0"/>
        <v>56</v>
      </c>
      <c r="J14" s="2">
        <f t="shared" si="0"/>
        <v>64</v>
      </c>
      <c r="K14" s="2">
        <f t="shared" si="0"/>
        <v>72</v>
      </c>
      <c r="L14" s="2">
        <f t="shared" si="0"/>
        <v>80</v>
      </c>
    </row>
    <row r="15" spans="1:12" x14ac:dyDescent="0.25">
      <c r="B15" s="5">
        <v>9</v>
      </c>
      <c r="C15" s="2">
        <f t="shared" si="0"/>
        <v>9</v>
      </c>
      <c r="D15" s="2">
        <f t="shared" si="0"/>
        <v>18</v>
      </c>
      <c r="E15" s="2">
        <f t="shared" si="0"/>
        <v>27</v>
      </c>
      <c r="F15" s="2">
        <f t="shared" si="0"/>
        <v>36</v>
      </c>
      <c r="G15" s="2">
        <f t="shared" si="0"/>
        <v>45</v>
      </c>
      <c r="H15" s="2">
        <f t="shared" si="0"/>
        <v>54</v>
      </c>
      <c r="I15" s="2">
        <f t="shared" si="0"/>
        <v>63</v>
      </c>
      <c r="J15" s="2">
        <f t="shared" si="0"/>
        <v>72</v>
      </c>
      <c r="K15" s="2">
        <f t="shared" si="0"/>
        <v>81</v>
      </c>
      <c r="L15" s="2">
        <f t="shared" si="0"/>
        <v>90</v>
      </c>
    </row>
    <row r="16" spans="1:12" x14ac:dyDescent="0.25">
      <c r="B16" s="5">
        <v>10</v>
      </c>
      <c r="C16" s="2">
        <f>C$6*$B16</f>
        <v>10</v>
      </c>
      <c r="D16" s="2">
        <f t="shared" si="0"/>
        <v>20</v>
      </c>
      <c r="E16" s="2">
        <f t="shared" si="0"/>
        <v>30</v>
      </c>
      <c r="F16" s="2">
        <f t="shared" si="0"/>
        <v>40</v>
      </c>
      <c r="G16" s="2">
        <f t="shared" si="0"/>
        <v>50</v>
      </c>
      <c r="H16" s="2">
        <f t="shared" si="0"/>
        <v>60</v>
      </c>
      <c r="I16" s="2">
        <f t="shared" si="0"/>
        <v>70</v>
      </c>
      <c r="J16" s="2">
        <f t="shared" si="0"/>
        <v>80</v>
      </c>
      <c r="K16" s="2">
        <f t="shared" si="0"/>
        <v>90</v>
      </c>
      <c r="L16" s="2">
        <f t="shared" si="0"/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Formatação</vt:lpstr>
      <vt:lpstr>Listas automatica</vt:lpstr>
      <vt:lpstr>Sal</vt:lpstr>
      <vt:lpstr>DRE</vt:lpstr>
      <vt:lpstr>Tabuada</vt:lpstr>
    </vt:vector>
  </TitlesOfParts>
  <Company>Vale Presente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Queiroz de Medeiros</dc:creator>
  <cp:lastModifiedBy>win10-2</cp:lastModifiedBy>
  <dcterms:created xsi:type="dcterms:W3CDTF">2018-10-26T22:02:04Z</dcterms:created>
  <dcterms:modified xsi:type="dcterms:W3CDTF">2018-10-28T23:43:25Z</dcterms:modified>
</cp:coreProperties>
</file>