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\Desktop\aluno\Aula5\"/>
    </mc:Choice>
  </mc:AlternateContent>
  <xr:revisionPtr revIDLastSave="0" documentId="13_ncr:40009_{89F56F62-6EE6-4204-BBF9-FBE6641D3AA5}" xr6:coauthVersionLast="40" xr6:coauthVersionMax="40" xr10:uidLastSave="{00000000-0000-0000-0000-000000000000}"/>
  <bookViews>
    <workbookView xWindow="0" yWindow="0" windowWidth="15360" windowHeight="7485"/>
  </bookViews>
  <sheets>
    <sheet name="Gráfico1" sheetId="3" r:id="rId1"/>
    <sheet name="Fornecedores" sheetId="1" r:id="rId2"/>
    <sheet name="Planilha1" sheetId="2" r:id="rId3"/>
  </sheets>
  <externalReferences>
    <externalReference r:id="rId4"/>
  </externalReferences>
  <definedNames>
    <definedName name="_xlnm._FilterDatabase" localSheetId="1" hidden="1">Fornecedores!$A$1:$F$256</definedName>
  </definedNames>
  <calcPr calcId="0"/>
</workbook>
</file>

<file path=xl/calcChain.xml><?xml version="1.0" encoding="utf-8"?>
<calcChain xmlns="http://schemas.openxmlformats.org/spreadsheetml/2006/main">
  <c r="P24" i="1" l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5" i="1"/>
  <c r="F216" i="1"/>
  <c r="F217" i="1"/>
  <c r="F220" i="1"/>
  <c r="F222" i="1"/>
  <c r="F229" i="1"/>
  <c r="F230" i="1"/>
  <c r="F232" i="1"/>
  <c r="F240" i="1"/>
  <c r="F248" i="1"/>
  <c r="F250" i="1"/>
  <c r="F251" i="1"/>
  <c r="F252" i="1"/>
  <c r="F253" i="1"/>
  <c r="F254" i="1"/>
  <c r="F255" i="1"/>
  <c r="F256" i="1"/>
  <c r="F2" i="1"/>
  <c r="I2" i="1"/>
  <c r="L5" i="1" l="1"/>
  <c r="L6" i="1"/>
  <c r="L2" i="1"/>
  <c r="I3" i="1"/>
  <c r="L8" i="1"/>
  <c r="L4" i="1"/>
  <c r="L7" i="1"/>
  <c r="L3" i="1"/>
</calcChain>
</file>

<file path=xl/sharedStrings.xml><?xml version="1.0" encoding="utf-8"?>
<sst xmlns="http://schemas.openxmlformats.org/spreadsheetml/2006/main" count="750" uniqueCount="446">
  <si>
    <t>FORNECEDOR</t>
  </si>
  <si>
    <t>Valor</t>
  </si>
  <si>
    <t>C CUSTO</t>
  </si>
  <si>
    <t>Tipo de Despesa</t>
  </si>
  <si>
    <t>Gerente Responsavel</t>
  </si>
  <si>
    <t>M B C EXPRESS SERVICOS DE COURIER LTDA</t>
  </si>
  <si>
    <t>COURRIER</t>
  </si>
  <si>
    <t>EDU</t>
  </si>
  <si>
    <t>VALID SOLUCOES E SERVICOS DE SEGURANCA E</t>
  </si>
  <si>
    <t>PLASTICOS/CARTOES FÁBRICA</t>
  </si>
  <si>
    <t>INTELCAV CARTOES LTDA</t>
  </si>
  <si>
    <t>GEMALTO DO BRASIL CARTOES E TERMINAIS LT</t>
  </si>
  <si>
    <t>DATAFRED GROUP DO BRASIL - PERSONALIZACA</t>
  </si>
  <si>
    <t>MANUTENÇÃO/INSUMOS IMPRESSORA FÁBRICA</t>
  </si>
  <si>
    <t>INTELIPOST CONSULTORIA E TECNOLOGIA DE L</t>
  </si>
  <si>
    <t>SISTEMA LOGISTICO</t>
  </si>
  <si>
    <t>GRAFICA EDITORA AQUARELA S/A</t>
  </si>
  <si>
    <t>MATERIAL IMPRESSO FÁBRICA</t>
  </si>
  <si>
    <t>EMPRESA BRASILEIRA DE CORREIOS E TELEGRA</t>
  </si>
  <si>
    <t>CORREIOS/CORRESPONDENCIAS</t>
  </si>
  <si>
    <t>LOYOLLA COMERCIO DE SERVICOS GRAFICOS LT</t>
  </si>
  <si>
    <t>NOBRE TRANSPORTES E SERV INFORMACAO LTDA</t>
  </si>
  <si>
    <t>JALL FREDS - CARTOES E SERVICOS LTDA</t>
  </si>
  <si>
    <t>LENE GRAFICA &amp; EDITORA</t>
  </si>
  <si>
    <t>R&amp;YSISTEMAS MANUTENCOES ELETRO ELETRONIC</t>
  </si>
  <si>
    <t>LOCAÇÃO IMPRESSORA FÁBRICA</t>
  </si>
  <si>
    <t>RICOH BRASIL S.A.</t>
  </si>
  <si>
    <t>IMPRESSORA FÁBRICA</t>
  </si>
  <si>
    <t>INDUSTRIA GRAFICA BRASILEIRA LTDA</t>
  </si>
  <si>
    <t>LOCAÇÃO PALET FÁBRICA</t>
  </si>
  <si>
    <t>PROMOPRESS GRAFICA E EDITORA LTDA</t>
  </si>
  <si>
    <t>RCR REPRESENTACOES E SERVICOS LTDA</t>
  </si>
  <si>
    <t>DESCARTE MATERIAL FABRICA - CEF</t>
  </si>
  <si>
    <t>PEDRO L. G. MELGES COMERCIO E SERVICOS -</t>
  </si>
  <si>
    <t>Locação maquina fabrica</t>
  </si>
  <si>
    <t>ACF ROOSEVELT LTDA - ME</t>
  </si>
  <si>
    <t xml:space="preserve">CORREIOS </t>
  </si>
  <si>
    <t>GVP INFORMATICA LTDA EPP</t>
  </si>
  <si>
    <t>CRM ATENDIMENTO</t>
  </si>
  <si>
    <t>EMAGNET MARETING &amp; CONSULT LTDA</t>
  </si>
  <si>
    <t>ATENDIMENTO - CHAT</t>
  </si>
  <si>
    <t>SMARIO TECNOLOGIA LTDA</t>
  </si>
  <si>
    <t>ATENDIMENTO  - CHATBOT</t>
  </si>
  <si>
    <t>WEB BUSINESS TECHNOLOGY LTDA</t>
  </si>
  <si>
    <t>PAYTRUE SOLUTION INFORMATICA LTDA</t>
  </si>
  <si>
    <t xml:space="preserve"> BENEFICIOS E RISK CENTER</t>
  </si>
  <si>
    <t>Cristiano</t>
  </si>
  <si>
    <t>VERZANI E SANDRINI SEGURANCA PATRIMONIAL</t>
  </si>
  <si>
    <t>SEGURANÇA PREDIAL</t>
  </si>
  <si>
    <t>BOA VISTA SERVICOS S.A.</t>
  </si>
  <si>
    <t xml:space="preserve">BUREAU DE INFORMAÇÕES </t>
  </si>
  <si>
    <t>SOCIEDADE CENTRO EMPRESARIAL TAMBORE</t>
  </si>
  <si>
    <t xml:space="preserve">SEGURANÇA REGIONAL </t>
  </si>
  <si>
    <t>RAFTEC ELETRONICOS LTDA - EPP</t>
  </si>
  <si>
    <t>CONTROLE DE ACESSO</t>
  </si>
  <si>
    <t>MOBWAY DESENVOLVIMENTO DE APLICATIVOS LT</t>
  </si>
  <si>
    <t xml:space="preserve">SISTEMA SHERLOCK </t>
  </si>
  <si>
    <t>VERZANI &amp; SANDRINI ELETRONICA LTDA</t>
  </si>
  <si>
    <t>IDWALL TECNOLOGIA LTDA ME</t>
  </si>
  <si>
    <t>SERASA S.A.</t>
  </si>
  <si>
    <t>INFOPLUS INFORMACOES CADASTRAIS E ANALIS</t>
  </si>
  <si>
    <t>MOBWAY</t>
  </si>
  <si>
    <t>DIMAS MELO PIMENTA SIST PTO</t>
  </si>
  <si>
    <t xml:space="preserve"> RIS S.A</t>
  </si>
  <si>
    <t>Consultoria</t>
  </si>
  <si>
    <t>AMIL ASSISTENCIA MEDICA INTERNACIONAL S.</t>
  </si>
  <si>
    <t xml:space="preserve">ASSISTENCIA MÉDICA </t>
  </si>
  <si>
    <t>Lilian</t>
  </si>
  <si>
    <t>SPLENDIDO ALIMENTACAO E SERVICOS LTDA</t>
  </si>
  <si>
    <t>RESTAURANTE</t>
  </si>
  <si>
    <t>INTEGRO MARETING BRASIL LTDA</t>
  </si>
  <si>
    <t>PORTAL BENEFICIOS</t>
  </si>
  <si>
    <t>AUTOPASS S.A.</t>
  </si>
  <si>
    <t>VALE TRANSPORTE</t>
  </si>
  <si>
    <t>POLIFRED SYSTEMS E SERVICOS S/A</t>
  </si>
  <si>
    <t xml:space="preserve">CARTÃO BENEFICIO </t>
  </si>
  <si>
    <t>LINEDIN IRELAND</t>
  </si>
  <si>
    <t>RECRUTAMENTO E SELEÇÃO</t>
  </si>
  <si>
    <t>BB TRANSPORTE E TURISMO LTDA</t>
  </si>
  <si>
    <t>PREVENT SENIOR PRIVATE OPERADORA DE SAUD</t>
  </si>
  <si>
    <t>PLANO SAUDE</t>
  </si>
  <si>
    <t>CLIMET CONSULORIA EM SEGURANCA DO TRABAL</t>
  </si>
  <si>
    <t>MEDINA OCUPACIONAL</t>
  </si>
  <si>
    <t>UMANN INOVACAO EM TECNOLOGIA DE SISTEMAS</t>
  </si>
  <si>
    <t>SISTEMA DE GESTÃO</t>
  </si>
  <si>
    <t>OPTUM HELAT &amp; TECHNOLOGY SERV BRASIL LTD</t>
  </si>
  <si>
    <t>BENEFICIOS/SERVIÇOS</t>
  </si>
  <si>
    <t>CAIXA SEGURADORA S/A</t>
  </si>
  <si>
    <t>SEGUROS</t>
  </si>
  <si>
    <t>VACICLIN CLINICA MEDICA E VACINAS LTDA</t>
  </si>
  <si>
    <t>VACINAS</t>
  </si>
  <si>
    <t>CDM QUALIDADE DE VIDA E FISIOTERAPIA LTD</t>
  </si>
  <si>
    <t>GINASTICA LABORAL</t>
  </si>
  <si>
    <t>EQUIPE SOLUCOES EM PESSOAS LTDA. - ME</t>
  </si>
  <si>
    <t>BAG ASSESSORIA EIRELI</t>
  </si>
  <si>
    <t>AULAS DE INGLES DIRETORIA</t>
  </si>
  <si>
    <t>Andre</t>
  </si>
  <si>
    <t>SAO PAULO TRANSPORTES SA</t>
  </si>
  <si>
    <t>NUBE NUCLEO BRASILEIRO DE ESTAGIOS LTDA</t>
  </si>
  <si>
    <t>RECRUTAMENTO ESTAGIARIOS</t>
  </si>
  <si>
    <t>COMODO GROUP, INC</t>
  </si>
  <si>
    <t>DOMINIO</t>
  </si>
  <si>
    <t>Marcelo</t>
  </si>
  <si>
    <t>VIACAO OSASCO LTDA</t>
  </si>
  <si>
    <t>INSTITUTO NACIONAL DE CAPACITACAO E EDUC</t>
  </si>
  <si>
    <t>MENOR APRENDIZ</t>
  </si>
  <si>
    <t>IMUNOVIDA CLINICA DE VACINAS LTDA</t>
  </si>
  <si>
    <t>AUTO VIACAO URUBUPUNGA LTDA</t>
  </si>
  <si>
    <t>4J TECNOLOGIA LTDA</t>
  </si>
  <si>
    <t>SABOR SUL INDUSTRIAL E COMERCIO LTDA- ME</t>
  </si>
  <si>
    <t>RESTAURANTE - FRUTAS</t>
  </si>
  <si>
    <t>DIMAS DE MELO PIMENTA SISTEMAS DE PONTO</t>
  </si>
  <si>
    <t>RELOGIO DE PONTO</t>
  </si>
  <si>
    <t>VILLE SOCCER LTDA - ME</t>
  </si>
  <si>
    <t>LOCAÇÃO DE QUADRAS</t>
  </si>
  <si>
    <t>PULCOR INDUSTRIA E COM. DE PROD. LTDA</t>
  </si>
  <si>
    <t>KIT CRACHÁ</t>
  </si>
  <si>
    <t>CENTRAL DE CURSOS, TREINAMENTOS EXECUTIV</t>
  </si>
  <si>
    <t>ALGAR MULTIMIDIA S/A</t>
  </si>
  <si>
    <t>SERVIÇOS DE LINKS E DADOS</t>
  </si>
  <si>
    <t>MANDIC S. A.</t>
  </si>
  <si>
    <t>PRODUTOS/SERVIÇOS TECNOLOGIA</t>
  </si>
  <si>
    <t>ALGAR TELECOM S/A</t>
  </si>
  <si>
    <t>SERVIÇOS DE TELECOM</t>
  </si>
  <si>
    <t>ALGAR TI CONSULTORIA S/A</t>
  </si>
  <si>
    <t>FIELD SERVICE</t>
  </si>
  <si>
    <t>TOTVS S/A</t>
  </si>
  <si>
    <t>CONSULTORIA ERP</t>
  </si>
  <si>
    <t>IVTS SISTEMAS E SERVICOS DE TECNOLOGIA L</t>
  </si>
  <si>
    <t>RECURSOS TERCEIROS</t>
  </si>
  <si>
    <t>AMAZON WEB SERVICES,INC</t>
  </si>
  <si>
    <t>AXIL CLOUD SERVICOS DE TECNOLOGIA DA INF</t>
  </si>
  <si>
    <t>FIRST TECH TECNOLOGIA LTDA</t>
  </si>
  <si>
    <t>AVAYA</t>
  </si>
  <si>
    <t>CLARO S.A.</t>
  </si>
  <si>
    <t>TELECOM - INTERNET</t>
  </si>
  <si>
    <t>5A GESTAO DE TALENTOS LTDA</t>
  </si>
  <si>
    <t>ZENDES INC</t>
  </si>
  <si>
    <t>DELL COMPUTADORES DO BRASIL LTDA</t>
  </si>
  <si>
    <t>UNICOM SOLUCOES LTDA</t>
  </si>
  <si>
    <t>DN INFOTELECOM PROGRAMACAO E ANALISE EM</t>
  </si>
  <si>
    <t>URA ATENDIMENTO</t>
  </si>
  <si>
    <t>ASCENTY DATA CENTERS E TELECOMUNICACOES</t>
  </si>
  <si>
    <t>DATA CENTER</t>
  </si>
  <si>
    <t>CENTURYLIN COMUNICACOES DO BRASIL LTDA.</t>
  </si>
  <si>
    <t>LEVEL 3 - INTERNET/LINK</t>
  </si>
  <si>
    <t>VLGR SOCIEDADE COMERCIAL DE ADMINISTRACA</t>
  </si>
  <si>
    <t>ALUGUEL IGB</t>
  </si>
  <si>
    <t>PASQUALI SOLUTION - SOLUCOES EM INFORMAT</t>
  </si>
  <si>
    <t>TELEFONICA BRASIL SA</t>
  </si>
  <si>
    <t>OFFICER S.A. DISTRIBUIDORA DE PRODUTOS D</t>
  </si>
  <si>
    <t>DISTRIBUIDOR TECNOLOGIA</t>
  </si>
  <si>
    <t>PAYSMART PAGAMENTOS ELETRONICOS S.A.</t>
  </si>
  <si>
    <t xml:space="preserve">SOFTWARE PROCESSADORA </t>
  </si>
  <si>
    <t>OAT SOLUCOES EM TECNOLOGIA DA INFORMACAO</t>
  </si>
  <si>
    <t xml:space="preserve">JIRA </t>
  </si>
  <si>
    <t>CM COMANDOS LINEARES LTDA</t>
  </si>
  <si>
    <t>NOBREAKS</t>
  </si>
  <si>
    <t>TOTVS S.A.</t>
  </si>
  <si>
    <t>ARROW ECS BRASIL DISTRIBUIDORA LTDA</t>
  </si>
  <si>
    <t>SOFTWARE</t>
  </si>
  <si>
    <t>LOGICAL IT SERVICOS DE INFORMATICA S.A</t>
  </si>
  <si>
    <t>PRODUTOS/SERVIÇOS TECNOLOGIA - SPLUNK</t>
  </si>
  <si>
    <t>AGILITY NETWORS SUPPORT SERVICES LTDA</t>
  </si>
  <si>
    <t>TS - TECNOLOGIA E INOVACAO LTDA.</t>
  </si>
  <si>
    <t>TARIFADOR TELECOM</t>
  </si>
  <si>
    <t>DIRECTNET PRESTACAO DE SERVICOS LTDA</t>
  </si>
  <si>
    <t>LINK</t>
  </si>
  <si>
    <t>INGRAM MICRO DO BRASIL LTDA</t>
  </si>
  <si>
    <t>EFTLAB PTY LTD</t>
  </si>
  <si>
    <t>CERTIFICADO /SOFTWARE TI - DEV</t>
  </si>
  <si>
    <t>TELEINFO COMERCIO E SERVICOS DE TELEINFO</t>
  </si>
  <si>
    <t>SISTEMA GRAVAÇÃO CAMERAS</t>
  </si>
  <si>
    <t>INGRAM MICRO BRASIL LTDA</t>
  </si>
  <si>
    <t>GET PRODUTOS, SERVICOS E SOLUCOES EM INF</t>
  </si>
  <si>
    <t>DEMACO COMERCIO E SERVICOS LTDA - ME</t>
  </si>
  <si>
    <t>LINK/RADIO COMUNICAÇÃO</t>
  </si>
  <si>
    <t>ZENVIA MOBILE SERVICOS DIGITAIS S.A.</t>
  </si>
  <si>
    <t>ENVIO SMS</t>
  </si>
  <si>
    <t>EMAILAGE INFORMATICA LTDA</t>
  </si>
  <si>
    <t>SOFTWARE EXPRESS INFORMATICA LTDA</t>
  </si>
  <si>
    <t>CONTRATADO TECNOLOGIA LTDA</t>
  </si>
  <si>
    <t>GOOGLE BRASIL INTERNET LTDA.</t>
  </si>
  <si>
    <t>NUCLEO DE INFORMACAO E COORDENACAO NIC.B</t>
  </si>
  <si>
    <t>GOOGLE INC</t>
  </si>
  <si>
    <t>COMODO BRASIL TECNOLOGIA LTDA - ME</t>
  </si>
  <si>
    <t>CERTIFICADOS TI</t>
  </si>
  <si>
    <t>IBX9 ASSISTENCIA TECNICA E COMERCIO DE E</t>
  </si>
  <si>
    <t>VISUALCRON</t>
  </si>
  <si>
    <t xml:space="preserve">SISTEMA TECNOLOGIA </t>
  </si>
  <si>
    <t>LEANDRO RODRIGUES PEREIRA CABOS ME</t>
  </si>
  <si>
    <t>CABOS</t>
  </si>
  <si>
    <t>SYTEF SOLUCOES EM CAPTURA DE TRANSACOES</t>
  </si>
  <si>
    <t>SOFTWARE VENDING</t>
  </si>
  <si>
    <t>BASECAMP</t>
  </si>
  <si>
    <t>ARMAZENAMENTO</t>
  </si>
  <si>
    <t>PRODUCTPLAN</t>
  </si>
  <si>
    <t>APPLE INC</t>
  </si>
  <si>
    <t>PMG AUDITORES INDEPENDENTES</t>
  </si>
  <si>
    <t>AUDITORIA/BALANÇO</t>
  </si>
  <si>
    <t>Geisa</t>
  </si>
  <si>
    <t>TAUIL E CHEQUER SOCIEDADE DE ADVOGADOS</t>
  </si>
  <si>
    <t>SERVIÇOS ADVOCATÍCIOS</t>
  </si>
  <si>
    <t>Mariana</t>
  </si>
  <si>
    <t>RATTAGAN, MACCHIAVELLO, AROCENA ABOGADOS</t>
  </si>
  <si>
    <t>MOLLICA EMPRESA DE DOCUMENTACAO LTDA - M</t>
  </si>
  <si>
    <t>FRANCO NASCIMBENI E AZEVEDO - ADVOGADOS</t>
  </si>
  <si>
    <t>PIPE, PENTEADO E PAES MANSO, ADVOGADOS</t>
  </si>
  <si>
    <t>BEERRE ASSESSORIA EMPRESARIAL LTDA.</t>
  </si>
  <si>
    <t>MARCELO LEONARDO SOCIEDADE DE ADVOGADOS</t>
  </si>
  <si>
    <t>RAQUEL BORGES ALVES TOSCANO</t>
  </si>
  <si>
    <t>SERVICO CARTORIO</t>
  </si>
  <si>
    <t>1 TABELIAO DE NOTAS E DE PROTESTO DE LET</t>
  </si>
  <si>
    <t>MTCT SERVICOS EM INFORMATICALTDA - EPP</t>
  </si>
  <si>
    <t>MATERA</t>
  </si>
  <si>
    <t>MTCOM CONSULTORIA EM TECNOLOGIA DA INFOR</t>
  </si>
  <si>
    <t>CAC TECNOLOGIA E SERVICOS DE INFORMATICA</t>
  </si>
  <si>
    <t>RECURSO DIGITAL DESENVOLVIMENTO DE SOFTW</t>
  </si>
  <si>
    <t>Bonificação Sobre Venda</t>
  </si>
  <si>
    <t>Débora</t>
  </si>
  <si>
    <t>MEDIALIN COMUNICACAO E MARETING LTDA</t>
  </si>
  <si>
    <t>AGENCIAS DE COMUNICAÇÃO</t>
  </si>
  <si>
    <t>PROPAGUE SP - SERVICOS DE CRIACAO E COMU</t>
  </si>
  <si>
    <t>NOVAHAUS TECNOLOGIA E COMUNICACAO LTDA -</t>
  </si>
  <si>
    <t>RTM - REDE DE TELECOMUNICACOES PARA O ME</t>
  </si>
  <si>
    <t xml:space="preserve"> BENEFICIOS - VAN DE PAGAMENTO </t>
  </si>
  <si>
    <t>LOCAWEB SERVICOS DE INTERNET S.A.</t>
  </si>
  <si>
    <t>Email Marketing</t>
  </si>
  <si>
    <t>MERCADOPAGO</t>
  </si>
  <si>
    <t>Rebate MP</t>
  </si>
  <si>
    <t>TRIPAR BSB ADMINISTRADORA DE CARTOES LTD</t>
  </si>
  <si>
    <t>Rebate Vale Shop</t>
  </si>
  <si>
    <t>PL7 SERVICOS INTEGRADOS LTDA</t>
  </si>
  <si>
    <t>CREDENCIADOR ESTABELECIMENTO  BENEFICIOS</t>
  </si>
  <si>
    <t>FUTURI - COMERCIO &amp; SERVICOS DE ORGANIZA</t>
  </si>
  <si>
    <t>EXITO REAL SERVICOS DE PORTARIA, LIMPEZA</t>
  </si>
  <si>
    <t>SERVIÇO DE LIMPEZA</t>
  </si>
  <si>
    <t>Priscila</t>
  </si>
  <si>
    <t>ELETROPAULO METROP. ELETRIC. SAO PAULO L</t>
  </si>
  <si>
    <t>CONCESSIONÁRIA DE ENERGIA - SP</t>
  </si>
  <si>
    <t>SRBA SOCIEDADE COMERCIAL DE ADMINISTRACA</t>
  </si>
  <si>
    <t>IMRC SOCIEDADE COMERCIAL DE ADMINISTRACA</t>
  </si>
  <si>
    <t>EDUARDO FREITAS LEMES</t>
  </si>
  <si>
    <t>ALUGUEL UDI</t>
  </si>
  <si>
    <t>LM GESTAO DE NEGOCIOS LTDA</t>
  </si>
  <si>
    <t>BRASILSERVIS SERVICOS E SEGURANCA LTDA -</t>
  </si>
  <si>
    <t>SERVIÇO DE LIMPEZA UDI</t>
  </si>
  <si>
    <t>SABESP - CIA SANEAMENTO BASICO SAO PAICP</t>
  </si>
  <si>
    <t>ÁGUA E ESGOTO</t>
  </si>
  <si>
    <t>CONDOMINIO WORLD BUSINESS CENTER</t>
  </si>
  <si>
    <t>CONDOMINIO UDI</t>
  </si>
  <si>
    <t>CEMIG DISTRIBUICAO S.A</t>
  </si>
  <si>
    <t>CONCESSIONÁRIA DE ENERGIA - UDI</t>
  </si>
  <si>
    <t>COPAGAZ DISTRIBUIDORA DE GAS S.A</t>
  </si>
  <si>
    <t>ABASTECIMENTO GÁS</t>
  </si>
  <si>
    <t>SINALL COMERCIO E SERVICOS DE MAQUINAS L</t>
  </si>
  <si>
    <t>outsourcing de impressão</t>
  </si>
  <si>
    <t>DATASUPRI DISTRIBUIDORA EIRELI</t>
  </si>
  <si>
    <t>MATERIAL ESCRITÓRIO</t>
  </si>
  <si>
    <t>ALEX FERREIRA DE SOUZA AR CONDICIONADO -</t>
  </si>
  <si>
    <t>MANUTENÇÃO AR CONDICIONADO</t>
  </si>
  <si>
    <t>R PEREIRA CARVALHO SERVICOS EM ENGENHARI</t>
  </si>
  <si>
    <t>ANDRE CORDA VIEIRA 16582298860</t>
  </si>
  <si>
    <t>ENTREGAS/LOGISTICA</t>
  </si>
  <si>
    <t>MELHORAMENTOS PAPEIS LTDA</t>
  </si>
  <si>
    <t>MATERIAL DESCARTÁVEL</t>
  </si>
  <si>
    <t>HUGO CARRERO JUNIOR - SOLUCOES EM HIGIEN</t>
  </si>
  <si>
    <t>MAGAZINE LUIZA S/A</t>
  </si>
  <si>
    <t>MATERIAIS DIVERSOS</t>
  </si>
  <si>
    <t>COLEPAV AMBIENTAL LTDA</t>
  </si>
  <si>
    <t>COLETA DE LIXO</t>
  </si>
  <si>
    <t>COPASTUR VIAGENS E TURISMO LTDA</t>
  </si>
  <si>
    <t>AGENCIA DE VIAGEM</t>
  </si>
  <si>
    <t>1 GIGA COMPUTERS BRASIL LTDA - EPP</t>
  </si>
  <si>
    <t>ATG COMERCIO E ASSISTENCIA TECNICA LTDA</t>
  </si>
  <si>
    <t>MANUTENÇÃO GERADORES</t>
  </si>
  <si>
    <t>RONI DE OLIVEIRA MARTINS AR CONDICIONADO</t>
  </si>
  <si>
    <t>MANUTENÇÃO AR CONDICIONADO - UDI</t>
  </si>
  <si>
    <t>LIN SHOP LTDA</t>
  </si>
  <si>
    <t>OCHOA CONSTRUCOES E SERVICOS LTDA-ME</t>
  </si>
  <si>
    <t>REFORMAS GERAIS</t>
  </si>
  <si>
    <t>ENERDIESEL LTDA -ME</t>
  </si>
  <si>
    <t>MANUTENÇÃO GERADORES UDI</t>
  </si>
  <si>
    <t>PORTO SEGURO CIA DE SEGUROS GERAIS</t>
  </si>
  <si>
    <t>SEGURO PREDIAL</t>
  </si>
  <si>
    <t>ROCAVAL SERVICOS LTDA ME</t>
  </si>
  <si>
    <t>MANUTENÇÃO GERAL</t>
  </si>
  <si>
    <t>BRASOFTWARE INFORMATICA LTDA</t>
  </si>
  <si>
    <t>REIS OFFICE PRODUCTS SERVICOS LTDA</t>
  </si>
  <si>
    <t>FF DE ALMEIDA DECORACAO DE INTERIORES -</t>
  </si>
  <si>
    <t>WHIRLPOOL S.A</t>
  </si>
  <si>
    <t>MANUTENÇÃO BEBEDOUROS</t>
  </si>
  <si>
    <t>ASSEIO SANEAMENTO AMBIENTAL LTDA</t>
  </si>
  <si>
    <t>CONTROLE DE PRAGAS</t>
  </si>
  <si>
    <t>OSAA DESENTUPIDORA E DEDETIZADORA LTDA</t>
  </si>
  <si>
    <t>MANUTENÇÃO CAIXAS DE GORDURA</t>
  </si>
  <si>
    <t>SUPRICORP SUPRIMENTOS LTDA</t>
  </si>
  <si>
    <t>DISBRA DIESEL COM DE DERIVADOS DE PETROL</t>
  </si>
  <si>
    <t>ABASTECIMENTO DIESEL</t>
  </si>
  <si>
    <t>CASTRO NAVES DISTRIBUIDORA LTDA</t>
  </si>
  <si>
    <t>ARTE E OFICIO COMERCIO DE VIDROS LTDA -</t>
  </si>
  <si>
    <t>MOLDURAS</t>
  </si>
  <si>
    <t>DELTA EQUIPAMENTOS CONTRA INCENDIO LTDA</t>
  </si>
  <si>
    <t>EXTINTORES E HIDRANTES</t>
  </si>
  <si>
    <t>DISPARCON DIST. DE PECAS P AR COND LTDA</t>
  </si>
  <si>
    <t>PEÇAS AR CONDICIONADO</t>
  </si>
  <si>
    <t>PLACE CARTUCHOS E TONNERS LTDA ME</t>
  </si>
  <si>
    <t>VIA VAREJO S/A</t>
  </si>
  <si>
    <t>VEC VAREJO ESPECIALIZADO EM CONSTRUTORA</t>
  </si>
  <si>
    <t>MATERIAL MANUTENÇÃO</t>
  </si>
  <si>
    <t>MPS MANUTENCAO DE SERVICOS LTDA</t>
  </si>
  <si>
    <t>SSD MOLDURAS LTDA - EPP</t>
  </si>
  <si>
    <t>MATERIAIS DIVERSOS - MOLDURAS</t>
  </si>
  <si>
    <t>P4 PRADO COMERCIO DE VIDROS DECORATIVOS</t>
  </si>
  <si>
    <t>MANUTENÇÃO DE VIDROS</t>
  </si>
  <si>
    <t>CELSO YUJI YOSHIMOTO 25178971825</t>
  </si>
  <si>
    <t xml:space="preserve">MATERIAL IMPRESSO </t>
  </si>
  <si>
    <t>TEC LIMP COMERCIAL LTDA - EPP</t>
  </si>
  <si>
    <t>MAXLIMP COIFAS LTDA-ME</t>
  </si>
  <si>
    <t>MANUTENÇÃO COIFA</t>
  </si>
  <si>
    <t>ELETRICA NEBLINA LTDA</t>
  </si>
  <si>
    <t>ESTILO PAISAGISMO E JARDINAGEM LTDA EPP</t>
  </si>
  <si>
    <t>MANUTENÇÃO JARDIM</t>
  </si>
  <si>
    <t>BARUAGUA COMERCIO DE AGUA MINERAL LTDA -</t>
  </si>
  <si>
    <t>ABASTECIMENTO RESERVATÓRIOS</t>
  </si>
  <si>
    <t>MD CARIMBOS COM E PREST SERV LTDA</t>
  </si>
  <si>
    <t>CARIMBOS</t>
  </si>
  <si>
    <t>IRMAOS EHDI COMERCIO IMPORTACAO LTDA</t>
  </si>
  <si>
    <t>MULTI NOX EQUIPAMENTOS PARA RESTAURANTES</t>
  </si>
  <si>
    <t xml:space="preserve">MATERIAIS DIVERSOS - UTENSÍLIOS </t>
  </si>
  <si>
    <t>PLATI COMERCIO DE PRODUTOS DE LIMPEZA LT</t>
  </si>
  <si>
    <t>VMTEC COMERCIO E REPRESENTACAO DE INF LT</t>
  </si>
  <si>
    <t>SAINT GOBAIN DISTRIBUICAO BRASIL LTDA</t>
  </si>
  <si>
    <t>O UNIVERSO DAS AGUAS LTDA - ME</t>
  </si>
  <si>
    <t>MANUTENÇÃO FILTRO</t>
  </si>
  <si>
    <t>MASTERAP COMERCIO DE CAPACHOS EIRELI -</t>
  </si>
  <si>
    <t>MATERIAIS DIVERSOS - CAPACHO</t>
  </si>
  <si>
    <t>FLEX FREDS SISTEMAS DE IDENTIFICACAO LTD</t>
  </si>
  <si>
    <t>FINANCIADORA DELL</t>
  </si>
  <si>
    <t>PRO IN - SUPRIMENTOS E MAQUINAS DE IMPR</t>
  </si>
  <si>
    <t xml:space="preserve">CARTUCHOS </t>
  </si>
  <si>
    <t>ELETROMAC LTDA</t>
  </si>
  <si>
    <t>DINAMICA COMERCIO E LOCACAO DE APARELHOS</t>
  </si>
  <si>
    <t>MESAS DE JOGOS</t>
  </si>
  <si>
    <t>ALPHA CLEANERS SERVICOS DE LAVANDERIA LT</t>
  </si>
  <si>
    <t>LAVANDEIRIA</t>
  </si>
  <si>
    <t>CERTISIGN CERTIFICADORA DIGITAL S/A</t>
  </si>
  <si>
    <t>CERTIFICADO DIGITAL</t>
  </si>
  <si>
    <t>Fabiana</t>
  </si>
  <si>
    <t xml:space="preserve"> FRED PARTICIPACOES S.A.</t>
  </si>
  <si>
    <t>Compartilhamento de Despesas</t>
  </si>
  <si>
    <t>Osvaldo</t>
  </si>
  <si>
    <t xml:space="preserve"> CONSULTORIA - EIRELI - ME</t>
  </si>
  <si>
    <t>BHV SERVICOS E PARTICIPACOES LTDA.</t>
  </si>
  <si>
    <t>CONSELHEIRO</t>
  </si>
  <si>
    <t>BANCO ITAUFRED S/A</t>
  </si>
  <si>
    <t>CARTÃO CORPORATIVO DE VIAGENS</t>
  </si>
  <si>
    <t>99 TAXIS DESENVOLVIMENTO DE SOFTWARES LT</t>
  </si>
  <si>
    <t>TAXI / TRANSPORTES</t>
  </si>
  <si>
    <t>VALENTI NETWOR COMPUTING EIRELI</t>
  </si>
  <si>
    <t>SAFEWAY CONSULTORIA EMPRESARIAL LTDA EPP</t>
  </si>
  <si>
    <t>VARREDURA SI</t>
  </si>
  <si>
    <t>ASSOC BRAS DAS EMPRS DE CARTOES DE CREDT</t>
  </si>
  <si>
    <t>ASSOCIAÇÃO</t>
  </si>
  <si>
    <t>ITAU UNIBANCO S.A</t>
  </si>
  <si>
    <t>CHARTIS SEGUROS BRASIL S.A.</t>
  </si>
  <si>
    <t>LUI LIBERTY INT UNDERWRIT</t>
  </si>
  <si>
    <t>ALEXANDRE B. DOS SANTOS INFORMATICA</t>
  </si>
  <si>
    <t>SJC ADMINISTRACAO DE TERCEIROS S/S LTDA</t>
  </si>
  <si>
    <t>CARD CLIPPING</t>
  </si>
  <si>
    <t>ASSOCIACAO DAS EMPRESAS DELEGATARIAS</t>
  </si>
  <si>
    <t>UL DO BRASIL LTDA</t>
  </si>
  <si>
    <t>ABILIO FURLANETTO JUNIOR</t>
  </si>
  <si>
    <t xml:space="preserve">FRUTAS </t>
  </si>
  <si>
    <t>MT GESTAO EDITORIAL LTDA</t>
  </si>
  <si>
    <t>ELISEU FALCAO TEIXEIRA MORENO</t>
  </si>
  <si>
    <t>CAMARA DE DIRIGENTES LOJISTAS DA REGIAO</t>
  </si>
  <si>
    <t>TECNICA JET LTDA - ME</t>
  </si>
  <si>
    <t>FASTSPRING</t>
  </si>
  <si>
    <t>CG SERVICOS DE PREPARACAO DE DOCUMENTOS</t>
  </si>
  <si>
    <t>AMPRO ASSOCIACAO DE MARETING PROMOCIONA</t>
  </si>
  <si>
    <t>MKT</t>
  </si>
  <si>
    <t>ASSOCIACAO DE ENSINO SOCIAL PROFISSIONAL</t>
  </si>
  <si>
    <t>VER RH</t>
  </si>
  <si>
    <t>SOPHIA FERNANDES NABUCO DE ABREU</t>
  </si>
  <si>
    <t>B.I DAYRELL ME</t>
  </si>
  <si>
    <t xml:space="preserve">CONFRATERNIZAÇÃO </t>
  </si>
  <si>
    <t>NATASHA PRIME COMERCIO DE BRINDES LTDA</t>
  </si>
  <si>
    <t>MAILCHIMP</t>
  </si>
  <si>
    <t>RENATO CABRAL DA SILVA</t>
  </si>
  <si>
    <t>AGEU ALEXANDRE GOMES DOS SANTOS 36729436</t>
  </si>
  <si>
    <t>ILUSA GUIMARAES DE OLIVEIRA ALVES 21963</t>
  </si>
  <si>
    <t>MAY RODRIGUES SILVA 09147203684</t>
  </si>
  <si>
    <t>DANIEL ALVES DE OLIVEIRA</t>
  </si>
  <si>
    <t>FRED ADMINISTRADORA DE CARTOES S.A.</t>
  </si>
  <si>
    <t>CAMERA PRESS LETTERA EDITORA LTDA</t>
  </si>
  <si>
    <t>RENATO SORES PINTO</t>
  </si>
  <si>
    <t>LEONARDO RICHENA</t>
  </si>
  <si>
    <t>ESG COMERCIO ELETRONICO LTDA - ME</t>
  </si>
  <si>
    <t>OSMEDIO FERREIRA - ME</t>
  </si>
  <si>
    <t>DANIELLE BERTULUCCI CAMILO</t>
  </si>
  <si>
    <t>CARLOS FERNANDES BARBOSA</t>
  </si>
  <si>
    <t>SEINHA CONSERTOS DE ELETROD E COM DE PE</t>
  </si>
  <si>
    <t>BRUNO RIBEIRO</t>
  </si>
  <si>
    <t>TPRINTER  EQUIPAMENTOS PARA IMPRESSAO LT</t>
  </si>
  <si>
    <t>SINTAPPI-MG SIN TRAB EMP ASSESS PESQ PER</t>
  </si>
  <si>
    <t>TELEMAR NORTE LESTE S/A. - EM RECUPERACA</t>
  </si>
  <si>
    <t>FRANARIMBOS INDUSTRIA E COMERCIO LTDA -</t>
  </si>
  <si>
    <t xml:space="preserve"> FRED S.A</t>
  </si>
  <si>
    <t>NESTLE BRASIL LTDA.</t>
  </si>
  <si>
    <t>VALE  S.A.</t>
  </si>
  <si>
    <t>MATERIAL IMPRESSO F?BRICA</t>
  </si>
  <si>
    <t>Diretor</t>
  </si>
  <si>
    <t>vazio</t>
  </si>
  <si>
    <t>SILVIO</t>
  </si>
  <si>
    <t>Silvio</t>
  </si>
  <si>
    <t>Hebe</t>
  </si>
  <si>
    <t>Celso</t>
  </si>
  <si>
    <t>Derci</t>
  </si>
  <si>
    <t>Sonia</t>
  </si>
  <si>
    <t>Brito</t>
  </si>
  <si>
    <t>Gastos</t>
  </si>
  <si>
    <t>Denominação</t>
  </si>
  <si>
    <t>LOGISTICA</t>
  </si>
  <si>
    <t>RISCO</t>
  </si>
  <si>
    <t>GESTAO DE PESSOAS</t>
  </si>
  <si>
    <t>DIRETORIA DE ADM E CONTROLE</t>
  </si>
  <si>
    <t>INFRAESTRUTURA</t>
  </si>
  <si>
    <t>SUSTENTACAO</t>
  </si>
  <si>
    <t>DESENVOLVIMENTO</t>
  </si>
  <si>
    <t>ATENDIMENTO VP</t>
  </si>
  <si>
    <t>FACILITIES</t>
  </si>
  <si>
    <t>OPERACOES</t>
  </si>
  <si>
    <t>MOBILE</t>
  </si>
  <si>
    <t>CONTABILIDADE</t>
  </si>
  <si>
    <t>JURIDICO</t>
  </si>
  <si>
    <t>NEGOCIOS</t>
  </si>
  <si>
    <t>COMUNICACAO</t>
  </si>
  <si>
    <t>PRODUTOS</t>
  </si>
  <si>
    <t>PROJETOS</t>
  </si>
  <si>
    <t>COMPRAS</t>
  </si>
  <si>
    <t>FISCAL</t>
  </si>
  <si>
    <t>PRESIDENCIA</t>
  </si>
  <si>
    <t>DIRETORIA DE ESTRATEGIA</t>
  </si>
  <si>
    <t>TESOURARIA</t>
  </si>
  <si>
    <t>Centro de 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</si>
</sst>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Fornecedores!$P$1</c:f>
              <c:strCache>
                <c:ptCount val="1"/>
                <c:pt idx="0">
                  <c:v>Centro de Custo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Fornecedores!$O$2:$O$24</c:f>
              <c:strCache>
                <c:ptCount val="23"/>
                <c:pt idx="0">
                  <c:v>LOGISTICA</c:v>
                </c:pt>
                <c:pt idx="1">
                  <c:v>RISCO</c:v>
                </c:pt>
                <c:pt idx="2">
                  <c:v>GESTAO DE PESSOAS</c:v>
                </c:pt>
                <c:pt idx="3">
                  <c:v>DIRETORIA DE ADM E CONTROLE</c:v>
                </c:pt>
                <c:pt idx="4">
                  <c:v>INFRAESTRUTURA</c:v>
                </c:pt>
                <c:pt idx="5">
                  <c:v>SUSTENTACAO</c:v>
                </c:pt>
                <c:pt idx="6">
                  <c:v>DESENVOLVIMENTO</c:v>
                </c:pt>
                <c:pt idx="7">
                  <c:v>ATENDIMENTO VP</c:v>
                </c:pt>
                <c:pt idx="8">
                  <c:v>FACILITIES</c:v>
                </c:pt>
                <c:pt idx="9">
                  <c:v>OPERACOES</c:v>
                </c:pt>
                <c:pt idx="10">
                  <c:v>MOBILE</c:v>
                </c:pt>
                <c:pt idx="11">
                  <c:v>CONTABILIDADE</c:v>
                </c:pt>
                <c:pt idx="12">
                  <c:v>JURIDICO</c:v>
                </c:pt>
                <c:pt idx="13">
                  <c:v>NEGOCIOS</c:v>
                </c:pt>
                <c:pt idx="14">
                  <c:v>COMUNICACAO</c:v>
                </c:pt>
                <c:pt idx="15">
                  <c:v>PRODUTOS</c:v>
                </c:pt>
                <c:pt idx="16">
                  <c:v>PROJETOS</c:v>
                </c:pt>
                <c:pt idx="17">
                  <c:v>COMPRAS</c:v>
                </c:pt>
                <c:pt idx="18">
                  <c:v>FISCAL</c:v>
                </c:pt>
                <c:pt idx="19">
                  <c:v>PRESIDENCIA</c:v>
                </c:pt>
                <c:pt idx="20">
                  <c:v>#N/D</c:v>
                </c:pt>
                <c:pt idx="21">
                  <c:v>DIRETORIA DE ESTRATEGIA</c:v>
                </c:pt>
                <c:pt idx="22">
                  <c:v>TESOURARIA</c:v>
                </c:pt>
              </c:strCache>
            </c:strRef>
          </c:cat>
          <c:val>
            <c:numRef>
              <c:f>Fornecedores!$P$2:$P$24</c:f>
              <c:numCache>
                <c:formatCode>#,##0.00</c:formatCode>
                <c:ptCount val="23"/>
                <c:pt idx="0">
                  <c:v>2176180.42</c:v>
                </c:pt>
                <c:pt idx="1">
                  <c:v>1468077.22</c:v>
                </c:pt>
                <c:pt idx="2">
                  <c:v>3394625.7999999993</c:v>
                </c:pt>
                <c:pt idx="3">
                  <c:v>24218.46</c:v>
                </c:pt>
                <c:pt idx="4">
                  <c:v>1605913.7400000002</c:v>
                </c:pt>
                <c:pt idx="5">
                  <c:v>18799.75</c:v>
                </c:pt>
                <c:pt idx="6">
                  <c:v>668448.98</c:v>
                </c:pt>
                <c:pt idx="7">
                  <c:v>41.41</c:v>
                </c:pt>
                <c:pt idx="8">
                  <c:v>3279953.68</c:v>
                </c:pt>
                <c:pt idx="9">
                  <c:v>801.67</c:v>
                </c:pt>
                <c:pt idx="10">
                  <c:v>1830.15</c:v>
                </c:pt>
                <c:pt idx="11">
                  <c:v>13293.21</c:v>
                </c:pt>
                <c:pt idx="12">
                  <c:v>90485.18</c:v>
                </c:pt>
                <c:pt idx="13">
                  <c:v>57128.079999999994</c:v>
                </c:pt>
                <c:pt idx="14">
                  <c:v>18680.419999999998</c:v>
                </c:pt>
                <c:pt idx="15">
                  <c:v>98.97999999999999</c:v>
                </c:pt>
                <c:pt idx="16">
                  <c:v>261.12</c:v>
                </c:pt>
                <c:pt idx="17">
                  <c:v>3056052.6400000006</c:v>
                </c:pt>
                <c:pt idx="18">
                  <c:v>121.97</c:v>
                </c:pt>
                <c:pt idx="19">
                  <c:v>232.79</c:v>
                </c:pt>
                <c:pt idx="20">
                  <c:v>68390.740000000005</c:v>
                </c:pt>
                <c:pt idx="21">
                  <c:v>1.5</c:v>
                </c:pt>
                <c:pt idx="22">
                  <c:v>355.85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C-4E9F-ACC8-DB7550025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49039208"/>
        <c:axId val="349041176"/>
      </c:barChart>
      <c:catAx>
        <c:axId val="34903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041176"/>
        <c:crosses val="autoZero"/>
        <c:auto val="1"/>
        <c:lblAlgn val="ctr"/>
        <c:lblOffset val="100"/>
        <c:noMultiLvlLbl val="0"/>
      </c:catAx>
      <c:valAx>
        <c:axId val="34904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9039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Fornecedores!$L$1</c:f>
              <c:strCache>
                <c:ptCount val="1"/>
                <c:pt idx="0">
                  <c:v>Gastos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Fornecedores!$K$2:$K$8</c:f>
              <c:strCache>
                <c:ptCount val="7"/>
                <c:pt idx="0">
                  <c:v>Silvio</c:v>
                </c:pt>
                <c:pt idx="1">
                  <c:v>Hebe</c:v>
                </c:pt>
                <c:pt idx="2">
                  <c:v>Celso</c:v>
                </c:pt>
                <c:pt idx="3">
                  <c:v>Derci</c:v>
                </c:pt>
                <c:pt idx="4">
                  <c:v>vazio</c:v>
                </c:pt>
                <c:pt idx="5">
                  <c:v>Sonia</c:v>
                </c:pt>
                <c:pt idx="6">
                  <c:v>Brito</c:v>
                </c:pt>
              </c:strCache>
            </c:strRef>
          </c:cat>
          <c:val>
            <c:numRef>
              <c:f>Fornecedores!$L$2:$L$8</c:f>
              <c:numCache>
                <c:formatCode>#,##0.00</c:formatCode>
                <c:ptCount val="7"/>
                <c:pt idx="0">
                  <c:v>3645059.3099999991</c:v>
                </c:pt>
                <c:pt idx="1">
                  <c:v>9821117.2999999989</c:v>
                </c:pt>
                <c:pt idx="2">
                  <c:v>37989.490000000005</c:v>
                </c:pt>
                <c:pt idx="3">
                  <c:v>2294992.62</c:v>
                </c:pt>
                <c:pt idx="4">
                  <c:v>87112.569999999992</c:v>
                </c:pt>
                <c:pt idx="5">
                  <c:v>57489.68</c:v>
                </c:pt>
                <c:pt idx="6">
                  <c:v>232.79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7-4091-893B-6AF0888DA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401984"/>
        <c:axId val="489398704"/>
      </c:barChart>
      <c:catAx>
        <c:axId val="4894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398704"/>
        <c:crosses val="autoZero"/>
        <c:auto val="1"/>
        <c:lblAlgn val="ctr"/>
        <c:lblOffset val="100"/>
        <c:noMultiLvlLbl val="0"/>
      </c:catAx>
      <c:valAx>
        <c:axId val="48939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940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3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2432" cy="600205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7BC5F5-21A5-4E76-B359-A8048D9DD2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1314449</xdr:colOff>
      <xdr:row>4</xdr:row>
      <xdr:rowOff>114299</xdr:rowOff>
    </xdr:from>
    <xdr:to>
      <xdr:col>12</xdr:col>
      <xdr:colOff>266699</xdr:colOff>
      <xdr:row>18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EDF3EC-3C2E-4A5F-81BB-07A7AA6C5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%20para%20CCu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usto"/>
      <sheetName val="Diretor"/>
    </sheetNames>
    <sheetDataSet>
      <sheetData sheetId="0">
        <row r="1">
          <cell r="A1" t="str">
            <v>C CUSTO</v>
          </cell>
          <cell r="B1" t="str">
            <v>D E N O M I N A C A O</v>
          </cell>
        </row>
        <row r="2">
          <cell r="A2">
            <v>11111</v>
          </cell>
          <cell r="B2" t="str">
            <v>PRESIDENCIA</v>
          </cell>
        </row>
        <row r="3">
          <cell r="A3">
            <v>110000</v>
          </cell>
          <cell r="B3" t="str">
            <v>DIRETORIA DE NEGOCIOS</v>
          </cell>
        </row>
        <row r="4">
          <cell r="A4">
            <v>110010</v>
          </cell>
          <cell r="B4" t="str">
            <v>VAREJO</v>
          </cell>
        </row>
        <row r="5">
          <cell r="A5">
            <v>110020</v>
          </cell>
          <cell r="B5" t="str">
            <v>GOVERNO</v>
          </cell>
        </row>
        <row r="6">
          <cell r="A6">
            <v>110030</v>
          </cell>
          <cell r="B6" t="str">
            <v>LOYALTY</v>
          </cell>
        </row>
        <row r="7">
          <cell r="A7">
            <v>110040</v>
          </cell>
          <cell r="B7" t="str">
            <v>CONSUMER</v>
          </cell>
        </row>
        <row r="8">
          <cell r="A8">
            <v>110050</v>
          </cell>
          <cell r="B8" t="str">
            <v>PAYPAXX</v>
          </cell>
        </row>
        <row r="9">
          <cell r="A9">
            <v>110060</v>
          </cell>
          <cell r="B9" t="str">
            <v>NEGOCIOS</v>
          </cell>
        </row>
        <row r="10">
          <cell r="A10">
            <v>120000</v>
          </cell>
          <cell r="B10" t="str">
            <v>DIRETORIA DE ADM E CONTROLE</v>
          </cell>
        </row>
        <row r="11">
          <cell r="A11">
            <v>120010</v>
          </cell>
          <cell r="B11" t="str">
            <v>COMPRAS</v>
          </cell>
        </row>
        <row r="12">
          <cell r="A12">
            <v>120020</v>
          </cell>
          <cell r="B12" t="str">
            <v>CONTABILIDADE</v>
          </cell>
        </row>
        <row r="13">
          <cell r="A13">
            <v>120030</v>
          </cell>
          <cell r="B13" t="str">
            <v>FISCAL</v>
          </cell>
        </row>
        <row r="14">
          <cell r="A14">
            <v>120040</v>
          </cell>
          <cell r="B14" t="str">
            <v>PLANEJAMENTO E CONTROLE</v>
          </cell>
        </row>
        <row r="15">
          <cell r="A15">
            <v>120050</v>
          </cell>
          <cell r="B15" t="str">
            <v>ADMINISTRACAO DE VENDAS</v>
          </cell>
        </row>
        <row r="16">
          <cell r="A16">
            <v>120060</v>
          </cell>
          <cell r="B16" t="str">
            <v>MIS</v>
          </cell>
        </row>
        <row r="17">
          <cell r="A17">
            <v>120070</v>
          </cell>
          <cell r="B17" t="str">
            <v>FACILITIES</v>
          </cell>
        </row>
        <row r="18">
          <cell r="A18">
            <v>130000</v>
          </cell>
          <cell r="B18" t="str">
            <v>DIRETORIA DE TESOURARIA</v>
          </cell>
        </row>
        <row r="19">
          <cell r="A19">
            <v>130010</v>
          </cell>
          <cell r="B19" t="str">
            <v>TESOURARIA</v>
          </cell>
        </row>
        <row r="20">
          <cell r="A20">
            <v>140000</v>
          </cell>
          <cell r="B20" t="str">
            <v>DIRETORIA JURIDICA/GESTAO PESSOAL</v>
          </cell>
        </row>
        <row r="21">
          <cell r="A21">
            <v>140010</v>
          </cell>
          <cell r="B21" t="str">
            <v>GESTAO DE PESSOAS</v>
          </cell>
        </row>
        <row r="22">
          <cell r="A22">
            <v>140020</v>
          </cell>
          <cell r="B22" t="str">
            <v>JURIDICO</v>
          </cell>
        </row>
        <row r="23">
          <cell r="A23">
            <v>140030</v>
          </cell>
          <cell r="B23" t="str">
            <v>OUVIDORIA</v>
          </cell>
        </row>
        <row r="24">
          <cell r="A24">
            <v>140040</v>
          </cell>
          <cell r="B24" t="str">
            <v>CONTRATOS</v>
          </cell>
        </row>
        <row r="25">
          <cell r="A25">
            <v>150000</v>
          </cell>
          <cell r="B25" t="str">
            <v>DIRETORIA TECNOLOGICA DE INFORMACAO</v>
          </cell>
        </row>
        <row r="26">
          <cell r="A26">
            <v>150010</v>
          </cell>
          <cell r="B26" t="str">
            <v>SUSTENTACAO</v>
          </cell>
        </row>
        <row r="27">
          <cell r="A27">
            <v>150020</v>
          </cell>
          <cell r="B27" t="str">
            <v>INOVACAO</v>
          </cell>
        </row>
        <row r="28">
          <cell r="A28">
            <v>150030</v>
          </cell>
          <cell r="B28" t="str">
            <v>INFRAESTRUTURA</v>
          </cell>
        </row>
        <row r="29">
          <cell r="A29">
            <v>150040</v>
          </cell>
          <cell r="B29" t="str">
            <v>SISTEMAS</v>
          </cell>
        </row>
        <row r="30">
          <cell r="A30">
            <v>150050</v>
          </cell>
          <cell r="B30" t="str">
            <v>MOBILE</v>
          </cell>
        </row>
        <row r="31">
          <cell r="A31">
            <v>150060</v>
          </cell>
          <cell r="B31" t="str">
            <v>DESENVOLVIMENTO</v>
          </cell>
        </row>
        <row r="32">
          <cell r="A32">
            <v>160000</v>
          </cell>
          <cell r="B32" t="str">
            <v>DIRETORIA DE RISCO E COMPLIANCE</v>
          </cell>
        </row>
        <row r="33">
          <cell r="A33">
            <v>160010</v>
          </cell>
          <cell r="B33" t="str">
            <v>RISCO</v>
          </cell>
        </row>
        <row r="34">
          <cell r="A34">
            <v>170000</v>
          </cell>
          <cell r="B34" t="str">
            <v>DIRETORIA DE OPERACOES</v>
          </cell>
        </row>
        <row r="35">
          <cell r="A35">
            <v>170010</v>
          </cell>
          <cell r="B35" t="str">
            <v>ATENDIMENTO GOVERNO</v>
          </cell>
        </row>
        <row r="36">
          <cell r="A36">
            <v>170020</v>
          </cell>
          <cell r="B36" t="str">
            <v>ATENDIMENTO VP</v>
          </cell>
        </row>
        <row r="37">
          <cell r="A37">
            <v>170030</v>
          </cell>
          <cell r="B37" t="str">
            <v>LOGISTICA</v>
          </cell>
        </row>
        <row r="38">
          <cell r="A38">
            <v>170040</v>
          </cell>
          <cell r="B38" t="str">
            <v>OPERACOES</v>
          </cell>
        </row>
        <row r="39">
          <cell r="A39">
            <v>170050</v>
          </cell>
          <cell r="B39" t="str">
            <v>PRODUCAO</v>
          </cell>
        </row>
        <row r="40">
          <cell r="A40">
            <v>170060</v>
          </cell>
          <cell r="B40" t="str">
            <v>PROCESSOS</v>
          </cell>
        </row>
        <row r="41">
          <cell r="A41">
            <v>170070</v>
          </cell>
          <cell r="B41" t="str">
            <v>SUSTENTACAO OPERACIONAL</v>
          </cell>
        </row>
        <row r="42">
          <cell r="A42">
            <v>170080</v>
          </cell>
          <cell r="B42" t="str">
            <v>EXPEDICAO</v>
          </cell>
        </row>
        <row r="43">
          <cell r="A43">
            <v>170090</v>
          </cell>
          <cell r="B43" t="str">
            <v>ATENDIMENTO UBERLANDIA</v>
          </cell>
        </row>
        <row r="44">
          <cell r="A44">
            <v>171000</v>
          </cell>
          <cell r="B44" t="str">
            <v>ATENDIMENTO GESTAO</v>
          </cell>
        </row>
        <row r="45">
          <cell r="A45">
            <v>171010</v>
          </cell>
          <cell r="B45" t="str">
            <v>ATENDIMENTO AO PORTADOR</v>
          </cell>
        </row>
        <row r="46">
          <cell r="A46">
            <v>171020</v>
          </cell>
          <cell r="B46" t="str">
            <v>ATENDIMENTO BACKOFFICE</v>
          </cell>
        </row>
        <row r="47">
          <cell r="A47">
            <v>171030</v>
          </cell>
          <cell r="B47" t="str">
            <v>ATENDIMENTO EMPRESAS</v>
          </cell>
        </row>
        <row r="48">
          <cell r="A48">
            <v>171040</v>
          </cell>
          <cell r="B48" t="str">
            <v>TREINAMENTO</v>
          </cell>
        </row>
        <row r="49">
          <cell r="A49">
            <v>180000</v>
          </cell>
          <cell r="B49" t="str">
            <v>DIRETORIA DE ESTRATEGIA</v>
          </cell>
        </row>
        <row r="50">
          <cell r="A50">
            <v>180020</v>
          </cell>
          <cell r="B50" t="str">
            <v>PROJETOS</v>
          </cell>
        </row>
        <row r="51">
          <cell r="A51">
            <v>180030</v>
          </cell>
          <cell r="B51" t="str">
            <v>PRODUTOS</v>
          </cell>
        </row>
        <row r="52">
          <cell r="A52">
            <v>180040</v>
          </cell>
          <cell r="B52" t="str">
            <v>COMUNICACAO</v>
          </cell>
        </row>
        <row r="53">
          <cell r="A53">
            <v>180050</v>
          </cell>
          <cell r="B53" t="str">
            <v>QUALIDADE</v>
          </cell>
        </row>
        <row r="54">
          <cell r="A54">
            <v>180060</v>
          </cell>
          <cell r="B54" t="str">
            <v>CRM E PERFORMANCE DIGITAL</v>
          </cell>
        </row>
        <row r="55">
          <cell r="A55">
            <v>180070</v>
          </cell>
          <cell r="B55" t="str">
            <v>MARKETING</v>
          </cell>
        </row>
        <row r="56">
          <cell r="A56">
            <v>200000</v>
          </cell>
          <cell r="B56" t="str">
            <v>CUSTOS CORPORATIVOS</v>
          </cell>
        </row>
        <row r="57">
          <cell r="A57">
            <v>200100</v>
          </cell>
          <cell r="B57" t="str">
            <v>CUSTOS OPERACAO PRODUCAO EMPRESA</v>
          </cell>
        </row>
        <row r="58">
          <cell r="A58">
            <v>301000</v>
          </cell>
          <cell r="B58" t="str">
            <v>VENDAS</v>
          </cell>
        </row>
        <row r="59">
          <cell r="A59">
            <v>999999999</v>
          </cell>
          <cell r="B59" t="str">
            <v>APURACAO DE CUSTOS</v>
          </cell>
        </row>
      </sheetData>
      <sheetData sheetId="1">
        <row r="1">
          <cell r="A1" t="str">
            <v>CENTRO DE CUSTO:</v>
          </cell>
          <cell r="B1" t="str">
            <v>Diretor</v>
          </cell>
        </row>
        <row r="2">
          <cell r="A2">
            <v>171010</v>
          </cell>
          <cell r="B2" t="str">
            <v>Silvio</v>
          </cell>
        </row>
        <row r="3">
          <cell r="A3">
            <v>171020</v>
          </cell>
          <cell r="B3" t="str">
            <v>Silvio</v>
          </cell>
        </row>
        <row r="4">
          <cell r="A4">
            <v>171030</v>
          </cell>
          <cell r="B4" t="str">
            <v>Silvio</v>
          </cell>
        </row>
        <row r="5">
          <cell r="A5">
            <v>171000</v>
          </cell>
          <cell r="B5" t="str">
            <v>Silvio</v>
          </cell>
        </row>
        <row r="6">
          <cell r="A6">
            <v>170090</v>
          </cell>
          <cell r="B6" t="str">
            <v>Silvio</v>
          </cell>
        </row>
        <row r="7">
          <cell r="A7">
            <v>120010</v>
          </cell>
          <cell r="B7" t="str">
            <v>Hebe</v>
          </cell>
        </row>
        <row r="8">
          <cell r="A8">
            <v>120020</v>
          </cell>
          <cell r="B8" t="str">
            <v>Celso</v>
          </cell>
        </row>
        <row r="9">
          <cell r="A9">
            <v>140040</v>
          </cell>
          <cell r="B9" t="str">
            <v>Hebe</v>
          </cell>
        </row>
        <row r="10">
          <cell r="A10">
            <v>150060</v>
          </cell>
          <cell r="B10" t="str">
            <v>Derci</v>
          </cell>
        </row>
        <row r="11">
          <cell r="A11">
            <v>120000</v>
          </cell>
          <cell r="B11" t="str">
            <v>Celso</v>
          </cell>
        </row>
        <row r="12">
          <cell r="A12">
            <v>180000</v>
          </cell>
          <cell r="B12" t="str">
            <v>Sonia</v>
          </cell>
        </row>
        <row r="13">
          <cell r="A13">
            <v>160000</v>
          </cell>
          <cell r="B13" t="str">
            <v>Silvio</v>
          </cell>
        </row>
        <row r="14">
          <cell r="A14">
            <v>140000</v>
          </cell>
          <cell r="B14" t="str">
            <v>Hebe</v>
          </cell>
        </row>
        <row r="15">
          <cell r="A15">
            <v>150000</v>
          </cell>
          <cell r="B15" t="str">
            <v>Derci</v>
          </cell>
        </row>
        <row r="16">
          <cell r="A16">
            <v>170080</v>
          </cell>
          <cell r="B16" t="str">
            <v>Silvio</v>
          </cell>
        </row>
        <row r="17">
          <cell r="A17">
            <v>120070</v>
          </cell>
          <cell r="B17" t="str">
            <v>Hebe</v>
          </cell>
        </row>
        <row r="18">
          <cell r="A18">
            <v>120030</v>
          </cell>
          <cell r="B18" t="str">
            <v>Celso</v>
          </cell>
        </row>
        <row r="19">
          <cell r="A19">
            <v>140010</v>
          </cell>
          <cell r="B19" t="str">
            <v>Hebe</v>
          </cell>
        </row>
        <row r="20">
          <cell r="A20">
            <v>150030</v>
          </cell>
          <cell r="B20" t="str">
            <v>Derci</v>
          </cell>
        </row>
        <row r="21">
          <cell r="A21">
            <v>140020</v>
          </cell>
          <cell r="B21" t="str">
            <v>Hebe</v>
          </cell>
        </row>
        <row r="22">
          <cell r="A22">
            <v>170030</v>
          </cell>
          <cell r="B22" t="str">
            <v>Silvio</v>
          </cell>
        </row>
        <row r="23">
          <cell r="A23">
            <v>180070</v>
          </cell>
          <cell r="B23" t="str">
            <v>Sonia</v>
          </cell>
        </row>
        <row r="24">
          <cell r="A24">
            <v>120060</v>
          </cell>
          <cell r="B24" t="str">
            <v>Derci</v>
          </cell>
        </row>
        <row r="25">
          <cell r="A25">
            <v>150050</v>
          </cell>
          <cell r="B25" t="str">
            <v>Derci</v>
          </cell>
        </row>
        <row r="26">
          <cell r="A26">
            <v>110060</v>
          </cell>
          <cell r="B26" t="str">
            <v>Sonia</v>
          </cell>
        </row>
        <row r="27">
          <cell r="A27">
            <v>170040</v>
          </cell>
          <cell r="B27" t="str">
            <v>Silvio</v>
          </cell>
        </row>
        <row r="28">
          <cell r="A28">
            <v>140030</v>
          </cell>
          <cell r="B28" t="str">
            <v>Hebe</v>
          </cell>
        </row>
        <row r="29">
          <cell r="A29">
            <v>120040</v>
          </cell>
          <cell r="B29" t="str">
            <v>Celso</v>
          </cell>
        </row>
        <row r="30">
          <cell r="A30">
            <v>11111</v>
          </cell>
          <cell r="B30" t="str">
            <v>Brito</v>
          </cell>
        </row>
        <row r="31">
          <cell r="A31">
            <v>170060</v>
          </cell>
          <cell r="B31" t="str">
            <v>Sonia</v>
          </cell>
        </row>
        <row r="32">
          <cell r="A32">
            <v>170050</v>
          </cell>
          <cell r="B32" t="str">
            <v>Silvio</v>
          </cell>
        </row>
        <row r="33">
          <cell r="A33">
            <v>180030</v>
          </cell>
          <cell r="B33" t="str">
            <v>Sonia</v>
          </cell>
        </row>
        <row r="34">
          <cell r="A34">
            <v>180020</v>
          </cell>
          <cell r="B34" t="str">
            <v>Sonia</v>
          </cell>
        </row>
        <row r="35">
          <cell r="A35">
            <v>160010</v>
          </cell>
          <cell r="B35" t="str">
            <v>Silvio</v>
          </cell>
        </row>
        <row r="36">
          <cell r="A36">
            <v>150010</v>
          </cell>
          <cell r="B36" t="str">
            <v>Derci</v>
          </cell>
        </row>
        <row r="37">
          <cell r="A37">
            <v>130010</v>
          </cell>
          <cell r="B37" t="str">
            <v>Celso</v>
          </cell>
        </row>
        <row r="38">
          <cell r="A38">
            <v>171040</v>
          </cell>
          <cell r="B38" t="str">
            <v>Silvio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6"/>
  <sheetViews>
    <sheetView topLeftCell="G4" workbookViewId="0">
      <selection activeCell="O1" sqref="O1:P24"/>
    </sheetView>
  </sheetViews>
  <sheetFormatPr defaultRowHeight="15" x14ac:dyDescent="0.25"/>
  <cols>
    <col min="1" max="1" width="35" customWidth="1"/>
    <col min="2" max="2" width="10" style="1" bestFit="1" customWidth="1"/>
    <col min="3" max="3" width="8.42578125" bestFit="1" customWidth="1"/>
    <col min="4" max="4" width="44.28515625" bestFit="1" customWidth="1"/>
    <col min="5" max="5" width="20.140625" bestFit="1" customWidth="1"/>
    <col min="6" max="7" width="20.140625" customWidth="1"/>
    <col min="8" max="8" width="23" customWidth="1"/>
    <col min="9" max="9" width="11.7109375" bestFit="1" customWidth="1"/>
    <col min="12" max="12" width="11.7109375" style="1" bestFit="1" customWidth="1"/>
    <col min="15" max="15" width="19.140625" customWidth="1"/>
    <col min="16" max="16" width="11.7109375" bestFit="1" customWidth="1"/>
  </cols>
  <sheetData>
    <row r="1" spans="1:16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412</v>
      </c>
      <c r="G1" t="s">
        <v>422</v>
      </c>
      <c r="K1" t="s">
        <v>412</v>
      </c>
      <c r="L1" s="1" t="s">
        <v>421</v>
      </c>
      <c r="O1" t="s">
        <v>422</v>
      </c>
      <c r="P1" t="s">
        <v>445</v>
      </c>
    </row>
    <row r="2" spans="1:16" x14ac:dyDescent="0.25">
      <c r="A2" t="s">
        <v>5</v>
      </c>
      <c r="B2" s="1">
        <v>3444.5</v>
      </c>
      <c r="C2">
        <v>170030</v>
      </c>
      <c r="D2" t="s">
        <v>6</v>
      </c>
      <c r="E2" t="s">
        <v>7</v>
      </c>
      <c r="F2" t="str">
        <f>VLOOKUP(C2,[1]Diretor!$A:$B,2,0)</f>
        <v>Silvio</v>
      </c>
      <c r="G2" t="str">
        <f>VLOOKUP(C2,[1]CCusto!$A:$B,2,0)</f>
        <v>LOGISTICA</v>
      </c>
      <c r="H2" t="s">
        <v>411</v>
      </c>
      <c r="I2" s="1">
        <f>SUMIF(D:D,H2,B:B)</f>
        <v>3235.3</v>
      </c>
      <c r="K2" t="s">
        <v>415</v>
      </c>
      <c r="L2" s="1">
        <f>SUMIF(F:F,K2,B:B)</f>
        <v>3645059.3099999991</v>
      </c>
      <c r="O2" t="s">
        <v>423</v>
      </c>
      <c r="P2" s="1">
        <f>SUMIF(G:G,O2,B:B)</f>
        <v>2176180.42</v>
      </c>
    </row>
    <row r="3" spans="1:16" x14ac:dyDescent="0.25">
      <c r="A3" t="s">
        <v>8</v>
      </c>
      <c r="B3" s="1">
        <v>1455</v>
      </c>
      <c r="C3">
        <v>170030</v>
      </c>
      <c r="D3" t="s">
        <v>9</v>
      </c>
      <c r="E3" t="s">
        <v>7</v>
      </c>
      <c r="F3" t="str">
        <f>VLOOKUP(C3,[1]Diretor!$A:$B,2,0)</f>
        <v>Silvio</v>
      </c>
      <c r="G3" t="str">
        <f>VLOOKUP(C3,[1]CCusto!$A:$B,2,0)</f>
        <v>LOGISTICA</v>
      </c>
      <c r="H3" t="s">
        <v>414</v>
      </c>
      <c r="I3" s="1">
        <f>SUMIF(F:F,H3,B:B)</f>
        <v>3645059.3099999991</v>
      </c>
      <c r="K3" t="s">
        <v>416</v>
      </c>
      <c r="L3" s="1">
        <f t="shared" ref="L3:L8" si="0">SUMIF(F:F,K3,B:B)</f>
        <v>9821117.2999999989</v>
      </c>
      <c r="O3" t="s">
        <v>424</v>
      </c>
      <c r="P3" s="1">
        <f t="shared" ref="P3:P24" si="1">SUMIF(G:G,O3,B:B)</f>
        <v>1468077.22</v>
      </c>
    </row>
    <row r="4" spans="1:16" x14ac:dyDescent="0.25">
      <c r="A4" t="s">
        <v>10</v>
      </c>
      <c r="B4" s="1">
        <v>1112</v>
      </c>
      <c r="C4">
        <v>170030</v>
      </c>
      <c r="D4" t="s">
        <v>9</v>
      </c>
      <c r="E4" t="s">
        <v>7</v>
      </c>
      <c r="F4" t="str">
        <f>VLOOKUP(C4,[1]Diretor!$A:$B,2,0)</f>
        <v>Silvio</v>
      </c>
      <c r="G4" t="str">
        <f>VLOOKUP(C4,[1]CCusto!$A:$B,2,0)</f>
        <v>LOGISTICA</v>
      </c>
      <c r="K4" t="s">
        <v>417</v>
      </c>
      <c r="L4" s="1">
        <f t="shared" si="0"/>
        <v>37989.490000000005</v>
      </c>
      <c r="O4" t="s">
        <v>425</v>
      </c>
      <c r="P4" s="1">
        <f t="shared" si="1"/>
        <v>3394625.7999999993</v>
      </c>
    </row>
    <row r="5" spans="1:16" x14ac:dyDescent="0.25">
      <c r="A5" t="s">
        <v>11</v>
      </c>
      <c r="B5" s="1">
        <v>794351.7</v>
      </c>
      <c r="C5">
        <v>170030</v>
      </c>
      <c r="D5" t="s">
        <v>9</v>
      </c>
      <c r="E5" t="s">
        <v>7</v>
      </c>
      <c r="F5" t="str">
        <f>VLOOKUP(C5,[1]Diretor!$A:$B,2,0)</f>
        <v>Silvio</v>
      </c>
      <c r="G5" t="str">
        <f>VLOOKUP(C5,[1]CCusto!$A:$B,2,0)</f>
        <v>LOGISTICA</v>
      </c>
      <c r="K5" t="s">
        <v>418</v>
      </c>
      <c r="L5" s="1">
        <f t="shared" si="0"/>
        <v>2294992.62</v>
      </c>
      <c r="O5" t="s">
        <v>426</v>
      </c>
      <c r="P5" s="1">
        <f t="shared" si="1"/>
        <v>24218.46</v>
      </c>
    </row>
    <row r="6" spans="1:16" x14ac:dyDescent="0.25">
      <c r="A6" t="s">
        <v>12</v>
      </c>
      <c r="B6" s="1">
        <v>2678.14</v>
      </c>
      <c r="C6">
        <v>170030</v>
      </c>
      <c r="D6" t="s">
        <v>13</v>
      </c>
      <c r="E6" t="s">
        <v>7</v>
      </c>
      <c r="F6" t="str">
        <f>VLOOKUP(C6,[1]Diretor!$A:$B,2,0)</f>
        <v>Silvio</v>
      </c>
      <c r="G6" t="str">
        <f>VLOOKUP(C6,[1]CCusto!$A:$B,2,0)</f>
        <v>LOGISTICA</v>
      </c>
      <c r="K6" t="s">
        <v>413</v>
      </c>
      <c r="L6" s="1">
        <f t="shared" si="0"/>
        <v>87112.569999999992</v>
      </c>
      <c r="O6" t="s">
        <v>427</v>
      </c>
      <c r="P6" s="1">
        <f t="shared" si="1"/>
        <v>1605913.7400000002</v>
      </c>
    </row>
    <row r="7" spans="1:16" x14ac:dyDescent="0.25">
      <c r="A7" t="s">
        <v>14</v>
      </c>
      <c r="B7" s="1">
        <v>12015.43</v>
      </c>
      <c r="C7">
        <v>170030</v>
      </c>
      <c r="D7" t="s">
        <v>15</v>
      </c>
      <c r="E7" t="s">
        <v>7</v>
      </c>
      <c r="F7" t="str">
        <f>VLOOKUP(C7,[1]Diretor!$A:$B,2,0)</f>
        <v>Silvio</v>
      </c>
      <c r="G7" t="str">
        <f>VLOOKUP(C7,[1]CCusto!$A:$B,2,0)</f>
        <v>LOGISTICA</v>
      </c>
      <c r="K7" t="s">
        <v>419</v>
      </c>
      <c r="L7" s="1">
        <f t="shared" si="0"/>
        <v>57489.68</v>
      </c>
      <c r="O7" t="s">
        <v>428</v>
      </c>
      <c r="P7" s="1">
        <f t="shared" si="1"/>
        <v>18799.75</v>
      </c>
    </row>
    <row r="8" spans="1:16" x14ac:dyDescent="0.25">
      <c r="A8" t="s">
        <v>16</v>
      </c>
      <c r="B8" s="1">
        <v>261.87</v>
      </c>
      <c r="C8">
        <v>170030</v>
      </c>
      <c r="D8" t="s">
        <v>17</v>
      </c>
      <c r="E8" t="s">
        <v>7</v>
      </c>
      <c r="F8" t="str">
        <f>VLOOKUP(C8,[1]Diretor!$A:$B,2,0)</f>
        <v>Silvio</v>
      </c>
      <c r="G8" t="str">
        <f>VLOOKUP(C8,[1]CCusto!$A:$B,2,0)</f>
        <v>LOGISTICA</v>
      </c>
      <c r="K8" t="s">
        <v>420</v>
      </c>
      <c r="L8" s="1">
        <f t="shared" si="0"/>
        <v>232.79</v>
      </c>
      <c r="O8" t="s">
        <v>429</v>
      </c>
      <c r="P8" s="1">
        <f t="shared" si="1"/>
        <v>668448.98</v>
      </c>
    </row>
    <row r="9" spans="1:16" x14ac:dyDescent="0.25">
      <c r="A9" t="s">
        <v>18</v>
      </c>
      <c r="B9" s="1">
        <v>402</v>
      </c>
      <c r="C9">
        <v>170030</v>
      </c>
      <c r="D9" t="s">
        <v>19</v>
      </c>
      <c r="E9" t="s">
        <v>7</v>
      </c>
      <c r="F9" t="str">
        <f>VLOOKUP(C9,[1]Diretor!$A:$B,2,0)</f>
        <v>Silvio</v>
      </c>
      <c r="G9" t="str">
        <f>VLOOKUP(C9,[1]CCusto!$A:$B,2,0)</f>
        <v>LOGISTICA</v>
      </c>
      <c r="O9" t="s">
        <v>430</v>
      </c>
      <c r="P9" s="1">
        <f t="shared" si="1"/>
        <v>41.41</v>
      </c>
    </row>
    <row r="10" spans="1:16" x14ac:dyDescent="0.25">
      <c r="A10" t="s">
        <v>20</v>
      </c>
      <c r="B10" s="1">
        <v>528431.55000000005</v>
      </c>
      <c r="C10">
        <v>170030</v>
      </c>
      <c r="D10" t="s">
        <v>9</v>
      </c>
      <c r="E10" t="s">
        <v>7</v>
      </c>
      <c r="F10" t="str">
        <f>VLOOKUP(C10,[1]Diretor!$A:$B,2,0)</f>
        <v>Silvio</v>
      </c>
      <c r="G10" t="str">
        <f>VLOOKUP(C10,[1]CCusto!$A:$B,2,0)</f>
        <v>LOGISTICA</v>
      </c>
      <c r="O10" t="s">
        <v>431</v>
      </c>
      <c r="P10" s="1">
        <f t="shared" si="1"/>
        <v>3279953.68</v>
      </c>
    </row>
    <row r="11" spans="1:16" x14ac:dyDescent="0.25">
      <c r="A11" t="s">
        <v>21</v>
      </c>
      <c r="B11" s="1">
        <v>1542.73</v>
      </c>
      <c r="C11">
        <v>170030</v>
      </c>
      <c r="D11" t="s">
        <v>6</v>
      </c>
      <c r="E11" t="s">
        <v>7</v>
      </c>
      <c r="F11" t="str">
        <f>VLOOKUP(C11,[1]Diretor!$A:$B,2,0)</f>
        <v>Silvio</v>
      </c>
      <c r="G11" t="str">
        <f>VLOOKUP(C11,[1]CCusto!$A:$B,2,0)</f>
        <v>LOGISTICA</v>
      </c>
      <c r="O11" t="s">
        <v>432</v>
      </c>
      <c r="P11" s="1">
        <f t="shared" si="1"/>
        <v>801.67</v>
      </c>
    </row>
    <row r="12" spans="1:16" x14ac:dyDescent="0.25">
      <c r="A12" t="s">
        <v>22</v>
      </c>
      <c r="B12" s="1">
        <v>9123.15</v>
      </c>
      <c r="C12">
        <v>170030</v>
      </c>
      <c r="D12" t="s">
        <v>9</v>
      </c>
      <c r="E12" t="s">
        <v>7</v>
      </c>
      <c r="F12" t="str">
        <f>VLOOKUP(C12,[1]Diretor!$A:$B,2,0)</f>
        <v>Silvio</v>
      </c>
      <c r="G12" t="str">
        <f>VLOOKUP(C12,[1]CCusto!$A:$B,2,0)</f>
        <v>LOGISTICA</v>
      </c>
      <c r="O12" t="s">
        <v>433</v>
      </c>
      <c r="P12" s="1">
        <f t="shared" si="1"/>
        <v>1830.15</v>
      </c>
    </row>
    <row r="13" spans="1:16" x14ac:dyDescent="0.25">
      <c r="A13" t="s">
        <v>23</v>
      </c>
      <c r="B13" s="1">
        <v>1100</v>
      </c>
      <c r="C13">
        <v>170030</v>
      </c>
      <c r="D13" t="s">
        <v>17</v>
      </c>
      <c r="E13" t="s">
        <v>7</v>
      </c>
      <c r="F13" t="str">
        <f>VLOOKUP(C13,[1]Diretor!$A:$B,2,0)</f>
        <v>Silvio</v>
      </c>
      <c r="G13" t="str">
        <f>VLOOKUP(C13,[1]CCusto!$A:$B,2,0)</f>
        <v>LOGISTICA</v>
      </c>
      <c r="O13" t="s">
        <v>434</v>
      </c>
      <c r="P13" s="1">
        <f t="shared" si="1"/>
        <v>13293.21</v>
      </c>
    </row>
    <row r="14" spans="1:16" x14ac:dyDescent="0.25">
      <c r="A14" t="s">
        <v>24</v>
      </c>
      <c r="B14" s="1">
        <v>3500</v>
      </c>
      <c r="C14">
        <v>170030</v>
      </c>
      <c r="D14" t="s">
        <v>25</v>
      </c>
      <c r="E14" t="s">
        <v>7</v>
      </c>
      <c r="F14" t="str">
        <f>VLOOKUP(C14,[1]Diretor!$A:$B,2,0)</f>
        <v>Silvio</v>
      </c>
      <c r="G14" t="str">
        <f>VLOOKUP(C14,[1]CCusto!$A:$B,2,0)</f>
        <v>LOGISTICA</v>
      </c>
      <c r="O14" t="s">
        <v>435</v>
      </c>
      <c r="P14" s="1">
        <f t="shared" si="1"/>
        <v>90485.18</v>
      </c>
    </row>
    <row r="15" spans="1:16" x14ac:dyDescent="0.25">
      <c r="A15" t="s">
        <v>26</v>
      </c>
      <c r="B15" s="1">
        <v>400</v>
      </c>
      <c r="C15">
        <v>170030</v>
      </c>
      <c r="D15" t="s">
        <v>27</v>
      </c>
      <c r="E15" t="s">
        <v>7</v>
      </c>
      <c r="F15" t="str">
        <f>VLOOKUP(C15,[1]Diretor!$A:$B,2,0)</f>
        <v>Silvio</v>
      </c>
      <c r="G15" t="str">
        <f>VLOOKUP(C15,[1]CCusto!$A:$B,2,0)</f>
        <v>LOGISTICA</v>
      </c>
      <c r="O15" t="s">
        <v>436</v>
      </c>
      <c r="P15" s="1">
        <f t="shared" si="1"/>
        <v>57128.079999999994</v>
      </c>
    </row>
    <row r="16" spans="1:16" x14ac:dyDescent="0.25">
      <c r="A16" t="s">
        <v>28</v>
      </c>
      <c r="B16" s="1">
        <v>200989.32</v>
      </c>
      <c r="C16">
        <v>170030</v>
      </c>
      <c r="D16" t="s">
        <v>29</v>
      </c>
      <c r="E16" t="s">
        <v>7</v>
      </c>
      <c r="F16" t="str">
        <f>VLOOKUP(C16,[1]Diretor!$A:$B,2,0)</f>
        <v>Silvio</v>
      </c>
      <c r="G16" t="str">
        <f>VLOOKUP(C16,[1]CCusto!$A:$B,2,0)</f>
        <v>LOGISTICA</v>
      </c>
      <c r="O16" t="s">
        <v>437</v>
      </c>
      <c r="P16" s="1">
        <f t="shared" si="1"/>
        <v>18680.419999999998</v>
      </c>
    </row>
    <row r="17" spans="1:16" x14ac:dyDescent="0.25">
      <c r="A17" t="s">
        <v>30</v>
      </c>
      <c r="B17" s="1">
        <v>1873.43</v>
      </c>
      <c r="C17">
        <v>170030</v>
      </c>
      <c r="D17" t="s">
        <v>17</v>
      </c>
      <c r="E17" t="s">
        <v>7</v>
      </c>
      <c r="F17" t="str">
        <f>VLOOKUP(C17,[1]Diretor!$A:$B,2,0)</f>
        <v>Silvio</v>
      </c>
      <c r="G17" t="str">
        <f>VLOOKUP(C17,[1]CCusto!$A:$B,2,0)</f>
        <v>LOGISTICA</v>
      </c>
      <c r="O17" t="s">
        <v>438</v>
      </c>
      <c r="P17" s="1">
        <f t="shared" si="1"/>
        <v>98.97999999999999</v>
      </c>
    </row>
    <row r="18" spans="1:16" x14ac:dyDescent="0.25">
      <c r="A18" t="s">
        <v>31</v>
      </c>
      <c r="B18" s="1">
        <v>10562.18</v>
      </c>
      <c r="C18">
        <v>170030</v>
      </c>
      <c r="D18" t="s">
        <v>32</v>
      </c>
      <c r="E18" t="s">
        <v>7</v>
      </c>
      <c r="F18" t="str">
        <f>VLOOKUP(C18,[1]Diretor!$A:$B,2,0)</f>
        <v>Silvio</v>
      </c>
      <c r="G18" t="str">
        <f>VLOOKUP(C18,[1]CCusto!$A:$B,2,0)</f>
        <v>LOGISTICA</v>
      </c>
      <c r="O18" t="s">
        <v>439</v>
      </c>
      <c r="P18" s="1">
        <f t="shared" si="1"/>
        <v>261.12</v>
      </c>
    </row>
    <row r="19" spans="1:16" x14ac:dyDescent="0.25">
      <c r="A19" t="s">
        <v>33</v>
      </c>
      <c r="B19" s="1">
        <v>500000</v>
      </c>
      <c r="C19">
        <v>170030</v>
      </c>
      <c r="D19" t="s">
        <v>34</v>
      </c>
      <c r="E19" t="s">
        <v>7</v>
      </c>
      <c r="F19" t="str">
        <f>VLOOKUP(C19,[1]Diretor!$A:$B,2,0)</f>
        <v>Silvio</v>
      </c>
      <c r="G19" t="str">
        <f>VLOOKUP(C19,[1]CCusto!$A:$B,2,0)</f>
        <v>LOGISTICA</v>
      </c>
      <c r="O19" t="s">
        <v>440</v>
      </c>
      <c r="P19" s="1">
        <f t="shared" si="1"/>
        <v>3056052.6400000006</v>
      </c>
    </row>
    <row r="20" spans="1:16" x14ac:dyDescent="0.25">
      <c r="A20" t="s">
        <v>35</v>
      </c>
      <c r="B20" s="1">
        <v>262.26</v>
      </c>
      <c r="C20">
        <v>170030</v>
      </c>
      <c r="D20" t="s">
        <v>36</v>
      </c>
      <c r="E20" t="s">
        <v>7</v>
      </c>
      <c r="F20" t="str">
        <f>VLOOKUP(C20,[1]Diretor!$A:$B,2,0)</f>
        <v>Silvio</v>
      </c>
      <c r="G20" t="str">
        <f>VLOOKUP(C20,[1]CCusto!$A:$B,2,0)</f>
        <v>LOGISTICA</v>
      </c>
      <c r="O20" t="s">
        <v>441</v>
      </c>
      <c r="P20" s="1">
        <f t="shared" si="1"/>
        <v>121.97</v>
      </c>
    </row>
    <row r="21" spans="1:16" x14ac:dyDescent="0.25">
      <c r="A21" t="s">
        <v>37</v>
      </c>
      <c r="B21" s="1">
        <v>175.16</v>
      </c>
      <c r="C21">
        <v>170030</v>
      </c>
      <c r="D21" t="s">
        <v>38</v>
      </c>
      <c r="E21" t="s">
        <v>7</v>
      </c>
      <c r="F21" t="str">
        <f>VLOOKUP(C21,[1]Diretor!$A:$B,2,0)</f>
        <v>Silvio</v>
      </c>
      <c r="G21" t="str">
        <f>VLOOKUP(C21,[1]CCusto!$A:$B,2,0)</f>
        <v>LOGISTICA</v>
      </c>
      <c r="O21" t="s">
        <v>442</v>
      </c>
      <c r="P21" s="1">
        <f t="shared" si="1"/>
        <v>232.79</v>
      </c>
    </row>
    <row r="22" spans="1:16" x14ac:dyDescent="0.25">
      <c r="A22" t="s">
        <v>39</v>
      </c>
      <c r="B22" s="1">
        <v>600</v>
      </c>
      <c r="C22">
        <v>170030</v>
      </c>
      <c r="D22" t="s">
        <v>40</v>
      </c>
      <c r="E22" t="s">
        <v>7</v>
      </c>
      <c r="F22" t="str">
        <f>VLOOKUP(C22,[1]Diretor!$A:$B,2,0)</f>
        <v>Silvio</v>
      </c>
      <c r="G22" t="str">
        <f>VLOOKUP(C22,[1]CCusto!$A:$B,2,0)</f>
        <v>LOGISTICA</v>
      </c>
      <c r="O22" t="e">
        <v>#N/A</v>
      </c>
      <c r="P22" s="1">
        <f t="shared" si="1"/>
        <v>68390.740000000005</v>
      </c>
    </row>
    <row r="23" spans="1:16" x14ac:dyDescent="0.25">
      <c r="A23" t="s">
        <v>41</v>
      </c>
      <c r="B23" s="1">
        <v>300</v>
      </c>
      <c r="C23">
        <v>170030</v>
      </c>
      <c r="D23" t="s">
        <v>42</v>
      </c>
      <c r="E23" t="s">
        <v>7</v>
      </c>
      <c r="F23" t="str">
        <f>VLOOKUP(C23,[1]Diretor!$A:$B,2,0)</f>
        <v>Silvio</v>
      </c>
      <c r="G23" t="str">
        <f>VLOOKUP(C23,[1]CCusto!$A:$B,2,0)</f>
        <v>LOGISTICA</v>
      </c>
      <c r="O23" t="s">
        <v>443</v>
      </c>
      <c r="P23" s="1">
        <f t="shared" si="1"/>
        <v>1.5</v>
      </c>
    </row>
    <row r="24" spans="1:16" x14ac:dyDescent="0.25">
      <c r="A24" t="s">
        <v>43</v>
      </c>
      <c r="B24" s="1">
        <v>100</v>
      </c>
      <c r="C24">
        <v>170030</v>
      </c>
      <c r="D24" t="s">
        <v>38</v>
      </c>
      <c r="E24" t="s">
        <v>7</v>
      </c>
      <c r="F24" t="str">
        <f>VLOOKUP(C24,[1]Diretor!$A:$B,2,0)</f>
        <v>Silvio</v>
      </c>
      <c r="G24" t="str">
        <f>VLOOKUP(C24,[1]CCusto!$A:$B,2,0)</f>
        <v>LOGISTICA</v>
      </c>
      <c r="O24" t="s">
        <v>444</v>
      </c>
      <c r="P24" s="1">
        <f t="shared" si="1"/>
        <v>355.85</v>
      </c>
    </row>
    <row r="25" spans="1:16" x14ac:dyDescent="0.25">
      <c r="A25" t="s">
        <v>44</v>
      </c>
      <c r="B25" s="1">
        <v>50</v>
      </c>
      <c r="C25">
        <v>170030</v>
      </c>
      <c r="D25" t="s">
        <v>45</v>
      </c>
      <c r="E25" t="s">
        <v>46</v>
      </c>
      <c r="F25" t="str">
        <f>VLOOKUP(C25,[1]Diretor!$A:$B,2,0)</f>
        <v>Silvio</v>
      </c>
      <c r="G25" t="str">
        <f>VLOOKUP(C25,[1]CCusto!$A:$B,2,0)</f>
        <v>LOGISTICA</v>
      </c>
    </row>
    <row r="26" spans="1:16" x14ac:dyDescent="0.25">
      <c r="A26" t="s">
        <v>47</v>
      </c>
      <c r="B26" s="1">
        <v>700</v>
      </c>
      <c r="C26">
        <v>170030</v>
      </c>
      <c r="D26" t="s">
        <v>48</v>
      </c>
      <c r="E26" t="s">
        <v>46</v>
      </c>
      <c r="F26" t="str">
        <f>VLOOKUP(C26,[1]Diretor!$A:$B,2,0)</f>
        <v>Silvio</v>
      </c>
      <c r="G26" t="str">
        <f>VLOOKUP(C26,[1]CCusto!$A:$B,2,0)</f>
        <v>LOGISTICA</v>
      </c>
    </row>
    <row r="27" spans="1:16" x14ac:dyDescent="0.25">
      <c r="A27" t="s">
        <v>49</v>
      </c>
      <c r="B27" s="1">
        <v>100750</v>
      </c>
      <c r="C27">
        <v>170030</v>
      </c>
      <c r="D27" t="s">
        <v>50</v>
      </c>
      <c r="E27" t="s">
        <v>46</v>
      </c>
      <c r="F27" t="str">
        <f>VLOOKUP(C27,[1]Diretor!$A:$B,2,0)</f>
        <v>Silvio</v>
      </c>
      <c r="G27" t="str">
        <f>VLOOKUP(C27,[1]CCusto!$A:$B,2,0)</f>
        <v>LOGISTICA</v>
      </c>
    </row>
    <row r="28" spans="1:16" x14ac:dyDescent="0.25">
      <c r="A28" t="s">
        <v>51</v>
      </c>
      <c r="B28" s="1">
        <v>46120</v>
      </c>
      <c r="C28">
        <v>160010</v>
      </c>
      <c r="D28" t="s">
        <v>52</v>
      </c>
      <c r="E28" t="s">
        <v>46</v>
      </c>
      <c r="F28" t="str">
        <f>VLOOKUP(C28,[1]Diretor!$A:$B,2,0)</f>
        <v>Silvio</v>
      </c>
      <c r="G28" t="str">
        <f>VLOOKUP(C28,[1]CCusto!$A:$B,2,0)</f>
        <v>RISCO</v>
      </c>
    </row>
    <row r="29" spans="1:16" x14ac:dyDescent="0.25">
      <c r="A29" t="s">
        <v>53</v>
      </c>
      <c r="B29" s="1">
        <v>448780</v>
      </c>
      <c r="C29">
        <v>160010</v>
      </c>
      <c r="D29" t="s">
        <v>54</v>
      </c>
      <c r="E29" t="s">
        <v>46</v>
      </c>
      <c r="F29" t="str">
        <f>VLOOKUP(C29,[1]Diretor!$A:$B,2,0)</f>
        <v>Silvio</v>
      </c>
      <c r="G29" t="str">
        <f>VLOOKUP(C29,[1]CCusto!$A:$B,2,0)</f>
        <v>RISCO</v>
      </c>
    </row>
    <row r="30" spans="1:16" x14ac:dyDescent="0.25">
      <c r="A30" t="s">
        <v>55</v>
      </c>
      <c r="B30" s="1">
        <v>379570.25</v>
      </c>
      <c r="C30">
        <v>160010</v>
      </c>
      <c r="D30" t="s">
        <v>56</v>
      </c>
      <c r="E30" t="s">
        <v>46</v>
      </c>
      <c r="F30" t="str">
        <f>VLOOKUP(C30,[1]Diretor!$A:$B,2,0)</f>
        <v>Silvio</v>
      </c>
      <c r="G30" t="str">
        <f>VLOOKUP(C30,[1]CCusto!$A:$B,2,0)</f>
        <v>RISCO</v>
      </c>
    </row>
    <row r="31" spans="1:16" x14ac:dyDescent="0.25">
      <c r="A31" t="s">
        <v>57</v>
      </c>
      <c r="B31" s="1">
        <v>2064.4</v>
      </c>
      <c r="C31">
        <v>160010</v>
      </c>
      <c r="D31" t="s">
        <v>48</v>
      </c>
      <c r="E31" t="s">
        <v>46</v>
      </c>
      <c r="F31" t="str">
        <f>VLOOKUP(C31,[1]Diretor!$A:$B,2,0)</f>
        <v>Silvio</v>
      </c>
      <c r="G31" t="str">
        <f>VLOOKUP(C31,[1]CCusto!$A:$B,2,0)</f>
        <v>RISCO</v>
      </c>
    </row>
    <row r="32" spans="1:16" x14ac:dyDescent="0.25">
      <c r="A32" t="s">
        <v>58</v>
      </c>
      <c r="B32" s="1">
        <v>17870</v>
      </c>
      <c r="C32">
        <v>160010</v>
      </c>
      <c r="D32" t="s">
        <v>50</v>
      </c>
      <c r="E32" t="s">
        <v>46</v>
      </c>
      <c r="F32" t="str">
        <f>VLOOKUP(C32,[1]Diretor!$A:$B,2,0)</f>
        <v>Silvio</v>
      </c>
      <c r="G32" t="str">
        <f>VLOOKUP(C32,[1]CCusto!$A:$B,2,0)</f>
        <v>RISCO</v>
      </c>
    </row>
    <row r="33" spans="1:7" x14ac:dyDescent="0.25">
      <c r="A33" t="s">
        <v>59</v>
      </c>
      <c r="B33" s="1">
        <v>217480</v>
      </c>
      <c r="C33">
        <v>160010</v>
      </c>
      <c r="D33" t="s">
        <v>50</v>
      </c>
      <c r="E33" t="s">
        <v>46</v>
      </c>
      <c r="F33" t="str">
        <f>VLOOKUP(C33,[1]Diretor!$A:$B,2,0)</f>
        <v>Silvio</v>
      </c>
      <c r="G33" t="str">
        <f>VLOOKUP(C33,[1]CCusto!$A:$B,2,0)</f>
        <v>RISCO</v>
      </c>
    </row>
    <row r="34" spans="1:7" x14ac:dyDescent="0.25">
      <c r="A34" t="s">
        <v>60</v>
      </c>
      <c r="B34" s="1">
        <v>320681.17</v>
      </c>
      <c r="C34">
        <v>160010</v>
      </c>
      <c r="D34" t="s">
        <v>61</v>
      </c>
      <c r="E34" t="s">
        <v>46</v>
      </c>
      <c r="F34" t="str">
        <f>VLOOKUP(C34,[1]Diretor!$A:$B,2,0)</f>
        <v>Silvio</v>
      </c>
      <c r="G34" t="str">
        <f>VLOOKUP(C34,[1]CCusto!$A:$B,2,0)</f>
        <v>RISCO</v>
      </c>
    </row>
    <row r="35" spans="1:7" x14ac:dyDescent="0.25">
      <c r="A35" t="s">
        <v>62</v>
      </c>
      <c r="B35" s="1">
        <v>1074.1099999999999</v>
      </c>
      <c r="C35">
        <v>160010</v>
      </c>
      <c r="D35" t="s">
        <v>61</v>
      </c>
      <c r="E35" t="s">
        <v>46</v>
      </c>
      <c r="F35" t="str">
        <f>VLOOKUP(C35,[1]Diretor!$A:$B,2,0)</f>
        <v>Silvio</v>
      </c>
      <c r="G35" t="str">
        <f>VLOOKUP(C35,[1]CCusto!$A:$B,2,0)</f>
        <v>RISCO</v>
      </c>
    </row>
    <row r="36" spans="1:7" x14ac:dyDescent="0.25">
      <c r="A36" t="s">
        <v>63</v>
      </c>
      <c r="B36" s="1">
        <v>2500</v>
      </c>
      <c r="C36">
        <v>160010</v>
      </c>
      <c r="D36" t="s">
        <v>64</v>
      </c>
      <c r="E36" t="s">
        <v>46</v>
      </c>
      <c r="F36" t="str">
        <f>VLOOKUP(C36,[1]Diretor!$A:$B,2,0)</f>
        <v>Silvio</v>
      </c>
      <c r="G36" t="str">
        <f>VLOOKUP(C36,[1]CCusto!$A:$B,2,0)</f>
        <v>RISCO</v>
      </c>
    </row>
    <row r="37" spans="1:7" x14ac:dyDescent="0.25">
      <c r="A37" t="s">
        <v>65</v>
      </c>
      <c r="B37" s="1">
        <v>950</v>
      </c>
      <c r="C37">
        <v>140010</v>
      </c>
      <c r="D37" t="s">
        <v>66</v>
      </c>
      <c r="E37" t="s">
        <v>67</v>
      </c>
      <c r="F37" t="str">
        <f>VLOOKUP(C37,[1]Diretor!$A:$B,2,0)</f>
        <v>Hebe</v>
      </c>
      <c r="G37" t="str">
        <f>VLOOKUP(C37,[1]CCusto!$A:$B,2,0)</f>
        <v>GESTAO DE PESSOAS</v>
      </c>
    </row>
    <row r="38" spans="1:7" x14ac:dyDescent="0.25">
      <c r="A38" t="s">
        <v>68</v>
      </c>
      <c r="B38" s="1">
        <v>2300</v>
      </c>
      <c r="C38">
        <v>140010</v>
      </c>
      <c r="D38" t="s">
        <v>69</v>
      </c>
      <c r="E38" t="s">
        <v>67</v>
      </c>
      <c r="F38" t="str">
        <f>VLOOKUP(C38,[1]Diretor!$A:$B,2,0)</f>
        <v>Hebe</v>
      </c>
      <c r="G38" t="str">
        <f>VLOOKUP(C38,[1]CCusto!$A:$B,2,0)</f>
        <v>GESTAO DE PESSOAS</v>
      </c>
    </row>
    <row r="39" spans="1:7" x14ac:dyDescent="0.25">
      <c r="A39" t="s">
        <v>70</v>
      </c>
      <c r="B39" s="1">
        <v>1971.95</v>
      </c>
      <c r="C39">
        <v>140010</v>
      </c>
      <c r="D39" t="s">
        <v>71</v>
      </c>
      <c r="E39" t="s">
        <v>67</v>
      </c>
      <c r="F39" t="str">
        <f>VLOOKUP(C39,[1]Diretor!$A:$B,2,0)</f>
        <v>Hebe</v>
      </c>
      <c r="G39" t="str">
        <f>VLOOKUP(C39,[1]CCusto!$A:$B,2,0)</f>
        <v>GESTAO DE PESSOAS</v>
      </c>
    </row>
    <row r="40" spans="1:7" x14ac:dyDescent="0.25">
      <c r="A40" t="s">
        <v>72</v>
      </c>
      <c r="B40" s="1">
        <v>29095</v>
      </c>
      <c r="C40">
        <v>140010</v>
      </c>
      <c r="D40" t="s">
        <v>73</v>
      </c>
      <c r="E40" t="s">
        <v>67</v>
      </c>
      <c r="F40" t="str">
        <f>VLOOKUP(C40,[1]Diretor!$A:$B,2,0)</f>
        <v>Hebe</v>
      </c>
      <c r="G40" t="str">
        <f>VLOOKUP(C40,[1]CCusto!$A:$B,2,0)</f>
        <v>GESTAO DE PESSOAS</v>
      </c>
    </row>
    <row r="41" spans="1:7" x14ac:dyDescent="0.25">
      <c r="A41" t="s">
        <v>74</v>
      </c>
      <c r="B41" s="1">
        <v>12300</v>
      </c>
      <c r="C41">
        <v>140010</v>
      </c>
      <c r="D41" t="s">
        <v>75</v>
      </c>
      <c r="E41" t="s">
        <v>67</v>
      </c>
      <c r="F41" t="str">
        <f>VLOOKUP(C41,[1]Diretor!$A:$B,2,0)</f>
        <v>Hebe</v>
      </c>
      <c r="G41" t="str">
        <f>VLOOKUP(C41,[1]CCusto!$A:$B,2,0)</f>
        <v>GESTAO DE PESSOAS</v>
      </c>
    </row>
    <row r="42" spans="1:7" x14ac:dyDescent="0.25">
      <c r="A42" t="s">
        <v>76</v>
      </c>
      <c r="B42" s="1">
        <v>820699.88</v>
      </c>
      <c r="C42">
        <v>140010</v>
      </c>
      <c r="D42" t="s">
        <v>77</v>
      </c>
      <c r="E42" t="s">
        <v>67</v>
      </c>
      <c r="F42" t="str">
        <f>VLOOKUP(C42,[1]Diretor!$A:$B,2,0)</f>
        <v>Hebe</v>
      </c>
      <c r="G42" t="str">
        <f>VLOOKUP(C42,[1]CCusto!$A:$B,2,0)</f>
        <v>GESTAO DE PESSOAS</v>
      </c>
    </row>
    <row r="43" spans="1:7" x14ac:dyDescent="0.25">
      <c r="A43" t="s">
        <v>78</v>
      </c>
      <c r="B43" s="1">
        <v>8786.35</v>
      </c>
      <c r="C43">
        <v>140010</v>
      </c>
      <c r="D43" t="s">
        <v>73</v>
      </c>
      <c r="E43" t="s">
        <v>67</v>
      </c>
      <c r="F43" t="str">
        <f>VLOOKUP(C43,[1]Diretor!$A:$B,2,0)</f>
        <v>Hebe</v>
      </c>
      <c r="G43" t="str">
        <f>VLOOKUP(C43,[1]CCusto!$A:$B,2,0)</f>
        <v>GESTAO DE PESSOAS</v>
      </c>
    </row>
    <row r="44" spans="1:7" x14ac:dyDescent="0.25">
      <c r="A44" t="s">
        <v>79</v>
      </c>
      <c r="B44" s="1">
        <v>23457.54</v>
      </c>
      <c r="C44">
        <v>140010</v>
      </c>
      <c r="D44" t="s">
        <v>80</v>
      </c>
      <c r="E44" t="s">
        <v>67</v>
      </c>
      <c r="F44" t="str">
        <f>VLOOKUP(C44,[1]Diretor!$A:$B,2,0)</f>
        <v>Hebe</v>
      </c>
      <c r="G44" t="str">
        <f>VLOOKUP(C44,[1]CCusto!$A:$B,2,0)</f>
        <v>GESTAO DE PESSOAS</v>
      </c>
    </row>
    <row r="45" spans="1:7" x14ac:dyDescent="0.25">
      <c r="A45" t="s">
        <v>81</v>
      </c>
      <c r="B45" s="1">
        <v>6630</v>
      </c>
      <c r="C45">
        <v>140010</v>
      </c>
      <c r="D45" t="s">
        <v>82</v>
      </c>
      <c r="E45" t="s">
        <v>67</v>
      </c>
      <c r="F45" t="str">
        <f>VLOOKUP(C45,[1]Diretor!$A:$B,2,0)</f>
        <v>Hebe</v>
      </c>
      <c r="G45" t="str">
        <f>VLOOKUP(C45,[1]CCusto!$A:$B,2,0)</f>
        <v>GESTAO DE PESSOAS</v>
      </c>
    </row>
    <row r="46" spans="1:7" x14ac:dyDescent="0.25">
      <c r="A46" t="s">
        <v>83</v>
      </c>
      <c r="B46" s="1">
        <v>132.6</v>
      </c>
      <c r="C46">
        <v>140010</v>
      </c>
      <c r="D46" t="s">
        <v>84</v>
      </c>
      <c r="E46" t="s">
        <v>67</v>
      </c>
      <c r="F46" t="str">
        <f>VLOOKUP(C46,[1]Diretor!$A:$B,2,0)</f>
        <v>Hebe</v>
      </c>
      <c r="G46" t="str">
        <f>VLOOKUP(C46,[1]CCusto!$A:$B,2,0)</f>
        <v>GESTAO DE PESSOAS</v>
      </c>
    </row>
    <row r="47" spans="1:7" x14ac:dyDescent="0.25">
      <c r="A47" t="s">
        <v>85</v>
      </c>
      <c r="B47" s="1">
        <v>109.4</v>
      </c>
      <c r="C47">
        <v>140010</v>
      </c>
      <c r="D47" t="s">
        <v>86</v>
      </c>
      <c r="E47" t="s">
        <v>67</v>
      </c>
      <c r="F47" t="str">
        <f>VLOOKUP(C47,[1]Diretor!$A:$B,2,0)</f>
        <v>Hebe</v>
      </c>
      <c r="G47" t="str">
        <f>VLOOKUP(C47,[1]CCusto!$A:$B,2,0)</f>
        <v>GESTAO DE PESSOAS</v>
      </c>
    </row>
    <row r="48" spans="1:7" x14ac:dyDescent="0.25">
      <c r="A48" t="s">
        <v>87</v>
      </c>
      <c r="B48" s="1">
        <v>503.88</v>
      </c>
      <c r="C48">
        <v>140010</v>
      </c>
      <c r="D48" t="s">
        <v>88</v>
      </c>
      <c r="E48" t="s">
        <v>67</v>
      </c>
      <c r="F48" t="str">
        <f>VLOOKUP(C48,[1]Diretor!$A:$B,2,0)</f>
        <v>Hebe</v>
      </c>
      <c r="G48" t="str">
        <f>VLOOKUP(C48,[1]CCusto!$A:$B,2,0)</f>
        <v>GESTAO DE PESSOAS</v>
      </c>
    </row>
    <row r="49" spans="1:7" x14ac:dyDescent="0.25">
      <c r="A49" t="s">
        <v>89</v>
      </c>
      <c r="B49" s="1">
        <v>102000</v>
      </c>
      <c r="C49">
        <v>140010</v>
      </c>
      <c r="D49" t="s">
        <v>90</v>
      </c>
      <c r="E49" t="s">
        <v>67</v>
      </c>
      <c r="F49" t="str">
        <f>VLOOKUP(C49,[1]Diretor!$A:$B,2,0)</f>
        <v>Hebe</v>
      </c>
      <c r="G49" t="str">
        <f>VLOOKUP(C49,[1]CCusto!$A:$B,2,0)</f>
        <v>GESTAO DE PESSOAS</v>
      </c>
    </row>
    <row r="50" spans="1:7" x14ac:dyDescent="0.25">
      <c r="A50" t="s">
        <v>91</v>
      </c>
      <c r="B50" s="1">
        <v>99.45</v>
      </c>
      <c r="C50">
        <v>140010</v>
      </c>
      <c r="D50" t="s">
        <v>92</v>
      </c>
      <c r="E50" t="s">
        <v>67</v>
      </c>
      <c r="F50" t="str">
        <f>VLOOKUP(C50,[1]Diretor!$A:$B,2,0)</f>
        <v>Hebe</v>
      </c>
      <c r="G50" t="str">
        <f>VLOOKUP(C50,[1]CCusto!$A:$B,2,0)</f>
        <v>GESTAO DE PESSOAS</v>
      </c>
    </row>
    <row r="51" spans="1:7" x14ac:dyDescent="0.25">
      <c r="A51" t="s">
        <v>93</v>
      </c>
      <c r="B51" s="1">
        <v>244.83</v>
      </c>
      <c r="C51">
        <v>140010</v>
      </c>
      <c r="D51" t="s">
        <v>77</v>
      </c>
      <c r="E51" t="s">
        <v>67</v>
      </c>
      <c r="F51" t="str">
        <f>VLOOKUP(C51,[1]Diretor!$A:$B,2,0)</f>
        <v>Hebe</v>
      </c>
      <c r="G51" t="str">
        <f>VLOOKUP(C51,[1]CCusto!$A:$B,2,0)</f>
        <v>GESTAO DE PESSOAS</v>
      </c>
    </row>
    <row r="52" spans="1:7" x14ac:dyDescent="0.25">
      <c r="A52" t="s">
        <v>94</v>
      </c>
      <c r="B52" s="1">
        <v>10107.1</v>
      </c>
      <c r="C52">
        <v>120000</v>
      </c>
      <c r="D52" t="s">
        <v>95</v>
      </c>
      <c r="E52" t="s">
        <v>96</v>
      </c>
      <c r="F52" t="str">
        <f>VLOOKUP(C52,[1]Diretor!$A:$B,2,0)</f>
        <v>Celso</v>
      </c>
      <c r="G52" t="str">
        <f>VLOOKUP(C52,[1]CCusto!$A:$B,2,0)</f>
        <v>DIRETORIA DE ADM E CONTROLE</v>
      </c>
    </row>
    <row r="53" spans="1:7" x14ac:dyDescent="0.25">
      <c r="A53" t="s">
        <v>97</v>
      </c>
      <c r="B53" s="1">
        <v>5858</v>
      </c>
      <c r="C53">
        <v>140010</v>
      </c>
      <c r="D53" t="s">
        <v>73</v>
      </c>
      <c r="E53" t="s">
        <v>67</v>
      </c>
      <c r="F53" t="str">
        <f>VLOOKUP(C53,[1]Diretor!$A:$B,2,0)</f>
        <v>Hebe</v>
      </c>
      <c r="G53" t="str">
        <f>VLOOKUP(C53,[1]CCusto!$A:$B,2,0)</f>
        <v>GESTAO DE PESSOAS</v>
      </c>
    </row>
    <row r="54" spans="1:7" x14ac:dyDescent="0.25">
      <c r="A54" t="s">
        <v>98</v>
      </c>
      <c r="B54" s="1">
        <v>11261.8</v>
      </c>
      <c r="C54">
        <v>140010</v>
      </c>
      <c r="D54" t="s">
        <v>99</v>
      </c>
      <c r="E54" t="s">
        <v>67</v>
      </c>
      <c r="F54" t="str">
        <f>VLOOKUP(C54,[1]Diretor!$A:$B,2,0)</f>
        <v>Hebe</v>
      </c>
      <c r="G54" t="str">
        <f>VLOOKUP(C54,[1]CCusto!$A:$B,2,0)</f>
        <v>GESTAO DE PESSOAS</v>
      </c>
    </row>
    <row r="55" spans="1:7" x14ac:dyDescent="0.25">
      <c r="A55" t="s">
        <v>100</v>
      </c>
      <c r="B55" s="1">
        <v>12780</v>
      </c>
      <c r="C55">
        <v>150030</v>
      </c>
      <c r="D55" t="s">
        <v>101</v>
      </c>
      <c r="E55" t="s">
        <v>102</v>
      </c>
      <c r="F55" t="str">
        <f>VLOOKUP(C55,[1]Diretor!$A:$B,2,0)</f>
        <v>Derci</v>
      </c>
      <c r="G55" t="str">
        <f>VLOOKUP(C55,[1]CCusto!$A:$B,2,0)</f>
        <v>INFRAESTRUTURA</v>
      </c>
    </row>
    <row r="56" spans="1:7" x14ac:dyDescent="0.25">
      <c r="A56" t="s">
        <v>103</v>
      </c>
      <c r="B56" s="1">
        <v>261515.34</v>
      </c>
      <c r="C56">
        <v>140010</v>
      </c>
      <c r="D56" t="s">
        <v>73</v>
      </c>
      <c r="E56" t="s">
        <v>67</v>
      </c>
      <c r="F56" t="str">
        <f>VLOOKUP(C56,[1]Diretor!$A:$B,2,0)</f>
        <v>Hebe</v>
      </c>
      <c r="G56" t="str">
        <f>VLOOKUP(C56,[1]CCusto!$A:$B,2,0)</f>
        <v>GESTAO DE PESSOAS</v>
      </c>
    </row>
    <row r="57" spans="1:7" x14ac:dyDescent="0.25">
      <c r="A57" t="s">
        <v>104</v>
      </c>
      <c r="B57" s="1">
        <v>182218.86</v>
      </c>
      <c r="C57">
        <v>140010</v>
      </c>
      <c r="D57" t="s">
        <v>105</v>
      </c>
      <c r="E57" t="s">
        <v>67</v>
      </c>
      <c r="F57" t="str">
        <f>VLOOKUP(C57,[1]Diretor!$A:$B,2,0)</f>
        <v>Hebe</v>
      </c>
      <c r="G57" t="str">
        <f>VLOOKUP(C57,[1]CCusto!$A:$B,2,0)</f>
        <v>GESTAO DE PESSOAS</v>
      </c>
    </row>
    <row r="58" spans="1:7" x14ac:dyDescent="0.25">
      <c r="A58" t="s">
        <v>106</v>
      </c>
      <c r="B58" s="1">
        <v>45554.720000000001</v>
      </c>
      <c r="C58">
        <v>140010</v>
      </c>
      <c r="D58" t="s">
        <v>90</v>
      </c>
      <c r="E58" t="s">
        <v>67</v>
      </c>
      <c r="F58" t="str">
        <f>VLOOKUP(C58,[1]Diretor!$A:$B,2,0)</f>
        <v>Hebe</v>
      </c>
      <c r="G58" t="str">
        <f>VLOOKUP(C58,[1]CCusto!$A:$B,2,0)</f>
        <v>GESTAO DE PESSOAS</v>
      </c>
    </row>
    <row r="59" spans="1:7" x14ac:dyDescent="0.25">
      <c r="A59" t="s">
        <v>107</v>
      </c>
      <c r="B59" s="1">
        <v>94160</v>
      </c>
      <c r="C59">
        <v>140010</v>
      </c>
      <c r="D59" t="s">
        <v>73</v>
      </c>
      <c r="E59" t="s">
        <v>67</v>
      </c>
      <c r="F59" t="str">
        <f>VLOOKUP(C59,[1]Diretor!$A:$B,2,0)</f>
        <v>Hebe</v>
      </c>
      <c r="G59" t="str">
        <f>VLOOKUP(C59,[1]CCusto!$A:$B,2,0)</f>
        <v>GESTAO DE PESSOAS</v>
      </c>
    </row>
    <row r="60" spans="1:7" x14ac:dyDescent="0.25">
      <c r="A60" t="s">
        <v>108</v>
      </c>
      <c r="B60" s="1">
        <v>633939.43000000005</v>
      </c>
      <c r="C60">
        <v>140010</v>
      </c>
      <c r="F60" t="str">
        <f>VLOOKUP(C60,[1]Diretor!$A:$B,2,0)</f>
        <v>Hebe</v>
      </c>
      <c r="G60" t="str">
        <f>VLOOKUP(C60,[1]CCusto!$A:$B,2,0)</f>
        <v>GESTAO DE PESSOAS</v>
      </c>
    </row>
    <row r="61" spans="1:7" x14ac:dyDescent="0.25">
      <c r="A61" t="s">
        <v>109</v>
      </c>
      <c r="B61" s="1">
        <v>284923.93</v>
      </c>
      <c r="C61">
        <v>140010</v>
      </c>
      <c r="D61" t="s">
        <v>110</v>
      </c>
      <c r="E61" t="s">
        <v>67</v>
      </c>
      <c r="F61" t="str">
        <f>VLOOKUP(C61,[1]Diretor!$A:$B,2,0)</f>
        <v>Hebe</v>
      </c>
      <c r="G61" t="str">
        <f>VLOOKUP(C61,[1]CCusto!$A:$B,2,0)</f>
        <v>GESTAO DE PESSOAS</v>
      </c>
    </row>
    <row r="62" spans="1:7" x14ac:dyDescent="0.25">
      <c r="A62" t="s">
        <v>111</v>
      </c>
      <c r="B62" s="1">
        <v>71230.98</v>
      </c>
      <c r="C62">
        <v>140010</v>
      </c>
      <c r="D62" t="s">
        <v>112</v>
      </c>
      <c r="E62" t="s">
        <v>67</v>
      </c>
      <c r="F62" t="str">
        <f>VLOOKUP(C62,[1]Diretor!$A:$B,2,0)</f>
        <v>Hebe</v>
      </c>
      <c r="G62" t="str">
        <f>VLOOKUP(C62,[1]CCusto!$A:$B,2,0)</f>
        <v>GESTAO DE PESSOAS</v>
      </c>
    </row>
    <row r="63" spans="1:7" x14ac:dyDescent="0.25">
      <c r="A63" t="s">
        <v>113</v>
      </c>
      <c r="B63" s="1">
        <v>271817.17</v>
      </c>
      <c r="C63">
        <v>140010</v>
      </c>
      <c r="D63" t="s">
        <v>114</v>
      </c>
      <c r="E63" t="s">
        <v>67</v>
      </c>
      <c r="F63" t="str">
        <f>VLOOKUP(C63,[1]Diretor!$A:$B,2,0)</f>
        <v>Hebe</v>
      </c>
      <c r="G63" t="str">
        <f>VLOOKUP(C63,[1]CCusto!$A:$B,2,0)</f>
        <v>GESTAO DE PESSOAS</v>
      </c>
    </row>
    <row r="64" spans="1:7" x14ac:dyDescent="0.25">
      <c r="A64" t="s">
        <v>115</v>
      </c>
      <c r="B64" s="1">
        <v>283068.28000000003</v>
      </c>
      <c r="C64">
        <v>140010</v>
      </c>
      <c r="D64" t="s">
        <v>116</v>
      </c>
      <c r="E64" t="s">
        <v>67</v>
      </c>
      <c r="F64" t="str">
        <f>VLOOKUP(C64,[1]Diretor!$A:$B,2,0)</f>
        <v>Hebe</v>
      </c>
      <c r="G64" t="str">
        <f>VLOOKUP(C64,[1]CCusto!$A:$B,2,0)</f>
        <v>GESTAO DE PESSOAS</v>
      </c>
    </row>
    <row r="65" spans="1:7" x14ac:dyDescent="0.25">
      <c r="A65" t="s">
        <v>117</v>
      </c>
      <c r="B65" s="1">
        <v>1094.33</v>
      </c>
      <c r="C65">
        <v>140010</v>
      </c>
      <c r="E65" t="s">
        <v>67</v>
      </c>
      <c r="F65" t="str">
        <f>VLOOKUP(C65,[1]Diretor!$A:$B,2,0)</f>
        <v>Hebe</v>
      </c>
      <c r="G65" t="str">
        <f>VLOOKUP(C65,[1]CCusto!$A:$B,2,0)</f>
        <v>GESTAO DE PESSOAS</v>
      </c>
    </row>
    <row r="66" spans="1:7" x14ac:dyDescent="0.25">
      <c r="A66" t="s">
        <v>118</v>
      </c>
      <c r="B66" s="1">
        <v>45544.72</v>
      </c>
      <c r="C66">
        <v>150030</v>
      </c>
      <c r="D66" t="s">
        <v>119</v>
      </c>
      <c r="E66" t="s">
        <v>102</v>
      </c>
      <c r="F66" t="str">
        <f>VLOOKUP(C66,[1]Diretor!$A:$B,2,0)</f>
        <v>Derci</v>
      </c>
      <c r="G66" t="str">
        <f>VLOOKUP(C66,[1]CCusto!$A:$B,2,0)</f>
        <v>INFRAESTRUTURA</v>
      </c>
    </row>
    <row r="67" spans="1:7" x14ac:dyDescent="0.25">
      <c r="A67" t="s">
        <v>120</v>
      </c>
      <c r="B67" s="1">
        <v>271871.17</v>
      </c>
      <c r="C67">
        <v>150030</v>
      </c>
      <c r="D67" t="s">
        <v>121</v>
      </c>
      <c r="E67" t="s">
        <v>102</v>
      </c>
      <c r="F67" t="str">
        <f>VLOOKUP(C67,[1]Diretor!$A:$B,2,0)</f>
        <v>Derci</v>
      </c>
      <c r="G67" t="str">
        <f>VLOOKUP(C67,[1]CCusto!$A:$B,2,0)</f>
        <v>INFRAESTRUTURA</v>
      </c>
    </row>
    <row r="68" spans="1:7" x14ac:dyDescent="0.25">
      <c r="A68" t="s">
        <v>122</v>
      </c>
      <c r="B68" s="1">
        <v>10601.92</v>
      </c>
      <c r="C68">
        <v>150030</v>
      </c>
      <c r="D68" t="s">
        <v>123</v>
      </c>
      <c r="E68" t="s">
        <v>102</v>
      </c>
      <c r="F68" t="str">
        <f>VLOOKUP(C68,[1]Diretor!$A:$B,2,0)</f>
        <v>Derci</v>
      </c>
      <c r="G68" t="str">
        <f>VLOOKUP(C68,[1]CCusto!$A:$B,2,0)</f>
        <v>INFRAESTRUTURA</v>
      </c>
    </row>
    <row r="69" spans="1:7" x14ac:dyDescent="0.25">
      <c r="A69" t="s">
        <v>124</v>
      </c>
      <c r="B69" s="1">
        <v>190.83</v>
      </c>
      <c r="C69">
        <v>150030</v>
      </c>
      <c r="D69" t="s">
        <v>125</v>
      </c>
      <c r="E69" t="s">
        <v>102</v>
      </c>
      <c r="F69" t="str">
        <f>VLOOKUP(C69,[1]Diretor!$A:$B,2,0)</f>
        <v>Derci</v>
      </c>
      <c r="G69" t="str">
        <f>VLOOKUP(C69,[1]CCusto!$A:$B,2,0)</f>
        <v>INFRAESTRUTURA</v>
      </c>
    </row>
    <row r="70" spans="1:7" x14ac:dyDescent="0.25">
      <c r="A70" t="s">
        <v>126</v>
      </c>
      <c r="B70" s="1">
        <v>2475.7800000000002</v>
      </c>
      <c r="C70">
        <v>150010</v>
      </c>
      <c r="D70" t="s">
        <v>127</v>
      </c>
      <c r="E70" t="s">
        <v>102</v>
      </c>
      <c r="F70" t="str">
        <f>VLOOKUP(C70,[1]Diretor!$A:$B,2,0)</f>
        <v>Derci</v>
      </c>
      <c r="G70" t="str">
        <f>VLOOKUP(C70,[1]CCusto!$A:$B,2,0)</f>
        <v>SUSTENTACAO</v>
      </c>
    </row>
    <row r="71" spans="1:7" x14ac:dyDescent="0.25">
      <c r="A71" t="s">
        <v>128</v>
      </c>
      <c r="B71" s="1">
        <v>51.99</v>
      </c>
      <c r="C71">
        <v>150060</v>
      </c>
      <c r="D71" t="s">
        <v>129</v>
      </c>
      <c r="E71" t="s">
        <v>102</v>
      </c>
      <c r="F71" t="str">
        <f>VLOOKUP(C71,[1]Diretor!$A:$B,2,0)</f>
        <v>Derci</v>
      </c>
      <c r="G71" t="str">
        <f>VLOOKUP(C71,[1]CCusto!$A:$B,2,0)</f>
        <v>DESENVOLVIMENTO</v>
      </c>
    </row>
    <row r="72" spans="1:7" x14ac:dyDescent="0.25">
      <c r="A72" t="s">
        <v>130</v>
      </c>
      <c r="B72" s="1">
        <v>2370.6999999999998</v>
      </c>
      <c r="C72">
        <v>150030</v>
      </c>
      <c r="D72" t="s">
        <v>121</v>
      </c>
      <c r="E72" t="s">
        <v>102</v>
      </c>
      <c r="F72" t="str">
        <f>VLOOKUP(C72,[1]Diretor!$A:$B,2,0)</f>
        <v>Derci</v>
      </c>
      <c r="G72" t="str">
        <f>VLOOKUP(C72,[1]CCusto!$A:$B,2,0)</f>
        <v>INFRAESTRUTURA</v>
      </c>
    </row>
    <row r="73" spans="1:7" x14ac:dyDescent="0.25">
      <c r="A73" t="s">
        <v>131</v>
      </c>
      <c r="B73" s="1">
        <v>105.08</v>
      </c>
      <c r="C73">
        <v>150030</v>
      </c>
      <c r="D73" t="s">
        <v>121</v>
      </c>
      <c r="E73" t="s">
        <v>102</v>
      </c>
      <c r="F73" t="str">
        <f>VLOOKUP(C73,[1]Diretor!$A:$B,2,0)</f>
        <v>Derci</v>
      </c>
      <c r="G73" t="str">
        <f>VLOOKUP(C73,[1]CCusto!$A:$B,2,0)</f>
        <v>INFRAESTRUTURA</v>
      </c>
    </row>
    <row r="74" spans="1:7" x14ac:dyDescent="0.25">
      <c r="A74" t="s">
        <v>132</v>
      </c>
      <c r="B74" s="1">
        <v>4664.1499999999996</v>
      </c>
      <c r="C74">
        <v>150030</v>
      </c>
      <c r="D74" t="s">
        <v>133</v>
      </c>
      <c r="E74" t="s">
        <v>102</v>
      </c>
      <c r="F74" t="str">
        <f>VLOOKUP(C74,[1]Diretor!$A:$B,2,0)</f>
        <v>Derci</v>
      </c>
      <c r="G74" t="str">
        <f>VLOOKUP(C74,[1]CCusto!$A:$B,2,0)</f>
        <v>INFRAESTRUTURA</v>
      </c>
    </row>
    <row r="75" spans="1:7" x14ac:dyDescent="0.25">
      <c r="A75" t="s">
        <v>134</v>
      </c>
      <c r="B75" s="1">
        <v>83.95</v>
      </c>
      <c r="C75">
        <v>150030</v>
      </c>
      <c r="D75" t="s">
        <v>135</v>
      </c>
      <c r="E75" t="s">
        <v>102</v>
      </c>
      <c r="F75" t="str">
        <f>VLOOKUP(C75,[1]Diretor!$A:$B,2,0)</f>
        <v>Derci</v>
      </c>
      <c r="G75" t="str">
        <f>VLOOKUP(C75,[1]CCusto!$A:$B,2,0)</f>
        <v>INFRAESTRUTURA</v>
      </c>
    </row>
    <row r="76" spans="1:7" x14ac:dyDescent="0.25">
      <c r="A76" t="s">
        <v>136</v>
      </c>
      <c r="B76" s="1">
        <v>1971.87</v>
      </c>
      <c r="C76">
        <v>150060</v>
      </c>
      <c r="D76" t="s">
        <v>129</v>
      </c>
      <c r="E76" t="s">
        <v>102</v>
      </c>
      <c r="F76" t="str">
        <f>VLOOKUP(C76,[1]Diretor!$A:$B,2,0)</f>
        <v>Derci</v>
      </c>
      <c r="G76" t="str">
        <f>VLOOKUP(C76,[1]CCusto!$A:$B,2,0)</f>
        <v>DESENVOLVIMENTO</v>
      </c>
    </row>
    <row r="77" spans="1:7" x14ac:dyDescent="0.25">
      <c r="A77" t="s">
        <v>137</v>
      </c>
      <c r="B77" s="1">
        <v>41.41</v>
      </c>
      <c r="C77">
        <v>170020</v>
      </c>
      <c r="D77" t="s">
        <v>40</v>
      </c>
      <c r="E77" t="s">
        <v>102</v>
      </c>
      <c r="F77" t="s">
        <v>413</v>
      </c>
      <c r="G77" t="str">
        <f>VLOOKUP(C77,[1]CCusto!$A:$B,2,0)</f>
        <v>ATENDIMENTO VP</v>
      </c>
    </row>
    <row r="78" spans="1:7" x14ac:dyDescent="0.25">
      <c r="A78" t="s">
        <v>138</v>
      </c>
      <c r="B78" s="1">
        <v>1898.13</v>
      </c>
      <c r="C78">
        <v>150030</v>
      </c>
      <c r="D78" t="s">
        <v>121</v>
      </c>
      <c r="E78" t="s">
        <v>102</v>
      </c>
      <c r="F78" t="str">
        <f>VLOOKUP(C78,[1]Diretor!$A:$B,2,0)</f>
        <v>Derci</v>
      </c>
      <c r="G78" t="str">
        <f>VLOOKUP(C78,[1]CCusto!$A:$B,2,0)</f>
        <v>INFRAESTRUTURA</v>
      </c>
    </row>
    <row r="79" spans="1:7" x14ac:dyDescent="0.25">
      <c r="A79" t="s">
        <v>139</v>
      </c>
      <c r="B79" s="1">
        <v>73.739999999999995</v>
      </c>
      <c r="C79">
        <v>150010</v>
      </c>
      <c r="D79" t="s">
        <v>129</v>
      </c>
      <c r="E79" t="s">
        <v>102</v>
      </c>
      <c r="F79" t="str">
        <f>VLOOKUP(C79,[1]Diretor!$A:$B,2,0)</f>
        <v>Derci</v>
      </c>
      <c r="G79" t="str">
        <f>VLOOKUP(C79,[1]CCusto!$A:$B,2,0)</f>
        <v>SUSTENTACAO</v>
      </c>
    </row>
    <row r="80" spans="1:7" x14ac:dyDescent="0.25">
      <c r="A80" t="s">
        <v>140</v>
      </c>
      <c r="B80" s="1">
        <v>44.9</v>
      </c>
      <c r="C80">
        <v>150030</v>
      </c>
      <c r="D80" t="s">
        <v>141</v>
      </c>
      <c r="E80" t="s">
        <v>102</v>
      </c>
      <c r="F80" t="str">
        <f>VLOOKUP(C80,[1]Diretor!$A:$B,2,0)</f>
        <v>Derci</v>
      </c>
      <c r="G80" t="str">
        <f>VLOOKUP(C80,[1]CCusto!$A:$B,2,0)</f>
        <v>INFRAESTRUTURA</v>
      </c>
    </row>
    <row r="81" spans="1:7" x14ac:dyDescent="0.25">
      <c r="A81" t="s">
        <v>142</v>
      </c>
      <c r="B81" s="1">
        <v>0.81</v>
      </c>
      <c r="C81">
        <v>150030</v>
      </c>
      <c r="D81" t="s">
        <v>143</v>
      </c>
      <c r="E81" t="s">
        <v>102</v>
      </c>
      <c r="F81" t="str">
        <f>VLOOKUP(C81,[1]Diretor!$A:$B,2,0)</f>
        <v>Derci</v>
      </c>
      <c r="G81" t="str">
        <f>VLOOKUP(C81,[1]CCusto!$A:$B,2,0)</f>
        <v>INFRAESTRUTURA</v>
      </c>
    </row>
    <row r="82" spans="1:7" x14ac:dyDescent="0.25">
      <c r="A82" t="s">
        <v>144</v>
      </c>
      <c r="B82" s="1">
        <v>44472.14</v>
      </c>
      <c r="C82">
        <v>150030</v>
      </c>
      <c r="D82" t="s">
        <v>145</v>
      </c>
      <c r="E82" t="s">
        <v>102</v>
      </c>
      <c r="F82" t="str">
        <f>VLOOKUP(C82,[1]Diretor!$A:$B,2,0)</f>
        <v>Derci</v>
      </c>
      <c r="G82" t="str">
        <f>VLOOKUP(C82,[1]CCusto!$A:$B,2,0)</f>
        <v>INFRAESTRUTURA</v>
      </c>
    </row>
    <row r="83" spans="1:7" x14ac:dyDescent="0.25">
      <c r="A83" t="s">
        <v>146</v>
      </c>
      <c r="B83" s="1">
        <v>800.5</v>
      </c>
      <c r="C83">
        <v>120070</v>
      </c>
      <c r="D83" t="s">
        <v>147</v>
      </c>
      <c r="E83" t="s">
        <v>102</v>
      </c>
      <c r="F83" t="str">
        <f>VLOOKUP(C83,[1]Diretor!$A:$B,2,0)</f>
        <v>Hebe</v>
      </c>
      <c r="G83" t="str">
        <f>VLOOKUP(C83,[1]CCusto!$A:$B,2,0)</f>
        <v>FACILITIES</v>
      </c>
    </row>
    <row r="84" spans="1:7" x14ac:dyDescent="0.25">
      <c r="A84" t="s">
        <v>148</v>
      </c>
      <c r="B84" s="1">
        <v>13864.56</v>
      </c>
      <c r="C84">
        <v>150010</v>
      </c>
      <c r="D84" t="s">
        <v>129</v>
      </c>
      <c r="E84" t="s">
        <v>102</v>
      </c>
      <c r="F84" t="str">
        <f>VLOOKUP(C84,[1]Diretor!$A:$B,2,0)</f>
        <v>Derci</v>
      </c>
      <c r="G84" t="str">
        <f>VLOOKUP(C84,[1]CCusto!$A:$B,2,0)</f>
        <v>SUSTENTACAO</v>
      </c>
    </row>
    <row r="85" spans="1:7" x14ac:dyDescent="0.25">
      <c r="A85" t="s">
        <v>149</v>
      </c>
      <c r="B85" s="1">
        <v>291.16000000000003</v>
      </c>
      <c r="C85">
        <v>150030</v>
      </c>
      <c r="D85" t="s">
        <v>135</v>
      </c>
      <c r="E85" t="s">
        <v>102</v>
      </c>
      <c r="F85" t="str">
        <f>VLOOKUP(C85,[1]Diretor!$A:$B,2,0)</f>
        <v>Derci</v>
      </c>
      <c r="G85" t="str">
        <f>VLOOKUP(C85,[1]CCusto!$A:$B,2,0)</f>
        <v>INFRAESTRUTURA</v>
      </c>
    </row>
    <row r="86" spans="1:7" x14ac:dyDescent="0.25">
      <c r="A86" t="s">
        <v>150</v>
      </c>
      <c r="B86" s="1">
        <v>13062.89</v>
      </c>
      <c r="C86">
        <v>150030</v>
      </c>
      <c r="D86" t="s">
        <v>151</v>
      </c>
      <c r="E86" t="s">
        <v>102</v>
      </c>
      <c r="F86" t="str">
        <f>VLOOKUP(C86,[1]Diretor!$A:$B,2,0)</f>
        <v>Derci</v>
      </c>
      <c r="G86" t="str">
        <f>VLOOKUP(C86,[1]CCusto!$A:$B,2,0)</f>
        <v>INFRAESTRUTURA</v>
      </c>
    </row>
    <row r="87" spans="1:7" x14ac:dyDescent="0.25">
      <c r="A87" t="s">
        <v>152</v>
      </c>
      <c r="B87" s="1">
        <v>801.67</v>
      </c>
      <c r="C87">
        <v>170040</v>
      </c>
      <c r="D87" t="s">
        <v>153</v>
      </c>
      <c r="E87" t="s">
        <v>102</v>
      </c>
      <c r="F87" t="str">
        <f>VLOOKUP(C87,[1]Diretor!$A:$B,2,0)</f>
        <v>Silvio</v>
      </c>
      <c r="G87" t="str">
        <f>VLOOKUP(C87,[1]CCusto!$A:$B,2,0)</f>
        <v>OPERACOES</v>
      </c>
    </row>
    <row r="88" spans="1:7" x14ac:dyDescent="0.25">
      <c r="A88" t="s">
        <v>154</v>
      </c>
      <c r="B88" s="1">
        <v>12987.96</v>
      </c>
      <c r="C88">
        <v>150030</v>
      </c>
      <c r="D88" t="s">
        <v>155</v>
      </c>
      <c r="E88" t="s">
        <v>102</v>
      </c>
      <c r="F88" t="str">
        <f>VLOOKUP(C88,[1]Diretor!$A:$B,2,0)</f>
        <v>Derci</v>
      </c>
      <c r="G88" t="str">
        <f>VLOOKUP(C88,[1]CCusto!$A:$B,2,0)</f>
        <v>INFRAESTRUTURA</v>
      </c>
    </row>
    <row r="89" spans="1:7" x14ac:dyDescent="0.25">
      <c r="A89" t="s">
        <v>156</v>
      </c>
      <c r="B89" s="1">
        <v>295</v>
      </c>
      <c r="C89">
        <v>150030</v>
      </c>
      <c r="D89" t="s">
        <v>157</v>
      </c>
      <c r="E89" t="s">
        <v>102</v>
      </c>
      <c r="F89" t="str">
        <f>VLOOKUP(C89,[1]Diretor!$A:$B,2,0)</f>
        <v>Derci</v>
      </c>
      <c r="G89" t="str">
        <f>VLOOKUP(C89,[1]CCusto!$A:$B,2,0)</f>
        <v>INFRAESTRUTURA</v>
      </c>
    </row>
    <row r="90" spans="1:7" x14ac:dyDescent="0.25">
      <c r="A90" t="s">
        <v>158</v>
      </c>
      <c r="B90" s="1">
        <v>2385.67</v>
      </c>
      <c r="C90">
        <v>150010</v>
      </c>
      <c r="D90" t="s">
        <v>127</v>
      </c>
      <c r="E90" t="s">
        <v>102</v>
      </c>
      <c r="F90" t="str">
        <f>VLOOKUP(C90,[1]Diretor!$A:$B,2,0)</f>
        <v>Derci</v>
      </c>
      <c r="G90" t="str">
        <f>VLOOKUP(C90,[1]CCusto!$A:$B,2,0)</f>
        <v>SUSTENTACAO</v>
      </c>
    </row>
    <row r="91" spans="1:7" x14ac:dyDescent="0.25">
      <c r="A91" t="s">
        <v>159</v>
      </c>
      <c r="B91" s="1">
        <v>1945</v>
      </c>
      <c r="C91">
        <v>150030</v>
      </c>
      <c r="D91" t="s">
        <v>160</v>
      </c>
      <c r="E91" t="s">
        <v>102</v>
      </c>
      <c r="F91" t="str">
        <f>VLOOKUP(C91,[1]Diretor!$A:$B,2,0)</f>
        <v>Derci</v>
      </c>
      <c r="G91" t="str">
        <f>VLOOKUP(C91,[1]CCusto!$A:$B,2,0)</f>
        <v>INFRAESTRUTURA</v>
      </c>
    </row>
    <row r="92" spans="1:7" x14ac:dyDescent="0.25">
      <c r="A92" t="s">
        <v>161</v>
      </c>
      <c r="B92" s="1">
        <v>3676</v>
      </c>
      <c r="C92">
        <v>150030</v>
      </c>
      <c r="D92" t="s">
        <v>162</v>
      </c>
      <c r="E92" t="s">
        <v>102</v>
      </c>
      <c r="F92" t="str">
        <f>VLOOKUP(C92,[1]Diretor!$A:$B,2,0)</f>
        <v>Derci</v>
      </c>
      <c r="G92" t="str">
        <f>VLOOKUP(C92,[1]CCusto!$A:$B,2,0)</f>
        <v>INFRAESTRUTURA</v>
      </c>
    </row>
    <row r="93" spans="1:7" x14ac:dyDescent="0.25">
      <c r="A93" t="s">
        <v>163</v>
      </c>
      <c r="B93" s="1">
        <v>3120.04</v>
      </c>
      <c r="C93">
        <v>150030</v>
      </c>
      <c r="D93" t="s">
        <v>121</v>
      </c>
      <c r="E93" t="s">
        <v>102</v>
      </c>
      <c r="F93" t="str">
        <f>VLOOKUP(C93,[1]Diretor!$A:$B,2,0)</f>
        <v>Derci</v>
      </c>
      <c r="G93" t="str">
        <f>VLOOKUP(C93,[1]CCusto!$A:$B,2,0)</f>
        <v>INFRAESTRUTURA</v>
      </c>
    </row>
    <row r="94" spans="1:7" x14ac:dyDescent="0.25">
      <c r="A94" t="s">
        <v>164</v>
      </c>
      <c r="B94" s="1">
        <v>8604.4</v>
      </c>
      <c r="C94">
        <v>150030</v>
      </c>
      <c r="D94" t="s">
        <v>165</v>
      </c>
      <c r="E94" t="s">
        <v>102</v>
      </c>
      <c r="F94" t="str">
        <f>VLOOKUP(C94,[1]Diretor!$A:$B,2,0)</f>
        <v>Derci</v>
      </c>
      <c r="G94" t="str">
        <f>VLOOKUP(C94,[1]CCusto!$A:$B,2,0)</f>
        <v>INFRAESTRUTURA</v>
      </c>
    </row>
    <row r="95" spans="1:7" x14ac:dyDescent="0.25">
      <c r="A95" t="s">
        <v>166</v>
      </c>
      <c r="B95" s="1">
        <v>106.75</v>
      </c>
      <c r="C95">
        <v>150030</v>
      </c>
      <c r="D95" t="s">
        <v>167</v>
      </c>
      <c r="E95" t="s">
        <v>102</v>
      </c>
      <c r="F95" t="str">
        <f>VLOOKUP(C95,[1]Diretor!$A:$B,2,0)</f>
        <v>Derci</v>
      </c>
      <c r="G95" t="str">
        <f>VLOOKUP(C95,[1]CCusto!$A:$B,2,0)</f>
        <v>INFRAESTRUTURA</v>
      </c>
    </row>
    <row r="96" spans="1:7" x14ac:dyDescent="0.25">
      <c r="A96" t="s">
        <v>168</v>
      </c>
      <c r="B96" s="1">
        <v>107190</v>
      </c>
      <c r="C96">
        <v>150030</v>
      </c>
      <c r="D96" t="s">
        <v>167</v>
      </c>
      <c r="E96" t="s">
        <v>102</v>
      </c>
      <c r="F96" t="str">
        <f>VLOOKUP(C96,[1]Diretor!$A:$B,2,0)</f>
        <v>Derci</v>
      </c>
      <c r="G96" t="str">
        <f>VLOOKUP(C96,[1]CCusto!$A:$B,2,0)</f>
        <v>INFRAESTRUTURA</v>
      </c>
    </row>
    <row r="97" spans="1:7" x14ac:dyDescent="0.25">
      <c r="A97" t="s">
        <v>169</v>
      </c>
      <c r="B97" s="1">
        <v>30</v>
      </c>
      <c r="C97">
        <v>150060</v>
      </c>
      <c r="D97" t="s">
        <v>170</v>
      </c>
      <c r="E97" t="s">
        <v>102</v>
      </c>
      <c r="F97" t="str">
        <f>VLOOKUP(C97,[1]Diretor!$A:$B,2,0)</f>
        <v>Derci</v>
      </c>
      <c r="G97" t="str">
        <f>VLOOKUP(C97,[1]CCusto!$A:$B,2,0)</f>
        <v>DESENVOLVIMENTO</v>
      </c>
    </row>
    <row r="98" spans="1:7" x14ac:dyDescent="0.25">
      <c r="A98" t="s">
        <v>171</v>
      </c>
      <c r="B98" s="1">
        <v>52600</v>
      </c>
      <c r="C98">
        <v>150060</v>
      </c>
      <c r="D98" t="s">
        <v>172</v>
      </c>
      <c r="E98" t="s">
        <v>102</v>
      </c>
      <c r="F98" t="str">
        <f>VLOOKUP(C98,[1]Diretor!$A:$B,2,0)</f>
        <v>Derci</v>
      </c>
      <c r="G98" t="str">
        <f>VLOOKUP(C98,[1]CCusto!$A:$B,2,0)</f>
        <v>DESENVOLVIMENTO</v>
      </c>
    </row>
    <row r="99" spans="1:7" x14ac:dyDescent="0.25">
      <c r="A99" t="s">
        <v>173</v>
      </c>
      <c r="B99" s="1">
        <v>100043.06</v>
      </c>
      <c r="C99">
        <v>150030</v>
      </c>
      <c r="D99" t="s">
        <v>121</v>
      </c>
      <c r="E99" t="s">
        <v>102</v>
      </c>
      <c r="F99" t="str">
        <f>VLOOKUP(C99,[1]Diretor!$A:$B,2,0)</f>
        <v>Derci</v>
      </c>
      <c r="G99" t="str">
        <f>VLOOKUP(C99,[1]CCusto!$A:$B,2,0)</f>
        <v>INFRAESTRUTURA</v>
      </c>
    </row>
    <row r="100" spans="1:7" x14ac:dyDescent="0.25">
      <c r="A100" t="s">
        <v>174</v>
      </c>
      <c r="B100" s="1">
        <v>1708.23</v>
      </c>
      <c r="C100">
        <v>150030</v>
      </c>
      <c r="D100" t="s">
        <v>165</v>
      </c>
      <c r="E100" t="s">
        <v>102</v>
      </c>
      <c r="F100" t="str">
        <f>VLOOKUP(C100,[1]Diretor!$A:$B,2,0)</f>
        <v>Derci</v>
      </c>
      <c r="G100" t="str">
        <f>VLOOKUP(C100,[1]CCusto!$A:$B,2,0)</f>
        <v>INFRAESTRUTURA</v>
      </c>
    </row>
    <row r="101" spans="1:7" x14ac:dyDescent="0.25">
      <c r="A101" t="s">
        <v>175</v>
      </c>
      <c r="B101" s="1">
        <v>98334.83</v>
      </c>
      <c r="C101">
        <v>150030</v>
      </c>
      <c r="D101" t="s">
        <v>176</v>
      </c>
      <c r="E101" t="s">
        <v>102</v>
      </c>
      <c r="F101" t="str">
        <f>VLOOKUP(C101,[1]Diretor!$A:$B,2,0)</f>
        <v>Derci</v>
      </c>
      <c r="G101" t="str">
        <f>VLOOKUP(C101,[1]CCusto!$A:$B,2,0)</f>
        <v>INFRAESTRUTURA</v>
      </c>
    </row>
    <row r="102" spans="1:7" x14ac:dyDescent="0.25">
      <c r="A102" t="s">
        <v>177</v>
      </c>
      <c r="B102" s="1">
        <v>445828.65</v>
      </c>
      <c r="C102">
        <v>150030</v>
      </c>
      <c r="D102" t="s">
        <v>178</v>
      </c>
      <c r="E102" t="s">
        <v>102</v>
      </c>
      <c r="F102" t="str">
        <f>VLOOKUP(C102,[1]Diretor!$A:$B,2,0)</f>
        <v>Derci</v>
      </c>
      <c r="G102" t="str">
        <f>VLOOKUP(C102,[1]CCusto!$A:$B,2,0)</f>
        <v>INFRAESTRUTURA</v>
      </c>
    </row>
    <row r="103" spans="1:7" x14ac:dyDescent="0.25">
      <c r="A103" t="s">
        <v>179</v>
      </c>
      <c r="B103" s="1">
        <v>6059.26</v>
      </c>
      <c r="C103">
        <v>160010</v>
      </c>
      <c r="D103" t="s">
        <v>50</v>
      </c>
      <c r="E103" t="s">
        <v>102</v>
      </c>
      <c r="F103" t="str">
        <f>VLOOKUP(C103,[1]Diretor!$A:$B,2,0)</f>
        <v>Silvio</v>
      </c>
      <c r="G103" t="str">
        <f>VLOOKUP(C103,[1]CCusto!$A:$B,2,0)</f>
        <v>RISCO</v>
      </c>
    </row>
    <row r="104" spans="1:7" x14ac:dyDescent="0.25">
      <c r="A104" t="s">
        <v>180</v>
      </c>
      <c r="B104" s="1">
        <v>439769.39</v>
      </c>
      <c r="C104">
        <v>150060</v>
      </c>
      <c r="D104" t="s">
        <v>160</v>
      </c>
      <c r="E104" t="s">
        <v>102</v>
      </c>
      <c r="F104" t="str">
        <f>VLOOKUP(C104,[1]Diretor!$A:$B,2,0)</f>
        <v>Derci</v>
      </c>
      <c r="G104" t="str">
        <f>VLOOKUP(C104,[1]CCusto!$A:$B,2,0)</f>
        <v>DESENVOLVIMENTO</v>
      </c>
    </row>
    <row r="105" spans="1:7" x14ac:dyDescent="0.25">
      <c r="A105" t="s">
        <v>181</v>
      </c>
      <c r="B105" s="1">
        <v>211595.76</v>
      </c>
      <c r="C105">
        <v>140010</v>
      </c>
      <c r="E105" t="s">
        <v>102</v>
      </c>
      <c r="F105" t="str">
        <f>VLOOKUP(C105,[1]Diretor!$A:$B,2,0)</f>
        <v>Hebe</v>
      </c>
      <c r="G105" t="str">
        <f>VLOOKUP(C105,[1]CCusto!$A:$B,2,0)</f>
        <v>GESTAO DE PESSOAS</v>
      </c>
    </row>
    <row r="106" spans="1:7" x14ac:dyDescent="0.25">
      <c r="A106" t="s">
        <v>182</v>
      </c>
      <c r="B106" s="1">
        <v>3271.29</v>
      </c>
      <c r="C106">
        <v>150030</v>
      </c>
      <c r="E106" t="s">
        <v>102</v>
      </c>
      <c r="F106" t="str">
        <f>VLOOKUP(C106,[1]Diretor!$A:$B,2,0)</f>
        <v>Derci</v>
      </c>
      <c r="G106" t="str">
        <f>VLOOKUP(C106,[1]CCusto!$A:$B,2,0)</f>
        <v>INFRAESTRUTURA</v>
      </c>
    </row>
    <row r="107" spans="1:7" x14ac:dyDescent="0.25">
      <c r="A107" t="s">
        <v>183</v>
      </c>
      <c r="B107" s="1">
        <v>208324.47</v>
      </c>
      <c r="C107">
        <v>150030</v>
      </c>
      <c r="D107" t="s">
        <v>101</v>
      </c>
      <c r="E107" t="s">
        <v>102</v>
      </c>
      <c r="F107" t="str">
        <f>VLOOKUP(C107,[1]Diretor!$A:$B,2,0)</f>
        <v>Derci</v>
      </c>
      <c r="G107" t="str">
        <f>VLOOKUP(C107,[1]CCusto!$A:$B,2,0)</f>
        <v>INFRAESTRUTURA</v>
      </c>
    </row>
    <row r="108" spans="1:7" x14ac:dyDescent="0.25">
      <c r="A108" t="s">
        <v>184</v>
      </c>
      <c r="B108" s="1">
        <v>2475.6799999999998</v>
      </c>
      <c r="C108">
        <v>150030</v>
      </c>
      <c r="E108" t="s">
        <v>102</v>
      </c>
      <c r="F108" t="str">
        <f>VLOOKUP(C108,[1]Diretor!$A:$B,2,0)</f>
        <v>Derci</v>
      </c>
      <c r="G108" t="str">
        <f>VLOOKUP(C108,[1]CCusto!$A:$B,2,0)</f>
        <v>INFRAESTRUTURA</v>
      </c>
    </row>
    <row r="109" spans="1:7" x14ac:dyDescent="0.25">
      <c r="A109" t="s">
        <v>185</v>
      </c>
      <c r="B109" s="1">
        <v>40530.11</v>
      </c>
      <c r="C109">
        <v>150030</v>
      </c>
      <c r="D109" t="s">
        <v>186</v>
      </c>
      <c r="E109" t="s">
        <v>102</v>
      </c>
      <c r="F109" t="str">
        <f>VLOOKUP(C109,[1]Diretor!$A:$B,2,0)</f>
        <v>Derci</v>
      </c>
      <c r="G109" t="str">
        <f>VLOOKUP(C109,[1]CCusto!$A:$B,2,0)</f>
        <v>INFRAESTRUTURA</v>
      </c>
    </row>
    <row r="110" spans="1:7" x14ac:dyDescent="0.25">
      <c r="A110" t="s">
        <v>187</v>
      </c>
      <c r="B110" s="1">
        <v>2435.15</v>
      </c>
      <c r="C110">
        <v>120070</v>
      </c>
      <c r="D110" t="s">
        <v>121</v>
      </c>
      <c r="E110" t="s">
        <v>102</v>
      </c>
      <c r="F110" t="str">
        <f>VLOOKUP(C110,[1]Diretor!$A:$B,2,0)</f>
        <v>Hebe</v>
      </c>
      <c r="G110" t="str">
        <f>VLOOKUP(C110,[1]CCusto!$A:$B,2,0)</f>
        <v>FACILITIES</v>
      </c>
    </row>
    <row r="111" spans="1:7" x14ac:dyDescent="0.25">
      <c r="A111" t="s">
        <v>188</v>
      </c>
      <c r="B111" s="1">
        <v>6889.44</v>
      </c>
      <c r="C111">
        <v>150030</v>
      </c>
      <c r="D111" t="s">
        <v>189</v>
      </c>
      <c r="E111" t="s">
        <v>102</v>
      </c>
      <c r="F111" t="str">
        <f>VLOOKUP(C111,[1]Diretor!$A:$B,2,0)</f>
        <v>Derci</v>
      </c>
      <c r="G111" t="str">
        <f>VLOOKUP(C111,[1]CCusto!$A:$B,2,0)</f>
        <v>INFRAESTRUTURA</v>
      </c>
    </row>
    <row r="112" spans="1:7" x14ac:dyDescent="0.25">
      <c r="A112" t="s">
        <v>190</v>
      </c>
      <c r="B112" s="1">
        <v>114981.84</v>
      </c>
      <c r="C112">
        <v>150030</v>
      </c>
      <c r="D112" t="s">
        <v>191</v>
      </c>
      <c r="E112" t="s">
        <v>102</v>
      </c>
      <c r="F112" t="str">
        <f>VLOOKUP(C112,[1]Diretor!$A:$B,2,0)</f>
        <v>Derci</v>
      </c>
      <c r="G112" t="str">
        <f>VLOOKUP(C112,[1]CCusto!$A:$B,2,0)</f>
        <v>INFRAESTRUTURA</v>
      </c>
    </row>
    <row r="113" spans="1:7" x14ac:dyDescent="0.25">
      <c r="A113" t="s">
        <v>192</v>
      </c>
      <c r="B113" s="1">
        <v>6774.45</v>
      </c>
      <c r="C113">
        <v>150030</v>
      </c>
      <c r="D113" t="s">
        <v>193</v>
      </c>
      <c r="E113" t="s">
        <v>102</v>
      </c>
      <c r="F113" t="str">
        <f>VLOOKUP(C113,[1]Diretor!$A:$B,2,0)</f>
        <v>Derci</v>
      </c>
      <c r="G113" t="str">
        <f>VLOOKUP(C113,[1]CCusto!$A:$B,2,0)</f>
        <v>INFRAESTRUTURA</v>
      </c>
    </row>
    <row r="114" spans="1:7" x14ac:dyDescent="0.25">
      <c r="A114" t="s">
        <v>194</v>
      </c>
      <c r="B114" s="1">
        <v>1859.13</v>
      </c>
      <c r="C114">
        <v>150030</v>
      </c>
      <c r="D114" t="s">
        <v>195</v>
      </c>
      <c r="E114" t="s">
        <v>102</v>
      </c>
      <c r="F114" t="str">
        <f>VLOOKUP(C114,[1]Diretor!$A:$B,2,0)</f>
        <v>Derci</v>
      </c>
      <c r="G114" t="str">
        <f>VLOOKUP(C114,[1]CCusto!$A:$B,2,0)</f>
        <v>INFRAESTRUTURA</v>
      </c>
    </row>
    <row r="115" spans="1:7" x14ac:dyDescent="0.25">
      <c r="A115" t="s">
        <v>196</v>
      </c>
      <c r="B115" s="1">
        <v>28984.86</v>
      </c>
      <c r="C115">
        <v>150030</v>
      </c>
      <c r="D115" t="s">
        <v>160</v>
      </c>
      <c r="E115" t="s">
        <v>102</v>
      </c>
      <c r="F115" t="str">
        <f>VLOOKUP(C115,[1]Diretor!$A:$B,2,0)</f>
        <v>Derci</v>
      </c>
      <c r="G115" t="str">
        <f>VLOOKUP(C115,[1]CCusto!$A:$B,2,0)</f>
        <v>INFRAESTRUTURA</v>
      </c>
    </row>
    <row r="116" spans="1:7" x14ac:dyDescent="0.25">
      <c r="A116" t="s">
        <v>197</v>
      </c>
      <c r="B116" s="1">
        <v>1830.15</v>
      </c>
      <c r="C116">
        <v>150050</v>
      </c>
      <c r="E116" t="s">
        <v>102</v>
      </c>
      <c r="F116" t="str">
        <f>VLOOKUP(C116,[1]Diretor!$A:$B,2,0)</f>
        <v>Derci</v>
      </c>
      <c r="G116" t="str">
        <f>VLOOKUP(C116,[1]CCusto!$A:$B,2,0)</f>
        <v>MOBILE</v>
      </c>
    </row>
    <row r="117" spans="1:7" x14ac:dyDescent="0.25">
      <c r="A117" t="s">
        <v>198</v>
      </c>
      <c r="B117" s="1">
        <v>11749.23</v>
      </c>
      <c r="C117">
        <v>120020</v>
      </c>
      <c r="D117" t="s">
        <v>199</v>
      </c>
      <c r="E117" t="s">
        <v>200</v>
      </c>
      <c r="F117" t="str">
        <f>VLOOKUP(C117,[1]Diretor!$A:$B,2,0)</f>
        <v>Celso</v>
      </c>
      <c r="G117" t="str">
        <f>VLOOKUP(C117,[1]CCusto!$A:$B,2,0)</f>
        <v>CONTABILIDADE</v>
      </c>
    </row>
    <row r="118" spans="1:7" x14ac:dyDescent="0.25">
      <c r="A118" t="s">
        <v>201</v>
      </c>
      <c r="B118" s="1">
        <v>135.34</v>
      </c>
      <c r="C118">
        <v>140020</v>
      </c>
      <c r="D118" t="s">
        <v>202</v>
      </c>
      <c r="E118" t="s">
        <v>203</v>
      </c>
      <c r="F118" t="str">
        <f>VLOOKUP(C118,[1]Diretor!$A:$B,2,0)</f>
        <v>Hebe</v>
      </c>
      <c r="G118" t="str">
        <f>VLOOKUP(C118,[1]CCusto!$A:$B,2,0)</f>
        <v>JURIDICO</v>
      </c>
    </row>
    <row r="119" spans="1:7" x14ac:dyDescent="0.25">
      <c r="A119" t="s">
        <v>204</v>
      </c>
      <c r="B119" s="1">
        <v>11613.89</v>
      </c>
      <c r="C119">
        <v>140020</v>
      </c>
      <c r="D119" t="s">
        <v>202</v>
      </c>
      <c r="E119" t="s">
        <v>203</v>
      </c>
      <c r="F119" t="str">
        <f>VLOOKUP(C119,[1]Diretor!$A:$B,2,0)</f>
        <v>Hebe</v>
      </c>
      <c r="G119" t="str">
        <f>VLOOKUP(C119,[1]CCusto!$A:$B,2,0)</f>
        <v>JURIDICO</v>
      </c>
    </row>
    <row r="120" spans="1:7" x14ac:dyDescent="0.25">
      <c r="A120" t="s">
        <v>205</v>
      </c>
      <c r="B120" s="1">
        <v>1177.17</v>
      </c>
      <c r="C120">
        <v>140020</v>
      </c>
      <c r="D120" t="s">
        <v>202</v>
      </c>
      <c r="E120" t="s">
        <v>203</v>
      </c>
      <c r="F120" t="str">
        <f>VLOOKUP(C120,[1]Diretor!$A:$B,2,0)</f>
        <v>Hebe</v>
      </c>
      <c r="G120" t="str">
        <f>VLOOKUP(C120,[1]CCusto!$A:$B,2,0)</f>
        <v>JURIDICO</v>
      </c>
    </row>
    <row r="121" spans="1:7" x14ac:dyDescent="0.25">
      <c r="A121" t="s">
        <v>206</v>
      </c>
      <c r="B121" s="1">
        <v>46009.85</v>
      </c>
      <c r="C121">
        <v>140020</v>
      </c>
      <c r="D121" t="s">
        <v>202</v>
      </c>
      <c r="E121" t="s">
        <v>203</v>
      </c>
      <c r="F121" t="str">
        <f>VLOOKUP(C121,[1]Diretor!$A:$B,2,0)</f>
        <v>Hebe</v>
      </c>
      <c r="G121" t="str">
        <f>VLOOKUP(C121,[1]CCusto!$A:$B,2,0)</f>
        <v>JURIDICO</v>
      </c>
    </row>
    <row r="122" spans="1:7" x14ac:dyDescent="0.25">
      <c r="A122" t="s">
        <v>207</v>
      </c>
      <c r="B122" s="1">
        <v>521</v>
      </c>
      <c r="C122">
        <v>140020</v>
      </c>
      <c r="D122" t="s">
        <v>202</v>
      </c>
      <c r="E122" t="s">
        <v>203</v>
      </c>
      <c r="F122" t="str">
        <f>VLOOKUP(C122,[1]Diretor!$A:$B,2,0)</f>
        <v>Hebe</v>
      </c>
      <c r="G122" t="str">
        <f>VLOOKUP(C122,[1]CCusto!$A:$B,2,0)</f>
        <v>JURIDICO</v>
      </c>
    </row>
    <row r="123" spans="1:7" x14ac:dyDescent="0.25">
      <c r="A123" t="s">
        <v>208</v>
      </c>
      <c r="B123" s="1">
        <v>2735</v>
      </c>
      <c r="C123">
        <v>140020</v>
      </c>
      <c r="D123" t="s">
        <v>88</v>
      </c>
      <c r="E123" t="s">
        <v>203</v>
      </c>
      <c r="F123" t="str">
        <f>VLOOKUP(C123,[1]Diretor!$A:$B,2,0)</f>
        <v>Hebe</v>
      </c>
      <c r="G123" t="str">
        <f>VLOOKUP(C123,[1]CCusto!$A:$B,2,0)</f>
        <v>JURIDICO</v>
      </c>
    </row>
    <row r="124" spans="1:7" x14ac:dyDescent="0.25">
      <c r="A124" t="s">
        <v>209</v>
      </c>
      <c r="B124" s="1">
        <v>148.59</v>
      </c>
      <c r="C124">
        <v>140020</v>
      </c>
      <c r="D124" t="s">
        <v>202</v>
      </c>
      <c r="E124" t="s">
        <v>203</v>
      </c>
      <c r="F124" t="str">
        <f>VLOOKUP(C124,[1]Diretor!$A:$B,2,0)</f>
        <v>Hebe</v>
      </c>
      <c r="G124" t="str">
        <f>VLOOKUP(C124,[1]CCusto!$A:$B,2,0)</f>
        <v>JURIDICO</v>
      </c>
    </row>
    <row r="125" spans="1:7" x14ac:dyDescent="0.25">
      <c r="A125" t="s">
        <v>210</v>
      </c>
      <c r="B125" s="1">
        <v>263.35000000000002</v>
      </c>
      <c r="C125">
        <v>140020</v>
      </c>
      <c r="D125" t="s">
        <v>211</v>
      </c>
      <c r="E125" t="s">
        <v>203</v>
      </c>
      <c r="F125" t="str">
        <f>VLOOKUP(C125,[1]Diretor!$A:$B,2,0)</f>
        <v>Hebe</v>
      </c>
      <c r="G125" t="str">
        <f>VLOOKUP(C125,[1]CCusto!$A:$B,2,0)</f>
        <v>JURIDICO</v>
      </c>
    </row>
    <row r="126" spans="1:7" x14ac:dyDescent="0.25">
      <c r="A126" t="s">
        <v>212</v>
      </c>
      <c r="B126" s="1">
        <v>159.16999999999999</v>
      </c>
      <c r="C126">
        <v>140020</v>
      </c>
      <c r="D126" t="s">
        <v>211</v>
      </c>
      <c r="E126" t="s">
        <v>203</v>
      </c>
      <c r="F126" t="str">
        <f>VLOOKUP(C126,[1]Diretor!$A:$B,2,0)</f>
        <v>Hebe</v>
      </c>
      <c r="G126" t="str">
        <f>VLOOKUP(C126,[1]CCusto!$A:$B,2,0)</f>
        <v>JURIDICO</v>
      </c>
    </row>
    <row r="127" spans="1:7" x14ac:dyDescent="0.25">
      <c r="A127" t="s">
        <v>213</v>
      </c>
      <c r="B127" s="1">
        <v>127.56</v>
      </c>
      <c r="C127">
        <v>120020</v>
      </c>
      <c r="D127" t="s">
        <v>214</v>
      </c>
      <c r="E127" t="s">
        <v>203</v>
      </c>
      <c r="F127" t="str">
        <f>VLOOKUP(C127,[1]Diretor!$A:$B,2,0)</f>
        <v>Celso</v>
      </c>
      <c r="G127" t="str">
        <f>VLOOKUP(C127,[1]CCusto!$A:$B,2,0)</f>
        <v>CONTABILIDADE</v>
      </c>
    </row>
    <row r="128" spans="1:7" x14ac:dyDescent="0.25">
      <c r="A128" t="s">
        <v>215</v>
      </c>
      <c r="B128" s="1">
        <v>1360.84</v>
      </c>
      <c r="C128">
        <v>120020</v>
      </c>
      <c r="D128" t="s">
        <v>214</v>
      </c>
      <c r="E128" t="s">
        <v>203</v>
      </c>
      <c r="F128" t="str">
        <f>VLOOKUP(C128,[1]Diretor!$A:$B,2,0)</f>
        <v>Celso</v>
      </c>
      <c r="G128" t="str">
        <f>VLOOKUP(C128,[1]CCusto!$A:$B,2,0)</f>
        <v>CONTABILIDADE</v>
      </c>
    </row>
    <row r="129" spans="1:7" x14ac:dyDescent="0.25">
      <c r="A129" t="s">
        <v>216</v>
      </c>
      <c r="B129" s="1">
        <v>55.58</v>
      </c>
      <c r="C129">
        <v>120020</v>
      </c>
      <c r="D129" t="s">
        <v>214</v>
      </c>
      <c r="E129" t="s">
        <v>203</v>
      </c>
      <c r="F129" t="str">
        <f>VLOOKUP(C129,[1]Diretor!$A:$B,2,0)</f>
        <v>Celso</v>
      </c>
      <c r="G129" t="str">
        <f>VLOOKUP(C129,[1]CCusto!$A:$B,2,0)</f>
        <v>CONTABILIDADE</v>
      </c>
    </row>
    <row r="130" spans="1:7" x14ac:dyDescent="0.25">
      <c r="A130" t="s">
        <v>217</v>
      </c>
      <c r="B130" s="1">
        <v>465.52</v>
      </c>
      <c r="C130">
        <v>110060</v>
      </c>
      <c r="D130" t="s">
        <v>218</v>
      </c>
      <c r="E130" t="s">
        <v>219</v>
      </c>
      <c r="F130" t="str">
        <f>VLOOKUP(C130,[1]Diretor!$A:$B,2,0)</f>
        <v>Sonia</v>
      </c>
      <c r="G130" t="str">
        <f>VLOOKUP(C130,[1]CCusto!$A:$B,2,0)</f>
        <v>NEGOCIOS</v>
      </c>
    </row>
    <row r="131" spans="1:7" x14ac:dyDescent="0.25">
      <c r="A131" t="s">
        <v>220</v>
      </c>
      <c r="B131" s="1">
        <v>98.9</v>
      </c>
      <c r="C131">
        <v>180040</v>
      </c>
      <c r="D131" t="s">
        <v>221</v>
      </c>
      <c r="E131" t="s">
        <v>219</v>
      </c>
      <c r="F131" t="s">
        <v>413</v>
      </c>
      <c r="G131" t="str">
        <f>VLOOKUP(C131,[1]CCusto!$A:$B,2,0)</f>
        <v>COMUNICACAO</v>
      </c>
    </row>
    <row r="132" spans="1:7" x14ac:dyDescent="0.25">
      <c r="A132" t="s">
        <v>222</v>
      </c>
      <c r="B132" s="1">
        <v>97.22</v>
      </c>
      <c r="C132">
        <v>180040</v>
      </c>
      <c r="D132" t="s">
        <v>221</v>
      </c>
      <c r="E132" t="s">
        <v>219</v>
      </c>
      <c r="F132" t="s">
        <v>413</v>
      </c>
      <c r="G132" t="str">
        <f>VLOOKUP(C132,[1]CCusto!$A:$B,2,0)</f>
        <v>COMUNICACAO</v>
      </c>
    </row>
    <row r="133" spans="1:7" x14ac:dyDescent="0.25">
      <c r="A133" t="s">
        <v>223</v>
      </c>
      <c r="B133" s="1">
        <v>97.13</v>
      </c>
      <c r="C133">
        <v>180040</v>
      </c>
      <c r="D133" t="s">
        <v>221</v>
      </c>
      <c r="E133" t="s">
        <v>219</v>
      </c>
      <c r="F133" t="s">
        <v>413</v>
      </c>
      <c r="G133" t="str">
        <f>VLOOKUP(C133,[1]CCusto!$A:$B,2,0)</f>
        <v>COMUNICACAO</v>
      </c>
    </row>
    <row r="134" spans="1:7" x14ac:dyDescent="0.25">
      <c r="A134" t="s">
        <v>224</v>
      </c>
      <c r="B134" s="1">
        <v>73.55</v>
      </c>
      <c r="C134">
        <v>180040</v>
      </c>
      <c r="D134" t="s">
        <v>225</v>
      </c>
      <c r="E134" t="s">
        <v>219</v>
      </c>
      <c r="F134" t="s">
        <v>413</v>
      </c>
      <c r="G134" t="str">
        <f>VLOOKUP(C134,[1]CCusto!$A:$B,2,0)</f>
        <v>COMUNICACAO</v>
      </c>
    </row>
    <row r="135" spans="1:7" x14ac:dyDescent="0.25">
      <c r="A135" t="s">
        <v>226</v>
      </c>
      <c r="B135" s="1">
        <v>58.82</v>
      </c>
      <c r="C135">
        <v>180040</v>
      </c>
      <c r="D135" t="s">
        <v>227</v>
      </c>
      <c r="E135" t="s">
        <v>219</v>
      </c>
      <c r="F135" t="s">
        <v>413</v>
      </c>
      <c r="G135" t="str">
        <f>VLOOKUP(C135,[1]CCusto!$A:$B,2,0)</f>
        <v>COMUNICACAO</v>
      </c>
    </row>
    <row r="136" spans="1:7" x14ac:dyDescent="0.25">
      <c r="A136" t="s">
        <v>228</v>
      </c>
      <c r="B136" s="1">
        <v>34.270000000000003</v>
      </c>
      <c r="C136">
        <v>180030</v>
      </c>
      <c r="D136" t="s">
        <v>229</v>
      </c>
      <c r="E136" t="s">
        <v>219</v>
      </c>
      <c r="F136" t="str">
        <f>VLOOKUP(C136,[1]Diretor!$A:$B,2,0)</f>
        <v>Sonia</v>
      </c>
      <c r="G136" t="str">
        <f>VLOOKUP(C136,[1]CCusto!$A:$B,2,0)</f>
        <v>PRODUTOS</v>
      </c>
    </row>
    <row r="137" spans="1:7" x14ac:dyDescent="0.25">
      <c r="A137" t="s">
        <v>230</v>
      </c>
      <c r="B137" s="1">
        <v>64.709999999999994</v>
      </c>
      <c r="C137">
        <v>180030</v>
      </c>
      <c r="D137" t="s">
        <v>231</v>
      </c>
      <c r="E137" t="s">
        <v>219</v>
      </c>
      <c r="F137" t="str">
        <f>VLOOKUP(C137,[1]Diretor!$A:$B,2,0)</f>
        <v>Sonia</v>
      </c>
      <c r="G137" t="str">
        <f>VLOOKUP(C137,[1]CCusto!$A:$B,2,0)</f>
        <v>PRODUTOS</v>
      </c>
    </row>
    <row r="138" spans="1:7" x14ac:dyDescent="0.25">
      <c r="A138" t="s">
        <v>232</v>
      </c>
      <c r="B138" s="1">
        <v>261.12</v>
      </c>
      <c r="C138">
        <v>180020</v>
      </c>
      <c r="D138" t="s">
        <v>233</v>
      </c>
      <c r="E138" t="s">
        <v>219</v>
      </c>
      <c r="F138" t="str">
        <f>VLOOKUP(C138,[1]Diretor!$A:$B,2,0)</f>
        <v>Sonia</v>
      </c>
      <c r="G138" t="str">
        <f>VLOOKUP(C138,[1]CCusto!$A:$B,2,0)</f>
        <v>PROJETOS</v>
      </c>
    </row>
    <row r="139" spans="1:7" x14ac:dyDescent="0.25">
      <c r="A139" t="s">
        <v>234</v>
      </c>
      <c r="B139" s="1">
        <v>56662.559999999998</v>
      </c>
      <c r="C139">
        <v>110060</v>
      </c>
      <c r="D139" t="s">
        <v>218</v>
      </c>
      <c r="E139" t="s">
        <v>219</v>
      </c>
      <c r="F139" t="str">
        <f>VLOOKUP(C139,[1]Diretor!$A:$B,2,0)</f>
        <v>Sonia</v>
      </c>
      <c r="G139" t="str">
        <f>VLOOKUP(C139,[1]CCusto!$A:$B,2,0)</f>
        <v>NEGOCIOS</v>
      </c>
    </row>
    <row r="140" spans="1:7" x14ac:dyDescent="0.25">
      <c r="A140" t="s">
        <v>235</v>
      </c>
      <c r="B140" s="1">
        <v>53019.360000000001</v>
      </c>
      <c r="C140">
        <v>120070</v>
      </c>
      <c r="D140" t="s">
        <v>236</v>
      </c>
      <c r="E140" t="s">
        <v>237</v>
      </c>
      <c r="F140" t="str">
        <f>VLOOKUP(C140,[1]Diretor!$A:$B,2,0)</f>
        <v>Hebe</v>
      </c>
      <c r="G140" t="str">
        <f>VLOOKUP(C140,[1]CCusto!$A:$B,2,0)</f>
        <v>FACILITIES</v>
      </c>
    </row>
    <row r="141" spans="1:7" x14ac:dyDescent="0.25">
      <c r="A141" t="s">
        <v>238</v>
      </c>
      <c r="B141" s="1">
        <v>3170.63</v>
      </c>
      <c r="C141">
        <v>120070</v>
      </c>
      <c r="D141" t="s">
        <v>239</v>
      </c>
      <c r="E141" t="s">
        <v>237</v>
      </c>
      <c r="F141" t="str">
        <f>VLOOKUP(C141,[1]Diretor!$A:$B,2,0)</f>
        <v>Hebe</v>
      </c>
      <c r="G141" t="str">
        <f>VLOOKUP(C141,[1]CCusto!$A:$B,2,0)</f>
        <v>FACILITIES</v>
      </c>
    </row>
    <row r="142" spans="1:7" x14ac:dyDescent="0.25">
      <c r="A142" t="s">
        <v>240</v>
      </c>
      <c r="B142" s="1">
        <v>30243.25</v>
      </c>
      <c r="C142">
        <v>120070</v>
      </c>
      <c r="D142" t="s">
        <v>147</v>
      </c>
      <c r="E142" t="s">
        <v>237</v>
      </c>
      <c r="F142" t="str">
        <f>VLOOKUP(C142,[1]Diretor!$A:$B,2,0)</f>
        <v>Hebe</v>
      </c>
      <c r="G142" t="str">
        <f>VLOOKUP(C142,[1]CCusto!$A:$B,2,0)</f>
        <v>FACILITIES</v>
      </c>
    </row>
    <row r="143" spans="1:7" x14ac:dyDescent="0.25">
      <c r="A143" t="s">
        <v>241</v>
      </c>
      <c r="B143" s="1">
        <v>63059.58</v>
      </c>
      <c r="C143">
        <v>120070</v>
      </c>
      <c r="D143" t="s">
        <v>147</v>
      </c>
      <c r="E143" t="s">
        <v>237</v>
      </c>
      <c r="F143" t="str">
        <f>VLOOKUP(C143,[1]Diretor!$A:$B,2,0)</f>
        <v>Hebe</v>
      </c>
      <c r="G143" t="str">
        <f>VLOOKUP(C143,[1]CCusto!$A:$B,2,0)</f>
        <v>FACILITIES</v>
      </c>
    </row>
    <row r="144" spans="1:7" x14ac:dyDescent="0.25">
      <c r="A144" t="s">
        <v>242</v>
      </c>
      <c r="B144" s="1">
        <v>82205.440000000002</v>
      </c>
      <c r="C144">
        <v>120070</v>
      </c>
      <c r="D144" t="s">
        <v>243</v>
      </c>
      <c r="E144" t="s">
        <v>237</v>
      </c>
      <c r="F144" t="str">
        <f>VLOOKUP(C144,[1]Diretor!$A:$B,2,0)</f>
        <v>Hebe</v>
      </c>
      <c r="G144" t="str">
        <f>VLOOKUP(C144,[1]CCusto!$A:$B,2,0)</f>
        <v>FACILITIES</v>
      </c>
    </row>
    <row r="145" spans="1:7" x14ac:dyDescent="0.25">
      <c r="A145" t="s">
        <v>244</v>
      </c>
      <c r="B145" s="1">
        <v>84305.36</v>
      </c>
      <c r="C145">
        <v>120070</v>
      </c>
      <c r="D145" t="s">
        <v>243</v>
      </c>
      <c r="E145" t="s">
        <v>237</v>
      </c>
      <c r="F145" t="str">
        <f>VLOOKUP(C145,[1]Diretor!$A:$B,2,0)</f>
        <v>Hebe</v>
      </c>
      <c r="G145" t="str">
        <f>VLOOKUP(C145,[1]CCusto!$A:$B,2,0)</f>
        <v>FACILITIES</v>
      </c>
    </row>
    <row r="146" spans="1:7" x14ac:dyDescent="0.25">
      <c r="A146" t="s">
        <v>245</v>
      </c>
      <c r="B146" s="1">
        <v>14785.47</v>
      </c>
      <c r="C146">
        <v>120070</v>
      </c>
      <c r="D146" t="s">
        <v>246</v>
      </c>
      <c r="E146" t="s">
        <v>237</v>
      </c>
      <c r="F146" t="str">
        <f>VLOOKUP(C146,[1]Diretor!$A:$B,2,0)</f>
        <v>Hebe</v>
      </c>
      <c r="G146" t="str">
        <f>VLOOKUP(C146,[1]CCusto!$A:$B,2,0)</f>
        <v>FACILITIES</v>
      </c>
    </row>
    <row r="147" spans="1:7" x14ac:dyDescent="0.25">
      <c r="A147" t="s">
        <v>247</v>
      </c>
      <c r="B147" s="1">
        <v>151.38999999999999</v>
      </c>
      <c r="C147">
        <v>120070</v>
      </c>
      <c r="D147" t="s">
        <v>248</v>
      </c>
      <c r="E147" t="s">
        <v>237</v>
      </c>
      <c r="F147" t="str">
        <f>VLOOKUP(C147,[1]Diretor!$A:$B,2,0)</f>
        <v>Hebe</v>
      </c>
      <c r="G147" t="str">
        <f>VLOOKUP(C147,[1]CCusto!$A:$B,2,0)</f>
        <v>FACILITIES</v>
      </c>
    </row>
    <row r="148" spans="1:7" x14ac:dyDescent="0.25">
      <c r="A148" t="s">
        <v>249</v>
      </c>
      <c r="B148" s="1">
        <v>26.59</v>
      </c>
      <c r="C148">
        <v>120070</v>
      </c>
      <c r="D148" t="s">
        <v>250</v>
      </c>
      <c r="E148" t="s">
        <v>237</v>
      </c>
      <c r="F148" t="str">
        <f>VLOOKUP(C148,[1]Diretor!$A:$B,2,0)</f>
        <v>Hebe</v>
      </c>
      <c r="G148" t="str">
        <f>VLOOKUP(C148,[1]CCusto!$A:$B,2,0)</f>
        <v>FACILITIES</v>
      </c>
    </row>
    <row r="149" spans="1:7" x14ac:dyDescent="0.25">
      <c r="A149" t="s">
        <v>251</v>
      </c>
      <c r="B149" s="1">
        <v>57.06</v>
      </c>
      <c r="C149">
        <v>120070</v>
      </c>
      <c r="D149" t="s">
        <v>252</v>
      </c>
      <c r="E149" t="s">
        <v>237</v>
      </c>
      <c r="F149" t="str">
        <f>VLOOKUP(C149,[1]Diretor!$A:$B,2,0)</f>
        <v>Hebe</v>
      </c>
      <c r="G149" t="str">
        <f>VLOOKUP(C149,[1]CCusto!$A:$B,2,0)</f>
        <v>FACILITIES</v>
      </c>
    </row>
    <row r="150" spans="1:7" x14ac:dyDescent="0.25">
      <c r="A150" t="s">
        <v>253</v>
      </c>
      <c r="B150" s="1">
        <v>60.6</v>
      </c>
      <c r="C150">
        <v>120070</v>
      </c>
      <c r="D150" t="s">
        <v>254</v>
      </c>
      <c r="E150" t="s">
        <v>237</v>
      </c>
      <c r="F150" t="str">
        <f>VLOOKUP(C150,[1]Diretor!$A:$B,2,0)</f>
        <v>Hebe</v>
      </c>
      <c r="G150" t="str">
        <f>VLOOKUP(C150,[1]CCusto!$A:$B,2,0)</f>
        <v>FACILITIES</v>
      </c>
    </row>
    <row r="151" spans="1:7" x14ac:dyDescent="0.25">
      <c r="A151" t="s">
        <v>255</v>
      </c>
      <c r="B151" s="1">
        <v>60.62</v>
      </c>
      <c r="C151">
        <v>120070</v>
      </c>
      <c r="D151" t="s">
        <v>256</v>
      </c>
      <c r="E151" t="s">
        <v>237</v>
      </c>
      <c r="F151" t="str">
        <f>VLOOKUP(C151,[1]Diretor!$A:$B,2,0)</f>
        <v>Hebe</v>
      </c>
      <c r="G151" t="str">
        <f>VLOOKUP(C151,[1]CCusto!$A:$B,2,0)</f>
        <v>FACILITIES</v>
      </c>
    </row>
    <row r="152" spans="1:7" x14ac:dyDescent="0.25">
      <c r="A152" t="s">
        <v>257</v>
      </c>
      <c r="B152" s="1">
        <v>17.38</v>
      </c>
      <c r="C152">
        <v>120010</v>
      </c>
      <c r="D152" t="s">
        <v>258</v>
      </c>
      <c r="E152" t="s">
        <v>237</v>
      </c>
      <c r="F152" t="str">
        <f>VLOOKUP(C152,[1]Diretor!$A:$B,2,0)</f>
        <v>Hebe</v>
      </c>
      <c r="G152" t="str">
        <f>VLOOKUP(C152,[1]CCusto!$A:$B,2,0)</f>
        <v>COMPRAS</v>
      </c>
    </row>
    <row r="153" spans="1:7" x14ac:dyDescent="0.25">
      <c r="A153" t="s">
        <v>259</v>
      </c>
      <c r="B153" s="1">
        <v>157.72999999999999</v>
      </c>
      <c r="C153">
        <v>120070</v>
      </c>
      <c r="D153" t="s">
        <v>260</v>
      </c>
      <c r="E153" t="s">
        <v>237</v>
      </c>
      <c r="F153" t="str">
        <f>VLOOKUP(C153,[1]Diretor!$A:$B,2,0)</f>
        <v>Hebe</v>
      </c>
      <c r="G153" t="str">
        <f>VLOOKUP(C153,[1]CCusto!$A:$B,2,0)</f>
        <v>FACILITIES</v>
      </c>
    </row>
    <row r="154" spans="1:7" x14ac:dyDescent="0.25">
      <c r="A154" t="s">
        <v>261</v>
      </c>
      <c r="B154" s="1">
        <v>75599.320000000007</v>
      </c>
      <c r="C154">
        <v>120070</v>
      </c>
      <c r="E154" t="s">
        <v>237</v>
      </c>
      <c r="F154" t="str">
        <f>VLOOKUP(C154,[1]Diretor!$A:$B,2,0)</f>
        <v>Hebe</v>
      </c>
      <c r="G154" t="str">
        <f>VLOOKUP(C154,[1]CCusto!$A:$B,2,0)</f>
        <v>FACILITIES</v>
      </c>
    </row>
    <row r="155" spans="1:7" x14ac:dyDescent="0.25">
      <c r="A155" t="s">
        <v>262</v>
      </c>
      <c r="B155" s="1">
        <v>31369.51</v>
      </c>
      <c r="C155">
        <v>120070</v>
      </c>
      <c r="D155" t="s">
        <v>263</v>
      </c>
      <c r="E155" t="s">
        <v>237</v>
      </c>
      <c r="F155" t="str">
        <f>VLOOKUP(C155,[1]Diretor!$A:$B,2,0)</f>
        <v>Hebe</v>
      </c>
      <c r="G155" t="str">
        <f>VLOOKUP(C155,[1]CCusto!$A:$B,2,0)</f>
        <v>FACILITIES</v>
      </c>
    </row>
    <row r="156" spans="1:7" x14ac:dyDescent="0.25">
      <c r="A156" t="s">
        <v>264</v>
      </c>
      <c r="B156" s="1">
        <v>69108.479999999996</v>
      </c>
      <c r="C156">
        <v>120070</v>
      </c>
      <c r="D156" t="s">
        <v>265</v>
      </c>
      <c r="E156" t="s">
        <v>237</v>
      </c>
      <c r="F156" t="str">
        <f>VLOOKUP(C156,[1]Diretor!$A:$B,2,0)</f>
        <v>Hebe</v>
      </c>
      <c r="G156" t="str">
        <f>VLOOKUP(C156,[1]CCusto!$A:$B,2,0)</f>
        <v>FACILITIES</v>
      </c>
    </row>
    <row r="157" spans="1:7" x14ac:dyDescent="0.25">
      <c r="A157" t="s">
        <v>266</v>
      </c>
      <c r="B157" s="1">
        <v>122881.93</v>
      </c>
      <c r="C157">
        <v>120070</v>
      </c>
      <c r="D157" t="s">
        <v>265</v>
      </c>
      <c r="E157" t="s">
        <v>237</v>
      </c>
      <c r="F157" t="str">
        <f>VLOOKUP(C157,[1]Diretor!$A:$B,2,0)</f>
        <v>Hebe</v>
      </c>
      <c r="G157" t="str">
        <f>VLOOKUP(C157,[1]CCusto!$A:$B,2,0)</f>
        <v>FACILITIES</v>
      </c>
    </row>
    <row r="158" spans="1:7" x14ac:dyDescent="0.25">
      <c r="A158" t="s">
        <v>267</v>
      </c>
      <c r="B158" s="1">
        <v>11587.66</v>
      </c>
      <c r="C158">
        <v>120010</v>
      </c>
      <c r="D158" t="s">
        <v>268</v>
      </c>
      <c r="E158" t="s">
        <v>237</v>
      </c>
      <c r="F158" t="str">
        <f>VLOOKUP(C158,[1]Diretor!$A:$B,2,0)</f>
        <v>Hebe</v>
      </c>
      <c r="G158" t="str">
        <f>VLOOKUP(C158,[1]CCusto!$A:$B,2,0)</f>
        <v>COMPRAS</v>
      </c>
    </row>
    <row r="159" spans="1:7" x14ac:dyDescent="0.25">
      <c r="A159" t="s">
        <v>269</v>
      </c>
      <c r="B159" s="1">
        <v>12790.95</v>
      </c>
      <c r="C159">
        <v>120070</v>
      </c>
      <c r="D159" t="s">
        <v>270</v>
      </c>
      <c r="E159" t="s">
        <v>237</v>
      </c>
      <c r="F159" t="str">
        <f>VLOOKUP(C159,[1]Diretor!$A:$B,2,0)</f>
        <v>Hebe</v>
      </c>
      <c r="G159" t="str">
        <f>VLOOKUP(C159,[1]CCusto!$A:$B,2,0)</f>
        <v>FACILITIES</v>
      </c>
    </row>
    <row r="160" spans="1:7" x14ac:dyDescent="0.25">
      <c r="A160" t="s">
        <v>271</v>
      </c>
      <c r="B160" s="1">
        <v>1203.29</v>
      </c>
      <c r="C160">
        <v>120010</v>
      </c>
      <c r="D160" t="s">
        <v>272</v>
      </c>
      <c r="E160" t="s">
        <v>237</v>
      </c>
      <c r="F160" t="str">
        <f>VLOOKUP(C160,[1]Diretor!$A:$B,2,0)</f>
        <v>Hebe</v>
      </c>
      <c r="G160" t="str">
        <f>VLOOKUP(C160,[1]CCusto!$A:$B,2,0)</f>
        <v>COMPRAS</v>
      </c>
    </row>
    <row r="161" spans="1:7" x14ac:dyDescent="0.25">
      <c r="A161" t="s">
        <v>273</v>
      </c>
      <c r="B161" s="1">
        <v>11587.68</v>
      </c>
      <c r="C161">
        <v>120010</v>
      </c>
      <c r="D161" t="s">
        <v>121</v>
      </c>
      <c r="E161" t="s">
        <v>237</v>
      </c>
      <c r="F161" t="str">
        <f>VLOOKUP(C161,[1]Diretor!$A:$B,2,0)</f>
        <v>Hebe</v>
      </c>
      <c r="G161" t="str">
        <f>VLOOKUP(C161,[1]CCusto!$A:$B,2,0)</f>
        <v>COMPRAS</v>
      </c>
    </row>
    <row r="162" spans="1:7" x14ac:dyDescent="0.25">
      <c r="A162" t="s">
        <v>274</v>
      </c>
      <c r="B162" s="1">
        <v>301.01</v>
      </c>
      <c r="C162">
        <v>120070</v>
      </c>
      <c r="D162" t="s">
        <v>275</v>
      </c>
      <c r="E162" t="s">
        <v>237</v>
      </c>
      <c r="F162" t="str">
        <f>VLOOKUP(C162,[1]Diretor!$A:$B,2,0)</f>
        <v>Hebe</v>
      </c>
      <c r="G162" t="str">
        <f>VLOOKUP(C162,[1]CCusto!$A:$B,2,0)</f>
        <v>FACILITIES</v>
      </c>
    </row>
    <row r="163" spans="1:7" x14ac:dyDescent="0.25">
      <c r="A163" t="s">
        <v>276</v>
      </c>
      <c r="B163" s="1">
        <v>32</v>
      </c>
      <c r="C163">
        <v>120070</v>
      </c>
      <c r="D163" t="s">
        <v>277</v>
      </c>
      <c r="E163" t="s">
        <v>237</v>
      </c>
      <c r="F163" t="str">
        <f>VLOOKUP(C163,[1]Diretor!$A:$B,2,0)</f>
        <v>Hebe</v>
      </c>
      <c r="G163" t="str">
        <f>VLOOKUP(C163,[1]CCusto!$A:$B,2,0)</f>
        <v>FACILITIES</v>
      </c>
    </row>
    <row r="164" spans="1:7" x14ac:dyDescent="0.25">
      <c r="A164" t="s">
        <v>278</v>
      </c>
      <c r="B164" s="1">
        <v>4660</v>
      </c>
      <c r="C164">
        <v>120010</v>
      </c>
      <c r="D164" t="s">
        <v>265</v>
      </c>
      <c r="E164" t="s">
        <v>237</v>
      </c>
      <c r="F164" t="str">
        <f>VLOOKUP(C164,[1]Diretor!$A:$B,2,0)</f>
        <v>Hebe</v>
      </c>
      <c r="G164" t="str">
        <f>VLOOKUP(C164,[1]CCusto!$A:$B,2,0)</f>
        <v>COMPRAS</v>
      </c>
    </row>
    <row r="165" spans="1:7" x14ac:dyDescent="0.25">
      <c r="A165" t="s">
        <v>279</v>
      </c>
      <c r="B165" s="1">
        <v>5460</v>
      </c>
      <c r="C165">
        <v>120070</v>
      </c>
      <c r="D165" t="s">
        <v>280</v>
      </c>
      <c r="E165" t="s">
        <v>237</v>
      </c>
      <c r="F165" t="str">
        <f>VLOOKUP(C165,[1]Diretor!$A:$B,2,0)</f>
        <v>Hebe</v>
      </c>
      <c r="G165" t="str">
        <f>VLOOKUP(C165,[1]CCusto!$A:$B,2,0)</f>
        <v>FACILITIES</v>
      </c>
    </row>
    <row r="166" spans="1:7" x14ac:dyDescent="0.25">
      <c r="A166" t="s">
        <v>281</v>
      </c>
      <c r="B166" s="1">
        <v>1409.04</v>
      </c>
      <c r="C166">
        <v>120070</v>
      </c>
      <c r="D166" t="s">
        <v>282</v>
      </c>
      <c r="E166" t="s">
        <v>237</v>
      </c>
      <c r="F166" t="str">
        <f>VLOOKUP(C166,[1]Diretor!$A:$B,2,0)</f>
        <v>Hebe</v>
      </c>
      <c r="G166" t="str">
        <f>VLOOKUP(C166,[1]CCusto!$A:$B,2,0)</f>
        <v>FACILITIES</v>
      </c>
    </row>
    <row r="167" spans="1:7" x14ac:dyDescent="0.25">
      <c r="A167" t="s">
        <v>283</v>
      </c>
      <c r="B167" s="1">
        <v>4000</v>
      </c>
      <c r="C167">
        <v>120070</v>
      </c>
      <c r="D167" t="s">
        <v>284</v>
      </c>
      <c r="E167" t="s">
        <v>237</v>
      </c>
      <c r="F167" t="str">
        <f>VLOOKUP(C167,[1]Diretor!$A:$B,2,0)</f>
        <v>Hebe</v>
      </c>
      <c r="G167" t="str">
        <f>VLOOKUP(C167,[1]CCusto!$A:$B,2,0)</f>
        <v>FACILITIES</v>
      </c>
    </row>
    <row r="168" spans="1:7" x14ac:dyDescent="0.25">
      <c r="A168" t="s">
        <v>285</v>
      </c>
      <c r="B168" s="1">
        <v>4430</v>
      </c>
      <c r="C168">
        <v>120070</v>
      </c>
      <c r="D168" t="s">
        <v>286</v>
      </c>
      <c r="E168" t="s">
        <v>237</v>
      </c>
      <c r="F168" t="str">
        <f>VLOOKUP(C168,[1]Diretor!$A:$B,2,0)</f>
        <v>Hebe</v>
      </c>
      <c r="G168" t="str">
        <f>VLOOKUP(C168,[1]CCusto!$A:$B,2,0)</f>
        <v>FACILITIES</v>
      </c>
    </row>
    <row r="169" spans="1:7" x14ac:dyDescent="0.25">
      <c r="A169" t="s">
        <v>287</v>
      </c>
      <c r="B169" s="1">
        <v>749120</v>
      </c>
      <c r="C169">
        <v>120010</v>
      </c>
      <c r="D169" t="s">
        <v>121</v>
      </c>
      <c r="E169" t="s">
        <v>237</v>
      </c>
      <c r="F169" t="str">
        <f>VLOOKUP(C169,[1]Diretor!$A:$B,2,0)</f>
        <v>Hebe</v>
      </c>
      <c r="G169" t="str">
        <f>VLOOKUP(C169,[1]CCusto!$A:$B,2,0)</f>
        <v>COMPRAS</v>
      </c>
    </row>
    <row r="170" spans="1:7" x14ac:dyDescent="0.25">
      <c r="A170" t="s">
        <v>288</v>
      </c>
      <c r="B170" s="1">
        <v>1070</v>
      </c>
      <c r="C170">
        <v>120070</v>
      </c>
      <c r="D170" t="s">
        <v>256</v>
      </c>
      <c r="E170" t="s">
        <v>237</v>
      </c>
      <c r="F170" t="str">
        <f>VLOOKUP(C170,[1]Diretor!$A:$B,2,0)</f>
        <v>Hebe</v>
      </c>
      <c r="G170" t="str">
        <f>VLOOKUP(C170,[1]CCusto!$A:$B,2,0)</f>
        <v>FACILITIES</v>
      </c>
    </row>
    <row r="171" spans="1:7" x14ac:dyDescent="0.25">
      <c r="A171" t="s">
        <v>289</v>
      </c>
      <c r="B171" s="1">
        <v>36984.5</v>
      </c>
      <c r="C171">
        <v>120070</v>
      </c>
      <c r="D171" t="s">
        <v>280</v>
      </c>
      <c r="E171" t="s">
        <v>237</v>
      </c>
      <c r="F171" t="str">
        <f>VLOOKUP(C171,[1]Diretor!$A:$B,2,0)</f>
        <v>Hebe</v>
      </c>
      <c r="G171" t="str">
        <f>VLOOKUP(C171,[1]CCusto!$A:$B,2,0)</f>
        <v>FACILITIES</v>
      </c>
    </row>
    <row r="172" spans="1:7" x14ac:dyDescent="0.25">
      <c r="A172" t="s">
        <v>290</v>
      </c>
      <c r="B172" s="1">
        <v>100782.14</v>
      </c>
      <c r="C172">
        <v>120070</v>
      </c>
      <c r="D172" t="s">
        <v>291</v>
      </c>
      <c r="E172" t="s">
        <v>237</v>
      </c>
      <c r="F172" t="str">
        <f>VLOOKUP(C172,[1]Diretor!$A:$B,2,0)</f>
        <v>Hebe</v>
      </c>
      <c r="G172" t="str">
        <f>VLOOKUP(C172,[1]CCusto!$A:$B,2,0)</f>
        <v>FACILITIES</v>
      </c>
    </row>
    <row r="173" spans="1:7" x14ac:dyDescent="0.25">
      <c r="A173" t="s">
        <v>292</v>
      </c>
      <c r="B173" s="1">
        <v>478472.09</v>
      </c>
      <c r="C173">
        <v>120070</v>
      </c>
      <c r="D173" t="s">
        <v>293</v>
      </c>
      <c r="E173" t="s">
        <v>237</v>
      </c>
      <c r="F173" t="str">
        <f>VLOOKUP(C173,[1]Diretor!$A:$B,2,0)</f>
        <v>Hebe</v>
      </c>
      <c r="G173" t="str">
        <f>VLOOKUP(C173,[1]CCusto!$A:$B,2,0)</f>
        <v>FACILITIES</v>
      </c>
    </row>
    <row r="174" spans="1:7" x14ac:dyDescent="0.25">
      <c r="A174" t="s">
        <v>294</v>
      </c>
      <c r="B174" s="1">
        <v>219121.47</v>
      </c>
      <c r="C174">
        <v>120070</v>
      </c>
      <c r="D174" t="s">
        <v>295</v>
      </c>
      <c r="E174" t="s">
        <v>237</v>
      </c>
      <c r="F174" t="str">
        <f>VLOOKUP(C174,[1]Diretor!$A:$B,2,0)</f>
        <v>Hebe</v>
      </c>
      <c r="G174" t="str">
        <f>VLOOKUP(C174,[1]CCusto!$A:$B,2,0)</f>
        <v>FACILITIES</v>
      </c>
    </row>
    <row r="175" spans="1:7" x14ac:dyDescent="0.25">
      <c r="A175" t="s">
        <v>296</v>
      </c>
      <c r="B175" s="1">
        <v>930889.8</v>
      </c>
      <c r="C175">
        <v>120010</v>
      </c>
      <c r="D175" t="s">
        <v>258</v>
      </c>
      <c r="E175" t="s">
        <v>237</v>
      </c>
      <c r="F175" t="str">
        <f>VLOOKUP(C175,[1]Diretor!$A:$B,2,0)</f>
        <v>Hebe</v>
      </c>
      <c r="G175" t="str">
        <f>VLOOKUP(C175,[1]CCusto!$A:$B,2,0)</f>
        <v>COMPRAS</v>
      </c>
    </row>
    <row r="176" spans="1:7" x14ac:dyDescent="0.25">
      <c r="A176" t="s">
        <v>297</v>
      </c>
      <c r="B176" s="1">
        <v>7391.47</v>
      </c>
      <c r="C176">
        <v>120070</v>
      </c>
      <c r="D176" t="s">
        <v>298</v>
      </c>
      <c r="E176" t="s">
        <v>237</v>
      </c>
      <c r="F176" t="str">
        <f>VLOOKUP(C176,[1]Diretor!$A:$B,2,0)</f>
        <v>Hebe</v>
      </c>
      <c r="G176" t="str">
        <f>VLOOKUP(C176,[1]CCusto!$A:$B,2,0)</f>
        <v>FACILITIES</v>
      </c>
    </row>
    <row r="177" spans="1:7" x14ac:dyDescent="0.25">
      <c r="A177" t="s">
        <v>299</v>
      </c>
      <c r="B177" s="1">
        <v>1174.5</v>
      </c>
      <c r="C177">
        <v>120010</v>
      </c>
      <c r="D177" t="s">
        <v>265</v>
      </c>
      <c r="E177" t="s">
        <v>237</v>
      </c>
      <c r="F177" t="str">
        <f>VLOOKUP(C177,[1]Diretor!$A:$B,2,0)</f>
        <v>Hebe</v>
      </c>
      <c r="G177" t="str">
        <f>VLOOKUP(C177,[1]CCusto!$A:$B,2,0)</f>
        <v>COMPRAS</v>
      </c>
    </row>
    <row r="178" spans="1:7" x14ac:dyDescent="0.25">
      <c r="A178" t="s">
        <v>300</v>
      </c>
      <c r="B178" s="1">
        <v>7873.62</v>
      </c>
      <c r="C178">
        <v>120010</v>
      </c>
      <c r="D178" t="s">
        <v>301</v>
      </c>
      <c r="E178" t="s">
        <v>237</v>
      </c>
      <c r="F178" t="str">
        <f>VLOOKUP(C178,[1]Diretor!$A:$B,2,0)</f>
        <v>Hebe</v>
      </c>
      <c r="G178" t="str">
        <f>VLOOKUP(C178,[1]CCusto!$A:$B,2,0)</f>
        <v>COMPRAS</v>
      </c>
    </row>
    <row r="179" spans="1:7" x14ac:dyDescent="0.25">
      <c r="A179" t="s">
        <v>302</v>
      </c>
      <c r="B179" s="1">
        <v>39225</v>
      </c>
      <c r="C179">
        <v>120070</v>
      </c>
      <c r="D179" t="s">
        <v>303</v>
      </c>
      <c r="E179" t="s">
        <v>237</v>
      </c>
      <c r="F179" t="str">
        <f>VLOOKUP(C179,[1]Diretor!$A:$B,2,0)</f>
        <v>Hebe</v>
      </c>
      <c r="G179" t="str">
        <f>VLOOKUP(C179,[1]CCusto!$A:$B,2,0)</f>
        <v>FACILITIES</v>
      </c>
    </row>
    <row r="180" spans="1:7" x14ac:dyDescent="0.25">
      <c r="A180" t="s">
        <v>304</v>
      </c>
      <c r="B180" s="1">
        <v>200610.7</v>
      </c>
      <c r="C180">
        <v>120010</v>
      </c>
      <c r="D180" t="s">
        <v>305</v>
      </c>
      <c r="E180" t="s">
        <v>237</v>
      </c>
      <c r="F180" t="str">
        <f>VLOOKUP(C180,[1]Diretor!$A:$B,2,0)</f>
        <v>Hebe</v>
      </c>
      <c r="G180" t="str">
        <f>VLOOKUP(C180,[1]CCusto!$A:$B,2,0)</f>
        <v>COMPRAS</v>
      </c>
    </row>
    <row r="181" spans="1:7" x14ac:dyDescent="0.25">
      <c r="A181" t="s">
        <v>306</v>
      </c>
      <c r="B181" s="1">
        <v>58740.51</v>
      </c>
      <c r="C181">
        <v>120010</v>
      </c>
      <c r="E181" t="s">
        <v>237</v>
      </c>
      <c r="F181" t="str">
        <f>VLOOKUP(C181,[1]Diretor!$A:$B,2,0)</f>
        <v>Hebe</v>
      </c>
      <c r="G181" t="str">
        <f>VLOOKUP(C181,[1]CCusto!$A:$B,2,0)</f>
        <v>COMPRAS</v>
      </c>
    </row>
    <row r="182" spans="1:7" x14ac:dyDescent="0.25">
      <c r="A182" t="s">
        <v>307</v>
      </c>
      <c r="B182" s="1">
        <v>258188.22</v>
      </c>
      <c r="C182">
        <v>120010</v>
      </c>
      <c r="E182" t="s">
        <v>237</v>
      </c>
      <c r="F182" t="str">
        <f>VLOOKUP(C182,[1]Diretor!$A:$B,2,0)</f>
        <v>Hebe</v>
      </c>
      <c r="G182" t="str">
        <f>VLOOKUP(C182,[1]CCusto!$A:$B,2,0)</f>
        <v>COMPRAS</v>
      </c>
    </row>
    <row r="183" spans="1:7" x14ac:dyDescent="0.25">
      <c r="A183" t="s">
        <v>308</v>
      </c>
      <c r="B183" s="1">
        <v>2425.79</v>
      </c>
      <c r="C183">
        <v>120070</v>
      </c>
      <c r="D183" t="s">
        <v>309</v>
      </c>
      <c r="E183" t="s">
        <v>237</v>
      </c>
      <c r="F183" t="str">
        <f>VLOOKUP(C183,[1]Diretor!$A:$B,2,0)</f>
        <v>Hebe</v>
      </c>
      <c r="G183" t="str">
        <f>VLOOKUP(C183,[1]CCusto!$A:$B,2,0)</f>
        <v>FACILITIES</v>
      </c>
    </row>
    <row r="184" spans="1:7" x14ac:dyDescent="0.25">
      <c r="A184" t="s">
        <v>310</v>
      </c>
      <c r="B184" s="1">
        <v>436726.15</v>
      </c>
      <c r="C184">
        <v>120070</v>
      </c>
      <c r="D184" t="s">
        <v>260</v>
      </c>
      <c r="E184" t="s">
        <v>237</v>
      </c>
      <c r="F184" t="str">
        <f>VLOOKUP(C184,[1]Diretor!$A:$B,2,0)</f>
        <v>Hebe</v>
      </c>
      <c r="G184" t="str">
        <f>VLOOKUP(C184,[1]CCusto!$A:$B,2,0)</f>
        <v>FACILITIES</v>
      </c>
    </row>
    <row r="185" spans="1:7" x14ac:dyDescent="0.25">
      <c r="A185" t="s">
        <v>311</v>
      </c>
      <c r="B185" s="1">
        <v>4796.95</v>
      </c>
      <c r="C185">
        <v>120010</v>
      </c>
      <c r="D185" t="s">
        <v>312</v>
      </c>
      <c r="E185" t="s">
        <v>237</v>
      </c>
      <c r="F185" t="str">
        <f>VLOOKUP(C185,[1]Diretor!$A:$B,2,0)</f>
        <v>Hebe</v>
      </c>
      <c r="G185" t="str">
        <f>VLOOKUP(C185,[1]CCusto!$A:$B,2,0)</f>
        <v>COMPRAS</v>
      </c>
    </row>
    <row r="186" spans="1:7" x14ac:dyDescent="0.25">
      <c r="A186" t="s">
        <v>313</v>
      </c>
      <c r="B186" s="1">
        <v>29898.22</v>
      </c>
      <c r="C186">
        <v>120070</v>
      </c>
      <c r="D186" t="s">
        <v>314</v>
      </c>
      <c r="E186" t="s">
        <v>237</v>
      </c>
      <c r="F186" t="str">
        <f>VLOOKUP(C186,[1]Diretor!$A:$B,2,0)</f>
        <v>Hebe</v>
      </c>
      <c r="G186" t="str">
        <f>VLOOKUP(C186,[1]CCusto!$A:$B,2,0)</f>
        <v>FACILITIES</v>
      </c>
    </row>
    <row r="187" spans="1:7" x14ac:dyDescent="0.25">
      <c r="A187" t="s">
        <v>315</v>
      </c>
      <c r="B187" s="1">
        <v>199834.76</v>
      </c>
      <c r="C187">
        <v>120010</v>
      </c>
      <c r="D187" t="s">
        <v>316</v>
      </c>
      <c r="E187" t="s">
        <v>237</v>
      </c>
      <c r="F187" t="str">
        <f>VLOOKUP(C187,[1]Diretor!$A:$B,2,0)</f>
        <v>Hebe</v>
      </c>
      <c r="G187" t="str">
        <f>VLOOKUP(C187,[1]CCusto!$A:$B,2,0)</f>
        <v>COMPRAS</v>
      </c>
    </row>
    <row r="188" spans="1:7" x14ac:dyDescent="0.25">
      <c r="A188" t="s">
        <v>317</v>
      </c>
      <c r="B188" s="1">
        <v>88033.03</v>
      </c>
      <c r="C188">
        <v>120070</v>
      </c>
      <c r="D188" t="s">
        <v>265</v>
      </c>
      <c r="E188" t="s">
        <v>237</v>
      </c>
      <c r="F188" t="str">
        <f>VLOOKUP(C188,[1]Diretor!$A:$B,2,0)</f>
        <v>Hebe</v>
      </c>
      <c r="G188" t="str">
        <f>VLOOKUP(C188,[1]CCusto!$A:$B,2,0)</f>
        <v>FACILITIES</v>
      </c>
    </row>
    <row r="189" spans="1:7" x14ac:dyDescent="0.25">
      <c r="A189" t="s">
        <v>318</v>
      </c>
      <c r="B189" s="1">
        <v>343538.06</v>
      </c>
      <c r="C189">
        <v>120070</v>
      </c>
      <c r="D189" t="s">
        <v>319</v>
      </c>
      <c r="E189" t="s">
        <v>237</v>
      </c>
      <c r="F189" t="str">
        <f>VLOOKUP(C189,[1]Diretor!$A:$B,2,0)</f>
        <v>Hebe</v>
      </c>
      <c r="G189" t="str">
        <f>VLOOKUP(C189,[1]CCusto!$A:$B,2,0)</f>
        <v>FACILITIES</v>
      </c>
    </row>
    <row r="190" spans="1:7" x14ac:dyDescent="0.25">
      <c r="A190" t="s">
        <v>320</v>
      </c>
      <c r="B190" s="1">
        <v>2422.7800000000002</v>
      </c>
      <c r="C190">
        <v>120070</v>
      </c>
      <c r="D190" t="s">
        <v>309</v>
      </c>
      <c r="E190" t="s">
        <v>237</v>
      </c>
      <c r="F190" t="str">
        <f>VLOOKUP(C190,[1]Diretor!$A:$B,2,0)</f>
        <v>Hebe</v>
      </c>
      <c r="G190" t="str">
        <f>VLOOKUP(C190,[1]CCusto!$A:$B,2,0)</f>
        <v>FACILITIES</v>
      </c>
    </row>
    <row r="191" spans="1:7" x14ac:dyDescent="0.25">
      <c r="A191" t="s">
        <v>321</v>
      </c>
      <c r="B191" s="1">
        <v>420379.61</v>
      </c>
      <c r="C191">
        <v>120070</v>
      </c>
      <c r="D191" t="s">
        <v>322</v>
      </c>
      <c r="E191" t="s">
        <v>237</v>
      </c>
      <c r="F191" t="str">
        <f>VLOOKUP(C191,[1]Diretor!$A:$B,2,0)</f>
        <v>Hebe</v>
      </c>
      <c r="G191" t="str">
        <f>VLOOKUP(C191,[1]CCusto!$A:$B,2,0)</f>
        <v>FACILITIES</v>
      </c>
    </row>
    <row r="192" spans="1:7" x14ac:dyDescent="0.25">
      <c r="A192" t="s">
        <v>323</v>
      </c>
      <c r="B192" s="1">
        <v>3718.41</v>
      </c>
      <c r="C192">
        <v>120070</v>
      </c>
      <c r="D192" t="s">
        <v>324</v>
      </c>
      <c r="E192" t="s">
        <v>237</v>
      </c>
      <c r="F192" t="str">
        <f>VLOOKUP(C192,[1]Diretor!$A:$B,2,0)</f>
        <v>Hebe</v>
      </c>
      <c r="G192" t="str">
        <f>VLOOKUP(C192,[1]CCusto!$A:$B,2,0)</f>
        <v>FACILITIES</v>
      </c>
    </row>
    <row r="193" spans="1:7" x14ac:dyDescent="0.25">
      <c r="A193" t="s">
        <v>325</v>
      </c>
      <c r="B193" s="1">
        <v>360</v>
      </c>
      <c r="C193">
        <v>120010</v>
      </c>
      <c r="D193" t="s">
        <v>326</v>
      </c>
      <c r="E193" t="s">
        <v>237</v>
      </c>
      <c r="F193" t="str">
        <f>VLOOKUP(C193,[1]Diretor!$A:$B,2,0)</f>
        <v>Hebe</v>
      </c>
      <c r="G193" t="str">
        <f>VLOOKUP(C193,[1]CCusto!$A:$B,2,0)</f>
        <v>COMPRAS</v>
      </c>
    </row>
    <row r="194" spans="1:7" x14ac:dyDescent="0.25">
      <c r="A194" t="s">
        <v>327</v>
      </c>
      <c r="B194" s="1">
        <v>5370</v>
      </c>
      <c r="C194">
        <v>120010</v>
      </c>
      <c r="D194" t="s">
        <v>265</v>
      </c>
      <c r="E194" t="s">
        <v>237</v>
      </c>
      <c r="F194" t="str">
        <f>VLOOKUP(C194,[1]Diretor!$A:$B,2,0)</f>
        <v>Hebe</v>
      </c>
      <c r="G194" t="str">
        <f>VLOOKUP(C194,[1]CCusto!$A:$B,2,0)</f>
        <v>COMPRAS</v>
      </c>
    </row>
    <row r="195" spans="1:7" x14ac:dyDescent="0.25">
      <c r="A195" t="s">
        <v>328</v>
      </c>
      <c r="B195" s="1">
        <v>588970</v>
      </c>
      <c r="C195">
        <v>120010</v>
      </c>
      <c r="D195" t="s">
        <v>329</v>
      </c>
      <c r="E195" t="s">
        <v>237</v>
      </c>
      <c r="F195" t="str">
        <f>VLOOKUP(C195,[1]Diretor!$A:$B,2,0)</f>
        <v>Hebe</v>
      </c>
      <c r="G195" t="str">
        <f>VLOOKUP(C195,[1]CCusto!$A:$B,2,0)</f>
        <v>COMPRAS</v>
      </c>
    </row>
    <row r="196" spans="1:7" x14ac:dyDescent="0.25">
      <c r="A196" t="s">
        <v>330</v>
      </c>
      <c r="B196" s="1">
        <v>2000</v>
      </c>
      <c r="C196">
        <v>120010</v>
      </c>
      <c r="D196" t="s">
        <v>265</v>
      </c>
      <c r="E196" t="s">
        <v>237</v>
      </c>
      <c r="F196" t="str">
        <f>VLOOKUP(C196,[1]Diretor!$A:$B,2,0)</f>
        <v>Hebe</v>
      </c>
      <c r="G196" t="str">
        <f>VLOOKUP(C196,[1]CCusto!$A:$B,2,0)</f>
        <v>COMPRAS</v>
      </c>
    </row>
    <row r="197" spans="1:7" x14ac:dyDescent="0.25">
      <c r="A197" t="s">
        <v>331</v>
      </c>
      <c r="B197" s="1">
        <v>4850</v>
      </c>
      <c r="C197">
        <v>120010</v>
      </c>
      <c r="D197" t="s">
        <v>121</v>
      </c>
      <c r="E197" t="s">
        <v>237</v>
      </c>
      <c r="F197" t="str">
        <f>VLOOKUP(C197,[1]Diretor!$A:$B,2,0)</f>
        <v>Hebe</v>
      </c>
      <c r="G197" t="str">
        <f>VLOOKUP(C197,[1]CCusto!$A:$B,2,0)</f>
        <v>COMPRAS</v>
      </c>
    </row>
    <row r="198" spans="1:7" x14ac:dyDescent="0.25">
      <c r="A198" t="s">
        <v>332</v>
      </c>
      <c r="B198" s="1">
        <v>392880</v>
      </c>
      <c r="C198">
        <v>120070</v>
      </c>
      <c r="D198" t="s">
        <v>309</v>
      </c>
      <c r="E198" t="s">
        <v>237</v>
      </c>
      <c r="F198" t="str">
        <f>VLOOKUP(C198,[1]Diretor!$A:$B,2,0)</f>
        <v>Hebe</v>
      </c>
      <c r="G198" t="str">
        <f>VLOOKUP(C198,[1]CCusto!$A:$B,2,0)</f>
        <v>FACILITIES</v>
      </c>
    </row>
    <row r="199" spans="1:7" x14ac:dyDescent="0.25">
      <c r="A199" t="s">
        <v>333</v>
      </c>
      <c r="B199" s="1">
        <v>14274</v>
      </c>
      <c r="C199">
        <v>120070</v>
      </c>
      <c r="D199" t="s">
        <v>334</v>
      </c>
      <c r="E199" t="s">
        <v>237</v>
      </c>
      <c r="F199" t="str">
        <f>VLOOKUP(C199,[1]Diretor!$A:$B,2,0)</f>
        <v>Hebe</v>
      </c>
      <c r="G199" t="str">
        <f>VLOOKUP(C199,[1]CCusto!$A:$B,2,0)</f>
        <v>FACILITIES</v>
      </c>
    </row>
    <row r="200" spans="1:7" x14ac:dyDescent="0.25">
      <c r="A200" t="s">
        <v>335</v>
      </c>
      <c r="B200" s="1">
        <v>16.41</v>
      </c>
      <c r="C200">
        <v>120010</v>
      </c>
      <c r="D200" t="s">
        <v>336</v>
      </c>
      <c r="E200" t="s">
        <v>237</v>
      </c>
      <c r="F200" t="str">
        <f>VLOOKUP(C200,[1]Diretor!$A:$B,2,0)</f>
        <v>Hebe</v>
      </c>
      <c r="G200" t="str">
        <f>VLOOKUP(C200,[1]CCusto!$A:$B,2,0)</f>
        <v>COMPRAS</v>
      </c>
    </row>
    <row r="201" spans="1:7" x14ac:dyDescent="0.25">
      <c r="A201" t="s">
        <v>337</v>
      </c>
      <c r="B201" s="1">
        <v>64.59</v>
      </c>
      <c r="C201">
        <v>120010</v>
      </c>
      <c r="D201" t="s">
        <v>338</v>
      </c>
      <c r="E201" t="s">
        <v>237</v>
      </c>
      <c r="F201" t="str">
        <f>VLOOKUP(C201,[1]Diretor!$A:$B,2,0)</f>
        <v>Hebe</v>
      </c>
      <c r="G201" t="str">
        <f>VLOOKUP(C201,[1]CCusto!$A:$B,2,0)</f>
        <v>COMPRAS</v>
      </c>
    </row>
    <row r="202" spans="1:7" x14ac:dyDescent="0.25">
      <c r="A202" t="s">
        <v>339</v>
      </c>
      <c r="B202" s="1">
        <v>2353.9299999999998</v>
      </c>
      <c r="C202">
        <v>120010</v>
      </c>
      <c r="D202" t="s">
        <v>340</v>
      </c>
      <c r="E202" t="s">
        <v>237</v>
      </c>
      <c r="F202" t="str">
        <f>VLOOKUP(C202,[1]Diretor!$A:$B,2,0)</f>
        <v>Hebe</v>
      </c>
      <c r="G202" t="str">
        <f>VLOOKUP(C202,[1]CCusto!$A:$B,2,0)</f>
        <v>COMPRAS</v>
      </c>
    </row>
    <row r="203" spans="1:7" x14ac:dyDescent="0.25">
      <c r="A203" t="s">
        <v>341</v>
      </c>
      <c r="B203" s="1">
        <v>579.91</v>
      </c>
      <c r="C203">
        <v>120070</v>
      </c>
      <c r="D203" t="s">
        <v>309</v>
      </c>
      <c r="E203" t="s">
        <v>237</v>
      </c>
      <c r="F203" t="str">
        <f>VLOOKUP(C203,[1]Diretor!$A:$B,2,0)</f>
        <v>Hebe</v>
      </c>
      <c r="G203" t="str">
        <f>VLOOKUP(C203,[1]CCusto!$A:$B,2,0)</f>
        <v>FACILITIES</v>
      </c>
    </row>
    <row r="204" spans="1:7" x14ac:dyDescent="0.25">
      <c r="A204" t="s">
        <v>342</v>
      </c>
      <c r="B204" s="1">
        <v>7.01</v>
      </c>
      <c r="C204">
        <v>120010</v>
      </c>
      <c r="D204" t="s">
        <v>343</v>
      </c>
      <c r="E204" t="s">
        <v>237</v>
      </c>
      <c r="F204" t="str">
        <f>VLOOKUP(C204,[1]Diretor!$A:$B,2,0)</f>
        <v>Hebe</v>
      </c>
      <c r="G204" t="str">
        <f>VLOOKUP(C204,[1]CCusto!$A:$B,2,0)</f>
        <v>COMPRAS</v>
      </c>
    </row>
    <row r="205" spans="1:7" x14ac:dyDescent="0.25">
      <c r="A205" t="s">
        <v>344</v>
      </c>
      <c r="B205" s="1">
        <v>572.9</v>
      </c>
      <c r="C205">
        <v>120010</v>
      </c>
      <c r="D205" t="s">
        <v>345</v>
      </c>
      <c r="E205" t="s">
        <v>237</v>
      </c>
      <c r="F205" t="str">
        <f>VLOOKUP(C205,[1]Diretor!$A:$B,2,0)</f>
        <v>Hebe</v>
      </c>
      <c r="G205" t="str">
        <f>VLOOKUP(C205,[1]CCusto!$A:$B,2,0)</f>
        <v>COMPRAS</v>
      </c>
    </row>
    <row r="206" spans="1:7" x14ac:dyDescent="0.25">
      <c r="A206" t="s">
        <v>346</v>
      </c>
      <c r="B206" s="1">
        <v>121.97</v>
      </c>
      <c r="C206">
        <v>120030</v>
      </c>
      <c r="D206" t="s">
        <v>347</v>
      </c>
      <c r="E206" t="s">
        <v>348</v>
      </c>
      <c r="F206" t="str">
        <f>VLOOKUP(C206,[1]Diretor!$A:$B,2,0)</f>
        <v>Celso</v>
      </c>
      <c r="G206" t="str">
        <f>VLOOKUP(C206,[1]CCusto!$A:$B,2,0)</f>
        <v>FISCAL</v>
      </c>
    </row>
    <row r="207" spans="1:7" x14ac:dyDescent="0.25">
      <c r="A207" t="s">
        <v>349</v>
      </c>
      <c r="B207" s="1">
        <v>1.46</v>
      </c>
      <c r="C207">
        <v>11111</v>
      </c>
      <c r="D207" t="s">
        <v>350</v>
      </c>
      <c r="E207" t="s">
        <v>351</v>
      </c>
      <c r="F207" t="str">
        <f>VLOOKUP(C207,[1]Diretor!$A:$B,2,0)</f>
        <v>Brito</v>
      </c>
      <c r="G207" t="str">
        <f>VLOOKUP(C207,[1]CCusto!$A:$B,2,0)</f>
        <v>PRESIDENCIA</v>
      </c>
    </row>
    <row r="208" spans="1:7" x14ac:dyDescent="0.25">
      <c r="A208" t="s">
        <v>352</v>
      </c>
      <c r="B208" s="1">
        <v>120.51</v>
      </c>
      <c r="C208">
        <v>11111</v>
      </c>
      <c r="F208" t="str">
        <f>VLOOKUP(C208,[1]Diretor!$A:$B,2,0)</f>
        <v>Brito</v>
      </c>
      <c r="G208" t="str">
        <f>VLOOKUP(C208,[1]CCusto!$A:$B,2,0)</f>
        <v>PRESIDENCIA</v>
      </c>
    </row>
    <row r="209" spans="1:7" x14ac:dyDescent="0.25">
      <c r="A209" t="s">
        <v>353</v>
      </c>
      <c r="B209" s="1">
        <v>110.82</v>
      </c>
      <c r="C209">
        <v>11111</v>
      </c>
      <c r="D209" t="s">
        <v>354</v>
      </c>
      <c r="E209" t="s">
        <v>351</v>
      </c>
      <c r="F209" t="str">
        <f>VLOOKUP(C209,[1]Diretor!$A:$B,2,0)</f>
        <v>Brito</v>
      </c>
      <c r="G209" t="str">
        <f>VLOOKUP(C209,[1]CCusto!$A:$B,2,0)</f>
        <v>PRESIDENCIA</v>
      </c>
    </row>
    <row r="210" spans="1:7" x14ac:dyDescent="0.25">
      <c r="A210" t="s">
        <v>355</v>
      </c>
      <c r="B210" s="1">
        <v>1.33</v>
      </c>
      <c r="C210">
        <v>120010</v>
      </c>
      <c r="D210" t="s">
        <v>356</v>
      </c>
      <c r="E210" t="s">
        <v>351</v>
      </c>
      <c r="F210" t="str">
        <f>VLOOKUP(C210,[1]Diretor!$A:$B,2,0)</f>
        <v>Hebe</v>
      </c>
      <c r="G210" t="str">
        <f>VLOOKUP(C210,[1]CCusto!$A:$B,2,0)</f>
        <v>COMPRAS</v>
      </c>
    </row>
    <row r="211" spans="1:7" x14ac:dyDescent="0.25">
      <c r="A211" t="s">
        <v>357</v>
      </c>
      <c r="B211" s="1">
        <v>109.49</v>
      </c>
      <c r="C211">
        <v>140010</v>
      </c>
      <c r="D211" t="s">
        <v>358</v>
      </c>
      <c r="E211" t="s">
        <v>351</v>
      </c>
      <c r="F211" t="str">
        <f>VLOOKUP(C211,[1]Diretor!$A:$B,2,0)</f>
        <v>Hebe</v>
      </c>
      <c r="G211" t="str">
        <f>VLOOKUP(C211,[1]CCusto!$A:$B,2,0)</f>
        <v>GESTAO DE PESSOAS</v>
      </c>
    </row>
    <row r="212" spans="1:7" x14ac:dyDescent="0.25">
      <c r="A212" t="s">
        <v>359</v>
      </c>
      <c r="B212" s="1">
        <v>174025.73</v>
      </c>
      <c r="C212">
        <v>150060</v>
      </c>
      <c r="D212" t="s">
        <v>129</v>
      </c>
      <c r="F212" t="str">
        <f>VLOOKUP(C212,[1]Diretor!$A:$B,2,0)</f>
        <v>Derci</v>
      </c>
      <c r="G212" t="str">
        <f>VLOOKUP(C212,[1]CCusto!$A:$B,2,0)</f>
        <v>DESENVOLVIMENTO</v>
      </c>
    </row>
    <row r="213" spans="1:7" x14ac:dyDescent="0.25">
      <c r="A213" t="s">
        <v>360</v>
      </c>
      <c r="B213" s="1">
        <v>25878.03</v>
      </c>
      <c r="C213">
        <v>160010</v>
      </c>
      <c r="D213" t="s">
        <v>361</v>
      </c>
      <c r="F213" t="str">
        <f>VLOOKUP(C213,[1]Diretor!$A:$B,2,0)</f>
        <v>Silvio</v>
      </c>
      <c r="G213" t="str">
        <f>VLOOKUP(C213,[1]CCusto!$A:$B,2,0)</f>
        <v>RISCO</v>
      </c>
    </row>
    <row r="214" spans="1:7" x14ac:dyDescent="0.25">
      <c r="A214" t="s">
        <v>362</v>
      </c>
      <c r="B214" s="1">
        <v>543.48</v>
      </c>
      <c r="C214">
        <v>180040</v>
      </c>
      <c r="D214" t="s">
        <v>363</v>
      </c>
      <c r="F214" t="s">
        <v>413</v>
      </c>
      <c r="G214" t="str">
        <f>VLOOKUP(C214,[1]CCusto!$A:$B,2,0)</f>
        <v>COMUNICACAO</v>
      </c>
    </row>
    <row r="215" spans="1:7" x14ac:dyDescent="0.25">
      <c r="A215" t="s">
        <v>364</v>
      </c>
      <c r="B215" s="1">
        <v>14111.36</v>
      </c>
      <c r="C215">
        <v>120000</v>
      </c>
      <c r="E215" t="s">
        <v>351</v>
      </c>
      <c r="F215" t="str">
        <f>VLOOKUP(C215,[1]Diretor!$A:$B,2,0)</f>
        <v>Celso</v>
      </c>
      <c r="G215" t="str">
        <f>VLOOKUP(C215,[1]CCusto!$A:$B,2,0)</f>
        <v>DIRETORIA DE ADM E CONTROLE</v>
      </c>
    </row>
    <row r="216" spans="1:7" x14ac:dyDescent="0.25">
      <c r="A216" t="s">
        <v>365</v>
      </c>
      <c r="B216" s="1">
        <v>1.06</v>
      </c>
      <c r="C216">
        <v>140010</v>
      </c>
      <c r="D216" t="s">
        <v>88</v>
      </c>
      <c r="F216" t="str">
        <f>VLOOKUP(C216,[1]Diretor!$A:$B,2,0)</f>
        <v>Hebe</v>
      </c>
      <c r="G216" t="str">
        <f>VLOOKUP(C216,[1]CCusto!$A:$B,2,0)</f>
        <v>GESTAO DE PESSOAS</v>
      </c>
    </row>
    <row r="217" spans="1:7" x14ac:dyDescent="0.25">
      <c r="A217" t="s">
        <v>366</v>
      </c>
      <c r="B217" s="1">
        <v>11222.13</v>
      </c>
      <c r="C217">
        <v>140010</v>
      </c>
      <c r="F217" t="str">
        <f>VLOOKUP(C217,[1]Diretor!$A:$B,2,0)</f>
        <v>Hebe</v>
      </c>
      <c r="G217" t="str">
        <f>VLOOKUP(C217,[1]CCusto!$A:$B,2,0)</f>
        <v>GESTAO DE PESSOAS</v>
      </c>
    </row>
    <row r="218" spans="1:7" x14ac:dyDescent="0.25">
      <c r="A218" t="s">
        <v>367</v>
      </c>
      <c r="B218" s="1">
        <v>28555.200000000001</v>
      </c>
      <c r="F218" t="s">
        <v>413</v>
      </c>
      <c r="G218" t="e">
        <f>VLOOKUP(C218,[1]CCusto!$A:$B,2,0)</f>
        <v>#N/A</v>
      </c>
    </row>
    <row r="219" spans="1:7" x14ac:dyDescent="0.25">
      <c r="A219" t="s">
        <v>368</v>
      </c>
      <c r="B219" s="1">
        <v>17553.439999999999</v>
      </c>
      <c r="C219">
        <v>180040</v>
      </c>
      <c r="D219" t="s">
        <v>369</v>
      </c>
      <c r="F219" t="s">
        <v>413</v>
      </c>
      <c r="G219" t="str">
        <f>VLOOKUP(C219,[1]CCusto!$A:$B,2,0)</f>
        <v>COMUNICACAO</v>
      </c>
    </row>
    <row r="220" spans="1:7" x14ac:dyDescent="0.25">
      <c r="A220" t="s">
        <v>370</v>
      </c>
      <c r="B220" s="1">
        <v>27721.82</v>
      </c>
      <c r="C220">
        <v>140020</v>
      </c>
      <c r="F220" t="str">
        <f>VLOOKUP(C220,[1]Diretor!$A:$B,2,0)</f>
        <v>Hebe</v>
      </c>
      <c r="G220" t="str">
        <f>VLOOKUP(C220,[1]CCusto!$A:$B,2,0)</f>
        <v>JURIDICO</v>
      </c>
    </row>
    <row r="221" spans="1:7" x14ac:dyDescent="0.25">
      <c r="A221" t="s">
        <v>371</v>
      </c>
      <c r="B221" s="1">
        <v>1124</v>
      </c>
      <c r="F221" t="s">
        <v>413</v>
      </c>
      <c r="G221" t="e">
        <f>VLOOKUP(C221,[1]CCusto!$A:$B,2,0)</f>
        <v>#N/A</v>
      </c>
    </row>
    <row r="222" spans="1:7" x14ac:dyDescent="0.25">
      <c r="A222" t="s">
        <v>372</v>
      </c>
      <c r="B222" s="1">
        <v>14662.4</v>
      </c>
      <c r="C222">
        <v>140010</v>
      </c>
      <c r="D222" t="s">
        <v>373</v>
      </c>
      <c r="F222" t="str">
        <f>VLOOKUP(C222,[1]Diretor!$A:$B,2,0)</f>
        <v>Hebe</v>
      </c>
      <c r="G222" t="str">
        <f>VLOOKUP(C222,[1]CCusto!$A:$B,2,0)</f>
        <v>GESTAO DE PESSOAS</v>
      </c>
    </row>
    <row r="223" spans="1:7" x14ac:dyDescent="0.25">
      <c r="A223" t="s">
        <v>374</v>
      </c>
      <c r="B223" s="1">
        <v>12.5</v>
      </c>
      <c r="F223" t="s">
        <v>413</v>
      </c>
      <c r="G223" t="e">
        <f>VLOOKUP(C223,[1]CCusto!$A:$B,2,0)</f>
        <v>#N/A</v>
      </c>
    </row>
    <row r="224" spans="1:7" x14ac:dyDescent="0.25">
      <c r="A224" t="s">
        <v>375</v>
      </c>
      <c r="B224" s="1">
        <v>0.23</v>
      </c>
      <c r="F224" t="s">
        <v>413</v>
      </c>
      <c r="G224" t="e">
        <f>VLOOKUP(C224,[1]CCusto!$A:$B,2,0)</f>
        <v>#N/A</v>
      </c>
    </row>
    <row r="225" spans="1:7" x14ac:dyDescent="0.25">
      <c r="A225" t="s">
        <v>376</v>
      </c>
      <c r="B225" s="1">
        <v>157.88</v>
      </c>
      <c r="C225">
        <v>180040</v>
      </c>
      <c r="F225" t="s">
        <v>413</v>
      </c>
      <c r="G225" t="str">
        <f>VLOOKUP(C225,[1]CCusto!$A:$B,2,0)</f>
        <v>COMUNICACAO</v>
      </c>
    </row>
    <row r="226" spans="1:7" x14ac:dyDescent="0.25">
      <c r="A226" t="s">
        <v>377</v>
      </c>
      <c r="B226" s="1">
        <v>23.7</v>
      </c>
      <c r="F226" t="s">
        <v>413</v>
      </c>
      <c r="G226" t="e">
        <f>VLOOKUP(C226,[1]CCusto!$A:$B,2,0)</f>
        <v>#N/A</v>
      </c>
    </row>
    <row r="227" spans="1:7" x14ac:dyDescent="0.25">
      <c r="A227" t="s">
        <v>378</v>
      </c>
      <c r="B227" s="1">
        <v>15.6</v>
      </c>
      <c r="F227" t="s">
        <v>413</v>
      </c>
      <c r="G227" t="e">
        <f>VLOOKUP(C227,[1]CCusto!$A:$B,2,0)</f>
        <v>#N/A</v>
      </c>
    </row>
    <row r="228" spans="1:7" x14ac:dyDescent="0.25">
      <c r="A228" t="s">
        <v>379</v>
      </c>
      <c r="B228" s="1">
        <v>5308.8</v>
      </c>
      <c r="F228" t="s">
        <v>413</v>
      </c>
      <c r="G228" t="e">
        <f>VLOOKUP(C228,[1]CCusto!$A:$B,2,0)</f>
        <v>#N/A</v>
      </c>
    </row>
    <row r="229" spans="1:7" x14ac:dyDescent="0.25">
      <c r="A229" t="s">
        <v>380</v>
      </c>
      <c r="B229" s="1">
        <v>1.5</v>
      </c>
      <c r="C229">
        <v>180000</v>
      </c>
      <c r="D229" t="s">
        <v>381</v>
      </c>
      <c r="F229" t="str">
        <f>VLOOKUP(C229,[1]Diretor!$A:$B,2,0)</f>
        <v>Sonia</v>
      </c>
      <c r="G229" t="str">
        <f>VLOOKUP(C229,[1]CCusto!$A:$B,2,0)</f>
        <v>DIRETORIA DE ESTRATEGIA</v>
      </c>
    </row>
    <row r="230" spans="1:7" x14ac:dyDescent="0.25">
      <c r="A230" t="s">
        <v>382</v>
      </c>
      <c r="B230" s="1">
        <v>3</v>
      </c>
      <c r="C230">
        <v>140010</v>
      </c>
      <c r="D230" t="s">
        <v>383</v>
      </c>
      <c r="F230" t="str">
        <f>VLOOKUP(C230,[1]Diretor!$A:$B,2,0)</f>
        <v>Hebe</v>
      </c>
      <c r="G230" t="str">
        <f>VLOOKUP(C230,[1]CCusto!$A:$B,2,0)</f>
        <v>GESTAO DE PESSOAS</v>
      </c>
    </row>
    <row r="231" spans="1:7" x14ac:dyDescent="0.25">
      <c r="A231" t="s">
        <v>384</v>
      </c>
      <c r="B231" s="1">
        <v>2.5</v>
      </c>
      <c r="F231" t="s">
        <v>413</v>
      </c>
      <c r="G231" t="e">
        <f>VLOOKUP(C231,[1]CCusto!$A:$B,2,0)</f>
        <v>#N/A</v>
      </c>
    </row>
    <row r="232" spans="1:7" x14ac:dyDescent="0.25">
      <c r="A232" t="s">
        <v>385</v>
      </c>
      <c r="B232" s="1">
        <v>79</v>
      </c>
      <c r="C232">
        <v>140010</v>
      </c>
      <c r="D232" t="s">
        <v>386</v>
      </c>
      <c r="F232" t="str">
        <f>VLOOKUP(C232,[1]Diretor!$A:$B,2,0)</f>
        <v>Hebe</v>
      </c>
      <c r="G232" t="str">
        <f>VLOOKUP(C232,[1]CCusto!$A:$B,2,0)</f>
        <v>GESTAO DE PESSOAS</v>
      </c>
    </row>
    <row r="233" spans="1:7" x14ac:dyDescent="0.25">
      <c r="A233" t="s">
        <v>387</v>
      </c>
      <c r="B233" s="1">
        <v>10.4</v>
      </c>
      <c r="F233" t="s">
        <v>413</v>
      </c>
      <c r="G233" t="e">
        <f>VLOOKUP(C233,[1]CCusto!$A:$B,2,0)</f>
        <v>#N/A</v>
      </c>
    </row>
    <row r="234" spans="1:7" x14ac:dyDescent="0.25">
      <c r="A234" t="s">
        <v>388</v>
      </c>
      <c r="B234" s="1">
        <v>114.27</v>
      </c>
      <c r="F234" t="s">
        <v>413</v>
      </c>
      <c r="G234" t="e">
        <f>VLOOKUP(C234,[1]CCusto!$A:$B,2,0)</f>
        <v>#N/A</v>
      </c>
    </row>
    <row r="235" spans="1:7" x14ac:dyDescent="0.25">
      <c r="A235" t="s">
        <v>389</v>
      </c>
      <c r="B235" s="1">
        <v>3.2</v>
      </c>
      <c r="F235" t="s">
        <v>413</v>
      </c>
      <c r="G235" t="e">
        <f>VLOOKUP(C235,[1]CCusto!$A:$B,2,0)</f>
        <v>#N/A</v>
      </c>
    </row>
    <row r="236" spans="1:7" x14ac:dyDescent="0.25">
      <c r="A236" t="s">
        <v>390</v>
      </c>
      <c r="B236" s="1">
        <v>1.1599999999999999</v>
      </c>
      <c r="F236" t="s">
        <v>413</v>
      </c>
      <c r="G236" t="e">
        <f>VLOOKUP(C236,[1]CCusto!$A:$B,2,0)</f>
        <v>#N/A</v>
      </c>
    </row>
    <row r="237" spans="1:7" x14ac:dyDescent="0.25">
      <c r="A237" t="s">
        <v>391</v>
      </c>
      <c r="B237" s="1">
        <v>2.08</v>
      </c>
      <c r="F237" t="s">
        <v>413</v>
      </c>
      <c r="G237" t="e">
        <f>VLOOKUP(C237,[1]CCusto!$A:$B,2,0)</f>
        <v>#N/A</v>
      </c>
    </row>
    <row r="238" spans="1:7" x14ac:dyDescent="0.25">
      <c r="A238" t="s">
        <v>392</v>
      </c>
      <c r="B238" s="1">
        <v>12.9</v>
      </c>
      <c r="F238" t="s">
        <v>413</v>
      </c>
      <c r="G238" t="e">
        <f>VLOOKUP(C238,[1]CCusto!$A:$B,2,0)</f>
        <v>#N/A</v>
      </c>
    </row>
    <row r="239" spans="1:7" x14ac:dyDescent="0.25">
      <c r="A239" t="s">
        <v>393</v>
      </c>
      <c r="B239" s="1">
        <v>15.8</v>
      </c>
      <c r="F239" t="s">
        <v>413</v>
      </c>
      <c r="G239" t="e">
        <f>VLOOKUP(C239,[1]CCusto!$A:$B,2,0)</f>
        <v>#N/A</v>
      </c>
    </row>
    <row r="240" spans="1:7" x14ac:dyDescent="0.25">
      <c r="A240" t="s">
        <v>394</v>
      </c>
      <c r="B240" s="1">
        <v>355.85</v>
      </c>
      <c r="C240">
        <v>130010</v>
      </c>
      <c r="E240" t="s">
        <v>200</v>
      </c>
      <c r="F240" t="str">
        <f>VLOOKUP(C240,[1]Diretor!$A:$B,2,0)</f>
        <v>Celso</v>
      </c>
      <c r="G240" t="str">
        <f>VLOOKUP(C240,[1]CCusto!$A:$B,2,0)</f>
        <v>TESOURARIA</v>
      </c>
    </row>
    <row r="241" spans="1:7" x14ac:dyDescent="0.25">
      <c r="A241" t="s">
        <v>395</v>
      </c>
      <c r="B241" s="1">
        <v>7.9</v>
      </c>
      <c r="F241" t="s">
        <v>413</v>
      </c>
      <c r="G241" t="e">
        <f>VLOOKUP(C241,[1]CCusto!$A:$B,2,0)</f>
        <v>#N/A</v>
      </c>
    </row>
    <row r="242" spans="1:7" x14ac:dyDescent="0.25">
      <c r="A242" t="s">
        <v>396</v>
      </c>
      <c r="B242" s="1">
        <v>2044.22</v>
      </c>
      <c r="F242" t="s">
        <v>413</v>
      </c>
      <c r="G242" t="e">
        <f>VLOOKUP(C242,[1]CCusto!$A:$B,2,0)</f>
        <v>#N/A</v>
      </c>
    </row>
    <row r="243" spans="1:7" x14ac:dyDescent="0.25">
      <c r="A243" t="s">
        <v>397</v>
      </c>
      <c r="B243" s="1">
        <v>927.46</v>
      </c>
      <c r="F243" t="s">
        <v>413</v>
      </c>
      <c r="G243" t="e">
        <f>VLOOKUP(C243,[1]CCusto!$A:$B,2,0)</f>
        <v>#N/A</v>
      </c>
    </row>
    <row r="244" spans="1:7" x14ac:dyDescent="0.25">
      <c r="A244" t="s">
        <v>398</v>
      </c>
      <c r="B244" s="1">
        <v>2216.85</v>
      </c>
      <c r="F244" t="s">
        <v>413</v>
      </c>
      <c r="G244" t="e">
        <f>VLOOKUP(C244,[1]CCusto!$A:$B,2,0)</f>
        <v>#N/A</v>
      </c>
    </row>
    <row r="245" spans="1:7" x14ac:dyDescent="0.25">
      <c r="A245" t="s">
        <v>399</v>
      </c>
      <c r="B245" s="1">
        <v>27507.18</v>
      </c>
      <c r="F245" t="s">
        <v>413</v>
      </c>
      <c r="G245" t="e">
        <f>VLOOKUP(C245,[1]CCusto!$A:$B,2,0)</f>
        <v>#N/A</v>
      </c>
    </row>
    <row r="246" spans="1:7" x14ac:dyDescent="0.25">
      <c r="A246" t="s">
        <v>400</v>
      </c>
      <c r="B246" s="1">
        <v>37.76</v>
      </c>
      <c r="F246" t="s">
        <v>413</v>
      </c>
      <c r="G246" t="e">
        <f>VLOOKUP(C246,[1]CCusto!$A:$B,2,0)</f>
        <v>#N/A</v>
      </c>
    </row>
    <row r="247" spans="1:7" x14ac:dyDescent="0.25">
      <c r="A247" t="s">
        <v>401</v>
      </c>
      <c r="B247" s="1">
        <v>436.6</v>
      </c>
      <c r="F247" t="s">
        <v>413</v>
      </c>
      <c r="G247" t="e">
        <f>VLOOKUP(C247,[1]CCusto!$A:$B,2,0)</f>
        <v>#N/A</v>
      </c>
    </row>
    <row r="248" spans="1:7" x14ac:dyDescent="0.25">
      <c r="A248" t="s">
        <v>402</v>
      </c>
      <c r="B248" s="1">
        <v>110.08</v>
      </c>
      <c r="C248">
        <v>120070</v>
      </c>
      <c r="F248" t="str">
        <f>VLOOKUP(C248,[1]Diretor!$A:$B,2,0)</f>
        <v>Hebe</v>
      </c>
      <c r="G248" t="str">
        <f>VLOOKUP(C248,[1]CCusto!$A:$B,2,0)</f>
        <v>FACILITIES</v>
      </c>
    </row>
    <row r="249" spans="1:7" x14ac:dyDescent="0.25">
      <c r="A249" t="s">
        <v>403</v>
      </c>
      <c r="B249" s="1">
        <v>10.43</v>
      </c>
      <c r="F249" t="s">
        <v>413</v>
      </c>
      <c r="G249" t="e">
        <f>VLOOKUP(C249,[1]CCusto!$A:$B,2,0)</f>
        <v>#N/A</v>
      </c>
    </row>
    <row r="250" spans="1:7" x14ac:dyDescent="0.25">
      <c r="A250" t="s">
        <v>404</v>
      </c>
      <c r="B250" s="1">
        <v>8318.7000000000007</v>
      </c>
      <c r="C250">
        <v>120010</v>
      </c>
      <c r="F250" t="str">
        <f>VLOOKUP(C250,[1]Diretor!$A:$B,2,0)</f>
        <v>Hebe</v>
      </c>
      <c r="G250" t="str">
        <f>VLOOKUP(C250,[1]CCusto!$A:$B,2,0)</f>
        <v>COMPRAS</v>
      </c>
    </row>
    <row r="251" spans="1:7" x14ac:dyDescent="0.25">
      <c r="A251" t="s">
        <v>405</v>
      </c>
      <c r="B251" s="1">
        <v>25</v>
      </c>
      <c r="C251">
        <v>140010</v>
      </c>
      <c r="F251" t="str">
        <f>VLOOKUP(C251,[1]Diretor!$A:$B,2,0)</f>
        <v>Hebe</v>
      </c>
      <c r="G251" t="str">
        <f>VLOOKUP(C251,[1]CCusto!$A:$B,2,0)</f>
        <v>GESTAO DE PESSOAS</v>
      </c>
    </row>
    <row r="252" spans="1:7" x14ac:dyDescent="0.25">
      <c r="A252" t="s">
        <v>406</v>
      </c>
      <c r="B252" s="1">
        <v>39.5</v>
      </c>
      <c r="C252">
        <v>120010</v>
      </c>
      <c r="F252" t="str">
        <f>VLOOKUP(C252,[1]Diretor!$A:$B,2,0)</f>
        <v>Hebe</v>
      </c>
      <c r="G252" t="str">
        <f>VLOOKUP(C252,[1]CCusto!$A:$B,2,0)</f>
        <v>COMPRAS</v>
      </c>
    </row>
    <row r="253" spans="1:7" x14ac:dyDescent="0.25">
      <c r="A253" t="s">
        <v>407</v>
      </c>
      <c r="B253" s="1">
        <v>2796.6</v>
      </c>
      <c r="C253">
        <v>120010</v>
      </c>
      <c r="F253" t="str">
        <f>VLOOKUP(C253,[1]Diretor!$A:$B,2,0)</f>
        <v>Hebe</v>
      </c>
      <c r="G253" t="str">
        <f>VLOOKUP(C253,[1]CCusto!$A:$B,2,0)</f>
        <v>COMPRAS</v>
      </c>
    </row>
    <row r="254" spans="1:7" x14ac:dyDescent="0.25">
      <c r="A254" t="s">
        <v>408</v>
      </c>
      <c r="B254" s="1">
        <v>1.23</v>
      </c>
      <c r="C254">
        <v>140010</v>
      </c>
      <c r="E254" t="s">
        <v>67</v>
      </c>
      <c r="F254" t="str">
        <f>VLOOKUP(C254,[1]Diretor!$A:$B,2,0)</f>
        <v>Hebe</v>
      </c>
      <c r="G254" t="str">
        <f>VLOOKUP(C254,[1]CCusto!$A:$B,2,0)</f>
        <v>GESTAO DE PESSOAS</v>
      </c>
    </row>
    <row r="255" spans="1:7" x14ac:dyDescent="0.25">
      <c r="A255" t="s">
        <v>409</v>
      </c>
      <c r="B255" s="1">
        <v>46.6</v>
      </c>
      <c r="C255">
        <v>120010</v>
      </c>
      <c r="F255" t="str">
        <f>VLOOKUP(C255,[1]Diretor!$A:$B,2,0)</f>
        <v>Hebe</v>
      </c>
      <c r="G255" t="str">
        <f>VLOOKUP(C255,[1]CCusto!$A:$B,2,0)</f>
        <v>COMPRAS</v>
      </c>
    </row>
    <row r="256" spans="1:7" x14ac:dyDescent="0.25">
      <c r="A256" t="s">
        <v>410</v>
      </c>
      <c r="B256" s="1">
        <v>1003.01</v>
      </c>
      <c r="C256">
        <v>140010</v>
      </c>
      <c r="E256" t="s">
        <v>67</v>
      </c>
      <c r="F256" t="str">
        <f>VLOOKUP(C256,[1]Diretor!$A:$B,2,0)</f>
        <v>Hebe</v>
      </c>
      <c r="G256" t="str">
        <f>VLOOKUP(C256,[1]CCusto!$A:$B,2,0)</f>
        <v>GESTAO DE PESSOAS</v>
      </c>
    </row>
  </sheetData>
  <autoFilter ref="A1:F256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"/>
  <sheetViews>
    <sheetView workbookViewId="0">
      <selection activeCell="F15" sqref="F15"/>
    </sheetView>
  </sheetViews>
  <sheetFormatPr defaultRowHeight="15" x14ac:dyDescent="0.25"/>
  <sheetData>
    <row r="4" spans="2:2" x14ac:dyDescent="0.25">
      <c r="B4">
        <v>3235.3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Fornecedores</vt:lpstr>
      <vt:lpstr>Planilha1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</cp:lastModifiedBy>
  <dcterms:created xsi:type="dcterms:W3CDTF">2018-12-08T16:58:20Z</dcterms:created>
  <dcterms:modified xsi:type="dcterms:W3CDTF">2018-12-10T01:28:48Z</dcterms:modified>
</cp:coreProperties>
</file>