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ris\Desktop\aluno\Aula5\"/>
    </mc:Choice>
  </mc:AlternateContent>
  <xr:revisionPtr revIDLastSave="0" documentId="13_ncr:1_{F7BC9E0B-9ABD-4D0F-BCFC-4492E01BC56F}" xr6:coauthVersionLast="40" xr6:coauthVersionMax="40" xr10:uidLastSave="{00000000-0000-0000-0000-000000000000}"/>
  <bookViews>
    <workbookView xWindow="2160" yWindow="900" windowWidth="29400" windowHeight="18900" tabRatio="777" firstSheet="3" activeTab="12" xr2:uid="{00000000-000D-0000-FFFF-FFFF00000000}"/>
  </bookViews>
  <sheets>
    <sheet name="Vendedor" sheetId="5" state="hidden" r:id="rId1"/>
    <sheet name="Tempo" sheetId="4" state="hidden" r:id="rId2"/>
    <sheet name="Produto" sheetId="3" state="hidden" r:id="rId3"/>
    <sheet name="Região" sheetId="2" r:id="rId4"/>
    <sheet name="Tempo (2)" sheetId="10" state="hidden" r:id="rId5"/>
    <sheet name="categoria" sheetId="7" state="hidden" r:id="rId6"/>
    <sheet name="loja" sheetId="8" state="hidden" r:id="rId7"/>
    <sheet name="Gráfico1" sheetId="15" r:id="rId8"/>
    <sheet name="Gráfico3" sheetId="17" r:id="rId9"/>
    <sheet name="base de vendas" sheetId="11" r:id="rId10"/>
    <sheet name="base de vendas (3)" sheetId="20" r:id="rId11"/>
    <sheet name="Planilha4" sheetId="18" r:id="rId12"/>
    <sheet name="Planilha3" sheetId="14" r:id="rId13"/>
    <sheet name="base de vendas (2)" sheetId="12" state="hidden" r:id="rId14"/>
    <sheet name="Planilha2" sheetId="13" state="hidden" r:id="rId15"/>
    <sheet name="Vendedor (2)" sheetId="9" state="hidden" r:id="rId16"/>
  </sheets>
  <definedNames>
    <definedName name="_xlnm._FilterDatabase" localSheetId="9" hidden="1">'base de vendas'!$A$1:$J$458</definedName>
    <definedName name="_xlnm._FilterDatabase" localSheetId="13" hidden="1">'base de vendas (2)'!$A$1:$J$458</definedName>
    <definedName name="_xlnm._FilterDatabase" localSheetId="10" hidden="1">'base de vendas (3)'!$A$1:$J$459</definedName>
    <definedName name="_xlnm._FilterDatabase" localSheetId="2" hidden="1">Produto!$A$1:$E$458</definedName>
    <definedName name="_xlnm._FilterDatabase" localSheetId="3" hidden="1">Região!$A$1:$A$458</definedName>
    <definedName name="_xlnm._FilterDatabase" localSheetId="1" hidden="1">Tempo!$A$1:$B$505</definedName>
    <definedName name="_xlnm._FilterDatabase" localSheetId="4" hidden="1">'Tempo (2)'!$A$1:$B$458</definedName>
    <definedName name="_xlnm._FilterDatabase" localSheetId="0" hidden="1">Vendedor!$B$1:$D$466</definedName>
    <definedName name="_xlnm._FilterDatabase" localSheetId="15" hidden="1">'Vendedor (2)'!$A$1:$D$490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20" l="1"/>
  <c r="L449" i="20"/>
  <c r="K449" i="20"/>
  <c r="L221" i="20"/>
  <c r="K221" i="20"/>
  <c r="L80" i="20"/>
  <c r="K80" i="20"/>
  <c r="L316" i="20"/>
  <c r="K316" i="20"/>
  <c r="L192" i="20"/>
  <c r="K192" i="20"/>
  <c r="L422" i="20"/>
  <c r="K422" i="20"/>
  <c r="L101" i="20"/>
  <c r="K101" i="20"/>
  <c r="L255" i="20"/>
  <c r="K255" i="20"/>
  <c r="L301" i="20"/>
  <c r="K301" i="20"/>
  <c r="L311" i="20"/>
  <c r="K311" i="20"/>
  <c r="L15" i="20"/>
  <c r="K15" i="20"/>
  <c r="L14" i="20"/>
  <c r="K14" i="20"/>
  <c r="L393" i="20"/>
  <c r="K393" i="20"/>
  <c r="L249" i="20"/>
  <c r="K249" i="20"/>
  <c r="L99" i="20"/>
  <c r="K99" i="20"/>
  <c r="L72" i="20"/>
  <c r="K72" i="20"/>
  <c r="L194" i="20"/>
  <c r="K194" i="20"/>
  <c r="L341" i="20"/>
  <c r="K341" i="20"/>
  <c r="L113" i="20"/>
  <c r="K113" i="20"/>
  <c r="L295" i="20"/>
  <c r="K295" i="20"/>
  <c r="L435" i="20"/>
  <c r="K435" i="20"/>
  <c r="L200" i="20"/>
  <c r="K200" i="20"/>
  <c r="L355" i="20"/>
  <c r="K355" i="20"/>
  <c r="L47" i="20"/>
  <c r="K47" i="20"/>
  <c r="L230" i="20"/>
  <c r="K230" i="20"/>
  <c r="L285" i="20"/>
  <c r="K285" i="20"/>
  <c r="L83" i="20"/>
  <c r="K83" i="20"/>
  <c r="L324" i="20"/>
  <c r="K324" i="20"/>
  <c r="L442" i="20"/>
  <c r="K442" i="20"/>
  <c r="L220" i="20"/>
  <c r="K220" i="20"/>
  <c r="L410" i="20"/>
  <c r="K410" i="20"/>
  <c r="L273" i="20"/>
  <c r="K273" i="20"/>
  <c r="L217" i="20"/>
  <c r="K217" i="20"/>
  <c r="L361" i="20"/>
  <c r="K361" i="20"/>
  <c r="L165" i="20"/>
  <c r="K165" i="20"/>
  <c r="L167" i="20"/>
  <c r="K167" i="20"/>
  <c r="L350" i="20"/>
  <c r="K350" i="20"/>
  <c r="L313" i="20"/>
  <c r="K313" i="20"/>
  <c r="L377" i="20"/>
  <c r="K377" i="20"/>
  <c r="L241" i="20"/>
  <c r="K241" i="20"/>
  <c r="L297" i="20"/>
  <c r="K297" i="20"/>
  <c r="L174" i="20"/>
  <c r="K174" i="20"/>
  <c r="L189" i="20"/>
  <c r="K189" i="20"/>
  <c r="L348" i="20"/>
  <c r="K348" i="20"/>
  <c r="L451" i="20"/>
  <c r="K451" i="20"/>
  <c r="L375" i="20"/>
  <c r="K375" i="20"/>
  <c r="L231" i="20"/>
  <c r="K231" i="20"/>
  <c r="L290" i="20"/>
  <c r="K290" i="20"/>
  <c r="L22" i="20"/>
  <c r="K22" i="20"/>
  <c r="L331" i="20"/>
  <c r="K331" i="20"/>
  <c r="L172" i="20"/>
  <c r="K172" i="20"/>
  <c r="L187" i="20"/>
  <c r="K187" i="20"/>
  <c r="L138" i="20"/>
  <c r="K138" i="20"/>
  <c r="L137" i="20"/>
  <c r="K137" i="20"/>
  <c r="L71" i="20"/>
  <c r="K71" i="20"/>
  <c r="L445" i="20"/>
  <c r="K445" i="20"/>
  <c r="L179" i="20"/>
  <c r="K179" i="20"/>
  <c r="L400" i="20"/>
  <c r="K400" i="20"/>
  <c r="L260" i="20"/>
  <c r="K260" i="20"/>
  <c r="L330" i="20"/>
  <c r="K330" i="20"/>
  <c r="L65" i="20"/>
  <c r="K65" i="20"/>
  <c r="L329" i="20"/>
  <c r="K329" i="20"/>
  <c r="L434" i="20"/>
  <c r="K434" i="20"/>
  <c r="L169" i="20"/>
  <c r="K169" i="20"/>
  <c r="L399" i="20"/>
  <c r="K399" i="20"/>
  <c r="L266" i="20"/>
  <c r="K266" i="20"/>
  <c r="L309" i="20"/>
  <c r="K309" i="20"/>
  <c r="L423" i="20"/>
  <c r="K423" i="20"/>
  <c r="L173" i="20"/>
  <c r="K173" i="20"/>
  <c r="L373" i="20"/>
  <c r="K373" i="20"/>
  <c r="L233" i="20"/>
  <c r="K233" i="20"/>
  <c r="L292" i="20"/>
  <c r="K292" i="20"/>
  <c r="L7" i="20"/>
  <c r="K7" i="20"/>
  <c r="L100" i="20"/>
  <c r="K100" i="20"/>
  <c r="L419" i="20"/>
  <c r="K419" i="20"/>
  <c r="L371" i="20"/>
  <c r="K371" i="20"/>
  <c r="L333" i="20"/>
  <c r="K333" i="20"/>
  <c r="L281" i="20"/>
  <c r="K281" i="20"/>
  <c r="L332" i="20"/>
  <c r="K332" i="20"/>
  <c r="L225" i="20"/>
  <c r="K225" i="20"/>
  <c r="L280" i="20"/>
  <c r="K280" i="20"/>
  <c r="L279" i="20"/>
  <c r="K279" i="20"/>
  <c r="L224" i="20"/>
  <c r="K224" i="20"/>
  <c r="L326" i="20"/>
  <c r="K326" i="20"/>
  <c r="L82" i="20"/>
  <c r="K82" i="20"/>
  <c r="L368" i="20"/>
  <c r="K368" i="20"/>
  <c r="L412" i="20"/>
  <c r="K412" i="20"/>
  <c r="L278" i="20"/>
  <c r="K278" i="20"/>
  <c r="L366" i="20"/>
  <c r="K366" i="20"/>
  <c r="L161" i="20"/>
  <c r="K161" i="20"/>
  <c r="L160" i="20"/>
  <c r="K160" i="20"/>
  <c r="L441" i="20"/>
  <c r="K441" i="20"/>
  <c r="L216" i="20"/>
  <c r="K216" i="20"/>
  <c r="L409" i="20"/>
  <c r="K409" i="20"/>
  <c r="L268" i="20"/>
  <c r="K268" i="20"/>
  <c r="L321" i="20"/>
  <c r="K321" i="20"/>
  <c r="L213" i="20"/>
  <c r="K213" i="20"/>
  <c r="L218" i="20"/>
  <c r="K218" i="20"/>
  <c r="L367" i="20"/>
  <c r="K367" i="20"/>
  <c r="L203" i="20"/>
  <c r="K203" i="20"/>
  <c r="L386" i="20"/>
  <c r="K386" i="20"/>
  <c r="L259" i="20"/>
  <c r="K259" i="20"/>
  <c r="L315" i="20"/>
  <c r="K315" i="20"/>
  <c r="L204" i="20"/>
  <c r="K204" i="20"/>
  <c r="L201" i="20"/>
  <c r="K201" i="20"/>
  <c r="L354" i="20"/>
  <c r="K354" i="20"/>
  <c r="L115" i="20"/>
  <c r="K115" i="20"/>
  <c r="L118" i="20"/>
  <c r="K118" i="20"/>
  <c r="L116" i="20"/>
  <c r="K116" i="20"/>
  <c r="L52" i="20"/>
  <c r="K52" i="20"/>
  <c r="L312" i="20"/>
  <c r="K312" i="20"/>
  <c r="L168" i="20"/>
  <c r="K168" i="20"/>
  <c r="L232" i="20"/>
  <c r="K232" i="20"/>
  <c r="L112" i="20"/>
  <c r="K112" i="20"/>
  <c r="L392" i="20"/>
  <c r="K392" i="20"/>
  <c r="L250" i="20"/>
  <c r="K250" i="20"/>
  <c r="L308" i="20"/>
  <c r="K308" i="20"/>
  <c r="L207" i="20"/>
  <c r="K207" i="20"/>
  <c r="L352" i="20"/>
  <c r="K352" i="20"/>
  <c r="L306" i="20"/>
  <c r="K306" i="20"/>
  <c r="L205" i="20"/>
  <c r="K205" i="20"/>
  <c r="L243" i="20"/>
  <c r="K243" i="20"/>
  <c r="L244" i="20"/>
  <c r="K244" i="20"/>
  <c r="L251" i="20"/>
  <c r="K251" i="20"/>
  <c r="L67" i="20"/>
  <c r="K67" i="20"/>
  <c r="L85" i="20"/>
  <c r="K85" i="20"/>
  <c r="L275" i="20"/>
  <c r="K275" i="20"/>
  <c r="L66" i="20"/>
  <c r="K66" i="20"/>
  <c r="L68" i="20"/>
  <c r="K68" i="20"/>
  <c r="L135" i="20"/>
  <c r="K135" i="20"/>
  <c r="L69" i="20"/>
  <c r="K69" i="20"/>
  <c r="L181" i="20"/>
  <c r="K181" i="20"/>
  <c r="L401" i="20"/>
  <c r="K401" i="20"/>
  <c r="L254" i="20"/>
  <c r="K254" i="20"/>
  <c r="L284" i="20"/>
  <c r="K284" i="20"/>
  <c r="L180" i="20"/>
  <c r="K180" i="20"/>
  <c r="L182" i="20"/>
  <c r="K182" i="20"/>
  <c r="L346" i="20"/>
  <c r="K346" i="20"/>
  <c r="L18" i="20"/>
  <c r="K18" i="20"/>
  <c r="L286" i="20"/>
  <c r="K286" i="20"/>
  <c r="L427" i="20"/>
  <c r="K427" i="20"/>
  <c r="L178" i="20"/>
  <c r="K178" i="20"/>
  <c r="L343" i="20"/>
  <c r="K343" i="20"/>
  <c r="L287" i="20"/>
  <c r="K287" i="20"/>
  <c r="L242" i="20"/>
  <c r="K242" i="20"/>
  <c r="L382" i="20"/>
  <c r="K382" i="20"/>
  <c r="L184" i="20"/>
  <c r="K184" i="20"/>
  <c r="L426" i="20"/>
  <c r="K426" i="20"/>
  <c r="L17" i="20"/>
  <c r="K17" i="20"/>
  <c r="L293" i="20"/>
  <c r="K293" i="20"/>
  <c r="L436" i="20"/>
  <c r="K436" i="20"/>
  <c r="L206" i="20"/>
  <c r="K206" i="20"/>
  <c r="L397" i="20"/>
  <c r="K397" i="20"/>
  <c r="L263" i="20"/>
  <c r="K263" i="20"/>
  <c r="L294" i="20"/>
  <c r="K294" i="20"/>
  <c r="L202" i="20"/>
  <c r="K202" i="20"/>
  <c r="L347" i="20"/>
  <c r="K347" i="20"/>
  <c r="L51" i="20"/>
  <c r="K51" i="20"/>
  <c r="L314" i="20"/>
  <c r="K314" i="20"/>
  <c r="L437" i="20"/>
  <c r="K437" i="20"/>
  <c r="L238" i="20"/>
  <c r="K238" i="20"/>
  <c r="L237" i="20"/>
  <c r="K237" i="20"/>
  <c r="L236" i="20"/>
  <c r="K236" i="20"/>
  <c r="L46" i="20"/>
  <c r="K46" i="20"/>
  <c r="L6" i="20"/>
  <c r="K6" i="20"/>
  <c r="L229" i="20"/>
  <c r="K229" i="20"/>
  <c r="L88" i="20"/>
  <c r="K88" i="20"/>
  <c r="L228" i="20"/>
  <c r="K228" i="20"/>
  <c r="L227" i="20"/>
  <c r="K227" i="20"/>
  <c r="L164" i="20"/>
  <c r="K164" i="20"/>
  <c r="L283" i="20"/>
  <c r="K283" i="20"/>
  <c r="L334" i="20"/>
  <c r="K334" i="20"/>
  <c r="L446" i="20"/>
  <c r="K446" i="20"/>
  <c r="L459" i="20"/>
  <c r="K459" i="20"/>
  <c r="L359" i="20"/>
  <c r="K359" i="20"/>
  <c r="L320" i="20"/>
  <c r="K320" i="20"/>
  <c r="L274" i="20"/>
  <c r="K274" i="20"/>
  <c r="L319" i="20"/>
  <c r="K319" i="20"/>
  <c r="L272" i="20"/>
  <c r="K272" i="20"/>
  <c r="L318" i="20"/>
  <c r="K318" i="20"/>
  <c r="L402" i="20"/>
  <c r="K402" i="20"/>
  <c r="L212" i="20"/>
  <c r="K212" i="20"/>
  <c r="L271" i="20"/>
  <c r="K271" i="20"/>
  <c r="L439" i="20"/>
  <c r="K439" i="20"/>
  <c r="L270" i="20"/>
  <c r="K270" i="20"/>
  <c r="L269" i="20"/>
  <c r="K269" i="20"/>
  <c r="L211" i="20"/>
  <c r="K211" i="20"/>
  <c r="L317" i="20"/>
  <c r="K317" i="20"/>
  <c r="L73" i="20"/>
  <c r="K73" i="20"/>
  <c r="L360" i="20"/>
  <c r="K360" i="20"/>
  <c r="L265" i="20"/>
  <c r="K265" i="20"/>
  <c r="L59" i="20"/>
  <c r="K59" i="20"/>
  <c r="L58" i="20"/>
  <c r="K58" i="20"/>
  <c r="L248" i="20"/>
  <c r="K248" i="20"/>
  <c r="L57" i="20"/>
  <c r="K57" i="20"/>
  <c r="L56" i="20"/>
  <c r="K56" i="20"/>
  <c r="L258" i="20"/>
  <c r="K258" i="20"/>
  <c r="L55" i="20"/>
  <c r="K55" i="20"/>
  <c r="L54" i="20"/>
  <c r="K54" i="20"/>
  <c r="L117" i="20"/>
  <c r="K117" i="20"/>
  <c r="L53" i="20"/>
  <c r="K53" i="20"/>
  <c r="L351" i="20"/>
  <c r="K351" i="20"/>
  <c r="L102" i="20"/>
  <c r="K102" i="20"/>
  <c r="L90" i="20"/>
  <c r="K90" i="20"/>
  <c r="L21" i="20"/>
  <c r="K21" i="20"/>
  <c r="L291" i="20"/>
  <c r="K291" i="20"/>
  <c r="L421" i="20"/>
  <c r="K421" i="20"/>
  <c r="L171" i="20"/>
  <c r="K171" i="20"/>
  <c r="L383" i="20"/>
  <c r="K383" i="20"/>
  <c r="L245" i="20"/>
  <c r="K245" i="20"/>
  <c r="L300" i="20"/>
  <c r="K300" i="20"/>
  <c r="L199" i="20"/>
  <c r="K199" i="20"/>
  <c r="L190" i="20"/>
  <c r="K190" i="20"/>
  <c r="L349" i="20"/>
  <c r="K349" i="20"/>
  <c r="L50" i="20"/>
  <c r="K50" i="20"/>
  <c r="L299" i="20"/>
  <c r="K299" i="20"/>
  <c r="L433" i="20"/>
  <c r="K433" i="20"/>
  <c r="L191" i="20"/>
  <c r="K191" i="20"/>
  <c r="L239" i="20"/>
  <c r="K239" i="20"/>
  <c r="L296" i="20"/>
  <c r="K296" i="20"/>
  <c r="L186" i="20"/>
  <c r="K186" i="20"/>
  <c r="L342" i="20"/>
  <c r="K342" i="20"/>
  <c r="L16" i="20"/>
  <c r="K16" i="20"/>
  <c r="L288" i="20"/>
  <c r="K288" i="20"/>
  <c r="L188" i="20"/>
  <c r="K188" i="20"/>
  <c r="L387" i="20"/>
  <c r="K387" i="20"/>
  <c r="L256" i="20"/>
  <c r="K256" i="20"/>
  <c r="L302" i="20"/>
  <c r="K302" i="20"/>
  <c r="L197" i="20"/>
  <c r="K197" i="20"/>
  <c r="L195" i="20"/>
  <c r="K195" i="20"/>
  <c r="L353" i="20"/>
  <c r="K353" i="20"/>
  <c r="L84" i="20"/>
  <c r="K84" i="20"/>
  <c r="L448" i="20"/>
  <c r="K448" i="20"/>
  <c r="L420" i="20"/>
  <c r="K420" i="20"/>
  <c r="L374" i="20"/>
  <c r="K374" i="20"/>
  <c r="L143" i="20"/>
  <c r="K143" i="20"/>
  <c r="L162" i="20"/>
  <c r="K162" i="20"/>
  <c r="L142" i="20"/>
  <c r="K142" i="20"/>
  <c r="L267" i="20"/>
  <c r="K267" i="20"/>
  <c r="L226" i="20"/>
  <c r="K226" i="20"/>
  <c r="L5" i="20"/>
  <c r="K5" i="20"/>
  <c r="L4" i="20"/>
  <c r="K4" i="20"/>
  <c r="L158" i="20"/>
  <c r="K158" i="20"/>
  <c r="L157" i="20"/>
  <c r="K157" i="20"/>
  <c r="L79" i="20"/>
  <c r="K79" i="20"/>
  <c r="L78" i="20"/>
  <c r="K78" i="20"/>
  <c r="L156" i="20"/>
  <c r="K156" i="20"/>
  <c r="L155" i="20"/>
  <c r="K155" i="20"/>
  <c r="L154" i="20"/>
  <c r="K154" i="20"/>
  <c r="L153" i="20"/>
  <c r="K153" i="20"/>
  <c r="L77" i="20"/>
  <c r="K77" i="20"/>
  <c r="L111" i="20"/>
  <c r="K111" i="20"/>
  <c r="L110" i="20"/>
  <c r="K110" i="20"/>
  <c r="L45" i="20"/>
  <c r="K45" i="20"/>
  <c r="L413" i="20"/>
  <c r="K413" i="20"/>
  <c r="L282" i="20"/>
  <c r="K282" i="20"/>
  <c r="L327" i="20"/>
  <c r="K327" i="20"/>
  <c r="L219" i="20"/>
  <c r="K219" i="20"/>
  <c r="L364" i="20"/>
  <c r="K364" i="20"/>
  <c r="L408" i="20"/>
  <c r="K408" i="20"/>
  <c r="L247" i="20"/>
  <c r="K247" i="20"/>
  <c r="L322" i="20"/>
  <c r="K322" i="20"/>
  <c r="L152" i="20"/>
  <c r="K152" i="20"/>
  <c r="L363" i="20"/>
  <c r="K363" i="20"/>
  <c r="L76" i="20"/>
  <c r="K76" i="20"/>
  <c r="L407" i="20"/>
  <c r="K407" i="20"/>
  <c r="L151" i="20"/>
  <c r="K151" i="20"/>
  <c r="L141" i="20"/>
  <c r="K141" i="20"/>
  <c r="L447" i="20"/>
  <c r="K447" i="20"/>
  <c r="L163" i="20"/>
  <c r="K163" i="20"/>
  <c r="L277" i="20"/>
  <c r="K277" i="20"/>
  <c r="L443" i="20"/>
  <c r="K443" i="20"/>
  <c r="L303" i="20"/>
  <c r="K303" i="20"/>
  <c r="L432" i="20"/>
  <c r="K432" i="20"/>
  <c r="L170" i="20"/>
  <c r="K170" i="20"/>
  <c r="L344" i="20"/>
  <c r="K344" i="20"/>
  <c r="L450" i="20"/>
  <c r="K450" i="20"/>
  <c r="L389" i="20"/>
  <c r="K389" i="20"/>
  <c r="L98" i="20"/>
  <c r="K98" i="20"/>
  <c r="L13" i="20"/>
  <c r="K13" i="20"/>
  <c r="L340" i="20"/>
  <c r="K340" i="20"/>
  <c r="L391" i="20"/>
  <c r="K391" i="20"/>
  <c r="L262" i="20"/>
  <c r="K262" i="20"/>
  <c r="L298" i="20"/>
  <c r="K298" i="20"/>
  <c r="L97" i="20"/>
  <c r="K97" i="20"/>
  <c r="L339" i="20"/>
  <c r="K339" i="20"/>
  <c r="L12" i="20"/>
  <c r="K12" i="20"/>
  <c r="L390" i="20"/>
  <c r="K390" i="20"/>
  <c r="L96" i="20"/>
  <c r="K96" i="20"/>
  <c r="L11" i="20"/>
  <c r="K11" i="20"/>
  <c r="L338" i="20"/>
  <c r="K338" i="20"/>
  <c r="L384" i="20"/>
  <c r="K384" i="20"/>
  <c r="L253" i="20"/>
  <c r="K253" i="20"/>
  <c r="L323" i="20"/>
  <c r="K323" i="20"/>
  <c r="L95" i="20"/>
  <c r="K95" i="20"/>
  <c r="L337" i="20"/>
  <c r="K337" i="20"/>
  <c r="L94" i="20"/>
  <c r="K94" i="20"/>
  <c r="L336" i="20"/>
  <c r="K336" i="20"/>
  <c r="L70" i="20"/>
  <c r="K70" i="20"/>
  <c r="L252" i="20"/>
  <c r="K252" i="20"/>
  <c r="L425" i="20"/>
  <c r="K425" i="20"/>
  <c r="L289" i="20"/>
  <c r="K289" i="20"/>
  <c r="L20" i="20"/>
  <c r="K20" i="20"/>
  <c r="L136" i="20"/>
  <c r="K136" i="20"/>
  <c r="L183" i="20"/>
  <c r="K183" i="20"/>
  <c r="L376" i="20"/>
  <c r="K376" i="20"/>
  <c r="L109" i="20"/>
  <c r="K109" i="20"/>
  <c r="L108" i="20"/>
  <c r="K108" i="20"/>
  <c r="L107" i="20"/>
  <c r="K107" i="20"/>
  <c r="L106" i="20"/>
  <c r="K106" i="20"/>
  <c r="L105" i="20"/>
  <c r="K105" i="20"/>
  <c r="L104" i="20"/>
  <c r="K104" i="20"/>
  <c r="L103" i="20"/>
  <c r="K103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81" i="20"/>
  <c r="K81" i="20"/>
  <c r="L325" i="20"/>
  <c r="K325" i="20"/>
  <c r="L444" i="20"/>
  <c r="K444" i="20"/>
  <c r="L223" i="20"/>
  <c r="K223" i="20"/>
  <c r="L222" i="20"/>
  <c r="K222" i="20"/>
  <c r="L365" i="20"/>
  <c r="K365" i="20"/>
  <c r="L418" i="20"/>
  <c r="K418" i="20"/>
  <c r="L417" i="20"/>
  <c r="K417" i="20"/>
  <c r="L406" i="20"/>
  <c r="K406" i="20"/>
  <c r="L405" i="20"/>
  <c r="K405" i="20"/>
  <c r="L404" i="20"/>
  <c r="K404" i="20"/>
  <c r="L215" i="20"/>
  <c r="K215" i="20"/>
  <c r="L440" i="20"/>
  <c r="K440" i="20"/>
  <c r="L214" i="20"/>
  <c r="K214" i="20"/>
  <c r="L362" i="20"/>
  <c r="K362" i="20"/>
  <c r="L150" i="20"/>
  <c r="K150" i="20"/>
  <c r="L75" i="20"/>
  <c r="K75" i="20"/>
  <c r="L403" i="20"/>
  <c r="K403" i="20"/>
  <c r="L149" i="20"/>
  <c r="K149" i="20"/>
  <c r="L74" i="20"/>
  <c r="K74" i="20"/>
  <c r="L148" i="20"/>
  <c r="K148" i="20"/>
  <c r="L147" i="20"/>
  <c r="K147" i="20"/>
  <c r="L146" i="20"/>
  <c r="K146" i="20"/>
  <c r="L145" i="20"/>
  <c r="K145" i="20"/>
  <c r="L144" i="20"/>
  <c r="K144" i="20"/>
  <c r="L140" i="20"/>
  <c r="K140" i="20"/>
  <c r="L139" i="20"/>
  <c r="K139" i="20"/>
  <c r="L453" i="20"/>
  <c r="K453" i="20"/>
  <c r="L455" i="20"/>
  <c r="K455" i="20"/>
  <c r="L456" i="20"/>
  <c r="K456" i="20"/>
  <c r="L454" i="20"/>
  <c r="K454" i="20"/>
  <c r="L457" i="20"/>
  <c r="K457" i="20"/>
  <c r="L458" i="20"/>
  <c r="K458" i="20"/>
  <c r="L395" i="20"/>
  <c r="K395" i="20"/>
  <c r="L379" i="20"/>
  <c r="K379" i="20"/>
  <c r="L398" i="20"/>
  <c r="K398" i="20"/>
  <c r="L394" i="20"/>
  <c r="K394" i="20"/>
  <c r="L378" i="20"/>
  <c r="K378" i="20"/>
  <c r="L381" i="20"/>
  <c r="K381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40" i="20"/>
  <c r="K240" i="20"/>
  <c r="L372" i="20"/>
  <c r="K372" i="20"/>
  <c r="L134" i="20"/>
  <c r="K134" i="20"/>
  <c r="L133" i="20"/>
  <c r="K133" i="20"/>
  <c r="L132" i="20"/>
  <c r="K132" i="20"/>
  <c r="L131" i="20"/>
  <c r="K131" i="20"/>
  <c r="L130" i="20"/>
  <c r="K130" i="20"/>
  <c r="L129" i="20"/>
  <c r="K129" i="20"/>
  <c r="L128" i="20"/>
  <c r="K128" i="20"/>
  <c r="L127" i="20"/>
  <c r="K127" i="20"/>
  <c r="L64" i="20"/>
  <c r="K64" i="20"/>
  <c r="L63" i="20"/>
  <c r="K63" i="20"/>
  <c r="L415" i="20"/>
  <c r="K415" i="20"/>
  <c r="L126" i="20"/>
  <c r="K126" i="20"/>
  <c r="L62" i="20"/>
  <c r="K62" i="20"/>
  <c r="L357" i="20"/>
  <c r="K357" i="20"/>
  <c r="L388" i="20"/>
  <c r="K388" i="20"/>
  <c r="L246" i="20"/>
  <c r="K246" i="20"/>
  <c r="L307" i="20"/>
  <c r="K307" i="20"/>
  <c r="L125" i="20"/>
  <c r="K125" i="20"/>
  <c r="L356" i="20"/>
  <c r="K356" i="20"/>
  <c r="L61" i="20"/>
  <c r="K61" i="20"/>
  <c r="L414" i="20"/>
  <c r="K414" i="20"/>
  <c r="L124" i="20"/>
  <c r="K124" i="20"/>
  <c r="L123" i="20"/>
  <c r="K123" i="20"/>
  <c r="L122" i="20"/>
  <c r="K122" i="20"/>
  <c r="L121" i="20"/>
  <c r="K121" i="20"/>
  <c r="L120" i="20"/>
  <c r="K120" i="20"/>
  <c r="L119" i="20"/>
  <c r="K119" i="20"/>
  <c r="L93" i="20"/>
  <c r="K93" i="20"/>
  <c r="L10" i="20"/>
  <c r="K10" i="20"/>
  <c r="L9" i="20"/>
  <c r="K9" i="20"/>
  <c r="L452" i="20"/>
  <c r="K452" i="20"/>
  <c r="L429" i="20"/>
  <c r="K429" i="20"/>
  <c r="L428" i="20"/>
  <c r="K428" i="20"/>
  <c r="L176" i="20"/>
  <c r="K176" i="20"/>
  <c r="L411" i="20"/>
  <c r="K411" i="20"/>
  <c r="L276" i="20"/>
  <c r="K276" i="20"/>
  <c r="L210" i="20"/>
  <c r="K210" i="20"/>
  <c r="L264" i="20"/>
  <c r="K264" i="20"/>
  <c r="L310" i="20"/>
  <c r="K310" i="20"/>
  <c r="L208" i="20"/>
  <c r="K208" i="20"/>
  <c r="L196" i="20"/>
  <c r="K196" i="20"/>
  <c r="L3" i="20"/>
  <c r="K3" i="20"/>
  <c r="L2" i="20"/>
  <c r="K2" i="20"/>
  <c r="L92" i="20"/>
  <c r="K92" i="20"/>
  <c r="L257" i="20"/>
  <c r="K257" i="20"/>
  <c r="L8" i="20"/>
  <c r="K8" i="20"/>
  <c r="L91" i="20"/>
  <c r="K91" i="20"/>
  <c r="L431" i="20"/>
  <c r="K431" i="20"/>
  <c r="L305" i="20"/>
  <c r="K305" i="20"/>
  <c r="L38" i="20"/>
  <c r="K38" i="20"/>
  <c r="L235" i="20"/>
  <c r="K235" i="20"/>
  <c r="L175" i="20"/>
  <c r="K175" i="20"/>
  <c r="L369" i="20"/>
  <c r="K369" i="20"/>
  <c r="L370" i="20"/>
  <c r="K370" i="20"/>
  <c r="L416" i="20"/>
  <c r="K416" i="20"/>
  <c r="L159" i="20"/>
  <c r="K159" i="20"/>
  <c r="L49" i="20"/>
  <c r="K49" i="20"/>
  <c r="L89" i="20"/>
  <c r="K89" i="20"/>
  <c r="L335" i="20"/>
  <c r="K335" i="20"/>
  <c r="L209" i="20"/>
  <c r="K209" i="20"/>
  <c r="L438" i="20"/>
  <c r="K438" i="20"/>
  <c r="L60" i="20"/>
  <c r="K60" i="20"/>
  <c r="L19" i="20"/>
  <c r="K19" i="20"/>
  <c r="L304" i="20"/>
  <c r="K304" i="20"/>
  <c r="L234" i="20"/>
  <c r="K234" i="20"/>
  <c r="L396" i="20"/>
  <c r="K396" i="20"/>
  <c r="L424" i="20"/>
  <c r="K424" i="20"/>
  <c r="L114" i="20"/>
  <c r="K114" i="20"/>
  <c r="L48" i="20"/>
  <c r="K48" i="20"/>
  <c r="L193" i="20"/>
  <c r="K193" i="20"/>
  <c r="L261" i="20"/>
  <c r="K261" i="20"/>
  <c r="L198" i="20"/>
  <c r="K198" i="20"/>
  <c r="L345" i="20"/>
  <c r="K345" i="20"/>
  <c r="L37" i="20"/>
  <c r="K37" i="20"/>
  <c r="L185" i="20"/>
  <c r="K185" i="20"/>
  <c r="L358" i="20"/>
  <c r="K358" i="20"/>
  <c r="L328" i="20"/>
  <c r="K328" i="20"/>
  <c r="L177" i="20"/>
  <c r="K177" i="20"/>
  <c r="L380" i="20"/>
  <c r="K380" i="20"/>
  <c r="L166" i="20"/>
  <c r="K166" i="20"/>
  <c r="L430" i="20"/>
  <c r="K430" i="20"/>
  <c r="L87" i="20"/>
  <c r="K87" i="20"/>
  <c r="L385" i="20"/>
  <c r="K385" i="20"/>
  <c r="AE9" i="11" l="1"/>
  <c r="AG9" i="11" s="1"/>
  <c r="AF9" i="11"/>
  <c r="AE10" i="11"/>
  <c r="AG10" i="11" s="1"/>
  <c r="AF10" i="11"/>
  <c r="AE11" i="11"/>
  <c r="AF11" i="11"/>
  <c r="AG11" i="11"/>
  <c r="AE3" i="11"/>
  <c r="AG3" i="11" s="1"/>
  <c r="AF3" i="11"/>
  <c r="AE4" i="11"/>
  <c r="AG4" i="11" s="1"/>
  <c r="AF4" i="11"/>
  <c r="AE5" i="11"/>
  <c r="AF5" i="11"/>
  <c r="AG5" i="11" s="1"/>
  <c r="AE6" i="11"/>
  <c r="AF6" i="11"/>
  <c r="AG6" i="11"/>
  <c r="AE7" i="11"/>
  <c r="AG7" i="11" s="1"/>
  <c r="AF7" i="11"/>
  <c r="AE8" i="11"/>
  <c r="AG8" i="11" s="1"/>
  <c r="AF8" i="11"/>
  <c r="AF2" i="11"/>
  <c r="AE2" i="11"/>
  <c r="X3" i="11"/>
  <c r="Z3" i="11" s="1"/>
  <c r="Y3" i="11"/>
  <c r="X4" i="11"/>
  <c r="Z4" i="11" s="1"/>
  <c r="Y4" i="11"/>
  <c r="X5" i="11"/>
  <c r="Y5" i="11"/>
  <c r="Z5" i="11" s="1"/>
  <c r="X6" i="11"/>
  <c r="Y6" i="11"/>
  <c r="Z6" i="11"/>
  <c r="X7" i="11"/>
  <c r="Z7" i="11" s="1"/>
  <c r="Y7" i="11"/>
  <c r="X8" i="11"/>
  <c r="Z8" i="11" s="1"/>
  <c r="Y8" i="11"/>
  <c r="X9" i="11"/>
  <c r="Y9" i="11"/>
  <c r="Z9" i="11" s="1"/>
  <c r="X10" i="11"/>
  <c r="Y10" i="11"/>
  <c r="Z10" i="11"/>
  <c r="X11" i="11"/>
  <c r="Z11" i="11" s="1"/>
  <c r="Y11" i="11"/>
  <c r="X12" i="11"/>
  <c r="Z12" i="11" s="1"/>
  <c r="Y12" i="11"/>
  <c r="X13" i="11"/>
  <c r="Y13" i="11"/>
  <c r="Z13" i="11" s="1"/>
  <c r="X14" i="11"/>
  <c r="Y14" i="11"/>
  <c r="Z14" i="11"/>
  <c r="X15" i="11"/>
  <c r="Z15" i="11" s="1"/>
  <c r="Y15" i="11"/>
  <c r="Y2" i="11"/>
  <c r="X2" i="11"/>
  <c r="S3" i="11"/>
  <c r="U3" i="11" s="1"/>
  <c r="T3" i="11"/>
  <c r="S4" i="11"/>
  <c r="U4" i="11" s="1"/>
  <c r="T4" i="11"/>
  <c r="S5" i="11"/>
  <c r="T5" i="11"/>
  <c r="S6" i="11"/>
  <c r="U6" i="11" s="1"/>
  <c r="T6" i="11"/>
  <c r="S7" i="11"/>
  <c r="U7" i="11" s="1"/>
  <c r="T7" i="11"/>
  <c r="S8" i="11"/>
  <c r="U8" i="11" s="1"/>
  <c r="T8" i="11"/>
  <c r="S9" i="11"/>
  <c r="T9" i="11"/>
  <c r="U9" i="11" s="1"/>
  <c r="S10" i="11"/>
  <c r="U10" i="11" s="1"/>
  <c r="T10" i="11"/>
  <c r="T2" i="11"/>
  <c r="S2" i="11"/>
  <c r="Q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2" i="11"/>
  <c r="P5" i="11"/>
  <c r="P4" i="11"/>
  <c r="P3" i="11"/>
  <c r="P2" i="11"/>
  <c r="O3" i="11"/>
  <c r="Q3" i="11" s="1"/>
  <c r="O4" i="11"/>
  <c r="Q4" i="11" s="1"/>
  <c r="O5" i="11"/>
  <c r="Q5" i="11" s="1"/>
  <c r="O2" i="1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9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2" i="12"/>
  <c r="O2" i="12"/>
  <c r="P2" i="12"/>
  <c r="N3" i="12"/>
  <c r="O3" i="12"/>
  <c r="P3" i="12"/>
  <c r="N4" i="12"/>
  <c r="O4" i="12"/>
  <c r="P4" i="12"/>
  <c r="N5" i="12"/>
  <c r="O5" i="12"/>
  <c r="P5" i="1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2" i="2"/>
  <c r="AG2" i="11" l="1"/>
  <c r="Z2" i="11"/>
  <c r="U5" i="11"/>
  <c r="U2" i="11"/>
  <c r="D4" i="10"/>
  <c r="D467" i="5"/>
  <c r="D418" i="5"/>
  <c r="D366" i="5"/>
  <c r="D288" i="5"/>
  <c r="D225" i="5"/>
  <c r="D194" i="5"/>
  <c r="D136" i="5"/>
  <c r="D51" i="5"/>
  <c r="D12" i="5"/>
  <c r="B506" i="4"/>
  <c r="B489" i="4"/>
  <c r="B466" i="4"/>
  <c r="B447" i="4"/>
  <c r="B428" i="4"/>
  <c r="B411" i="4"/>
  <c r="B390" i="4"/>
  <c r="B372" i="4"/>
  <c r="B349" i="4"/>
  <c r="B329" i="4"/>
  <c r="B307" i="4"/>
  <c r="B288" i="4"/>
  <c r="B268" i="4"/>
  <c r="B259" i="4"/>
  <c r="B250" i="4"/>
  <c r="B242" i="4"/>
  <c r="B235" i="4"/>
  <c r="B228" i="4"/>
  <c r="B221" i="4"/>
  <c r="B214" i="4"/>
  <c r="B207" i="4"/>
  <c r="B200" i="4"/>
  <c r="B193" i="4"/>
  <c r="B186" i="4"/>
  <c r="B179" i="4"/>
  <c r="B170" i="4"/>
  <c r="B158" i="4"/>
  <c r="B148" i="4"/>
  <c r="B138" i="4"/>
  <c r="B129" i="4"/>
  <c r="B118" i="4"/>
  <c r="B108" i="4"/>
  <c r="B96" i="4"/>
  <c r="B85" i="4"/>
  <c r="B73" i="4"/>
  <c r="B63" i="4"/>
  <c r="B52" i="4"/>
  <c r="B47" i="4"/>
  <c r="B42" i="4"/>
  <c r="B38" i="4"/>
  <c r="B33" i="4"/>
  <c r="B29" i="4"/>
  <c r="B25" i="4"/>
  <c r="B21" i="4"/>
  <c r="B17" i="4"/>
  <c r="B13" i="4"/>
  <c r="B9" i="4"/>
  <c r="B5" i="4"/>
  <c r="E472" i="8"/>
  <c r="E445" i="8"/>
  <c r="E396" i="8"/>
  <c r="E297" i="8"/>
  <c r="E237" i="8"/>
  <c r="E232" i="8"/>
  <c r="E224" i="8"/>
  <c r="E211" i="8"/>
  <c r="E196" i="8"/>
  <c r="E144" i="8"/>
  <c r="E54" i="8"/>
  <c r="E46" i="8"/>
  <c r="E43" i="8"/>
  <c r="E33" i="8"/>
  <c r="E473" i="8" s="1"/>
  <c r="F143" i="8"/>
  <c r="F142" i="8"/>
  <c r="F141" i="8"/>
  <c r="F140" i="8"/>
  <c r="F210" i="8"/>
  <c r="F209" i="8"/>
  <c r="F208" i="8"/>
  <c r="F207" i="8"/>
  <c r="F139" i="8"/>
  <c r="F138" i="8"/>
  <c r="F137" i="8"/>
  <c r="F136" i="8"/>
  <c r="F135" i="8"/>
  <c r="F134" i="8"/>
  <c r="F133" i="8"/>
  <c r="F132" i="8"/>
  <c r="F131" i="8"/>
  <c r="F130" i="8"/>
  <c r="F129" i="8"/>
  <c r="F223" i="8"/>
  <c r="F222" i="8"/>
  <c r="F221" i="8"/>
  <c r="F220" i="8"/>
  <c r="F219" i="8"/>
  <c r="F218" i="8"/>
  <c r="F217" i="8"/>
  <c r="F216" i="8"/>
  <c r="F128" i="8"/>
  <c r="F127" i="8"/>
  <c r="F215" i="8"/>
  <c r="F126" i="8"/>
  <c r="F125" i="8"/>
  <c r="F124" i="8"/>
  <c r="F206" i="8"/>
  <c r="F205" i="8"/>
  <c r="F204" i="8"/>
  <c r="F203" i="8"/>
  <c r="F202" i="8"/>
  <c r="F201" i="8"/>
  <c r="F200" i="8"/>
  <c r="F199" i="8"/>
  <c r="F198" i="8"/>
  <c r="F123" i="8"/>
  <c r="F122" i="8"/>
  <c r="F121" i="8"/>
  <c r="F120" i="8"/>
  <c r="F119" i="8"/>
  <c r="F197" i="8"/>
  <c r="F118" i="8"/>
  <c r="F117" i="8"/>
  <c r="F32" i="8"/>
  <c r="F296" i="8"/>
  <c r="F295" i="8"/>
  <c r="F294" i="8"/>
  <c r="F231" i="8"/>
  <c r="F230" i="8"/>
  <c r="F229" i="8"/>
  <c r="F53" i="8"/>
  <c r="F228" i="8"/>
  <c r="F293" i="8"/>
  <c r="F52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395" i="8"/>
  <c r="F195" i="8"/>
  <c r="F31" i="8"/>
  <c r="F194" i="8"/>
  <c r="F236" i="8"/>
  <c r="F235" i="8"/>
  <c r="F394" i="8"/>
  <c r="F393" i="8"/>
  <c r="F392" i="8"/>
  <c r="F391" i="8"/>
  <c r="F30" i="8"/>
  <c r="F390" i="8"/>
  <c r="F193" i="8"/>
  <c r="F471" i="8"/>
  <c r="F389" i="8"/>
  <c r="F388" i="8"/>
  <c r="F387" i="8"/>
  <c r="F386" i="8"/>
  <c r="F385" i="8"/>
  <c r="F384" i="8"/>
  <c r="F383" i="8"/>
  <c r="F470" i="8"/>
  <c r="F192" i="8"/>
  <c r="F382" i="8"/>
  <c r="F381" i="8"/>
  <c r="F380" i="8"/>
  <c r="F379" i="8"/>
  <c r="F29" i="8"/>
  <c r="F469" i="8"/>
  <c r="F191" i="8"/>
  <c r="F378" i="8"/>
  <c r="F377" i="8"/>
  <c r="F376" i="8"/>
  <c r="F375" i="8"/>
  <c r="F374" i="8"/>
  <c r="F373" i="8"/>
  <c r="F372" i="8"/>
  <c r="F371" i="8"/>
  <c r="F444" i="8"/>
  <c r="F443" i="8"/>
  <c r="F442" i="8"/>
  <c r="F441" i="8"/>
  <c r="F440" i="8"/>
  <c r="F439" i="8"/>
  <c r="F438" i="8"/>
  <c r="F437" i="8"/>
  <c r="F468" i="8"/>
  <c r="F51" i="8"/>
  <c r="F50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436" i="8"/>
  <c r="F435" i="8"/>
  <c r="F434" i="8"/>
  <c r="F28" i="8"/>
  <c r="F433" i="8"/>
  <c r="F190" i="8"/>
  <c r="F467" i="8"/>
  <c r="F432" i="8"/>
  <c r="F431" i="8"/>
  <c r="F430" i="8"/>
  <c r="F429" i="8"/>
  <c r="F428" i="8"/>
  <c r="F427" i="8"/>
  <c r="F426" i="8"/>
  <c r="F466" i="8"/>
  <c r="F189" i="8"/>
  <c r="F425" i="8"/>
  <c r="F424" i="8"/>
  <c r="F423" i="8"/>
  <c r="F422" i="8"/>
  <c r="F27" i="8"/>
  <c r="F465" i="8"/>
  <c r="F188" i="8"/>
  <c r="F187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42" i="8"/>
  <c r="F464" i="8"/>
  <c r="F463" i="8"/>
  <c r="F462" i="8"/>
  <c r="F41" i="8"/>
  <c r="F40" i="8"/>
  <c r="F39" i="8"/>
  <c r="F461" i="8"/>
  <c r="F460" i="8"/>
  <c r="F38" i="8"/>
  <c r="F459" i="8"/>
  <c r="F458" i="8"/>
  <c r="F37" i="8"/>
  <c r="F26" i="8"/>
  <c r="F358" i="8"/>
  <c r="F357" i="8"/>
  <c r="F356" i="8"/>
  <c r="F457" i="8"/>
  <c r="F49" i="8"/>
  <c r="F48" i="8"/>
  <c r="F355" i="8"/>
  <c r="F354" i="8"/>
  <c r="F353" i="8"/>
  <c r="F25" i="8"/>
  <c r="F352" i="8"/>
  <c r="F351" i="8"/>
  <c r="F165" i="8"/>
  <c r="F350" i="8"/>
  <c r="F24" i="8"/>
  <c r="F349" i="8"/>
  <c r="F348" i="8"/>
  <c r="F347" i="8"/>
  <c r="F346" i="8"/>
  <c r="F345" i="8"/>
  <c r="F23" i="8"/>
  <c r="F164" i="8"/>
  <c r="F456" i="8"/>
  <c r="F344" i="8"/>
  <c r="F343" i="8"/>
  <c r="F342" i="8"/>
  <c r="F341" i="8"/>
  <c r="F340" i="8"/>
  <c r="F339" i="8"/>
  <c r="F163" i="8"/>
  <c r="F338" i="8"/>
  <c r="F337" i="8"/>
  <c r="F336" i="8"/>
  <c r="F335" i="8"/>
  <c r="F334" i="8"/>
  <c r="F333" i="8"/>
  <c r="F332" i="8"/>
  <c r="F331" i="8"/>
  <c r="F330" i="8"/>
  <c r="F329" i="8"/>
  <c r="F328" i="8"/>
  <c r="F22" i="8"/>
  <c r="F327" i="8"/>
  <c r="F326" i="8"/>
  <c r="F325" i="8"/>
  <c r="F21" i="8"/>
  <c r="F324" i="8"/>
  <c r="F323" i="8"/>
  <c r="F20" i="8"/>
  <c r="F322" i="8"/>
  <c r="F321" i="8"/>
  <c r="F19" i="8"/>
  <c r="F455" i="8"/>
  <c r="F18" i="8"/>
  <c r="F454" i="8"/>
  <c r="F453" i="8"/>
  <c r="F17" i="8"/>
  <c r="F16" i="8"/>
  <c r="F452" i="8"/>
  <c r="F451" i="8"/>
  <c r="F15" i="8"/>
  <c r="F14" i="8"/>
  <c r="F450" i="8"/>
  <c r="F13" i="8"/>
  <c r="F12" i="8"/>
  <c r="F11" i="8"/>
  <c r="F320" i="8"/>
  <c r="F319" i="8"/>
  <c r="F318" i="8"/>
  <c r="F317" i="8"/>
  <c r="F316" i="8"/>
  <c r="F315" i="8"/>
  <c r="F47" i="8"/>
  <c r="F314" i="8"/>
  <c r="F313" i="8"/>
  <c r="F312" i="8"/>
  <c r="F311" i="8"/>
  <c r="F310" i="8"/>
  <c r="F162" i="8"/>
  <c r="F10" i="8"/>
  <c r="F161" i="8"/>
  <c r="F234" i="8"/>
  <c r="F233" i="8"/>
  <c r="F421" i="8"/>
  <c r="F420" i="8"/>
  <c r="F419" i="8"/>
  <c r="F9" i="8"/>
  <c r="F418" i="8"/>
  <c r="F417" i="8"/>
  <c r="F160" i="8"/>
  <c r="F416" i="8"/>
  <c r="F8" i="8"/>
  <c r="F415" i="8"/>
  <c r="F414" i="8"/>
  <c r="F413" i="8"/>
  <c r="F412" i="8"/>
  <c r="F411" i="8"/>
  <c r="F7" i="8"/>
  <c r="F159" i="8"/>
  <c r="F449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6" i="8"/>
  <c r="F250" i="8"/>
  <c r="F249" i="8"/>
  <c r="F248" i="8"/>
  <c r="F5" i="8"/>
  <c r="F247" i="8"/>
  <c r="F246" i="8"/>
  <c r="F245" i="8"/>
  <c r="F4" i="8"/>
  <c r="F244" i="8"/>
  <c r="F243" i="8"/>
  <c r="F242" i="8"/>
  <c r="F241" i="8"/>
  <c r="F240" i="8"/>
  <c r="F239" i="8"/>
  <c r="F58" i="8"/>
  <c r="F57" i="8"/>
  <c r="F56" i="8"/>
  <c r="F55" i="8"/>
  <c r="F158" i="8"/>
  <c r="F157" i="8"/>
  <c r="F156" i="8"/>
  <c r="F155" i="8"/>
  <c r="F154" i="8"/>
  <c r="F153" i="8"/>
  <c r="F152" i="8"/>
  <c r="F151" i="8"/>
  <c r="F214" i="8"/>
  <c r="F213" i="8"/>
  <c r="F212" i="8"/>
  <c r="F150" i="8"/>
  <c r="F149" i="8"/>
  <c r="F148" i="8"/>
  <c r="F147" i="8"/>
  <c r="F146" i="8"/>
  <c r="F145" i="8"/>
  <c r="F36" i="8"/>
  <c r="F448" i="8"/>
  <c r="F35" i="8"/>
  <c r="F34" i="8"/>
  <c r="F309" i="8"/>
  <c r="F308" i="8"/>
  <c r="F307" i="8"/>
  <c r="F306" i="8"/>
  <c r="F305" i="8"/>
  <c r="F304" i="8"/>
  <c r="F45" i="8"/>
  <c r="F44" i="8"/>
  <c r="F227" i="8"/>
  <c r="F226" i="8"/>
  <c r="F225" i="8"/>
  <c r="F303" i="8"/>
  <c r="F302" i="8"/>
  <c r="F301" i="8"/>
  <c r="F300" i="8"/>
  <c r="F299" i="8"/>
  <c r="F298" i="8"/>
  <c r="F447" i="8"/>
  <c r="F3" i="8"/>
  <c r="F2" i="8"/>
  <c r="F446" i="8"/>
  <c r="F238" i="8"/>
  <c r="E462" i="7"/>
  <c r="E337" i="7"/>
  <c r="E276" i="7"/>
  <c r="E4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2" i="7"/>
  <c r="B507" i="4" l="1"/>
  <c r="D468" i="5"/>
  <c r="E463" i="7"/>
</calcChain>
</file>

<file path=xl/sharedStrings.xml><?xml version="1.0" encoding="utf-8"?>
<sst xmlns="http://schemas.openxmlformats.org/spreadsheetml/2006/main" count="14937" uniqueCount="1104">
  <si>
    <t>Fabricante</t>
  </si>
  <si>
    <t>Estado</t>
  </si>
  <si>
    <t>ValorVenda</t>
  </si>
  <si>
    <t>Produto</t>
  </si>
  <si>
    <t>Categoria</t>
  </si>
  <si>
    <t>ID-Produto</t>
  </si>
  <si>
    <t>Segmento</t>
  </si>
  <si>
    <t>Geladeira Duplex</t>
  </si>
  <si>
    <t>Lavadora 11 Kg</t>
  </si>
  <si>
    <t>Notebook Dell 8 GB</t>
  </si>
  <si>
    <t>Desktop HP 16 GB</t>
  </si>
  <si>
    <t>Secadora Vapor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</si>
  <si>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</si>
  <si>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</si>
  <si>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</si>
  <si>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</si>
  <si>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</si>
  <si>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</si>
  <si>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</si>
  <si>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</si>
  <si>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</si>
  <si>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</si>
  <si>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</si>
  <si>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</si>
  <si>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</si>
  <si>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</si>
  <si>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</si>
  <si>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</si>
  <si>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</si>
  <si>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</si>
  <si>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Loja</t>
  </si>
  <si>
    <t>Vendedor</t>
  </si>
  <si>
    <t>ID-Vendedor</t>
  </si>
  <si>
    <t>Fritadeira</t>
  </si>
  <si>
    <t>Eletroportáteis</t>
  </si>
  <si>
    <t>Arno</t>
  </si>
  <si>
    <t>Aspirador</t>
  </si>
  <si>
    <t>Processador de Alimentos</t>
  </si>
  <si>
    <t>Liquidificador</t>
  </si>
  <si>
    <t>Philco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</si>
  <si>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</si>
  <si>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</si>
  <si>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</si>
  <si>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</si>
  <si>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</si>
  <si>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</si>
  <si>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</si>
  <si>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</si>
  <si>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</si>
  <si>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</si>
  <si>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</si>
  <si>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</si>
  <si>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</si>
  <si>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</si>
  <si>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</si>
  <si>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</si>
  <si>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</si>
  <si>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</si>
  <si>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</si>
  <si>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</si>
  <si>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</si>
  <si>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</si>
  <si>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</si>
  <si>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</si>
  <si>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</si>
  <si>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</si>
  <si>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</si>
  <si>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</si>
  <si>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</si>
  <si>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</si>
  <si>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</si>
  <si>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</si>
  <si>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</si>
  <si>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</si>
  <si>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Aline Sutter Total</t>
  </si>
  <si>
    <t>Ana Teixeira Total</t>
  </si>
  <si>
    <t>André Pereira Total</t>
  </si>
  <si>
    <t>Artur Moreira Total</t>
  </si>
  <si>
    <t>Fernando Zambrini Total</t>
  </si>
  <si>
    <t>Josias Silva Total</t>
  </si>
  <si>
    <t>Maria Fernandes Total</t>
  </si>
  <si>
    <t>Mateus Gonçalves Total</t>
  </si>
  <si>
    <t>Rodrigo Fagundes Total</t>
  </si>
  <si>
    <t>Total Geral</t>
  </si>
  <si>
    <t>Celulares Total</t>
  </si>
  <si>
    <t>Eletrodomésticos Total</t>
  </si>
  <si>
    <t>Eletrônicos Total</t>
  </si>
  <si>
    <t>Eletroportáteis Total</t>
  </si>
  <si>
    <t>A9990 Total</t>
  </si>
  <si>
    <t>A9991 Total</t>
  </si>
  <si>
    <t>B7659 Total</t>
  </si>
  <si>
    <t>P0761 Total</t>
  </si>
  <si>
    <t>R1295 Total</t>
  </si>
  <si>
    <t>R1296 Total</t>
  </si>
  <si>
    <t>R1297 Total</t>
  </si>
  <si>
    <t>R1298 Total</t>
  </si>
  <si>
    <t>S6543 Total</t>
  </si>
  <si>
    <t>SA7761 Total</t>
  </si>
  <si>
    <t>SP8821 Total</t>
  </si>
  <si>
    <t>SP8822 Total</t>
  </si>
  <si>
    <t>SP8823 Total</t>
  </si>
  <si>
    <t>V7654 Total</t>
  </si>
  <si>
    <t>01/2012 Contagem</t>
  </si>
  <si>
    <t>02/2012 Contagem</t>
  </si>
  <si>
    <t>03/2012 Contagem</t>
  </si>
  <si>
    <t>04/2012 Contagem</t>
  </si>
  <si>
    <t>05/2012 Contagem</t>
  </si>
  <si>
    <t>06/2012 Contagem</t>
  </si>
  <si>
    <t>07/2012 Contagem</t>
  </si>
  <si>
    <t>08/2012 Contagem</t>
  </si>
  <si>
    <t>09/2012 Contagem</t>
  </si>
  <si>
    <t>10/2012 Contagem</t>
  </si>
  <si>
    <t>11/2012 Contagem</t>
  </si>
  <si>
    <t>12/2012 Contagem</t>
  </si>
  <si>
    <t>01/2013 Contagem</t>
  </si>
  <si>
    <t>02/2013 Contagem</t>
  </si>
  <si>
    <t>03/2013 Contagem</t>
  </si>
  <si>
    <t>04/2013 Contagem</t>
  </si>
  <si>
    <t>05/2013 Contagem</t>
  </si>
  <si>
    <t>06/2013 Contagem</t>
  </si>
  <si>
    <t>07/2013 Contagem</t>
  </si>
  <si>
    <t>08/2013 Contagem</t>
  </si>
  <si>
    <t>09/2013 Contagem</t>
  </si>
  <si>
    <t>10/2013 Contagem</t>
  </si>
  <si>
    <t>11/2013 Contagem</t>
  </si>
  <si>
    <t>12/2013 Contagem</t>
  </si>
  <si>
    <t>01/2014 Contagem</t>
  </si>
  <si>
    <t>02/2014 Contagem</t>
  </si>
  <si>
    <t>03/2014 Contagem</t>
  </si>
  <si>
    <t>04/2014 Contagem</t>
  </si>
  <si>
    <t>05/2014 Contagem</t>
  </si>
  <si>
    <t>06/2014 Contagem</t>
  </si>
  <si>
    <t>07/2014 Contagem</t>
  </si>
  <si>
    <t>08/2014 Contagem</t>
  </si>
  <si>
    <t>09/2014 Contagem</t>
  </si>
  <si>
    <t>10/2014 Contagem</t>
  </si>
  <si>
    <t>11/2014 Contagem</t>
  </si>
  <si>
    <t>12/2014 Contagem</t>
  </si>
  <si>
    <t>01/2015 Contagem</t>
  </si>
  <si>
    <t>02/2015 Contagem</t>
  </si>
  <si>
    <t>03/2015 Contagem</t>
  </si>
  <si>
    <t>04/2015 Contagem</t>
  </si>
  <si>
    <t>05/2015 Contagem</t>
  </si>
  <si>
    <t>06/2015 Contagem</t>
  </si>
  <si>
    <t>07/2015 Contagem</t>
  </si>
  <si>
    <t>08/2015 Contagem</t>
  </si>
  <si>
    <t>09/2015 Contagem</t>
  </si>
  <si>
    <t>10/2015 Contagem</t>
  </si>
  <si>
    <t>11/2015 Contagem</t>
  </si>
  <si>
    <t>12/2015 Contagem</t>
  </si>
  <si>
    <t>Contagem Geral</t>
  </si>
  <si>
    <t>&gt;=01/01/2014</t>
  </si>
  <si>
    <t>Nome</t>
  </si>
  <si>
    <t>Descrição Produto</t>
  </si>
  <si>
    <t>00-00-0142S</t>
  </si>
  <si>
    <t>00-00-0148S</t>
  </si>
  <si>
    <t>00-00-0008S</t>
  </si>
  <si>
    <t>00-00-0012S</t>
  </si>
  <si>
    <t>00-00-0016S</t>
  </si>
  <si>
    <t>00-00-0073S</t>
  </si>
  <si>
    <t>00-00-0079S</t>
  </si>
  <si>
    <t>00-00-0084S</t>
  </si>
  <si>
    <t>00-00-0095S</t>
  </si>
  <si>
    <t>00-00-0136S</t>
  </si>
  <si>
    <t>00-00-0137S</t>
  </si>
  <si>
    <t>00-00-0138S</t>
  </si>
  <si>
    <t>00-00-0141S</t>
  </si>
  <si>
    <t>00-00-0143S</t>
  </si>
  <si>
    <t>00-00-0146S</t>
  </si>
  <si>
    <t>00-00-0147S</t>
  </si>
  <si>
    <t>00-00-0152S</t>
  </si>
  <si>
    <t>00-00-0154S</t>
  </si>
  <si>
    <t>00-00-0162S</t>
  </si>
  <si>
    <t>00-00-0165S</t>
  </si>
  <si>
    <t>00-00-0169S</t>
  </si>
  <si>
    <t>00-00-0226S</t>
  </si>
  <si>
    <t>00-00-0232S</t>
  </si>
  <si>
    <t>00-00-0237S</t>
  </si>
  <si>
    <t>00-00-0290S</t>
  </si>
  <si>
    <t>00-00-0043S</t>
  </si>
  <si>
    <t>00-00-0060S</t>
  </si>
  <si>
    <t>00-00-0196S</t>
  </si>
  <si>
    <t>00-00-0213S</t>
  </si>
  <si>
    <t>00-00-0248S</t>
  </si>
  <si>
    <t>00-00-0289S</t>
  </si>
  <si>
    <t>00-00-0294S</t>
  </si>
  <si>
    <t>00-00-0296S</t>
  </si>
  <si>
    <t>00-00-0305S</t>
  </si>
  <si>
    <t>00-00-0291S</t>
  </si>
  <si>
    <t>00-00-0295S</t>
  </si>
  <si>
    <t>00-00-0299S</t>
  </si>
  <si>
    <t>00-00-0300S</t>
  </si>
  <si>
    <t>00-00-0301S</t>
  </si>
  <si>
    <t>00-00-0307S</t>
  </si>
  <si>
    <t>00-00-0174S</t>
  </si>
  <si>
    <t>00-00-0175S</t>
  </si>
  <si>
    <t>00-00-0129S</t>
  </si>
  <si>
    <t>00-00-0241S</t>
  </si>
  <si>
    <t>00-00-0243S</t>
  </si>
  <si>
    <t>00-00-0088S</t>
  </si>
  <si>
    <t>00-00-0090S</t>
  </si>
  <si>
    <t>00-00-0279S</t>
  </si>
  <si>
    <t>00-00-0282S</t>
  </si>
  <si>
    <t>00-00-0444S</t>
  </si>
  <si>
    <t>00-00-0446S</t>
  </si>
  <si>
    <t>00-00-0452S</t>
  </si>
  <si>
    <t>00-00-0455S</t>
  </si>
  <si>
    <t>00-00-0346S</t>
  </si>
  <si>
    <t>00-00-0347S</t>
  </si>
  <si>
    <t>00-00-0372S</t>
  </si>
  <si>
    <t>00-00-0373S</t>
  </si>
  <si>
    <t>00-00-0374S</t>
  </si>
  <si>
    <t>00-00-0375S</t>
  </si>
  <si>
    <t>00-00-0376S</t>
  </si>
  <si>
    <t>00-00-0377S</t>
  </si>
  <si>
    <t>00-00-0378S</t>
  </si>
  <si>
    <t>00-00-0379S</t>
  </si>
  <si>
    <t>00-00-0380S</t>
  </si>
  <si>
    <t>00-00-0381S</t>
  </si>
  <si>
    <t>00-00-0382S</t>
  </si>
  <si>
    <t>00-00-0383S</t>
  </si>
  <si>
    <t>00-00-0384S</t>
  </si>
  <si>
    <t>00-00-0385S</t>
  </si>
  <si>
    <t>00-00-0386S</t>
  </si>
  <si>
    <t>00-00-0387S</t>
  </si>
  <si>
    <t>00-00-0388S</t>
  </si>
  <si>
    <t>00-00-0389S</t>
  </si>
  <si>
    <t>00-00-0390S</t>
  </si>
  <si>
    <t>00-00-0391S</t>
  </si>
  <si>
    <t>00-00-0392S</t>
  </si>
  <si>
    <t>00-00-0393S</t>
  </si>
  <si>
    <t>00-00-0394S</t>
  </si>
  <si>
    <t>00-00-0395S</t>
  </si>
  <si>
    <t>00-00-0396S</t>
  </si>
  <si>
    <t>00-00-0397S</t>
  </si>
  <si>
    <t>00-00-0398S</t>
  </si>
  <si>
    <t>00-00-0399S</t>
  </si>
  <si>
    <t>00-00-0401S</t>
  </si>
  <si>
    <t>00-00-0403S</t>
  </si>
  <si>
    <t>00-00-0440S</t>
  </si>
  <si>
    <t>00-00-0441S</t>
  </si>
  <si>
    <t>00-00-0442S</t>
  </si>
  <si>
    <t>00-00-0443S</t>
  </si>
  <si>
    <t>00-00-0445S</t>
  </si>
  <si>
    <t>00-00-0447S</t>
  </si>
  <si>
    <t>00-00-0448S</t>
  </si>
  <si>
    <t>00-00-0449S</t>
  </si>
  <si>
    <t>00-00-0450S</t>
  </si>
  <si>
    <t>00-00-0451S</t>
  </si>
  <si>
    <t>00-00-0453S</t>
  </si>
  <si>
    <t>00-00-0454S</t>
  </si>
  <si>
    <t>00-00-0456S</t>
  </si>
  <si>
    <t>00-00-0457S</t>
  </si>
  <si>
    <t>00-00-0418S</t>
  </si>
  <si>
    <t>00-00-0419S</t>
  </si>
  <si>
    <t>00-00-0420S</t>
  </si>
  <si>
    <t>00-00-0421S</t>
  </si>
  <si>
    <t>00-00-0422S</t>
  </si>
  <si>
    <t>00-00-0423S</t>
  </si>
  <si>
    <t>00-00-0424S</t>
  </si>
  <si>
    <t>00-00-0425S</t>
  </si>
  <si>
    <t>00-00-0426S</t>
  </si>
  <si>
    <t>00-00-0427S</t>
  </si>
  <si>
    <t>00-00-0428S</t>
  </si>
  <si>
    <t>00-00-0429S</t>
  </si>
  <si>
    <t>00-00-0348S</t>
  </si>
  <si>
    <t>00-00-0349S</t>
  </si>
  <si>
    <t>00-00-0351S</t>
  </si>
  <si>
    <t>00-00-0352S</t>
  </si>
  <si>
    <t>00-00-0353S</t>
  </si>
  <si>
    <t>00-00-0354S</t>
  </si>
  <si>
    <t>00-00-0355S</t>
  </si>
  <si>
    <t>00-00-0365S</t>
  </si>
  <si>
    <t>00-00-0366S</t>
  </si>
  <si>
    <t>00-00-0367S</t>
  </si>
  <si>
    <t>00-00-0369S</t>
  </si>
  <si>
    <t>00-00-0370S</t>
  </si>
  <si>
    <t>00-00-0409S</t>
  </si>
  <si>
    <t>00-00-0410S</t>
  </si>
  <si>
    <t>00-00-0411S</t>
  </si>
  <si>
    <t>00-00-0412S</t>
  </si>
  <si>
    <t>00-00-0413S</t>
  </si>
  <si>
    <t>00-00-0414S</t>
  </si>
  <si>
    <t>00-00-0415S</t>
  </si>
  <si>
    <t>00-00-0416S</t>
  </si>
  <si>
    <t>00-00-0417S</t>
  </si>
  <si>
    <t>00-00-0430S</t>
  </si>
  <si>
    <t>00-00-0431S</t>
  </si>
  <si>
    <t>00-00-0436S</t>
  </si>
  <si>
    <t>00-00-0437S</t>
  </si>
  <si>
    <t>00-00-0438S</t>
  </si>
  <si>
    <t>00-00-0439S</t>
  </si>
  <si>
    <t>00-00-0309S</t>
  </si>
  <si>
    <t>00-00-0311S</t>
  </si>
  <si>
    <t>00-00-0312S</t>
  </si>
  <si>
    <t>00-00-0313S</t>
  </si>
  <si>
    <t>00-00-0314S</t>
  </si>
  <si>
    <t>00-00-0324S</t>
  </si>
  <si>
    <t>00-00-0328S</t>
  </si>
  <si>
    <t>00-00-0329S</t>
  </si>
  <si>
    <t>00-00-0330S</t>
  </si>
  <si>
    <t>00-00-0331S</t>
  </si>
  <si>
    <t>00-00-0332S</t>
  </si>
  <si>
    <t>00-00-0333S</t>
  </si>
  <si>
    <t>00-00-0334S</t>
  </si>
  <si>
    <t>00-00-0335S</t>
  </si>
  <si>
    <t>00-00-0072S</t>
  </si>
  <si>
    <t>00-00-0081S</t>
  </si>
  <si>
    <t>00-00-0093S</t>
  </si>
  <si>
    <t>00-00-0097S</t>
  </si>
  <si>
    <t>00-00-0193S</t>
  </si>
  <si>
    <t>00-00-0225S</t>
  </si>
  <si>
    <t>00-00-0234S</t>
  </si>
  <si>
    <t>00-00-0308S</t>
  </si>
  <si>
    <t>00-00-0310S</t>
  </si>
  <si>
    <t>00-00-0315S</t>
  </si>
  <si>
    <t>00-00-0316S</t>
  </si>
  <si>
    <t>00-00-0317S</t>
  </si>
  <si>
    <t>00-00-0318S</t>
  </si>
  <si>
    <t>00-00-0319S</t>
  </si>
  <si>
    <t>00-00-0320S</t>
  </si>
  <si>
    <t>00-00-0321S</t>
  </si>
  <si>
    <t>00-00-0322S</t>
  </si>
  <si>
    <t>00-00-0323S</t>
  </si>
  <si>
    <t>00-00-0336S</t>
  </si>
  <si>
    <t>00-00-0337S</t>
  </si>
  <si>
    <t>00-00-0338S</t>
  </si>
  <si>
    <t>00-00-0339S</t>
  </si>
  <si>
    <t>00-00-0340S</t>
  </si>
  <si>
    <t>00-00-0341S</t>
  </si>
  <si>
    <t>00-00-0342S</t>
  </si>
  <si>
    <t>00-00-0343S</t>
  </si>
  <si>
    <t>00-00-0344S</t>
  </si>
  <si>
    <t>00-00-0345S</t>
  </si>
  <si>
    <t>00-00-0040S</t>
  </si>
  <si>
    <t>00-00-0041S</t>
  </si>
  <si>
    <t>00-00-0048S</t>
  </si>
  <si>
    <t>00-00-0058S</t>
  </si>
  <si>
    <t>00-00-0194S</t>
  </si>
  <si>
    <t>00-00-0201S</t>
  </si>
  <si>
    <t>00-00-0211S</t>
  </si>
  <si>
    <t>00-00-0246S</t>
  </si>
  <si>
    <t>00-00-0250S</t>
  </si>
  <si>
    <t>00-00-0350S</t>
  </si>
  <si>
    <t>00-00-0356S</t>
  </si>
  <si>
    <t>00-00-0357S</t>
  </si>
  <si>
    <t>00-00-0358S</t>
  </si>
  <si>
    <t>00-00-0359S</t>
  </si>
  <si>
    <t>00-00-0360S</t>
  </si>
  <si>
    <t>00-00-0361S</t>
  </si>
  <si>
    <t>00-00-0362S</t>
  </si>
  <si>
    <t>00-00-0363S</t>
  </si>
  <si>
    <t>00-00-0364S</t>
  </si>
  <si>
    <t>00-00-0432S</t>
  </si>
  <si>
    <t>00-00-0433S</t>
  </si>
  <si>
    <t>00-00-0434S</t>
  </si>
  <si>
    <t>00-00-0435S</t>
  </si>
  <si>
    <t>00-00-0325S</t>
  </si>
  <si>
    <t>00-00-0326S</t>
  </si>
  <si>
    <t>00-00-0327S</t>
  </si>
  <si>
    <t>00-00-0368S</t>
  </si>
  <si>
    <t>00-00-0371S</t>
  </si>
  <si>
    <t>00-00-0400S</t>
  </si>
  <si>
    <t>00-00-0402S</t>
  </si>
  <si>
    <t>00-00-0404S</t>
  </si>
  <si>
    <t>00-00-0405S</t>
  </si>
  <si>
    <t>00-00-0406S</t>
  </si>
  <si>
    <t>00-00-0407S</t>
  </si>
  <si>
    <t>00-00-0408S</t>
  </si>
  <si>
    <t>00-00-0171S</t>
  </si>
  <si>
    <t>00-00-0172S</t>
  </si>
  <si>
    <t>00-00-0173S</t>
  </si>
  <si>
    <t>00-00-0281S</t>
  </si>
  <si>
    <t>00-00-0283S</t>
  </si>
  <si>
    <t>00-00-0284S</t>
  </si>
  <si>
    <t>00-00-0285S</t>
  </si>
  <si>
    <t>00-00-0089S</t>
  </si>
  <si>
    <t>00-00-0091S</t>
  </si>
  <si>
    <t>00-00-0242S</t>
  </si>
  <si>
    <t>00-00-0244S</t>
  </si>
  <si>
    <t>00-00-0001S</t>
  </si>
  <si>
    <t>00-00-0002S</t>
  </si>
  <si>
    <t>00-00-0003S</t>
  </si>
  <si>
    <t>00-00-0004S</t>
  </si>
  <si>
    <t>00-00-0005S</t>
  </si>
  <si>
    <t>00-00-0006S</t>
  </si>
  <si>
    <t>00-00-0007S</t>
  </si>
  <si>
    <t>00-00-0009S</t>
  </si>
  <si>
    <t>00-00-0010S</t>
  </si>
  <si>
    <t>00-00-0011S</t>
  </si>
  <si>
    <t>00-00-0013S</t>
  </si>
  <si>
    <t>00-00-0014S</t>
  </si>
  <si>
    <t>00-00-0015S</t>
  </si>
  <si>
    <t>00-00-0017S</t>
  </si>
  <si>
    <t>00-00-0018S</t>
  </si>
  <si>
    <t>00-00-0019S</t>
  </si>
  <si>
    <t>00-00-0020S</t>
  </si>
  <si>
    <t>00-00-0021S</t>
  </si>
  <si>
    <t>00-00-0022S</t>
  </si>
  <si>
    <t>00-00-0023S</t>
  </si>
  <si>
    <t>00-00-0024S</t>
  </si>
  <si>
    <t>00-00-0025S</t>
  </si>
  <si>
    <t>00-00-0026S</t>
  </si>
  <si>
    <t>00-00-0027S</t>
  </si>
  <si>
    <t>00-00-0028S</t>
  </si>
  <si>
    <t>00-00-0029S</t>
  </si>
  <si>
    <t>00-00-0030S</t>
  </si>
  <si>
    <t>00-00-0031S</t>
  </si>
  <si>
    <t>00-00-0032S</t>
  </si>
  <si>
    <t>00-00-0266S</t>
  </si>
  <si>
    <t>00-00-0267S</t>
  </si>
  <si>
    <t>00-00-0268S</t>
  </si>
  <si>
    <t>00-00-0269S</t>
  </si>
  <si>
    <t>00-00-0270S</t>
  </si>
  <si>
    <t>00-00-0271S</t>
  </si>
  <si>
    <t>00-00-0272S</t>
  </si>
  <si>
    <t>00-00-0273S</t>
  </si>
  <si>
    <t>00-00-0274S</t>
  </si>
  <si>
    <t>00-00-0275S</t>
  </si>
  <si>
    <t>00-00-0276S</t>
  </si>
  <si>
    <t>00-00-0277S</t>
  </si>
  <si>
    <t>00-00-0253S</t>
  </si>
  <si>
    <t>00-00-0254S</t>
  </si>
  <si>
    <t>00-00-0255S</t>
  </si>
  <si>
    <t>00-00-0256S</t>
  </si>
  <si>
    <t>00-00-0257S</t>
  </si>
  <si>
    <t>00-00-0258S</t>
  </si>
  <si>
    <t>00-00-0259S</t>
  </si>
  <si>
    <t>00-00-0260S</t>
  </si>
  <si>
    <t>00-00-0261S</t>
  </si>
  <si>
    <t>00-00-0262S</t>
  </si>
  <si>
    <t>00-00-0263S</t>
  </si>
  <si>
    <t>00-00-0264S</t>
  </si>
  <si>
    <t>00-00-0265S</t>
  </si>
  <si>
    <t>00-00-0278S</t>
  </si>
  <si>
    <t>00-00-0280S</t>
  </si>
  <si>
    <t>00-00-0286S</t>
  </si>
  <si>
    <t>00-00-0287S</t>
  </si>
  <si>
    <t>00-00-0288S</t>
  </si>
  <si>
    <t>00-00-0155S</t>
  </si>
  <si>
    <t>00-00-0157S</t>
  </si>
  <si>
    <t>00-00-0158S</t>
  </si>
  <si>
    <t>00-00-0159S</t>
  </si>
  <si>
    <t>00-00-0160S</t>
  </si>
  <si>
    <t>00-00-0170S</t>
  </si>
  <si>
    <t>00-00-0176S</t>
  </si>
  <si>
    <t>00-00-0177S</t>
  </si>
  <si>
    <t>00-00-0178S</t>
  </si>
  <si>
    <t>00-00-0179S</t>
  </si>
  <si>
    <t>00-00-0180S</t>
  </si>
  <si>
    <t>00-00-0181S</t>
  </si>
  <si>
    <t>00-00-0124S</t>
  </si>
  <si>
    <t>00-00-0125S</t>
  </si>
  <si>
    <t>00-00-0126S</t>
  </si>
  <si>
    <t>00-00-0127S</t>
  </si>
  <si>
    <t>00-00-0128S</t>
  </si>
  <si>
    <t>00-00-0130S</t>
  </si>
  <si>
    <t>00-00-0131S</t>
  </si>
  <si>
    <t>00-00-0132S</t>
  </si>
  <si>
    <t>00-00-0133S</t>
  </si>
  <si>
    <t>00-00-0134S</t>
  </si>
  <si>
    <t>00-00-0135S</t>
  </si>
  <si>
    <t>00-00-0156S</t>
  </si>
  <si>
    <t>00-00-0161S</t>
  </si>
  <si>
    <t>00-00-0163S</t>
  </si>
  <si>
    <t>00-00-0164S</t>
  </si>
  <si>
    <t>00-00-0166S</t>
  </si>
  <si>
    <t>00-00-0167S</t>
  </si>
  <si>
    <t>00-00-0168S</t>
  </si>
  <si>
    <t>00-00-0182S</t>
  </si>
  <si>
    <t>00-00-0183S</t>
  </si>
  <si>
    <t>00-00-0184S</t>
  </si>
  <si>
    <t>00-00-0185S</t>
  </si>
  <si>
    <t>00-00-0186S</t>
  </si>
  <si>
    <t>00-00-0187S</t>
  </si>
  <si>
    <t>00-00-0188S</t>
  </si>
  <si>
    <t>00-00-0189S</t>
  </si>
  <si>
    <t>00-00-0190S</t>
  </si>
  <si>
    <t>00-00-0191S</t>
  </si>
  <si>
    <t>00-00-0192S</t>
  </si>
  <si>
    <t>00-00-0218S</t>
  </si>
  <si>
    <t>00-00-0219S</t>
  </si>
  <si>
    <t>00-00-0220S</t>
  </si>
  <si>
    <t>00-00-0221S</t>
  </si>
  <si>
    <t>00-00-0222S</t>
  </si>
  <si>
    <t>00-00-0223S</t>
  </si>
  <si>
    <t>00-00-0227S</t>
  </si>
  <si>
    <t>00-00-0228S</t>
  </si>
  <si>
    <t>00-00-0229S</t>
  </si>
  <si>
    <t>00-00-0230S</t>
  </si>
  <si>
    <t>00-00-0231S</t>
  </si>
  <si>
    <t>00-00-0233S</t>
  </si>
  <si>
    <t>00-00-0235S</t>
  </si>
  <si>
    <t>00-00-0236S</t>
  </si>
  <si>
    <t>00-00-0238S</t>
  </si>
  <si>
    <t>00-00-0239S</t>
  </si>
  <si>
    <t>00-00-0240S</t>
  </si>
  <si>
    <t>00-00-0247S</t>
  </si>
  <si>
    <t>00-00-0249S</t>
  </si>
  <si>
    <t>00-00-0251S</t>
  </si>
  <si>
    <t>00-00-0112S</t>
  </si>
  <si>
    <t>00-00-0113S</t>
  </si>
  <si>
    <t>00-00-0114S</t>
  </si>
  <si>
    <t>00-00-0115S</t>
  </si>
  <si>
    <t>00-00-0116S</t>
  </si>
  <si>
    <t>00-00-0117S</t>
  </si>
  <si>
    <t>00-00-0118S</t>
  </si>
  <si>
    <t>00-00-0119S</t>
  </si>
  <si>
    <t>00-00-0120S</t>
  </si>
  <si>
    <t>00-00-0121S</t>
  </si>
  <si>
    <t>00-00-0122S</t>
  </si>
  <si>
    <t>00-00-0123S</t>
  </si>
  <si>
    <t>00-00-0104S</t>
  </si>
  <si>
    <t>00-00-0105S</t>
  </si>
  <si>
    <t>00-00-0106S</t>
  </si>
  <si>
    <t>00-00-0107S</t>
  </si>
  <si>
    <t>00-00-0108S</t>
  </si>
  <si>
    <t>00-00-0109S</t>
  </si>
  <si>
    <t>00-00-0110S</t>
  </si>
  <si>
    <t>00-00-0111S</t>
  </si>
  <si>
    <t>00-00-0197S</t>
  </si>
  <si>
    <t>00-00-0198S</t>
  </si>
  <si>
    <t>00-00-0199S</t>
  </si>
  <si>
    <t>00-00-0200S</t>
  </si>
  <si>
    <t>00-00-0203S</t>
  </si>
  <si>
    <t>00-00-0204S</t>
  </si>
  <si>
    <t>00-00-0205S</t>
  </si>
  <si>
    <t>00-00-0206S</t>
  </si>
  <si>
    <t>00-00-0207S</t>
  </si>
  <si>
    <t>00-00-0208S</t>
  </si>
  <si>
    <t>00-00-0209S</t>
  </si>
  <si>
    <t>00-00-0212S</t>
  </si>
  <si>
    <t>00-00-0214S</t>
  </si>
  <si>
    <t>00-00-0215S</t>
  </si>
  <si>
    <t>00-00-0216S</t>
  </si>
  <si>
    <t>00-00-0217S</t>
  </si>
  <si>
    <t>00-00-0252S</t>
  </si>
  <si>
    <t>00-00-0033S</t>
  </si>
  <si>
    <t>00-00-0034S</t>
  </si>
  <si>
    <t>00-00-0035S</t>
  </si>
  <si>
    <t>00-00-0036S</t>
  </si>
  <si>
    <t>00-00-0037S</t>
  </si>
  <si>
    <t>00-00-0038S</t>
  </si>
  <si>
    <t>00-00-0039S</t>
  </si>
  <si>
    <t>00-00-0064S</t>
  </si>
  <si>
    <t>00-00-0065S</t>
  </si>
  <si>
    <t>00-00-0066S</t>
  </si>
  <si>
    <t>00-00-0067S</t>
  </si>
  <si>
    <t>00-00-0068S</t>
  </si>
  <si>
    <t>00-00-0069S</t>
  </si>
  <si>
    <t>00-00-0070S</t>
  </si>
  <si>
    <t>00-00-0074S</t>
  </si>
  <si>
    <t>00-00-0075S</t>
  </si>
  <si>
    <t>00-00-0076S</t>
  </si>
  <si>
    <t>00-00-0077S</t>
  </si>
  <si>
    <t>00-00-0078S</t>
  </si>
  <si>
    <t>00-00-0080S</t>
  </si>
  <si>
    <t>00-00-0082S</t>
  </si>
  <si>
    <t>00-00-0083S</t>
  </si>
  <si>
    <t>00-00-0085S</t>
  </si>
  <si>
    <t>00-00-0086S</t>
  </si>
  <si>
    <t>00-00-0087S</t>
  </si>
  <si>
    <t>00-00-0044S</t>
  </si>
  <si>
    <t>00-00-0045S</t>
  </si>
  <si>
    <t>00-00-0046S</t>
  </si>
  <si>
    <t>00-00-0047S</t>
  </si>
  <si>
    <t>00-00-0050S</t>
  </si>
  <si>
    <t>00-00-0051S</t>
  </si>
  <si>
    <t>00-00-0052S</t>
  </si>
  <si>
    <t>00-00-0053S</t>
  </si>
  <si>
    <t>00-00-0054S</t>
  </si>
  <si>
    <t>00-00-0055S</t>
  </si>
  <si>
    <t>00-00-0056S</t>
  </si>
  <si>
    <t>00-00-0059S</t>
  </si>
  <si>
    <t>00-00-0061S</t>
  </si>
  <si>
    <t>00-00-0062S</t>
  </si>
  <si>
    <t>00-00-0063S</t>
  </si>
  <si>
    <t>00-00-0094S</t>
  </si>
  <si>
    <t>00-00-0096S</t>
  </si>
  <si>
    <t>00-00-0098S</t>
  </si>
  <si>
    <t>00-00-0099S</t>
  </si>
  <si>
    <t>00-00-0100S</t>
  </si>
  <si>
    <t>00-00-0101S</t>
  </si>
  <si>
    <t>00-00-0102S</t>
  </si>
  <si>
    <t>00-00-0103S</t>
  </si>
  <si>
    <t>00-00-0140S</t>
  </si>
  <si>
    <t>00-00-0151S</t>
  </si>
  <si>
    <t>00-00-0302S</t>
  </si>
  <si>
    <t>00-00-0071S</t>
  </si>
  <si>
    <t>00-00-0139S</t>
  </si>
  <si>
    <t>00-00-0144S</t>
  </si>
  <si>
    <t>00-00-0145S</t>
  </si>
  <si>
    <t>00-00-0149S</t>
  </si>
  <si>
    <t>00-00-0150S</t>
  </si>
  <si>
    <t>00-00-0153S</t>
  </si>
  <si>
    <t>00-00-0224S</t>
  </si>
  <si>
    <t>00-00-0245S</t>
  </si>
  <si>
    <t>00-00-0292S</t>
  </si>
  <si>
    <t>00-00-0293S</t>
  </si>
  <si>
    <t>00-00-0297S</t>
  </si>
  <si>
    <t>00-00-0298S</t>
  </si>
  <si>
    <t>00-00-0303S</t>
  </si>
  <si>
    <t>00-00-0304S</t>
  </si>
  <si>
    <t>00-00-0306S</t>
  </si>
  <si>
    <t>00-00-0042S</t>
  </si>
  <si>
    <t>00-00-0049S</t>
  </si>
  <si>
    <t>00-00-0057S</t>
  </si>
  <si>
    <t>00-00-0092S</t>
  </si>
  <si>
    <t>00-00-0195S</t>
  </si>
  <si>
    <t>00-00-0202S</t>
  </si>
  <si>
    <t>00-00-0210S</t>
  </si>
  <si>
    <t>00-00-0142SC-Sony Experia XA</t>
  </si>
  <si>
    <t>00-00-0148SC-Samsung Galaxy 8</t>
  </si>
  <si>
    <t>00-00-0008SE-Geladeira Duplex</t>
  </si>
  <si>
    <t>00-00-0012SE-Geladeira Duplex</t>
  </si>
  <si>
    <t>00-00-0016SE-Lavadora 11 Kg</t>
  </si>
  <si>
    <t>00-00-0073SE-Micro-Ondas</t>
  </si>
  <si>
    <t>00-00-0079SE-Grill</t>
  </si>
  <si>
    <t>00-00-0084SE-Forno-Micro-Ondas</t>
  </si>
  <si>
    <t>00-00-0095SE-Ar Condicionado</t>
  </si>
  <si>
    <t>00-00-0136SE-Geladeira Duplex</t>
  </si>
  <si>
    <t>00-00-0137SE-Geladeira Duplex</t>
  </si>
  <si>
    <t>00-00-0138SE-Geladeira Duplex</t>
  </si>
  <si>
    <t>00-00-0141SE-Geladeira Duplex</t>
  </si>
  <si>
    <t>00-00-0143SE-Geladeira Duplex</t>
  </si>
  <si>
    <t>00-00-0146SE-Geladeira Duplex</t>
  </si>
  <si>
    <t>00-00-0147SE-Geladeira Duplex</t>
  </si>
  <si>
    <t>00-00-0152SE-Geladeira Duplex</t>
  </si>
  <si>
    <t>00-00-0154SE-Geladeira Duplex</t>
  </si>
  <si>
    <t>00-00-0162SE-Geladeira Duplex</t>
  </si>
  <si>
    <t>00-00-0165SE-Geladeira Duplex</t>
  </si>
  <si>
    <t>00-00-0169SE-Geladeira Duplex</t>
  </si>
  <si>
    <t>00-00-0226SE-Forno-Micro-Ondas</t>
  </si>
  <si>
    <t>00-00-0232SE-Micro-Ondas</t>
  </si>
  <si>
    <t>00-00-0237SE-Micro-Ondas</t>
  </si>
  <si>
    <t>00-00-0290SE-Geladeira Duplex</t>
  </si>
  <si>
    <t>00-00-0043SE-Notebook Dell 8 GB</t>
  </si>
  <si>
    <t>00-00-0060SE-Desktop HP 16 GB</t>
  </si>
  <si>
    <t>00-00-0196SE-Aspirador</t>
  </si>
  <si>
    <t>00-00-0213SE-Fritadeira</t>
  </si>
  <si>
    <t>00-00-0248SE-Aspirador</t>
  </si>
  <si>
    <t>00-00-0289SE-Ventilador</t>
  </si>
  <si>
    <t>00-00-0294SC-Morotola Moto G5</t>
  </si>
  <si>
    <t>00-00-0296SC-Morotola Moto G5</t>
  </si>
  <si>
    <t>00-00-0305SC-Morotola Moto G5</t>
  </si>
  <si>
    <t>00-00-0291SE-Geladeira Duplex</t>
  </si>
  <si>
    <t>00-00-0295SE-Geladeira Duplex</t>
  </si>
  <si>
    <t>00-00-0299SE-Geladeira Duplex</t>
  </si>
  <si>
    <t>00-00-0300SE-Geladeira Duplex</t>
  </si>
  <si>
    <t>00-00-0301SE-Geladeira Duplex</t>
  </si>
  <si>
    <t>00-00-0307SE-Geladeira Duplex</t>
  </si>
  <si>
    <t>00-00-0174SC-Samsung Galaxy 8</t>
  </si>
  <si>
    <t>00-00-0175SC-Samsung Galaxy 8</t>
  </si>
  <si>
    <t>00-00-0129SE-Secadora Vapor</t>
  </si>
  <si>
    <t>00-00-0241SE-Micro-Ondas</t>
  </si>
  <si>
    <t>00-00-0243SE-Ar Condicionado</t>
  </si>
  <si>
    <t>00-00-0088SE-Fritadeira</t>
  </si>
  <si>
    <t>00-00-0090SE-Aspirador</t>
  </si>
  <si>
    <t>00-00-0279SE-Ventilador</t>
  </si>
  <si>
    <t>00-00-0282SE-Ventilador</t>
  </si>
  <si>
    <t>00-00-0444SC-Morotola Moto G5</t>
  </si>
  <si>
    <t>00-00-0446SC-Morotola Moto G5</t>
  </si>
  <si>
    <t>00-00-0452SC-Morotola Moto G5</t>
  </si>
  <si>
    <t>00-00-0455SC-Morotola Moto G5</t>
  </si>
  <si>
    <t>00-00-0346SE-Geladeira Duplex</t>
  </si>
  <si>
    <t>00-00-0347SE-Geladeira Duplex</t>
  </si>
  <si>
    <t>00-00-0372SE-Micro-Ondas</t>
  </si>
  <si>
    <t>00-00-0373SE-Micro-Ondas</t>
  </si>
  <si>
    <t>00-00-0374SE-Micro-Ondas</t>
  </si>
  <si>
    <t>00-00-0375SE-Micro-Ondas</t>
  </si>
  <si>
    <t>00-00-0376SE-Micro-Ondas</t>
  </si>
  <si>
    <t>00-00-0377SE-Micro-Ondas</t>
  </si>
  <si>
    <t>00-00-0378SE-Micro-Ondas</t>
  </si>
  <si>
    <t>00-00-0379SE-Micro-Ondas</t>
  </si>
  <si>
    <t>00-00-0380SE-Micro-Ondas</t>
  </si>
  <si>
    <t>00-00-0381SE-Micro-Ondas</t>
  </si>
  <si>
    <t>00-00-0382SE-Micro-Ondas</t>
  </si>
  <si>
    <t>00-00-0383SE-Micro-Ondas</t>
  </si>
  <si>
    <t>00-00-0384SE-Micro-Ondas</t>
  </si>
  <si>
    <t>00-00-0385SE-Micro-Ondas</t>
  </si>
  <si>
    <t>00-00-0386SE-Micro-Ondas</t>
  </si>
  <si>
    <t>00-00-0387SE-Micro-Ondas</t>
  </si>
  <si>
    <t>00-00-0388SE-Micro-Ondas</t>
  </si>
  <si>
    <t>00-00-0389SE-Micro-Ondas</t>
  </si>
  <si>
    <t>00-00-0390SE-Micro-Ondas</t>
  </si>
  <si>
    <t>00-00-0391SE-Micro-Ondas</t>
  </si>
  <si>
    <t>00-00-0392SE-Micro-Ondas</t>
  </si>
  <si>
    <t>00-00-0393SE-Micro-Ondas</t>
  </si>
  <si>
    <t>00-00-0394SE-Micro-Ondas</t>
  </si>
  <si>
    <t>00-00-0395SE-Micro-Ondas</t>
  </si>
  <si>
    <t>00-00-0396SE-Micro-Ondas</t>
  </si>
  <si>
    <t>00-00-0397SE-Micro-Ondas</t>
  </si>
  <si>
    <t>00-00-0398SE-Micro-Ondas</t>
  </si>
  <si>
    <t>00-00-0399SE-Micro-Ondas</t>
  </si>
  <si>
    <t>00-00-0401SE-Ar Condicionado</t>
  </si>
  <si>
    <t>00-00-0403SE-Ar Condicionado</t>
  </si>
  <si>
    <t>00-00-0440SE-Geladeira Duplex</t>
  </si>
  <si>
    <t>00-00-0441SE-Geladeira Duplex</t>
  </si>
  <si>
    <t>00-00-0442SE-Geladeira Duplex</t>
  </si>
  <si>
    <t>00-00-0443SE-Geladeira Duplex</t>
  </si>
  <si>
    <t>00-00-0445SE-Geladeira Duplex</t>
  </si>
  <si>
    <t>00-00-0447SE-Geladeira Duplex</t>
  </si>
  <si>
    <t>00-00-0448SE-Geladeira Duplex</t>
  </si>
  <si>
    <t>00-00-0449SE-Geladeira Duplex</t>
  </si>
  <si>
    <t>00-00-0450SE-Geladeira Duplex</t>
  </si>
  <si>
    <t>00-00-0451SE-Geladeira Duplex</t>
  </si>
  <si>
    <t>00-00-0453SE-Geladeira Duplex</t>
  </si>
  <si>
    <t>00-00-0454SE-Geladeira Duplex</t>
  </si>
  <si>
    <t>00-00-0456SE-Geladeira Duplex</t>
  </si>
  <si>
    <t>00-00-0457SE-Geladeira Duplex</t>
  </si>
  <si>
    <t>00-00-0418SE-Impressora Deskjet</t>
  </si>
  <si>
    <t>00-00-0419SE-Impressora Deskjet</t>
  </si>
  <si>
    <t>00-00-0420SE-Impressora Deskjet</t>
  </si>
  <si>
    <t>00-00-0421SE-Impressora Deskjet</t>
  </si>
  <si>
    <t>00-00-0422SE-Impressora Deskjet</t>
  </si>
  <si>
    <t>00-00-0423SE-Impressora Deskjet</t>
  </si>
  <si>
    <t>00-00-0424SE-Impressora Deskjet</t>
  </si>
  <si>
    <t>00-00-0425SE-Impressora Deskjet</t>
  </si>
  <si>
    <t>00-00-0426SE-Impressora Deskjet</t>
  </si>
  <si>
    <t>00-00-0427SE-Impressora Deskjet</t>
  </si>
  <si>
    <t>00-00-0428SE-Impressora Deskjet</t>
  </si>
  <si>
    <t>00-00-0429SE-Impressora Deskjet</t>
  </si>
  <si>
    <t>00-00-0348SE-Aspirador</t>
  </si>
  <si>
    <t>00-00-0349SE-Aspirador</t>
  </si>
  <si>
    <t>00-00-0351SE-Aspirador</t>
  </si>
  <si>
    <t>00-00-0352SE-Aspirador</t>
  </si>
  <si>
    <t>00-00-0353SE-Aspirador</t>
  </si>
  <si>
    <t>00-00-0354SE-Aspirador</t>
  </si>
  <si>
    <t>00-00-0355SE-Aspirador</t>
  </si>
  <si>
    <t>00-00-0365SE-Aspirador</t>
  </si>
  <si>
    <t>00-00-0366SE-Aspirador</t>
  </si>
  <si>
    <t>00-00-0367SE-Processador de Alimentos</t>
  </si>
  <si>
    <t>00-00-0369SE-Processador de Alimentos</t>
  </si>
  <si>
    <t>00-00-0370SE-Processador de Alimentos</t>
  </si>
  <si>
    <t>00-00-0409SE-Processador de Alimentos</t>
  </si>
  <si>
    <t>00-00-0410SE-Liquidificador</t>
  </si>
  <si>
    <t>00-00-0411SE-Liquidificador</t>
  </si>
  <si>
    <t>00-00-0412SE-Liquidificador</t>
  </si>
  <si>
    <t>00-00-0413SE-Liquidificador</t>
  </si>
  <si>
    <t>00-00-0414SE-Liquidificador</t>
  </si>
  <si>
    <t>00-00-0415SE-Liquidificador</t>
  </si>
  <si>
    <t>00-00-0416SE-Liquidificador</t>
  </si>
  <si>
    <t>00-00-0417SE-Liquidificador</t>
  </si>
  <si>
    <t>00-00-0430SE-Ventilador</t>
  </si>
  <si>
    <t>00-00-0431SE-Ventilador</t>
  </si>
  <si>
    <t>00-00-0436SE-Ventilador</t>
  </si>
  <si>
    <t>00-00-0437SE-Ventilador</t>
  </si>
  <si>
    <t>00-00-0438SE-Ventilador</t>
  </si>
  <si>
    <t>00-00-0439SE-Ventilador</t>
  </si>
  <si>
    <t>00-00-0309SC-Morotola Moto G5</t>
  </si>
  <si>
    <t>00-00-0311SC-Morotola Moto G5</t>
  </si>
  <si>
    <t>00-00-0312SC-Morotola Moto G5</t>
  </si>
  <si>
    <t>00-00-0313SC-Morotola Moto G5</t>
  </si>
  <si>
    <t>00-00-0314SC-Morotola Moto G5</t>
  </si>
  <si>
    <t>00-00-0324SC-Morotola Moto G5</t>
  </si>
  <si>
    <t>00-00-0328SC-Morotola Moto G5</t>
  </si>
  <si>
    <t>00-00-0329SC-Morotola Moto G5</t>
  </si>
  <si>
    <t>00-00-0330SC-Morotola Moto G5</t>
  </si>
  <si>
    <t>00-00-0331SC-Morotola Moto G5</t>
  </si>
  <si>
    <t>00-00-0332SC-Morotola Moto G5</t>
  </si>
  <si>
    <t>00-00-0333SC-Morotola Moto G5</t>
  </si>
  <si>
    <t>00-00-0334SC-Morotola Moto G5</t>
  </si>
  <si>
    <t>00-00-0335SC-Morotola Moto G5</t>
  </si>
  <si>
    <t>00-00-0072SE-Micro-Ondas</t>
  </si>
  <si>
    <t>00-00-0081SE-Micro-Ondas</t>
  </si>
  <si>
    <t>00-00-0093SE-Ar Condicionado</t>
  </si>
  <si>
    <t>00-00-0097SE-Ar Condicionado</t>
  </si>
  <si>
    <t>00-00-0193SE-Geladeira Duplex</t>
  </si>
  <si>
    <t>00-00-0225SE-Forno-Micro-Ondas</t>
  </si>
  <si>
    <t>00-00-0234SE-Micro-Ondas</t>
  </si>
  <si>
    <t>00-00-0308SE-Geladeira Duplex</t>
  </si>
  <si>
    <t>00-00-0310SE-Geladeira Duplex</t>
  </si>
  <si>
    <t>00-00-0315SE-Geladeira Duplex</t>
  </si>
  <si>
    <t>00-00-0316SE-Geladeira Duplex</t>
  </si>
  <si>
    <t>00-00-0317SE-Geladeira Duplex</t>
  </si>
  <si>
    <t>00-00-0318SE-Geladeira Duplex</t>
  </si>
  <si>
    <t>00-00-0319SE-Geladeira Duplex</t>
  </si>
  <si>
    <t>00-00-0320SE-Geladeira Duplex</t>
  </si>
  <si>
    <t>00-00-0321SE-Geladeira Duplex</t>
  </si>
  <si>
    <t>00-00-0322SE-Geladeira Duplex</t>
  </si>
  <si>
    <t>00-00-0323SE-Geladeira Duplex</t>
  </si>
  <si>
    <t>00-00-0336SE-Geladeira Duplex</t>
  </si>
  <si>
    <t>00-00-0337SE-Geladeira Duplex</t>
  </si>
  <si>
    <t>00-00-0338SE-Geladeira Duplex</t>
  </si>
  <si>
    <t>00-00-0339SE-Geladeira Duplex</t>
  </si>
  <si>
    <t>00-00-0340SE-Geladeira Duplex</t>
  </si>
  <si>
    <t>00-00-0341SE-Geladeira Duplex</t>
  </si>
  <si>
    <t>00-00-0342SE-Geladeira Duplex</t>
  </si>
  <si>
    <t>00-00-0343SE-Geladeira Duplex</t>
  </si>
  <si>
    <t>00-00-0344SE-Geladeira Duplex</t>
  </si>
  <si>
    <t>00-00-0345SE-Geladeira Duplex</t>
  </si>
  <si>
    <t>00-00-0040SE-Notebook Dell 8 GB</t>
  </si>
  <si>
    <t>00-00-0041SE-Notebook Dell 8 GB</t>
  </si>
  <si>
    <t>00-00-0048SE-Notebook Dell 8 GB</t>
  </si>
  <si>
    <t>00-00-0058SE-Desktop HP 16 GB</t>
  </si>
  <si>
    <t>00-00-0194SE-Aspirador</t>
  </si>
  <si>
    <t>00-00-0201SE-Fritadeira</t>
  </si>
  <si>
    <t>00-00-0211SE-Fritadeira</t>
  </si>
  <si>
    <t>00-00-0246SE-Aspirador</t>
  </si>
  <si>
    <t>00-00-0250SE-Aspirador</t>
  </si>
  <si>
    <t>00-00-0350SE-Aspirador</t>
  </si>
  <si>
    <t>00-00-0356SE-Aspirador</t>
  </si>
  <si>
    <t>00-00-0357SE-Aspirador</t>
  </si>
  <si>
    <t>00-00-0358SE-Aspirador</t>
  </si>
  <si>
    <t>00-00-0359SE-Aspirador</t>
  </si>
  <si>
    <t>00-00-0360SE-Aspirador</t>
  </si>
  <si>
    <t>00-00-0361SE-Aspirador</t>
  </si>
  <si>
    <t>00-00-0362SE-Aspirador</t>
  </si>
  <si>
    <t>00-00-0363SE-Aspirador</t>
  </si>
  <si>
    <t>00-00-0364SE-Aspirador</t>
  </si>
  <si>
    <t>00-00-0432SE-Ventilador</t>
  </si>
  <si>
    <t>00-00-0433SE-Ventilador</t>
  </si>
  <si>
    <t>00-00-0434SE-Ventilador</t>
  </si>
  <si>
    <t>00-00-0435SE-Ventilador</t>
  </si>
  <si>
    <t>00-00-0325SC-Morotola Moto G5</t>
  </si>
  <si>
    <t>00-00-0326SC-Morotola Moto G5</t>
  </si>
  <si>
    <t>00-00-0327SC-Morotola Moto G5</t>
  </si>
  <si>
    <t>00-00-0368SE-Processador de Alimentos</t>
  </si>
  <si>
    <t>00-00-0371SE-Processador de Alimentos</t>
  </si>
  <si>
    <t>00-00-0400SE-Processador de Alimentos</t>
  </si>
  <si>
    <t>00-00-0402SE-Processador de Alimentos</t>
  </si>
  <si>
    <t>00-00-0404SE-Processador de Alimentos</t>
  </si>
  <si>
    <t>00-00-0405SE-Processador de Alimentos</t>
  </si>
  <si>
    <t>00-00-0406SE-Processador de Alimentos</t>
  </si>
  <si>
    <t>00-00-0407SE-Processador de Alimentos</t>
  </si>
  <si>
    <t>00-00-0408SE-Processador de Alimentos</t>
  </si>
  <si>
    <t>00-00-0171SC-Samsung Galaxy 8</t>
  </si>
  <si>
    <t>00-00-0172SC-Samsung Galaxy 8</t>
  </si>
  <si>
    <t>00-00-0173SC-Samsung Galaxy 8</t>
  </si>
  <si>
    <t>00-00-0281SE-Ventilador</t>
  </si>
  <si>
    <t>00-00-0283SE-Ventilador</t>
  </si>
  <si>
    <t>00-00-0284SE-Ventilador</t>
  </si>
  <si>
    <t>00-00-0285SE-Ventilador</t>
  </si>
  <si>
    <t>00-00-0089SE-Ar Condicionado</t>
  </si>
  <si>
    <t>00-00-0091SE-Ar Condicionado</t>
  </si>
  <si>
    <t>00-00-0242SE-Aspirador</t>
  </si>
  <si>
    <t>00-00-0244SE-Aspirador</t>
  </si>
  <si>
    <t>00-00-0001SC-LG K10 TV Power</t>
  </si>
  <si>
    <t>00-00-0002SE-Geladeira Duplex</t>
  </si>
  <si>
    <t>00-00-0003SE-Lavadora 11 Kg</t>
  </si>
  <si>
    <t>00-00-0004SE-Lavadora 11 Kg</t>
  </si>
  <si>
    <t>00-00-0005SE-Lavadora 11 Kg</t>
  </si>
  <si>
    <t>00-00-0006SE-Lavadora 11 Kg</t>
  </si>
  <si>
    <t>00-00-0007SE-Geladeira Duplex</t>
  </si>
  <si>
    <t>00-00-0009SE-Geladeira Duplex</t>
  </si>
  <si>
    <t>00-00-0010SE-Geladeira Duplex</t>
  </si>
  <si>
    <t>00-00-0011SE-Geladeira Duplex</t>
  </si>
  <si>
    <t>00-00-0013SE-Geladeira Duplex</t>
  </si>
  <si>
    <t>00-00-0014SE-Geladeira Duplex</t>
  </si>
  <si>
    <t>00-00-0015SE-Geladeira Duplex</t>
  </si>
  <si>
    <t>00-00-0017SE-Lavadora 11 Kg</t>
  </si>
  <si>
    <t>00-00-0018SE-Lavadora 11 Kg</t>
  </si>
  <si>
    <t>00-00-0019SE-Lavadora 11 Kg</t>
  </si>
  <si>
    <t>00-00-0020SE-Lavadora 11 Kg</t>
  </si>
  <si>
    <t>00-00-0021SE-Lavadora 11 Kg</t>
  </si>
  <si>
    <t>00-00-0022SE-Lavadora 11 Kg</t>
  </si>
  <si>
    <t>00-00-0023SE-Lavadora 11 Kg</t>
  </si>
  <si>
    <t>00-00-0024SE-Lavadora 11 Kg</t>
  </si>
  <si>
    <t>00-00-0025SE-Lavadora 11 Kg</t>
  </si>
  <si>
    <t>00-00-0026SE-Lavadora 11 Kg</t>
  </si>
  <si>
    <t>00-00-0027SE-Lavadora 11 Kg</t>
  </si>
  <si>
    <t>00-00-0028SE-Geladeira Duplex</t>
  </si>
  <si>
    <t>00-00-0029SE-Geladeira Duplex</t>
  </si>
  <si>
    <t>00-00-0030SE-Geladeira Duplex</t>
  </si>
  <si>
    <t>00-00-0031SE-Geladeira Duplex</t>
  </si>
  <si>
    <t>00-00-0032SE-Geladeira Duplex</t>
  </si>
  <si>
    <t>00-00-0266SE-Impressora Deskjet</t>
  </si>
  <si>
    <t>00-00-0267SE-Impressora Deskjet</t>
  </si>
  <si>
    <t>00-00-0268SE-Impressora Deskjet</t>
  </si>
  <si>
    <t>00-00-0269SE-Impressora Deskjet</t>
  </si>
  <si>
    <t>00-00-0270SE-Impressora Deskjet</t>
  </si>
  <si>
    <t>00-00-0271SE-Impressora Deskjet</t>
  </si>
  <si>
    <t>00-00-0272SE-Impressora Deskjet</t>
  </si>
  <si>
    <t>00-00-0273SE-Impressora Deskjet</t>
  </si>
  <si>
    <t>00-00-0274SE-Impressora Deskjet</t>
  </si>
  <si>
    <t>00-00-0275SE-Impressora Deskjet</t>
  </si>
  <si>
    <t>00-00-0276SE-Impressora Deskjet</t>
  </si>
  <si>
    <t>00-00-0277SE-Impressora Deskjet</t>
  </si>
  <si>
    <t>00-00-0253SE-Aspirador</t>
  </si>
  <si>
    <t>00-00-0254SE-Aspirador</t>
  </si>
  <si>
    <t>00-00-0255SE-Aspirador</t>
  </si>
  <si>
    <t>00-00-0256SE-Aspirador</t>
  </si>
  <si>
    <t>00-00-0257SE-Aspirador</t>
  </si>
  <si>
    <t>00-00-0258SE-Aspirador</t>
  </si>
  <si>
    <t>00-00-0259SE-Aspirador</t>
  </si>
  <si>
    <t>00-00-0260SE-Aspirador</t>
  </si>
  <si>
    <t>00-00-0261SE-Aspirador</t>
  </si>
  <si>
    <t>00-00-0262SE-Aspirador</t>
  </si>
  <si>
    <t>00-00-0263SE-Aspirador</t>
  </si>
  <si>
    <t>00-00-0264SE-Aspirador</t>
  </si>
  <si>
    <t>00-00-0265SE-Aspirador</t>
  </si>
  <si>
    <t>00-00-0278SE-Ventilador</t>
  </si>
  <si>
    <t>00-00-0280SE-Ventilador</t>
  </si>
  <si>
    <t>00-00-0286SE-Ventilador</t>
  </si>
  <si>
    <t>00-00-0287SE-Ventilador</t>
  </si>
  <si>
    <t>00-00-0288SE-Ventilador</t>
  </si>
  <si>
    <t>00-00-0155SC-Samsung Galaxy 8</t>
  </si>
  <si>
    <t>00-00-0157SC-Samsung Galaxy 8</t>
  </si>
  <si>
    <t>00-00-0158SC-Samsung Galaxy 8</t>
  </si>
  <si>
    <t>00-00-0159SC-Samsung Galaxy 8</t>
  </si>
  <si>
    <t>00-00-0160SC-Samsung Galaxy 8</t>
  </si>
  <si>
    <t>00-00-0170SC-Samsung Galaxy 8</t>
  </si>
  <si>
    <t>00-00-0176SC-Samsung Galaxy 8</t>
  </si>
  <si>
    <t>00-00-0177SC-Samsung Galaxy 8</t>
  </si>
  <si>
    <t>00-00-0178SC-Morotola Moto G5</t>
  </si>
  <si>
    <t>00-00-0179SC-Morotola Moto G5</t>
  </si>
  <si>
    <t>00-00-0180SC-Morotola Moto G5</t>
  </si>
  <si>
    <t>00-00-0181SC-Morotola Moto G5</t>
  </si>
  <si>
    <t>00-00-0124SE-Secadora Vapor</t>
  </si>
  <si>
    <t>00-00-0125SE-Secadora Vapor</t>
  </si>
  <si>
    <t>00-00-0126SE-Secadora Vapor</t>
  </si>
  <si>
    <t>00-00-0127SE-Secadora Vapor</t>
  </si>
  <si>
    <t>00-00-0128SE-Secadora Vapor</t>
  </si>
  <si>
    <t>00-00-0130SE-Secadora Vapor</t>
  </si>
  <si>
    <t>00-00-0131SE-Secadora Vapor</t>
  </si>
  <si>
    <t>00-00-0132SE-Secadora Vapor</t>
  </si>
  <si>
    <t>00-00-0133SE-Secadora Vapor</t>
  </si>
  <si>
    <t>00-00-0134SE-Secadora Vapor</t>
  </si>
  <si>
    <t>00-00-0135SE-Secadora Vapor</t>
  </si>
  <si>
    <t>00-00-0156SE-Geladeira Duplex</t>
  </si>
  <si>
    <t>00-00-0161SE-Geladeira Duplex</t>
  </si>
  <si>
    <t>00-00-0163SE-Geladeira Duplex</t>
  </si>
  <si>
    <t>00-00-0164SE-Geladeira Duplex</t>
  </si>
  <si>
    <t>00-00-0166SE-Geladeira Duplex</t>
  </si>
  <si>
    <t>00-00-0167SE-Geladeira Duplex</t>
  </si>
  <si>
    <t>00-00-0168SE-Geladeira Duplex</t>
  </si>
  <si>
    <t>00-00-0182SE-Geladeira Duplex</t>
  </si>
  <si>
    <t>00-00-0183SE-Geladeira Duplex</t>
  </si>
  <si>
    <t>00-00-0184SE-Geladeira Duplex</t>
  </si>
  <si>
    <t>00-00-0185SE-Geladeira Duplex</t>
  </si>
  <si>
    <t>00-00-0186SE-Geladeira Duplex</t>
  </si>
  <si>
    <t>00-00-0187SE-Geladeira Duplex</t>
  </si>
  <si>
    <t>00-00-0188SE-Geladeira Duplex</t>
  </si>
  <si>
    <t>00-00-0189SE-Geladeira Duplex</t>
  </si>
  <si>
    <t>00-00-0190SE-Geladeira Duplex</t>
  </si>
  <si>
    <t>00-00-0191SE-Geladeira Duplex</t>
  </si>
  <si>
    <t>00-00-0192SE-Geladeira Duplex</t>
  </si>
  <si>
    <t>00-00-0218SE-Forno-Micro-Ondas</t>
  </si>
  <si>
    <t>00-00-0219SE-Forno-Micro-Ondas</t>
  </si>
  <si>
    <t>00-00-0220SE-Grill</t>
  </si>
  <si>
    <t>00-00-0221SE-Grill</t>
  </si>
  <si>
    <t>00-00-0222SE-Grill</t>
  </si>
  <si>
    <t>00-00-0223SE-Grill</t>
  </si>
  <si>
    <t>00-00-0227SE-Forno-Micro-Ondas</t>
  </si>
  <si>
    <t>00-00-0228SE-Micro-Ondas</t>
  </si>
  <si>
    <t>00-00-0229SE-Micro-Ondas</t>
  </si>
  <si>
    <t>00-00-0230SE-Micro-Ondas</t>
  </si>
  <si>
    <t>00-00-0231SE-Micro-Ondas</t>
  </si>
  <si>
    <t>00-00-0233SE-Micro-Ondas</t>
  </si>
  <si>
    <t>00-00-0235SE-Micro-Ondas</t>
  </si>
  <si>
    <t>00-00-0236SE-Micro-Ondas</t>
  </si>
  <si>
    <t>00-00-0238SE-Micro-Ondas</t>
  </si>
  <si>
    <t>00-00-0239SE-Micro-Ondas</t>
  </si>
  <si>
    <t>00-00-0240SE-Micro-Ondas</t>
  </si>
  <si>
    <t>00-00-0247SE-Ar Condicionado</t>
  </si>
  <si>
    <t>00-00-0249SE-Ar Condicionado</t>
  </si>
  <si>
    <t>00-00-0251SE-Ar Condicionado</t>
  </si>
  <si>
    <t>00-00-0112SE-Impressora Deskjet</t>
  </si>
  <si>
    <t>00-00-0113SE-Impressora Deskjet</t>
  </si>
  <si>
    <t>00-00-0114SE-Impressora Deskjet</t>
  </si>
  <si>
    <t>00-00-0115SE-Impressora Deskjet</t>
  </si>
  <si>
    <t>00-00-0116SE-Impressora Deskjet</t>
  </si>
  <si>
    <t>00-00-0117SE-Impressora Deskjet</t>
  </si>
  <si>
    <t>00-00-0118SE-Impressora Deskjet</t>
  </si>
  <si>
    <t>00-00-0119SE-Impressora Deskjet</t>
  </si>
  <si>
    <t>00-00-0120SE-Impressora Deskjet</t>
  </si>
  <si>
    <t>00-00-0121SE-Impressora Deskjet</t>
  </si>
  <si>
    <t>00-00-0122SE-Impressora Deskjet</t>
  </si>
  <si>
    <t>00-00-0123SE-Impressora Deskjet</t>
  </si>
  <si>
    <t>00-00-0104SE-Aspirador</t>
  </si>
  <si>
    <t>00-00-0105SE-Aspirador</t>
  </si>
  <si>
    <t>00-00-0106SE-Aspirador</t>
  </si>
  <si>
    <t>00-00-0107SE-Aspirador</t>
  </si>
  <si>
    <t>00-00-0108SE-Aspirador</t>
  </si>
  <si>
    <t>00-00-0109SE-Aspirador</t>
  </si>
  <si>
    <t>00-00-0110SE-Aspirador</t>
  </si>
  <si>
    <t>00-00-0111SE-Aspirador</t>
  </si>
  <si>
    <t>00-00-0197SE-Aspirador</t>
  </si>
  <si>
    <t>00-00-0198SE-Fritadeira</t>
  </si>
  <si>
    <t>00-00-0199SE-Fritadeira</t>
  </si>
  <si>
    <t>00-00-0200SE-Fritadeira</t>
  </si>
  <si>
    <t>00-00-0203SE-Fritadeira</t>
  </si>
  <si>
    <t>00-00-0204SE-Fritadeira</t>
  </si>
  <si>
    <t>00-00-0205SE-Fritadeira</t>
  </si>
  <si>
    <t>00-00-0206SE-Fritadeira</t>
  </si>
  <si>
    <t>00-00-0207SE-Fritadeira</t>
  </si>
  <si>
    <t>00-00-0208SE-Fritadeira</t>
  </si>
  <si>
    <t>00-00-0209SE-Fritadeira</t>
  </si>
  <si>
    <t>00-00-0212SE-Fritadeira</t>
  </si>
  <si>
    <t>00-00-0214SE-Fritadeira</t>
  </si>
  <si>
    <t>00-00-0215SE-Fritadeira</t>
  </si>
  <si>
    <t>00-00-0216SE-Fritadeira</t>
  </si>
  <si>
    <t>00-00-0217SE-Aspirador</t>
  </si>
  <si>
    <t>00-00-0252SE-Aspirador</t>
  </si>
  <si>
    <t>00-00-0033SE-Geladeira Duplex</t>
  </si>
  <si>
    <t>00-00-0034SE-Geladeira Duplex</t>
  </si>
  <si>
    <t>00-00-0035SE-Geladeira Duplex</t>
  </si>
  <si>
    <t>00-00-0036SE-Geladeira Duplex</t>
  </si>
  <si>
    <t>00-00-0037SE-Geladeira Duplex</t>
  </si>
  <si>
    <t>00-00-0038SE-Geladeira Duplex</t>
  </si>
  <si>
    <t>00-00-0039SE-Geladeira Duplex</t>
  </si>
  <si>
    <t>00-00-0064SE-Micro-Ondas</t>
  </si>
  <si>
    <t>00-00-0065SE-Grill</t>
  </si>
  <si>
    <t>00-00-0066SE-Micro-Ondas</t>
  </si>
  <si>
    <t>00-00-0067SE-Forno-Micro-Ondas</t>
  </si>
  <si>
    <t>00-00-0068SE-Micro-Ondas</t>
  </si>
  <si>
    <t>00-00-0069SE-Micro-Ondas</t>
  </si>
  <si>
    <t>00-00-0070SE-Micro-Ondas</t>
  </si>
  <si>
    <t>00-00-0074SE-Micro-Ondas</t>
  </si>
  <si>
    <t>00-00-0075SE-Micro-Ondas</t>
  </si>
  <si>
    <t>00-00-0076SE-Micro-Ondas</t>
  </si>
  <si>
    <t>00-00-0077SE-Micro-Ondas</t>
  </si>
  <si>
    <t>00-00-0078SE-Grill</t>
  </si>
  <si>
    <t>00-00-0080SE-Grill</t>
  </si>
  <si>
    <t>00-00-0082SE-Micro-Ondas</t>
  </si>
  <si>
    <t>00-00-0083SE-Forno-Micro-Ondas</t>
  </si>
  <si>
    <t>00-00-0085SE-Forno-Micro-Ondas</t>
  </si>
  <si>
    <t>00-00-0086SE-Forno-Micro-Ondas</t>
  </si>
  <si>
    <t>00-00-0087SE-Forno-Micro-Ondas</t>
  </si>
  <si>
    <t>00-00-0044SE-Notebook Dell 8 GB</t>
  </si>
  <si>
    <t>00-00-0045SE-Notebook Dell 8 GB</t>
  </si>
  <si>
    <t>00-00-0046SE-Notebook Dell 8 GB</t>
  </si>
  <si>
    <t>00-00-0047SE-Notebook Dell 8 GB</t>
  </si>
  <si>
    <t>00-00-0050SE-Desktop HP 16 GB</t>
  </si>
  <si>
    <t>00-00-0051SE-Desktop HP 16 GB</t>
  </si>
  <si>
    <t>00-00-0052SE-Desktop HP 16 GB</t>
  </si>
  <si>
    <t>00-00-0053SE-Desktop HP 16 GB</t>
  </si>
  <si>
    <t>00-00-0054SE-Desktop HP 16 GB</t>
  </si>
  <si>
    <t>00-00-0055SE-Desktop HP 16 GB</t>
  </si>
  <si>
    <t>00-00-0056SE-Desktop HP 16 GB</t>
  </si>
  <si>
    <t>00-00-0059SE-Desktop HP 16 GB</t>
  </si>
  <si>
    <t>00-00-0061SE-Desktop HP 16 GB</t>
  </si>
  <si>
    <t>00-00-0062SE-Desktop HP 16 GB</t>
  </si>
  <si>
    <t>00-00-0063SE-Desktop HP 16 GB</t>
  </si>
  <si>
    <t>00-00-0094SE-Aspirador</t>
  </si>
  <si>
    <t>00-00-0096SE-Aspirador</t>
  </si>
  <si>
    <t>00-00-0098SE-Aspirador</t>
  </si>
  <si>
    <t>00-00-0099SE-Aspirador</t>
  </si>
  <si>
    <t>00-00-0100SE-Aspirador</t>
  </si>
  <si>
    <t>00-00-0101SE-Aspirador</t>
  </si>
  <si>
    <t>00-00-0102SE-Aspirador</t>
  </si>
  <si>
    <t>00-00-0103SE-Aspirador</t>
  </si>
  <si>
    <t>00-00-0140SC-Samsung Galaxy 8</t>
  </si>
  <si>
    <t>00-00-0151SC-Samsung Galaxy 8</t>
  </si>
  <si>
    <t>00-00-0302SC-Morotola Moto G5</t>
  </si>
  <si>
    <t>00-00-0071SE-Micro-Ondas</t>
  </si>
  <si>
    <t>00-00-0139SE-Geladeira Duplex</t>
  </si>
  <si>
    <t>00-00-0144SE-Geladeira Duplex</t>
  </si>
  <si>
    <t>00-00-0145SE-Geladeira Duplex</t>
  </si>
  <si>
    <t>00-00-0149SE-Geladeira Duplex</t>
  </si>
  <si>
    <t>00-00-0150SE-Geladeira Duplex</t>
  </si>
  <si>
    <t>00-00-0153SE-Geladeira Duplex</t>
  </si>
  <si>
    <t>00-00-0224SE-Grill</t>
  </si>
  <si>
    <t>00-00-0245SE-Ar Condicionado</t>
  </si>
  <si>
    <t>00-00-0292SE-Geladeira Duplex</t>
  </si>
  <si>
    <t>00-00-0293SE-Geladeira Duplex</t>
  </si>
  <si>
    <t>00-00-0297SE-Geladeira Duplex</t>
  </si>
  <si>
    <t>00-00-0298SE-Geladeira Duplex</t>
  </si>
  <si>
    <t>00-00-0303SE-Geladeira Duplex</t>
  </si>
  <si>
    <t>00-00-0304SE-Geladeira Duplex</t>
  </si>
  <si>
    <t>00-00-0306SE-Geladeira Duplex</t>
  </si>
  <si>
    <t>00-00-0042SE-Notebook Dell 8 GB</t>
  </si>
  <si>
    <t>00-00-0049SE-Notebook Dell 8 GB</t>
  </si>
  <si>
    <t>00-00-0057SE-Desktop HP 16 GB</t>
  </si>
  <si>
    <t>00-00-0092SE-Aspirador</t>
  </si>
  <si>
    <t>00-00-0195SE-Aspirador</t>
  </si>
  <si>
    <t>00-00-0202SE-Fritadeira</t>
  </si>
  <si>
    <t>00-00-0210SE-Fritadeira</t>
  </si>
  <si>
    <t>MGBelo Horizonte</t>
  </si>
  <si>
    <t>SPCampinas</t>
  </si>
  <si>
    <t>PRCascavel</t>
  </si>
  <si>
    <t>RJRio de Janeiro</t>
  </si>
  <si>
    <t>RJPetrópolis</t>
  </si>
  <si>
    <t>RJCampos</t>
  </si>
  <si>
    <t>SPOsasco</t>
  </si>
  <si>
    <t>BASalvador</t>
  </si>
  <si>
    <t>SPSão Paulo</t>
  </si>
  <si>
    <t>ESVitória</t>
  </si>
  <si>
    <t>UFCidade</t>
  </si>
  <si>
    <t>UF CIDADE</t>
  </si>
  <si>
    <t>UF</t>
  </si>
  <si>
    <t>Cidade</t>
  </si>
  <si>
    <t>SP</t>
  </si>
  <si>
    <t>São Paulo</t>
  </si>
  <si>
    <t>MG</t>
  </si>
  <si>
    <t>Belo Horizonte</t>
  </si>
  <si>
    <t>RJ</t>
  </si>
  <si>
    <t>Rio de Janeiro</t>
  </si>
  <si>
    <t>ES</t>
  </si>
  <si>
    <t>Vitória</t>
  </si>
  <si>
    <t>PR</t>
  </si>
  <si>
    <t>Cascavel</t>
  </si>
  <si>
    <t>BA</t>
  </si>
  <si>
    <t>Salvador</t>
  </si>
  <si>
    <t>Osasco</t>
  </si>
  <si>
    <t>Campinas</t>
  </si>
  <si>
    <t>Campos</t>
  </si>
  <si>
    <t>Petrópolis</t>
  </si>
  <si>
    <t>Soma</t>
  </si>
  <si>
    <t>Contagem</t>
  </si>
  <si>
    <t>Medi</t>
  </si>
  <si>
    <t>Descrição</t>
  </si>
  <si>
    <t>Preco Medio</t>
  </si>
  <si>
    <t>andre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</si>
</sst>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43" fontId="1" fillId="2" borderId="1" xfId="7" applyFont="1" applyFill="1" applyBorder="1"/>
    <xf numFmtId="43" fontId="0" fillId="0" borderId="0" xfId="7" applyFont="1"/>
    <xf numFmtId="14" fontId="0" fillId="0" borderId="0" xfId="0" applyNumberFormat="1"/>
    <xf numFmtId="0" fontId="1" fillId="3" borderId="1" xfId="0" applyFont="1" applyFill="1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43" fontId="0" fillId="3" borderId="0" xfId="7" applyFont="1" applyFill="1"/>
    <xf numFmtId="14" fontId="0" fillId="3" borderId="0" xfId="0" applyNumberFormat="1" applyFill="1"/>
    <xf numFmtId="165" fontId="1" fillId="2" borderId="1" xfId="0" applyNumberFormat="1" applyFont="1" applyFill="1" applyBorder="1"/>
    <xf numFmtId="165" fontId="0" fillId="0" borderId="0" xfId="0" applyNumberFormat="1"/>
    <xf numFmtId="165" fontId="1" fillId="0" borderId="0" xfId="0" applyNumberFormat="1" applyFont="1"/>
    <xf numFmtId="0" fontId="0" fillId="0" borderId="0" xfId="7" applyNumberFormat="1" applyFont="1"/>
    <xf numFmtId="165" fontId="1" fillId="3" borderId="0" xfId="0" applyNumberFormat="1" applyFont="1" applyFill="1"/>
    <xf numFmtId="0" fontId="0" fillId="3" borderId="0" xfId="7" applyNumberFormat="1" applyFont="1" applyFill="1"/>
    <xf numFmtId="0" fontId="0" fillId="0" borderId="0" xfId="0" applyBorder="1"/>
    <xf numFmtId="164" fontId="0" fillId="0" borderId="0" xfId="0" applyNumberFormat="1" applyBorder="1"/>
    <xf numFmtId="43" fontId="0" fillId="0" borderId="0" xfId="7" applyFont="1" applyBorder="1"/>
    <xf numFmtId="4" fontId="0" fillId="0" borderId="0" xfId="0" applyNumberFormat="1"/>
    <xf numFmtId="0" fontId="0" fillId="4" borderId="0" xfId="0" applyFill="1"/>
    <xf numFmtId="43" fontId="0" fillId="4" borderId="0" xfId="7" applyFont="1" applyFill="1"/>
    <xf numFmtId="0" fontId="1" fillId="2" borderId="0" xfId="0" applyFont="1" applyFill="1" applyBorder="1"/>
    <xf numFmtId="0" fontId="0" fillId="5" borderId="0" xfId="0" applyFill="1"/>
    <xf numFmtId="43" fontId="0" fillId="5" borderId="0" xfId="7" applyFont="1" applyFill="1"/>
    <xf numFmtId="4" fontId="0" fillId="5" borderId="0" xfId="0" applyNumberFormat="1" applyFill="1"/>
  </cellXfs>
  <cellStyles count="8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  <cellStyle name="Vírgula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'base de vendas'!$AE$1</c:f>
              <c:strCache>
                <c:ptCount val="1"/>
                <c:pt idx="0">
                  <c:v> Soma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'base de vendas'!$AD$2:$AD$11</c:f>
              <c:strCache>
                <c:ptCount val="10"/>
                <c:pt idx="0">
                  <c:v>Belo Horizonte</c:v>
                </c:pt>
                <c:pt idx="1">
                  <c:v>Campinas</c:v>
                </c:pt>
                <c:pt idx="2">
                  <c:v>Cascavel</c:v>
                </c:pt>
                <c:pt idx="3">
                  <c:v>Rio de Janeiro</c:v>
                </c:pt>
                <c:pt idx="4">
                  <c:v>Petrópolis</c:v>
                </c:pt>
                <c:pt idx="5">
                  <c:v>Campos</c:v>
                </c:pt>
                <c:pt idx="6">
                  <c:v>Osasco</c:v>
                </c:pt>
                <c:pt idx="7">
                  <c:v>Salvador</c:v>
                </c:pt>
                <c:pt idx="8">
                  <c:v>São Paulo</c:v>
                </c:pt>
                <c:pt idx="9">
                  <c:v>Vitória</c:v>
                </c:pt>
              </c:strCache>
            </c:strRef>
          </c:cat>
          <c:val>
            <c:numRef>
              <c:f>'base de vendas'!$AE$2:$AE$11</c:f>
              <c:numCache>
                <c:formatCode>_(* #,##0.00_);_(* \(#,##0.00\);_(* "-"??_);_(@_)</c:formatCode>
                <c:ptCount val="10"/>
                <c:pt idx="0">
                  <c:v>38298.869999999995</c:v>
                </c:pt>
                <c:pt idx="1">
                  <c:v>7998</c:v>
                </c:pt>
                <c:pt idx="2">
                  <c:v>2265.9</c:v>
                </c:pt>
                <c:pt idx="3">
                  <c:v>101521.55999999997</c:v>
                </c:pt>
                <c:pt idx="4">
                  <c:v>2515.4499999999998</c:v>
                </c:pt>
                <c:pt idx="5">
                  <c:v>5031</c:v>
                </c:pt>
                <c:pt idx="6">
                  <c:v>12621</c:v>
                </c:pt>
                <c:pt idx="7">
                  <c:v>2940</c:v>
                </c:pt>
                <c:pt idx="8">
                  <c:v>163085.55999999994</c:v>
                </c:pt>
                <c:pt idx="9">
                  <c:v>24803.77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207-B7D6-37248C7B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vendas'!$S$1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de vendas'!$R$2:$R$10</c:f>
              <c:strCache>
                <c:ptCount val="9"/>
                <c:pt idx="0">
                  <c:v>Rodrigo Fagundes</c:v>
                </c:pt>
                <c:pt idx="1">
                  <c:v>Maria Fernandes</c:v>
                </c:pt>
                <c:pt idx="2">
                  <c:v>Fernando Zambrini</c:v>
                </c:pt>
                <c:pt idx="3">
                  <c:v>Josias Silva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André Pereira</c:v>
                </c:pt>
                <c:pt idx="7">
                  <c:v>Artur Moreira</c:v>
                </c:pt>
                <c:pt idx="8">
                  <c:v>Aline Sutter</c:v>
                </c:pt>
              </c:strCache>
            </c:strRef>
          </c:cat>
          <c:val>
            <c:numRef>
              <c:f>'base de vendas'!$S$2:$S$10</c:f>
              <c:numCache>
                <c:formatCode>#,##0.00</c:formatCode>
                <c:ptCount val="9"/>
                <c:pt idx="0">
                  <c:v>23777.16</c:v>
                </c:pt>
                <c:pt idx="1">
                  <c:v>55997.66</c:v>
                </c:pt>
                <c:pt idx="2">
                  <c:v>21225.64</c:v>
                </c:pt>
                <c:pt idx="3">
                  <c:v>50544.170000000006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87964.889999999985</c:v>
                </c:pt>
                <c:pt idx="7">
                  <c:v>49944.79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B3E-B1E6-62503A00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06288"/>
        <c:axId val="494107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de vendas'!$T$1</c15:sqref>
                        </c15:formulaRef>
                      </c:ext>
                    </c:extLst>
                    <c:strCache>
                      <c:ptCount val="1"/>
                      <c:pt idx="0">
                        <c:v>Contagem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'base de vendas'!$R$2:$R$10</c15:sqref>
                        </c15:formulaRef>
                      </c:ext>
                    </c:extLst>
                    <c:strCache>
                      <c:ptCount val="9"/>
                      <c:pt idx="0">
                        <c:v>Rodrigo Fagundes</c:v>
                      </c:pt>
                      <c:pt idx="1">
                        <c:v>Maria Fernandes</c:v>
                      </c:pt>
                      <c:pt idx="2">
                        <c:v>Fernando Zambrini</c:v>
                      </c:pt>
                      <c:pt idx="3">
                        <c:v>Josias Silva</c:v>
                      </c:pt>
                      <c:pt idx="4">
                        <c:v>Mateus Gonçalves</c:v>
                      </c:pt>
                      <c:pt idx="5">
                        <c:v>Ana Teixeira</c:v>
                      </c:pt>
                      <c:pt idx="6">
                        <c:v>André Pereira</c:v>
                      </c:pt>
                      <c:pt idx="7">
                        <c:v>Artur Moreira</c:v>
                      </c:pt>
                      <c:pt idx="8">
                        <c:v>Aline Sutter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 de vendas'!$T$2:$T$10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48</c:v>
                      </c:pt>
                      <c:pt idx="1">
                        <c:v>77</c:v>
                      </c:pt>
                      <c:pt idx="2">
                        <c:v>30</c:v>
                      </c:pt>
                      <c:pt idx="3">
                        <c:v>62</c:v>
                      </c:pt>
                      <c:pt idx="4">
                        <c:v>51</c:v>
                      </c:pt>
                      <c:pt idx="5">
                        <c:v>38</c:v>
                      </c:pt>
                      <c:pt idx="6">
                        <c:v>84</c:v>
                      </c:pt>
                      <c:pt idx="7">
                        <c:v>57</c:v>
                      </c:pt>
                      <c:pt idx="8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98-4B3E-B1E6-62503A00EE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de vendas'!$U$1</c15:sqref>
                        </c15:formulaRef>
                      </c:ext>
                    </c:extLst>
                    <c:strCache>
                      <c:ptCount val="1"/>
                      <c:pt idx="0">
                        <c:v>Preco Medio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de vendas'!$R$2:$R$10</c15:sqref>
                        </c15:formulaRef>
                      </c:ext>
                    </c:extLst>
                    <c:strCache>
                      <c:ptCount val="9"/>
                      <c:pt idx="0">
                        <c:v>Rodrigo Fagundes</c:v>
                      </c:pt>
                      <c:pt idx="1">
                        <c:v>Maria Fernandes</c:v>
                      </c:pt>
                      <c:pt idx="2">
                        <c:v>Fernando Zambrini</c:v>
                      </c:pt>
                      <c:pt idx="3">
                        <c:v>Josias Silva</c:v>
                      </c:pt>
                      <c:pt idx="4">
                        <c:v>Mateus Gonçalves</c:v>
                      </c:pt>
                      <c:pt idx="5">
                        <c:v>Ana Teixeira</c:v>
                      </c:pt>
                      <c:pt idx="6">
                        <c:v>André Pereira</c:v>
                      </c:pt>
                      <c:pt idx="7">
                        <c:v>Artur Moreira</c:v>
                      </c:pt>
                      <c:pt idx="8">
                        <c:v>Aline Sutter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 de vendas'!$U$2:$U$10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495.35750000000002</c:v>
                      </c:pt>
                      <c:pt idx="1">
                        <c:v>727.24233766233772</c:v>
                      </c:pt>
                      <c:pt idx="2">
                        <c:v>707.52133333333336</c:v>
                      </c:pt>
                      <c:pt idx="3">
                        <c:v>815.22854838709691</c:v>
                      </c:pt>
                      <c:pt idx="4">
                        <c:v>712.81745098039221</c:v>
                      </c:pt>
                      <c:pt idx="5">
                        <c:v>768.97684210526313</c:v>
                      </c:pt>
                      <c:pt idx="6">
                        <c:v>1047.2010714285711</c:v>
                      </c:pt>
                      <c:pt idx="7">
                        <c:v>876.22438596491224</c:v>
                      </c:pt>
                      <c:pt idx="8">
                        <c:v>605.19899999999996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798-4B3E-B1E6-62503A00EEC8}"/>
                  </c:ext>
                </c:extLst>
              </c15:ser>
            </c15:filteredBarSeries>
          </c:ext>
        </c:extLst>
      </c:barChart>
      <c:catAx>
        <c:axId val="4941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107600"/>
        <c:crosses val="autoZero"/>
        <c:auto val="1"/>
        <c:lblAlgn val="ctr"/>
        <c:lblOffset val="100"/>
        <c:noMultiLvlLbl val="0"/>
      </c:catAx>
      <c:valAx>
        <c:axId val="494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1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Participação</a:t>
            </a:r>
            <a:r>
              <a:rPr lang="pt-BR" baseline="0"/>
              <a:t> por Cidade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591666666666665"/>
          <c:y val="0.14685446009389669"/>
          <c:w val="0.44205555555555553"/>
          <c:h val="0.59770892018779342"/>
        </c:manualLayout>
      </c:layout>
      <c:pieChart>
        <c:varyColors val="1"/>
        <c:ser>
          <c:idx val="0"/>
          <c:order val="0"/>
          <c:tx>
            <c:strRef>
              <c:f>'base de vendas'!$AE$1</c:f>
              <c:strCache>
                <c:ptCount val="1"/>
                <c:pt idx="0">
                  <c:v> Soma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C-465C-8CCA-9C648A82F4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C-465C-8CCA-9C648A82F4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C-465C-8CCA-9C648A82F4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C-465C-8CCA-9C648A82F4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4C-465C-8CCA-9C648A82F4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4C-465C-8CCA-9C648A82F4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4C-465C-8CCA-9C648A82F4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4C-465C-8CCA-9C648A82F4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4C-465C-8CCA-9C648A82F4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4C-465C-8CCA-9C648A82F4F1}"/>
              </c:ext>
            </c:extLst>
          </c:dPt>
          <c:dLbls>
            <c:dLbl>
              <c:idx val="8"/>
              <c:layout>
                <c:manualLayout>
                  <c:x val="-4.4978018372703425E-2"/>
                  <c:y val="-0.10653142315543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4C-465C-8CCA-9C648A82F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vendas'!$AD$2:$AD$11</c:f>
              <c:strCache>
                <c:ptCount val="10"/>
                <c:pt idx="0">
                  <c:v>Belo Horizonte</c:v>
                </c:pt>
                <c:pt idx="1">
                  <c:v>Campinas</c:v>
                </c:pt>
                <c:pt idx="2">
                  <c:v>Cascavel</c:v>
                </c:pt>
                <c:pt idx="3">
                  <c:v>Rio de Janeiro</c:v>
                </c:pt>
                <c:pt idx="4">
                  <c:v>Petrópolis</c:v>
                </c:pt>
                <c:pt idx="5">
                  <c:v>Campos</c:v>
                </c:pt>
                <c:pt idx="6">
                  <c:v>Osasco</c:v>
                </c:pt>
                <c:pt idx="7">
                  <c:v>Salvador</c:v>
                </c:pt>
                <c:pt idx="8">
                  <c:v>São Paulo</c:v>
                </c:pt>
                <c:pt idx="9">
                  <c:v>Vitória</c:v>
                </c:pt>
              </c:strCache>
            </c:strRef>
          </c:cat>
          <c:val>
            <c:numRef>
              <c:f>'base de vendas'!$AE$2:$AE$11</c:f>
              <c:numCache>
                <c:formatCode>_(* #,##0.00_);_(* \(#,##0.00\);_(* "-"??_);_(@_)</c:formatCode>
                <c:ptCount val="10"/>
                <c:pt idx="0">
                  <c:v>38298.869999999995</c:v>
                </c:pt>
                <c:pt idx="1">
                  <c:v>7998</c:v>
                </c:pt>
                <c:pt idx="2">
                  <c:v>2265.9</c:v>
                </c:pt>
                <c:pt idx="3">
                  <c:v>101521.55999999997</c:v>
                </c:pt>
                <c:pt idx="4">
                  <c:v>2515.4499999999998</c:v>
                </c:pt>
                <c:pt idx="5">
                  <c:v>5031</c:v>
                </c:pt>
                <c:pt idx="6">
                  <c:v>12621</c:v>
                </c:pt>
                <c:pt idx="7">
                  <c:v>2940</c:v>
                </c:pt>
                <c:pt idx="8">
                  <c:v>163085.55999999994</c:v>
                </c:pt>
                <c:pt idx="9">
                  <c:v>24803.77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4C-465C-8CCA-9C648A82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vendas'!$S$1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vendas'!$R$2:$R$10</c:f>
              <c:strCache>
                <c:ptCount val="9"/>
                <c:pt idx="0">
                  <c:v>Rodrigo Fagundes</c:v>
                </c:pt>
                <c:pt idx="1">
                  <c:v>Maria Fernandes</c:v>
                </c:pt>
                <c:pt idx="2">
                  <c:v>Fernando Zambrini</c:v>
                </c:pt>
                <c:pt idx="3">
                  <c:v>Josias Silva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André Pereira</c:v>
                </c:pt>
                <c:pt idx="7">
                  <c:v>Artur Moreira</c:v>
                </c:pt>
                <c:pt idx="8">
                  <c:v>Aline Sutter</c:v>
                </c:pt>
              </c:strCache>
            </c:strRef>
          </c:cat>
          <c:val>
            <c:numRef>
              <c:f>'base de vendas'!$S$2:$S$10</c:f>
              <c:numCache>
                <c:formatCode>#,##0.00</c:formatCode>
                <c:ptCount val="9"/>
                <c:pt idx="0">
                  <c:v>23777.16</c:v>
                </c:pt>
                <c:pt idx="1">
                  <c:v>55997.66</c:v>
                </c:pt>
                <c:pt idx="2">
                  <c:v>21225.64</c:v>
                </c:pt>
                <c:pt idx="3">
                  <c:v>50544.170000000006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87964.889999999985</c:v>
                </c:pt>
                <c:pt idx="7">
                  <c:v>49944.79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0-4E2E-97E4-DAA231A7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45872"/>
        <c:axId val="574246200"/>
      </c:barChart>
      <c:catAx>
        <c:axId val="5742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246200"/>
        <c:crosses val="autoZero"/>
        <c:auto val="1"/>
        <c:lblAlgn val="ctr"/>
        <c:lblOffset val="100"/>
        <c:noMultiLvlLbl val="0"/>
      </c:catAx>
      <c:valAx>
        <c:axId val="5742462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742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7566E4-1917-46E3-9EAA-DBC7D0117714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4BFDCE-4DDD-4283-950E-F9219609DEF7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82D-88C3-49D2-8EAC-BA056CDDB6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DAD0C4-9F32-4FCC-BC83-EFD28CFA9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190499</xdr:rowOff>
    </xdr:from>
    <xdr:to>
      <xdr:col>7</xdr:col>
      <xdr:colOff>304800</xdr:colOff>
      <xdr:row>19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9DB76-950D-4DA5-8BCC-40E14D4B6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</xdr:row>
      <xdr:rowOff>152399</xdr:rowOff>
    </xdr:from>
    <xdr:to>
      <xdr:col>15</xdr:col>
      <xdr:colOff>238125</xdr:colOff>
      <xdr:row>16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A2754-7F84-498A-A149-79E5819A5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8"/>
  <sheetViews>
    <sheetView zoomScale="122" zoomScaleNormal="122" zoomScalePageLayoutView="122" workbookViewId="0">
      <selection activeCell="B471" sqref="B471"/>
    </sheetView>
  </sheetViews>
  <sheetFormatPr defaultColWidth="9.28515625" defaultRowHeight="15" outlineLevelRow="2" x14ac:dyDescent="0.25"/>
  <cols>
    <col min="1" max="1" width="14.7109375" customWidth="1"/>
    <col min="2" max="2" width="18" customWidth="1"/>
    <col min="3" max="3" width="13.42578125" style="3" customWidth="1"/>
    <col min="4" max="4" width="16" style="5" customWidth="1"/>
  </cols>
  <sheetData>
    <row r="1" spans="1:4" x14ac:dyDescent="0.25">
      <c r="A1" s="1" t="s">
        <v>32</v>
      </c>
      <c r="B1" s="1" t="s">
        <v>31</v>
      </c>
      <c r="C1" s="2" t="s">
        <v>26</v>
      </c>
      <c r="D1" s="4" t="s">
        <v>2</v>
      </c>
    </row>
    <row r="2" spans="1:4" hidden="1" outlineLevel="2" x14ac:dyDescent="0.25">
      <c r="A2">
        <v>1008</v>
      </c>
      <c r="B2" t="s">
        <v>48</v>
      </c>
      <c r="C2" s="3">
        <v>40909</v>
      </c>
      <c r="D2" s="5">
        <v>1345.87</v>
      </c>
    </row>
    <row r="3" spans="1:4" hidden="1" outlineLevel="2" x14ac:dyDescent="0.25">
      <c r="A3">
        <v>1008</v>
      </c>
      <c r="B3" t="s">
        <v>48</v>
      </c>
      <c r="C3" s="3">
        <v>41214</v>
      </c>
      <c r="D3" s="5">
        <v>1234.1199999999999</v>
      </c>
    </row>
    <row r="4" spans="1:4" hidden="1" outlineLevel="2" x14ac:dyDescent="0.25">
      <c r="A4">
        <v>1008</v>
      </c>
      <c r="B4" t="s">
        <v>48</v>
      </c>
      <c r="C4" s="3">
        <v>42006</v>
      </c>
      <c r="D4" s="5">
        <v>456</v>
      </c>
    </row>
    <row r="5" spans="1:4" hidden="1" outlineLevel="2" x14ac:dyDescent="0.25">
      <c r="A5">
        <v>1008</v>
      </c>
      <c r="B5" t="s">
        <v>48</v>
      </c>
      <c r="C5" s="3">
        <v>42218</v>
      </c>
      <c r="D5" s="5">
        <v>234</v>
      </c>
    </row>
    <row r="6" spans="1:4" hidden="1" outlineLevel="2" x14ac:dyDescent="0.25">
      <c r="A6">
        <v>1008</v>
      </c>
      <c r="B6" t="s">
        <v>48</v>
      </c>
      <c r="C6" s="3">
        <v>42249</v>
      </c>
      <c r="D6" s="5">
        <v>289</v>
      </c>
    </row>
    <row r="7" spans="1:4" hidden="1" outlineLevel="2" x14ac:dyDescent="0.25">
      <c r="A7">
        <v>1008</v>
      </c>
      <c r="B7" t="s">
        <v>48</v>
      </c>
      <c r="C7" s="3">
        <v>42279</v>
      </c>
      <c r="D7" s="5">
        <v>433</v>
      </c>
    </row>
    <row r="8" spans="1:4" hidden="1" outlineLevel="2" x14ac:dyDescent="0.25">
      <c r="A8">
        <v>1008</v>
      </c>
      <c r="B8" t="s">
        <v>48</v>
      </c>
      <c r="C8" s="3">
        <v>42310</v>
      </c>
      <c r="D8" s="5">
        <v>139</v>
      </c>
    </row>
    <row r="9" spans="1:4" hidden="1" outlineLevel="2" x14ac:dyDescent="0.25">
      <c r="A9">
        <v>1008</v>
      </c>
      <c r="B9" t="s">
        <v>48</v>
      </c>
      <c r="C9" s="3">
        <v>42310</v>
      </c>
      <c r="D9" s="5">
        <v>345</v>
      </c>
    </row>
    <row r="10" spans="1:4" hidden="1" outlineLevel="2" x14ac:dyDescent="0.25">
      <c r="A10">
        <v>1008</v>
      </c>
      <c r="B10" t="s">
        <v>48</v>
      </c>
      <c r="C10" s="3">
        <v>42333</v>
      </c>
      <c r="D10" s="5">
        <v>1230</v>
      </c>
    </row>
    <row r="11" spans="1:4" hidden="1" outlineLevel="2" x14ac:dyDescent="0.25">
      <c r="A11">
        <v>1008</v>
      </c>
      <c r="B11" t="s">
        <v>48</v>
      </c>
      <c r="C11" s="3">
        <v>42340</v>
      </c>
      <c r="D11" s="5">
        <v>346</v>
      </c>
    </row>
    <row r="12" spans="1:4" outlineLevel="1" collapsed="1" x14ac:dyDescent="0.25">
      <c r="B12" s="9" t="s">
        <v>74</v>
      </c>
      <c r="D12" s="5">
        <f>SUBTOTAL(9,D2:D11)</f>
        <v>6051.99</v>
      </c>
    </row>
    <row r="13" spans="1:4" hidden="1" outlineLevel="2" x14ac:dyDescent="0.25">
      <c r="A13">
        <v>1009</v>
      </c>
      <c r="B13" t="s">
        <v>49</v>
      </c>
      <c r="C13" s="3">
        <v>40940</v>
      </c>
      <c r="D13" s="5">
        <v>1234.1199999999999</v>
      </c>
    </row>
    <row r="14" spans="1:4" hidden="1" outlineLevel="2" x14ac:dyDescent="0.25">
      <c r="A14">
        <v>1009</v>
      </c>
      <c r="B14" t="s">
        <v>49</v>
      </c>
      <c r="C14" s="3">
        <v>41122</v>
      </c>
      <c r="D14" s="5">
        <v>566</v>
      </c>
    </row>
    <row r="15" spans="1:4" hidden="1" outlineLevel="2" x14ac:dyDescent="0.25">
      <c r="A15">
        <v>1009</v>
      </c>
      <c r="B15" t="s">
        <v>49</v>
      </c>
      <c r="C15" s="3">
        <v>41156</v>
      </c>
      <c r="D15" s="5">
        <v>1287</v>
      </c>
    </row>
    <row r="16" spans="1:4" hidden="1" outlineLevel="2" x14ac:dyDescent="0.25">
      <c r="A16">
        <v>1009</v>
      </c>
      <c r="B16" t="s">
        <v>49</v>
      </c>
      <c r="C16" s="3">
        <v>41186</v>
      </c>
      <c r="D16" s="5">
        <v>679</v>
      </c>
    </row>
    <row r="17" spans="1:4" hidden="1" outlineLevel="2" x14ac:dyDescent="0.25">
      <c r="A17">
        <v>1009</v>
      </c>
      <c r="B17" t="s">
        <v>49</v>
      </c>
      <c r="C17" s="3">
        <v>41244</v>
      </c>
      <c r="D17" s="5">
        <v>900</v>
      </c>
    </row>
    <row r="18" spans="1:4" hidden="1" outlineLevel="2" x14ac:dyDescent="0.25">
      <c r="A18">
        <v>1009</v>
      </c>
      <c r="B18" t="s">
        <v>49</v>
      </c>
      <c r="C18" s="3">
        <v>41284</v>
      </c>
      <c r="D18" s="5">
        <v>1233</v>
      </c>
    </row>
    <row r="19" spans="1:4" hidden="1" outlineLevel="2" x14ac:dyDescent="0.25">
      <c r="A19">
        <v>1009</v>
      </c>
      <c r="B19" t="s">
        <v>49</v>
      </c>
      <c r="C19" s="3">
        <v>41366</v>
      </c>
      <c r="D19" s="5">
        <v>988</v>
      </c>
    </row>
    <row r="20" spans="1:4" hidden="1" outlineLevel="2" x14ac:dyDescent="0.25">
      <c r="A20">
        <v>1009</v>
      </c>
      <c r="B20" t="s">
        <v>49</v>
      </c>
      <c r="C20" s="3">
        <v>41396</v>
      </c>
      <c r="D20" s="5">
        <v>136</v>
      </c>
    </row>
    <row r="21" spans="1:4" hidden="1" outlineLevel="2" x14ac:dyDescent="0.25">
      <c r="A21">
        <v>1009</v>
      </c>
      <c r="B21" t="s">
        <v>49</v>
      </c>
      <c r="C21" s="3">
        <v>41427</v>
      </c>
      <c r="D21" s="5">
        <v>799</v>
      </c>
    </row>
    <row r="22" spans="1:4" hidden="1" outlineLevel="2" x14ac:dyDescent="0.25">
      <c r="A22">
        <v>1009</v>
      </c>
      <c r="B22" t="s">
        <v>49</v>
      </c>
      <c r="C22" s="3">
        <v>41427</v>
      </c>
      <c r="D22" s="5">
        <v>655</v>
      </c>
    </row>
    <row r="23" spans="1:4" hidden="1" outlineLevel="2" x14ac:dyDescent="0.25">
      <c r="A23">
        <v>1009</v>
      </c>
      <c r="B23" t="s">
        <v>49</v>
      </c>
      <c r="C23" s="3">
        <v>41457</v>
      </c>
      <c r="D23" s="5">
        <v>150</v>
      </c>
    </row>
    <row r="24" spans="1:4" hidden="1" outlineLevel="2" x14ac:dyDescent="0.25">
      <c r="A24">
        <v>1009</v>
      </c>
      <c r="B24" t="s">
        <v>49</v>
      </c>
      <c r="C24" s="3">
        <v>41519</v>
      </c>
      <c r="D24" s="5">
        <v>290</v>
      </c>
    </row>
    <row r="25" spans="1:4" hidden="1" outlineLevel="2" x14ac:dyDescent="0.25">
      <c r="A25">
        <v>1009</v>
      </c>
      <c r="B25" t="s">
        <v>49</v>
      </c>
      <c r="C25" s="3">
        <v>41540</v>
      </c>
      <c r="D25" s="5">
        <v>1299</v>
      </c>
    </row>
    <row r="26" spans="1:4" hidden="1" outlineLevel="2" x14ac:dyDescent="0.25">
      <c r="A26">
        <v>1009</v>
      </c>
      <c r="B26" t="s">
        <v>49</v>
      </c>
      <c r="C26" s="3">
        <v>41549</v>
      </c>
      <c r="D26" s="5">
        <v>799</v>
      </c>
    </row>
    <row r="27" spans="1:4" hidden="1" outlineLevel="2" x14ac:dyDescent="0.25">
      <c r="A27">
        <v>1009</v>
      </c>
      <c r="B27" t="s">
        <v>49</v>
      </c>
      <c r="C27" s="3">
        <v>41640</v>
      </c>
      <c r="D27" s="5">
        <v>121</v>
      </c>
    </row>
    <row r="28" spans="1:4" hidden="1" outlineLevel="2" x14ac:dyDescent="0.25">
      <c r="A28">
        <v>1009</v>
      </c>
      <c r="B28" t="s">
        <v>49</v>
      </c>
      <c r="C28" s="3">
        <v>41794</v>
      </c>
      <c r="D28" s="5">
        <v>1299</v>
      </c>
    </row>
    <row r="29" spans="1:4" hidden="1" outlineLevel="2" x14ac:dyDescent="0.25">
      <c r="A29">
        <v>1009</v>
      </c>
      <c r="B29" t="s">
        <v>49</v>
      </c>
      <c r="C29" s="3">
        <v>41821</v>
      </c>
      <c r="D29" s="5">
        <v>137</v>
      </c>
    </row>
    <row r="30" spans="1:4" hidden="1" outlineLevel="2" x14ac:dyDescent="0.25">
      <c r="A30">
        <v>1009</v>
      </c>
      <c r="B30" t="s">
        <v>49</v>
      </c>
      <c r="C30" s="3">
        <v>41916</v>
      </c>
      <c r="D30" s="5">
        <v>3999</v>
      </c>
    </row>
    <row r="31" spans="1:4" hidden="1" outlineLevel="2" x14ac:dyDescent="0.25">
      <c r="A31">
        <v>1009</v>
      </c>
      <c r="B31" t="s">
        <v>49</v>
      </c>
      <c r="C31" s="3">
        <v>41916</v>
      </c>
      <c r="D31" s="5">
        <v>1299</v>
      </c>
    </row>
    <row r="32" spans="1:4" hidden="1" outlineLevel="2" x14ac:dyDescent="0.25">
      <c r="A32">
        <v>1009</v>
      </c>
      <c r="B32" t="s">
        <v>49</v>
      </c>
      <c r="C32" s="3">
        <v>41944</v>
      </c>
      <c r="D32" s="5">
        <v>455</v>
      </c>
    </row>
    <row r="33" spans="1:4" hidden="1" outlineLevel="2" x14ac:dyDescent="0.25">
      <c r="A33">
        <v>1009</v>
      </c>
      <c r="B33" t="s">
        <v>49</v>
      </c>
      <c r="C33" s="3">
        <v>41947</v>
      </c>
      <c r="D33" s="5">
        <v>1299</v>
      </c>
    </row>
    <row r="34" spans="1:4" hidden="1" outlineLevel="2" x14ac:dyDescent="0.25">
      <c r="A34">
        <v>1009</v>
      </c>
      <c r="B34" t="s">
        <v>49</v>
      </c>
      <c r="C34" s="3">
        <v>41974</v>
      </c>
      <c r="D34" s="5">
        <v>129</v>
      </c>
    </row>
    <row r="35" spans="1:4" hidden="1" outlineLevel="2" x14ac:dyDescent="0.25">
      <c r="A35">
        <v>1009</v>
      </c>
      <c r="B35" t="s">
        <v>49</v>
      </c>
      <c r="C35" s="3">
        <v>41977</v>
      </c>
      <c r="D35" s="5">
        <v>1287</v>
      </c>
    </row>
    <row r="36" spans="1:4" hidden="1" outlineLevel="2" x14ac:dyDescent="0.25">
      <c r="A36">
        <v>1009</v>
      </c>
      <c r="B36" t="s">
        <v>49</v>
      </c>
      <c r="C36" s="3">
        <v>42006</v>
      </c>
      <c r="D36" s="5">
        <v>167</v>
      </c>
    </row>
    <row r="37" spans="1:4" hidden="1" outlineLevel="2" x14ac:dyDescent="0.25">
      <c r="A37">
        <v>1009</v>
      </c>
      <c r="B37" t="s">
        <v>49</v>
      </c>
      <c r="C37" s="3">
        <v>42006</v>
      </c>
      <c r="D37" s="5">
        <v>149</v>
      </c>
    </row>
    <row r="38" spans="1:4" hidden="1" outlineLevel="2" x14ac:dyDescent="0.25">
      <c r="A38">
        <v>1009</v>
      </c>
      <c r="B38" t="s">
        <v>49</v>
      </c>
      <c r="C38" s="3">
        <v>42013</v>
      </c>
      <c r="D38" s="5">
        <v>123</v>
      </c>
    </row>
    <row r="39" spans="1:4" hidden="1" outlineLevel="2" x14ac:dyDescent="0.25">
      <c r="A39">
        <v>1009</v>
      </c>
      <c r="B39" t="s">
        <v>49</v>
      </c>
      <c r="C39" s="3">
        <v>42014</v>
      </c>
      <c r="D39" s="5">
        <v>1299</v>
      </c>
    </row>
    <row r="40" spans="1:4" hidden="1" outlineLevel="2" x14ac:dyDescent="0.25">
      <c r="A40">
        <v>1009</v>
      </c>
      <c r="B40" t="s">
        <v>49</v>
      </c>
      <c r="C40" s="3">
        <v>42037</v>
      </c>
      <c r="D40" s="5">
        <v>713</v>
      </c>
    </row>
    <row r="41" spans="1:4" hidden="1" outlineLevel="2" x14ac:dyDescent="0.25">
      <c r="A41">
        <v>1009</v>
      </c>
      <c r="B41" t="s">
        <v>49</v>
      </c>
      <c r="C41" s="3">
        <v>42037</v>
      </c>
      <c r="D41" s="5">
        <v>145</v>
      </c>
    </row>
    <row r="42" spans="1:4" hidden="1" outlineLevel="2" x14ac:dyDescent="0.25">
      <c r="A42">
        <v>1009</v>
      </c>
      <c r="B42" t="s">
        <v>49</v>
      </c>
      <c r="C42" s="3">
        <v>42065</v>
      </c>
      <c r="D42" s="5">
        <v>1299</v>
      </c>
    </row>
    <row r="43" spans="1:4" hidden="1" outlineLevel="2" x14ac:dyDescent="0.25">
      <c r="A43">
        <v>1009</v>
      </c>
      <c r="B43" t="s">
        <v>49</v>
      </c>
      <c r="C43" s="3">
        <v>42096</v>
      </c>
      <c r="D43" s="5">
        <v>455</v>
      </c>
    </row>
    <row r="44" spans="1:4" hidden="1" outlineLevel="2" x14ac:dyDescent="0.25">
      <c r="A44">
        <v>1009</v>
      </c>
      <c r="B44" t="s">
        <v>49</v>
      </c>
      <c r="C44" s="3">
        <v>42126</v>
      </c>
      <c r="D44" s="5">
        <v>149</v>
      </c>
    </row>
    <row r="45" spans="1:4" hidden="1" outlineLevel="2" x14ac:dyDescent="0.25">
      <c r="A45">
        <v>1009</v>
      </c>
      <c r="B45" t="s">
        <v>49</v>
      </c>
      <c r="C45" s="3">
        <v>42157</v>
      </c>
      <c r="D45" s="5">
        <v>1222</v>
      </c>
    </row>
    <row r="46" spans="1:4" hidden="1" outlineLevel="2" x14ac:dyDescent="0.25">
      <c r="A46">
        <v>1009</v>
      </c>
      <c r="B46" t="s">
        <v>49</v>
      </c>
      <c r="C46" s="3">
        <v>42157</v>
      </c>
      <c r="D46" s="5">
        <v>149</v>
      </c>
    </row>
    <row r="47" spans="1:4" hidden="1" outlineLevel="2" x14ac:dyDescent="0.25">
      <c r="A47">
        <v>1009</v>
      </c>
      <c r="B47" t="s">
        <v>49</v>
      </c>
      <c r="C47" s="3">
        <v>42187</v>
      </c>
      <c r="D47" s="5">
        <v>713</v>
      </c>
    </row>
    <row r="48" spans="1:4" hidden="1" outlineLevel="2" x14ac:dyDescent="0.25">
      <c r="A48">
        <v>1009</v>
      </c>
      <c r="B48" t="s">
        <v>49</v>
      </c>
      <c r="C48" s="3">
        <v>42218</v>
      </c>
      <c r="D48" s="5">
        <v>121</v>
      </c>
    </row>
    <row r="49" spans="1:4" hidden="1" outlineLevel="2" x14ac:dyDescent="0.25">
      <c r="A49">
        <v>1009</v>
      </c>
      <c r="B49" t="s">
        <v>49</v>
      </c>
      <c r="C49" s="3">
        <v>42218</v>
      </c>
      <c r="D49" s="5">
        <v>1299</v>
      </c>
    </row>
    <row r="50" spans="1:4" hidden="1" outlineLevel="2" x14ac:dyDescent="0.25">
      <c r="A50">
        <v>1009</v>
      </c>
      <c r="B50" t="s">
        <v>49</v>
      </c>
      <c r="C50" s="3">
        <v>42279</v>
      </c>
      <c r="D50" s="5">
        <v>178</v>
      </c>
    </row>
    <row r="51" spans="1:4" outlineLevel="1" collapsed="1" x14ac:dyDescent="0.25">
      <c r="B51" s="9" t="s">
        <v>75</v>
      </c>
      <c r="D51" s="5">
        <f>SUBTOTAL(9,D13:D50)</f>
        <v>29221.119999999999</v>
      </c>
    </row>
    <row r="52" spans="1:4" hidden="1" outlineLevel="2" x14ac:dyDescent="0.25">
      <c r="A52">
        <v>1002</v>
      </c>
      <c r="B52" t="s">
        <v>42</v>
      </c>
      <c r="C52" s="3">
        <v>41030</v>
      </c>
      <c r="D52" s="5">
        <v>1234.1199999999999</v>
      </c>
    </row>
    <row r="53" spans="1:4" hidden="1" outlineLevel="2" x14ac:dyDescent="0.25">
      <c r="A53">
        <v>1002</v>
      </c>
      <c r="B53" t="s">
        <v>42</v>
      </c>
      <c r="C53" s="3">
        <v>41091</v>
      </c>
      <c r="D53" s="5">
        <v>455</v>
      </c>
    </row>
    <row r="54" spans="1:4" hidden="1" outlineLevel="2" x14ac:dyDescent="0.25">
      <c r="A54">
        <v>1002</v>
      </c>
      <c r="B54" t="s">
        <v>42</v>
      </c>
      <c r="C54" s="3">
        <v>41156</v>
      </c>
      <c r="D54" s="5">
        <v>1290</v>
      </c>
    </row>
    <row r="55" spans="1:4" hidden="1" outlineLevel="2" x14ac:dyDescent="0.25">
      <c r="A55">
        <v>1002</v>
      </c>
      <c r="B55" t="s">
        <v>42</v>
      </c>
      <c r="C55" s="3">
        <v>41283</v>
      </c>
      <c r="D55" s="5">
        <v>1233</v>
      </c>
    </row>
    <row r="56" spans="1:4" hidden="1" outlineLevel="2" x14ac:dyDescent="0.25">
      <c r="A56">
        <v>1002</v>
      </c>
      <c r="B56" t="s">
        <v>42</v>
      </c>
      <c r="C56" s="3">
        <v>41307</v>
      </c>
      <c r="D56" s="5">
        <v>788</v>
      </c>
    </row>
    <row r="57" spans="1:4" hidden="1" outlineLevel="2" x14ac:dyDescent="0.25">
      <c r="A57">
        <v>1002</v>
      </c>
      <c r="B57" t="s">
        <v>42</v>
      </c>
      <c r="C57" s="3">
        <v>41335</v>
      </c>
      <c r="D57" s="5">
        <v>1245.9000000000001</v>
      </c>
    </row>
    <row r="58" spans="1:4" hidden="1" outlineLevel="2" x14ac:dyDescent="0.25">
      <c r="A58">
        <v>1002</v>
      </c>
      <c r="B58" t="s">
        <v>42</v>
      </c>
      <c r="C58" s="3">
        <v>41335</v>
      </c>
      <c r="D58" s="5">
        <v>877</v>
      </c>
    </row>
    <row r="59" spans="1:4" hidden="1" outlineLevel="2" x14ac:dyDescent="0.25">
      <c r="A59">
        <v>1002</v>
      </c>
      <c r="B59" t="s">
        <v>42</v>
      </c>
      <c r="C59" s="3">
        <v>41366</v>
      </c>
      <c r="D59" s="5">
        <v>126</v>
      </c>
    </row>
    <row r="60" spans="1:4" hidden="1" outlineLevel="2" x14ac:dyDescent="0.25">
      <c r="A60">
        <v>1002</v>
      </c>
      <c r="B60" t="s">
        <v>42</v>
      </c>
      <c r="C60" s="3">
        <v>41396</v>
      </c>
      <c r="D60" s="5">
        <v>899</v>
      </c>
    </row>
    <row r="61" spans="1:4" hidden="1" outlineLevel="2" x14ac:dyDescent="0.25">
      <c r="A61">
        <v>1002</v>
      </c>
      <c r="B61" t="s">
        <v>42</v>
      </c>
      <c r="C61" s="3">
        <v>41396</v>
      </c>
      <c r="D61" s="5">
        <v>230</v>
      </c>
    </row>
    <row r="62" spans="1:4" hidden="1" outlineLevel="2" x14ac:dyDescent="0.25">
      <c r="A62">
        <v>1002</v>
      </c>
      <c r="B62" t="s">
        <v>42</v>
      </c>
      <c r="C62" s="3">
        <v>41413</v>
      </c>
      <c r="D62" s="5">
        <v>1229</v>
      </c>
    </row>
    <row r="63" spans="1:4" hidden="1" outlineLevel="2" x14ac:dyDescent="0.25">
      <c r="A63">
        <v>1002</v>
      </c>
      <c r="B63" t="s">
        <v>42</v>
      </c>
      <c r="C63" s="3">
        <v>41427</v>
      </c>
      <c r="D63" s="5">
        <v>1278</v>
      </c>
    </row>
    <row r="64" spans="1:4" hidden="1" outlineLevel="2" x14ac:dyDescent="0.25">
      <c r="A64">
        <v>1002</v>
      </c>
      <c r="B64" t="s">
        <v>42</v>
      </c>
      <c r="C64" s="3">
        <v>41457</v>
      </c>
      <c r="D64" s="5">
        <v>1345.87</v>
      </c>
    </row>
    <row r="65" spans="1:4" hidden="1" outlineLevel="2" x14ac:dyDescent="0.25">
      <c r="A65">
        <v>1002</v>
      </c>
      <c r="B65" t="s">
        <v>42</v>
      </c>
      <c r="C65" s="3">
        <v>41519</v>
      </c>
      <c r="D65" s="5">
        <v>899</v>
      </c>
    </row>
    <row r="66" spans="1:4" hidden="1" outlineLevel="2" x14ac:dyDescent="0.25">
      <c r="A66">
        <v>1002</v>
      </c>
      <c r="B66" t="s">
        <v>42</v>
      </c>
      <c r="C66" s="3">
        <v>41640</v>
      </c>
      <c r="D66" s="5">
        <v>1288</v>
      </c>
    </row>
    <row r="67" spans="1:4" hidden="1" outlineLevel="2" x14ac:dyDescent="0.25">
      <c r="A67">
        <v>1002</v>
      </c>
      <c r="B67" t="s">
        <v>42</v>
      </c>
      <c r="C67" s="3">
        <v>41640</v>
      </c>
      <c r="D67" s="5">
        <v>1299</v>
      </c>
    </row>
    <row r="68" spans="1:4" hidden="1" outlineLevel="2" x14ac:dyDescent="0.25">
      <c r="A68">
        <v>1002</v>
      </c>
      <c r="B68" t="s">
        <v>42</v>
      </c>
      <c r="C68" s="3">
        <v>41671</v>
      </c>
      <c r="D68" s="5">
        <v>355</v>
      </c>
    </row>
    <row r="69" spans="1:4" hidden="1" outlineLevel="2" x14ac:dyDescent="0.25">
      <c r="A69">
        <v>1002</v>
      </c>
      <c r="B69" t="s">
        <v>42</v>
      </c>
      <c r="C69" s="3">
        <v>41672</v>
      </c>
      <c r="D69" s="5">
        <v>1230</v>
      </c>
    </row>
    <row r="70" spans="1:4" hidden="1" outlineLevel="2" x14ac:dyDescent="0.25">
      <c r="A70">
        <v>1002</v>
      </c>
      <c r="B70" t="s">
        <v>42</v>
      </c>
      <c r="C70" s="3">
        <v>41699</v>
      </c>
      <c r="D70" s="5">
        <v>149</v>
      </c>
    </row>
    <row r="71" spans="1:4" hidden="1" outlineLevel="2" x14ac:dyDescent="0.25">
      <c r="A71">
        <v>1002</v>
      </c>
      <c r="B71" t="s">
        <v>42</v>
      </c>
      <c r="C71" s="3">
        <v>41701</v>
      </c>
      <c r="D71" s="5">
        <v>1230</v>
      </c>
    </row>
    <row r="72" spans="1:4" hidden="1" outlineLevel="2" x14ac:dyDescent="0.25">
      <c r="A72">
        <v>1002</v>
      </c>
      <c r="B72" t="s">
        <v>42</v>
      </c>
      <c r="C72" s="3">
        <v>41730</v>
      </c>
      <c r="D72" s="5">
        <v>366</v>
      </c>
    </row>
    <row r="73" spans="1:4" hidden="1" outlineLevel="2" x14ac:dyDescent="0.25">
      <c r="A73">
        <v>1002</v>
      </c>
      <c r="B73" t="s">
        <v>42</v>
      </c>
      <c r="C73" s="3">
        <v>41733</v>
      </c>
      <c r="D73" s="5">
        <v>1230</v>
      </c>
    </row>
    <row r="74" spans="1:4" hidden="1" outlineLevel="2" x14ac:dyDescent="0.25">
      <c r="A74">
        <v>1002</v>
      </c>
      <c r="B74" t="s">
        <v>42</v>
      </c>
      <c r="C74" s="3">
        <v>41760</v>
      </c>
      <c r="D74" s="5">
        <v>388</v>
      </c>
    </row>
    <row r="75" spans="1:4" hidden="1" outlineLevel="2" x14ac:dyDescent="0.25">
      <c r="A75">
        <v>1002</v>
      </c>
      <c r="B75" t="s">
        <v>42</v>
      </c>
      <c r="C75" s="3">
        <v>41763</v>
      </c>
      <c r="D75" s="5">
        <v>1230</v>
      </c>
    </row>
    <row r="76" spans="1:4" hidden="1" outlineLevel="2" x14ac:dyDescent="0.25">
      <c r="A76">
        <v>1002</v>
      </c>
      <c r="B76" t="s">
        <v>42</v>
      </c>
      <c r="C76" s="3">
        <v>41821</v>
      </c>
      <c r="D76" s="5">
        <v>120</v>
      </c>
    </row>
    <row r="77" spans="1:4" hidden="1" outlineLevel="2" x14ac:dyDescent="0.25">
      <c r="A77">
        <v>1002</v>
      </c>
      <c r="B77" t="s">
        <v>42</v>
      </c>
      <c r="C77" s="3">
        <v>41852</v>
      </c>
      <c r="D77" s="5">
        <v>190</v>
      </c>
    </row>
    <row r="78" spans="1:4" hidden="1" outlineLevel="2" x14ac:dyDescent="0.25">
      <c r="A78">
        <v>1002</v>
      </c>
      <c r="B78" t="s">
        <v>42</v>
      </c>
      <c r="C78" s="3">
        <v>41913</v>
      </c>
      <c r="D78" s="5">
        <v>455</v>
      </c>
    </row>
    <row r="79" spans="1:4" hidden="1" outlineLevel="2" x14ac:dyDescent="0.25">
      <c r="A79">
        <v>1002</v>
      </c>
      <c r="B79" t="s">
        <v>42</v>
      </c>
      <c r="C79" s="3">
        <v>41913</v>
      </c>
      <c r="D79" s="5">
        <v>455</v>
      </c>
    </row>
    <row r="80" spans="1:4" hidden="1" outlineLevel="2" x14ac:dyDescent="0.25">
      <c r="A80">
        <v>1002</v>
      </c>
      <c r="B80" t="s">
        <v>42</v>
      </c>
      <c r="C80" s="3">
        <v>41916</v>
      </c>
      <c r="D80" s="5">
        <v>1230</v>
      </c>
    </row>
    <row r="81" spans="1:4" hidden="1" outlineLevel="2" x14ac:dyDescent="0.25">
      <c r="A81">
        <v>1002</v>
      </c>
      <c r="B81" t="s">
        <v>42</v>
      </c>
      <c r="C81" s="3">
        <v>41944</v>
      </c>
      <c r="D81" s="5">
        <v>377</v>
      </c>
    </row>
    <row r="82" spans="1:4" hidden="1" outlineLevel="2" x14ac:dyDescent="0.25">
      <c r="A82">
        <v>1002</v>
      </c>
      <c r="B82" t="s">
        <v>42</v>
      </c>
      <c r="C82" s="3">
        <v>41974</v>
      </c>
      <c r="D82" s="5">
        <v>149</v>
      </c>
    </row>
    <row r="83" spans="1:4" hidden="1" outlineLevel="2" x14ac:dyDescent="0.25">
      <c r="A83">
        <v>1002</v>
      </c>
      <c r="B83" t="s">
        <v>42</v>
      </c>
      <c r="C83" s="3">
        <v>41977</v>
      </c>
      <c r="D83" s="5">
        <v>1299</v>
      </c>
    </row>
    <row r="84" spans="1:4" hidden="1" outlineLevel="2" x14ac:dyDescent="0.25">
      <c r="A84">
        <v>1002</v>
      </c>
      <c r="B84" t="s">
        <v>42</v>
      </c>
      <c r="C84" s="3">
        <v>42006</v>
      </c>
      <c r="D84" s="5">
        <v>1287</v>
      </c>
    </row>
    <row r="85" spans="1:4" hidden="1" outlineLevel="2" x14ac:dyDescent="0.25">
      <c r="A85">
        <v>1002</v>
      </c>
      <c r="B85" t="s">
        <v>42</v>
      </c>
      <c r="C85" s="3">
        <v>42006</v>
      </c>
      <c r="D85" s="5">
        <v>128</v>
      </c>
    </row>
    <row r="86" spans="1:4" hidden="1" outlineLevel="2" x14ac:dyDescent="0.25">
      <c r="A86">
        <v>1002</v>
      </c>
      <c r="B86" t="s">
        <v>42</v>
      </c>
      <c r="C86" s="3">
        <v>42006</v>
      </c>
      <c r="D86" s="5">
        <v>149</v>
      </c>
    </row>
    <row r="87" spans="1:4" hidden="1" outlineLevel="2" x14ac:dyDescent="0.25">
      <c r="A87">
        <v>1002</v>
      </c>
      <c r="B87" t="s">
        <v>42</v>
      </c>
      <c r="C87" s="3">
        <v>42013</v>
      </c>
      <c r="D87" s="5">
        <v>143</v>
      </c>
    </row>
    <row r="88" spans="1:4" hidden="1" outlineLevel="2" x14ac:dyDescent="0.25">
      <c r="A88">
        <v>1002</v>
      </c>
      <c r="B88" t="s">
        <v>42</v>
      </c>
      <c r="C88" s="3">
        <v>42014</v>
      </c>
      <c r="D88" s="5">
        <v>1234</v>
      </c>
    </row>
    <row r="89" spans="1:4" hidden="1" outlineLevel="2" x14ac:dyDescent="0.25">
      <c r="A89">
        <v>1002</v>
      </c>
      <c r="B89" t="s">
        <v>42</v>
      </c>
      <c r="C89" s="3">
        <v>42037</v>
      </c>
      <c r="D89" s="5">
        <v>167</v>
      </c>
    </row>
    <row r="90" spans="1:4" hidden="1" outlineLevel="2" x14ac:dyDescent="0.25">
      <c r="A90">
        <v>1002</v>
      </c>
      <c r="B90" t="s">
        <v>42</v>
      </c>
      <c r="C90" s="3">
        <v>42037</v>
      </c>
      <c r="D90" s="5">
        <v>1230</v>
      </c>
    </row>
    <row r="91" spans="1:4" hidden="1" outlineLevel="2" x14ac:dyDescent="0.25">
      <c r="A91">
        <v>1002</v>
      </c>
      <c r="B91" t="s">
        <v>42</v>
      </c>
      <c r="C91" s="3">
        <v>42037</v>
      </c>
      <c r="D91" s="5">
        <v>1299</v>
      </c>
    </row>
    <row r="92" spans="1:4" hidden="1" outlineLevel="2" x14ac:dyDescent="0.25">
      <c r="A92">
        <v>1002</v>
      </c>
      <c r="B92" t="s">
        <v>42</v>
      </c>
      <c r="C92" s="3">
        <v>42037</v>
      </c>
      <c r="D92" s="5">
        <v>149</v>
      </c>
    </row>
    <row r="93" spans="1:4" hidden="1" outlineLevel="2" x14ac:dyDescent="0.25">
      <c r="A93">
        <v>1002</v>
      </c>
      <c r="B93" t="s">
        <v>42</v>
      </c>
      <c r="C93" s="3">
        <v>42046</v>
      </c>
      <c r="D93" s="5">
        <v>1234</v>
      </c>
    </row>
    <row r="94" spans="1:4" hidden="1" outlineLevel="2" x14ac:dyDescent="0.25">
      <c r="A94">
        <v>1002</v>
      </c>
      <c r="B94" t="s">
        <v>42</v>
      </c>
      <c r="C94" s="3">
        <v>42065</v>
      </c>
      <c r="D94" s="5">
        <v>3999</v>
      </c>
    </row>
    <row r="95" spans="1:4" hidden="1" outlineLevel="2" x14ac:dyDescent="0.25">
      <c r="A95">
        <v>1002</v>
      </c>
      <c r="B95" t="s">
        <v>42</v>
      </c>
      <c r="C95" s="3">
        <v>42065</v>
      </c>
      <c r="D95" s="5">
        <v>713</v>
      </c>
    </row>
    <row r="96" spans="1:4" hidden="1" outlineLevel="2" x14ac:dyDescent="0.25">
      <c r="A96">
        <v>1002</v>
      </c>
      <c r="B96" t="s">
        <v>42</v>
      </c>
      <c r="C96" s="3">
        <v>42065</v>
      </c>
      <c r="D96" s="5">
        <v>1230</v>
      </c>
    </row>
    <row r="97" spans="1:4" hidden="1" outlineLevel="2" x14ac:dyDescent="0.25">
      <c r="A97">
        <v>1002</v>
      </c>
      <c r="B97" t="s">
        <v>42</v>
      </c>
      <c r="C97" s="3">
        <v>42075</v>
      </c>
      <c r="D97" s="5">
        <v>1234</v>
      </c>
    </row>
    <row r="98" spans="1:4" hidden="1" outlineLevel="2" x14ac:dyDescent="0.25">
      <c r="A98">
        <v>1002</v>
      </c>
      <c r="B98" t="s">
        <v>42</v>
      </c>
      <c r="C98" s="3">
        <v>42076</v>
      </c>
      <c r="D98" s="5">
        <v>1234</v>
      </c>
    </row>
    <row r="99" spans="1:4" hidden="1" outlineLevel="2" x14ac:dyDescent="0.25">
      <c r="A99">
        <v>1002</v>
      </c>
      <c r="B99" t="s">
        <v>42</v>
      </c>
      <c r="C99" s="3">
        <v>42096</v>
      </c>
      <c r="D99" s="5">
        <v>3999</v>
      </c>
    </row>
    <row r="100" spans="1:4" hidden="1" outlineLevel="2" x14ac:dyDescent="0.25">
      <c r="A100">
        <v>1002</v>
      </c>
      <c r="B100" t="s">
        <v>42</v>
      </c>
      <c r="C100" s="3">
        <v>42096</v>
      </c>
      <c r="D100" s="5">
        <v>121</v>
      </c>
    </row>
    <row r="101" spans="1:4" hidden="1" outlineLevel="2" x14ac:dyDescent="0.25">
      <c r="A101">
        <v>1002</v>
      </c>
      <c r="B101" t="s">
        <v>42</v>
      </c>
      <c r="C101" s="3">
        <v>42109</v>
      </c>
      <c r="D101" s="5">
        <v>1234</v>
      </c>
    </row>
    <row r="102" spans="1:4" hidden="1" outlineLevel="2" x14ac:dyDescent="0.25">
      <c r="A102">
        <v>1002</v>
      </c>
      <c r="B102" t="s">
        <v>42</v>
      </c>
      <c r="C102" s="3">
        <v>42126</v>
      </c>
      <c r="D102" s="5">
        <v>1288</v>
      </c>
    </row>
    <row r="103" spans="1:4" hidden="1" outlineLevel="2" x14ac:dyDescent="0.25">
      <c r="A103">
        <v>1002</v>
      </c>
      <c r="B103" t="s">
        <v>42</v>
      </c>
      <c r="C103" s="3">
        <v>42126</v>
      </c>
      <c r="D103" s="5">
        <v>713</v>
      </c>
    </row>
    <row r="104" spans="1:4" hidden="1" outlineLevel="2" x14ac:dyDescent="0.25">
      <c r="A104">
        <v>1002</v>
      </c>
      <c r="B104" t="s">
        <v>42</v>
      </c>
      <c r="C104" s="3">
        <v>42126</v>
      </c>
      <c r="D104" s="5">
        <v>455</v>
      </c>
    </row>
    <row r="105" spans="1:4" hidden="1" outlineLevel="2" x14ac:dyDescent="0.25">
      <c r="A105">
        <v>1002</v>
      </c>
      <c r="B105" t="s">
        <v>42</v>
      </c>
      <c r="C105" s="3">
        <v>42141</v>
      </c>
      <c r="D105" s="5">
        <v>1299</v>
      </c>
    </row>
    <row r="106" spans="1:4" hidden="1" outlineLevel="2" x14ac:dyDescent="0.25">
      <c r="A106">
        <v>1002</v>
      </c>
      <c r="B106" t="s">
        <v>42</v>
      </c>
      <c r="C106" s="3">
        <v>42141</v>
      </c>
      <c r="D106" s="5">
        <v>1234</v>
      </c>
    </row>
    <row r="107" spans="1:4" hidden="1" outlineLevel="2" x14ac:dyDescent="0.25">
      <c r="A107">
        <v>1002</v>
      </c>
      <c r="B107" t="s">
        <v>42</v>
      </c>
      <c r="C107" s="3">
        <v>42142</v>
      </c>
      <c r="D107" s="5">
        <v>1299</v>
      </c>
    </row>
    <row r="108" spans="1:4" hidden="1" outlineLevel="2" x14ac:dyDescent="0.25">
      <c r="A108">
        <v>1002</v>
      </c>
      <c r="B108" t="s">
        <v>42</v>
      </c>
      <c r="C108" s="3">
        <v>42142</v>
      </c>
      <c r="D108" s="5">
        <v>1234</v>
      </c>
    </row>
    <row r="109" spans="1:4" hidden="1" outlineLevel="2" x14ac:dyDescent="0.25">
      <c r="A109">
        <v>1002</v>
      </c>
      <c r="B109" t="s">
        <v>42</v>
      </c>
      <c r="C109" s="3">
        <v>42143</v>
      </c>
      <c r="D109" s="5">
        <v>1234</v>
      </c>
    </row>
    <row r="110" spans="1:4" hidden="1" outlineLevel="2" x14ac:dyDescent="0.25">
      <c r="A110">
        <v>1002</v>
      </c>
      <c r="B110" t="s">
        <v>42</v>
      </c>
      <c r="C110" s="3">
        <v>42157</v>
      </c>
      <c r="D110" s="5">
        <v>3999</v>
      </c>
    </row>
    <row r="111" spans="1:4" hidden="1" outlineLevel="2" x14ac:dyDescent="0.25">
      <c r="A111">
        <v>1002</v>
      </c>
      <c r="B111" t="s">
        <v>42</v>
      </c>
      <c r="C111" s="3">
        <v>42157</v>
      </c>
      <c r="D111" s="5">
        <v>345</v>
      </c>
    </row>
    <row r="112" spans="1:4" hidden="1" outlineLevel="2" x14ac:dyDescent="0.25">
      <c r="A112">
        <v>1002</v>
      </c>
      <c r="B112" t="s">
        <v>42</v>
      </c>
      <c r="C112" s="3">
        <v>42157</v>
      </c>
      <c r="D112" s="5">
        <v>713</v>
      </c>
    </row>
    <row r="113" spans="1:4" hidden="1" outlineLevel="2" x14ac:dyDescent="0.25">
      <c r="A113">
        <v>1002</v>
      </c>
      <c r="B113" t="s">
        <v>42</v>
      </c>
      <c r="C113" s="3">
        <v>42175</v>
      </c>
      <c r="D113" s="5">
        <v>1299</v>
      </c>
    </row>
    <row r="114" spans="1:4" hidden="1" outlineLevel="2" x14ac:dyDescent="0.25">
      <c r="A114">
        <v>1002</v>
      </c>
      <c r="B114" t="s">
        <v>42</v>
      </c>
      <c r="C114" s="3">
        <v>42175</v>
      </c>
      <c r="D114" s="5">
        <v>1234</v>
      </c>
    </row>
    <row r="115" spans="1:4" hidden="1" outlineLevel="2" x14ac:dyDescent="0.25">
      <c r="A115">
        <v>1002</v>
      </c>
      <c r="B115" t="s">
        <v>42</v>
      </c>
      <c r="C115" s="3">
        <v>42187</v>
      </c>
      <c r="D115" s="5">
        <v>3999</v>
      </c>
    </row>
    <row r="116" spans="1:4" hidden="1" outlineLevel="2" x14ac:dyDescent="0.25">
      <c r="A116">
        <v>1002</v>
      </c>
      <c r="B116" t="s">
        <v>42</v>
      </c>
      <c r="C116" s="3">
        <v>42187</v>
      </c>
      <c r="D116" s="5">
        <v>149</v>
      </c>
    </row>
    <row r="117" spans="1:4" hidden="1" outlineLevel="2" x14ac:dyDescent="0.25">
      <c r="A117">
        <v>1002</v>
      </c>
      <c r="B117" t="s">
        <v>42</v>
      </c>
      <c r="C117" s="3">
        <v>42206</v>
      </c>
      <c r="D117" s="5">
        <v>1234</v>
      </c>
    </row>
    <row r="118" spans="1:4" hidden="1" outlineLevel="2" x14ac:dyDescent="0.25">
      <c r="A118">
        <v>1002</v>
      </c>
      <c r="B118" t="s">
        <v>42</v>
      </c>
      <c r="C118" s="3">
        <v>42207</v>
      </c>
      <c r="D118" s="5">
        <v>1230</v>
      </c>
    </row>
    <row r="119" spans="1:4" hidden="1" outlineLevel="2" x14ac:dyDescent="0.25">
      <c r="A119">
        <v>1002</v>
      </c>
      <c r="B119" t="s">
        <v>42</v>
      </c>
      <c r="C119" s="3">
        <v>42218</v>
      </c>
      <c r="D119" s="5">
        <v>713</v>
      </c>
    </row>
    <row r="120" spans="1:4" hidden="1" outlineLevel="2" x14ac:dyDescent="0.25">
      <c r="A120">
        <v>1002</v>
      </c>
      <c r="B120" t="s">
        <v>42</v>
      </c>
      <c r="C120" s="3">
        <v>42218</v>
      </c>
      <c r="D120" s="5">
        <v>455</v>
      </c>
    </row>
    <row r="121" spans="1:4" hidden="1" outlineLevel="2" x14ac:dyDescent="0.25">
      <c r="A121">
        <v>1002</v>
      </c>
      <c r="B121" t="s">
        <v>42</v>
      </c>
      <c r="C121" s="3">
        <v>42249</v>
      </c>
      <c r="D121" s="5">
        <v>3999</v>
      </c>
    </row>
    <row r="122" spans="1:4" hidden="1" outlineLevel="2" x14ac:dyDescent="0.25">
      <c r="A122">
        <v>1002</v>
      </c>
      <c r="B122" t="s">
        <v>42</v>
      </c>
      <c r="C122" s="3">
        <v>42249</v>
      </c>
      <c r="D122" s="5">
        <v>713</v>
      </c>
    </row>
    <row r="123" spans="1:4" hidden="1" outlineLevel="2" x14ac:dyDescent="0.25">
      <c r="A123">
        <v>1002</v>
      </c>
      <c r="B123" t="s">
        <v>42</v>
      </c>
      <c r="C123" s="3">
        <v>42249</v>
      </c>
      <c r="D123" s="5">
        <v>1299</v>
      </c>
    </row>
    <row r="124" spans="1:4" hidden="1" outlineLevel="2" x14ac:dyDescent="0.25">
      <c r="A124">
        <v>1002</v>
      </c>
      <c r="B124" t="s">
        <v>42</v>
      </c>
      <c r="C124" s="3">
        <v>42249</v>
      </c>
      <c r="D124" s="5">
        <v>455</v>
      </c>
    </row>
    <row r="125" spans="1:4" hidden="1" outlineLevel="2" x14ac:dyDescent="0.25">
      <c r="A125">
        <v>1002</v>
      </c>
      <c r="B125" t="s">
        <v>42</v>
      </c>
      <c r="C125" s="3">
        <v>42270</v>
      </c>
      <c r="D125" s="5">
        <v>1234</v>
      </c>
    </row>
    <row r="126" spans="1:4" hidden="1" outlineLevel="2" x14ac:dyDescent="0.25">
      <c r="A126">
        <v>1002</v>
      </c>
      <c r="B126" t="s">
        <v>42</v>
      </c>
      <c r="C126" s="3">
        <v>42279</v>
      </c>
      <c r="D126" s="5">
        <v>1230</v>
      </c>
    </row>
    <row r="127" spans="1:4" hidden="1" outlineLevel="2" x14ac:dyDescent="0.25">
      <c r="A127">
        <v>1002</v>
      </c>
      <c r="B127" t="s">
        <v>42</v>
      </c>
      <c r="C127" s="3">
        <v>42279</v>
      </c>
      <c r="D127" s="5">
        <v>149</v>
      </c>
    </row>
    <row r="128" spans="1:4" hidden="1" outlineLevel="2" x14ac:dyDescent="0.25">
      <c r="A128">
        <v>1002</v>
      </c>
      <c r="B128" t="s">
        <v>42</v>
      </c>
      <c r="C128" s="3">
        <v>42301</v>
      </c>
      <c r="D128" s="5">
        <v>1234</v>
      </c>
    </row>
    <row r="129" spans="1:4" hidden="1" outlineLevel="2" x14ac:dyDescent="0.25">
      <c r="A129">
        <v>1002</v>
      </c>
      <c r="B129" t="s">
        <v>42</v>
      </c>
      <c r="C129" s="3">
        <v>42310</v>
      </c>
      <c r="D129" s="5">
        <v>713</v>
      </c>
    </row>
    <row r="130" spans="1:4" hidden="1" outlineLevel="2" x14ac:dyDescent="0.25">
      <c r="A130">
        <v>1002</v>
      </c>
      <c r="B130" t="s">
        <v>42</v>
      </c>
      <c r="C130" s="3">
        <v>42310</v>
      </c>
      <c r="D130" s="5">
        <v>149</v>
      </c>
    </row>
    <row r="131" spans="1:4" hidden="1" outlineLevel="2" x14ac:dyDescent="0.25">
      <c r="A131">
        <v>1002</v>
      </c>
      <c r="B131" t="s">
        <v>42</v>
      </c>
      <c r="C131" s="3">
        <v>42333</v>
      </c>
      <c r="D131" s="5">
        <v>1230</v>
      </c>
    </row>
    <row r="132" spans="1:4" hidden="1" outlineLevel="2" x14ac:dyDescent="0.25">
      <c r="A132">
        <v>1002</v>
      </c>
      <c r="B132" t="s">
        <v>42</v>
      </c>
      <c r="C132" s="3">
        <v>42334</v>
      </c>
      <c r="D132" s="5">
        <v>1234</v>
      </c>
    </row>
    <row r="133" spans="1:4" hidden="1" outlineLevel="2" x14ac:dyDescent="0.25">
      <c r="A133">
        <v>1002</v>
      </c>
      <c r="B133" t="s">
        <v>42</v>
      </c>
      <c r="C133" s="3">
        <v>42335</v>
      </c>
      <c r="D133" s="5">
        <v>1234</v>
      </c>
    </row>
    <row r="134" spans="1:4" hidden="1" outlineLevel="2" x14ac:dyDescent="0.25">
      <c r="A134">
        <v>1002</v>
      </c>
      <c r="B134" t="s">
        <v>42</v>
      </c>
      <c r="C134" s="3">
        <v>42340</v>
      </c>
      <c r="D134" s="5">
        <v>713</v>
      </c>
    </row>
    <row r="135" spans="1:4" hidden="1" outlineLevel="2" x14ac:dyDescent="0.25">
      <c r="A135">
        <v>1002</v>
      </c>
      <c r="B135" t="s">
        <v>42</v>
      </c>
      <c r="C135" s="3">
        <v>42340</v>
      </c>
      <c r="D135" s="5">
        <v>1299</v>
      </c>
    </row>
    <row r="136" spans="1:4" outlineLevel="1" collapsed="1" x14ac:dyDescent="0.25">
      <c r="B136" s="9" t="s">
        <v>76</v>
      </c>
      <c r="D136" s="5">
        <f>SUBTOTAL(9,D52:D135)</f>
        <v>87964.89</v>
      </c>
    </row>
    <row r="137" spans="1:4" hidden="1" outlineLevel="2" x14ac:dyDescent="0.25">
      <c r="A137">
        <v>1004</v>
      </c>
      <c r="B137" t="s">
        <v>44</v>
      </c>
      <c r="C137" s="3">
        <v>40940</v>
      </c>
      <c r="D137" s="5">
        <v>234</v>
      </c>
    </row>
    <row r="138" spans="1:4" hidden="1" outlineLevel="2" x14ac:dyDescent="0.25">
      <c r="A138">
        <v>1004</v>
      </c>
      <c r="B138" t="s">
        <v>44</v>
      </c>
      <c r="C138" s="3">
        <v>41003</v>
      </c>
      <c r="D138" s="5">
        <v>459.89</v>
      </c>
    </row>
    <row r="139" spans="1:4" hidden="1" outlineLevel="2" x14ac:dyDescent="0.25">
      <c r="A139">
        <v>1004</v>
      </c>
      <c r="B139" t="s">
        <v>44</v>
      </c>
      <c r="C139" s="3">
        <v>41091</v>
      </c>
      <c r="D139" s="5">
        <v>1345.87</v>
      </c>
    </row>
    <row r="140" spans="1:4" hidden="1" outlineLevel="2" x14ac:dyDescent="0.25">
      <c r="A140">
        <v>1004</v>
      </c>
      <c r="B140" t="s">
        <v>44</v>
      </c>
      <c r="C140" s="3">
        <v>41244</v>
      </c>
      <c r="D140" s="5">
        <v>445</v>
      </c>
    </row>
    <row r="141" spans="1:4" hidden="1" outlineLevel="2" x14ac:dyDescent="0.25">
      <c r="A141">
        <v>1004</v>
      </c>
      <c r="B141" t="s">
        <v>44</v>
      </c>
      <c r="C141" s="3">
        <v>41247</v>
      </c>
      <c r="D141" s="5">
        <v>1190.98</v>
      </c>
    </row>
    <row r="142" spans="1:4" hidden="1" outlineLevel="2" x14ac:dyDescent="0.25">
      <c r="A142">
        <v>1004</v>
      </c>
      <c r="B142" t="s">
        <v>44</v>
      </c>
      <c r="C142" s="3">
        <v>41276</v>
      </c>
      <c r="D142" s="5">
        <v>297</v>
      </c>
    </row>
    <row r="143" spans="1:4" hidden="1" outlineLevel="2" x14ac:dyDescent="0.25">
      <c r="A143">
        <v>1004</v>
      </c>
      <c r="B143" t="s">
        <v>44</v>
      </c>
      <c r="C143" s="3">
        <v>41347</v>
      </c>
      <c r="D143" s="5">
        <v>346</v>
      </c>
    </row>
    <row r="144" spans="1:4" hidden="1" outlineLevel="2" x14ac:dyDescent="0.25">
      <c r="A144">
        <v>1004</v>
      </c>
      <c r="B144" t="s">
        <v>44</v>
      </c>
      <c r="C144" s="3">
        <v>41366</v>
      </c>
      <c r="D144" s="5">
        <v>999</v>
      </c>
    </row>
    <row r="145" spans="1:4" hidden="1" outlineLevel="2" x14ac:dyDescent="0.25">
      <c r="A145">
        <v>1004</v>
      </c>
      <c r="B145" t="s">
        <v>44</v>
      </c>
      <c r="C145" s="3">
        <v>41488</v>
      </c>
      <c r="D145" s="5">
        <v>345</v>
      </c>
    </row>
    <row r="146" spans="1:4" hidden="1" outlineLevel="2" x14ac:dyDescent="0.25">
      <c r="A146">
        <v>1004</v>
      </c>
      <c r="B146" t="s">
        <v>44</v>
      </c>
      <c r="C146" s="3">
        <v>41519</v>
      </c>
      <c r="D146" s="5">
        <v>1245.9000000000001</v>
      </c>
    </row>
    <row r="147" spans="1:4" hidden="1" outlineLevel="2" x14ac:dyDescent="0.25">
      <c r="A147">
        <v>1004</v>
      </c>
      <c r="B147" t="s">
        <v>44</v>
      </c>
      <c r="C147" s="3">
        <v>41519</v>
      </c>
      <c r="D147" s="5">
        <v>179</v>
      </c>
    </row>
    <row r="148" spans="1:4" hidden="1" outlineLevel="2" x14ac:dyDescent="0.25">
      <c r="A148">
        <v>1004</v>
      </c>
      <c r="B148" t="s">
        <v>44</v>
      </c>
      <c r="C148" s="3">
        <v>41549</v>
      </c>
      <c r="D148" s="5">
        <v>789.34</v>
      </c>
    </row>
    <row r="149" spans="1:4" hidden="1" outlineLevel="2" x14ac:dyDescent="0.25">
      <c r="A149">
        <v>1004</v>
      </c>
      <c r="B149" t="s">
        <v>44</v>
      </c>
      <c r="C149" s="3">
        <v>41549</v>
      </c>
      <c r="D149" s="5">
        <v>445</v>
      </c>
    </row>
    <row r="150" spans="1:4" hidden="1" outlineLevel="2" x14ac:dyDescent="0.25">
      <c r="A150">
        <v>1004</v>
      </c>
      <c r="B150" t="s">
        <v>44</v>
      </c>
      <c r="C150" s="3">
        <v>41571</v>
      </c>
      <c r="D150" s="5">
        <v>3999</v>
      </c>
    </row>
    <row r="151" spans="1:4" hidden="1" outlineLevel="2" x14ac:dyDescent="0.25">
      <c r="A151">
        <v>1004</v>
      </c>
      <c r="B151" t="s">
        <v>44</v>
      </c>
      <c r="C151" s="3">
        <v>41580</v>
      </c>
      <c r="D151" s="5">
        <v>135</v>
      </c>
    </row>
    <row r="152" spans="1:4" hidden="1" outlineLevel="2" x14ac:dyDescent="0.25">
      <c r="A152">
        <v>1004</v>
      </c>
      <c r="B152" t="s">
        <v>44</v>
      </c>
      <c r="C152" s="3">
        <v>41733</v>
      </c>
      <c r="D152" s="5">
        <v>3999</v>
      </c>
    </row>
    <row r="153" spans="1:4" hidden="1" outlineLevel="2" x14ac:dyDescent="0.25">
      <c r="A153">
        <v>1004</v>
      </c>
      <c r="B153" t="s">
        <v>44</v>
      </c>
      <c r="C153" s="3">
        <v>41763</v>
      </c>
      <c r="D153" s="5">
        <v>3999</v>
      </c>
    </row>
    <row r="154" spans="1:4" hidden="1" outlineLevel="2" x14ac:dyDescent="0.25">
      <c r="A154">
        <v>1004</v>
      </c>
      <c r="B154" t="s">
        <v>44</v>
      </c>
      <c r="C154" s="3">
        <v>41791</v>
      </c>
      <c r="D154" s="5">
        <v>124</v>
      </c>
    </row>
    <row r="155" spans="1:4" hidden="1" outlineLevel="2" x14ac:dyDescent="0.25">
      <c r="A155">
        <v>1004</v>
      </c>
      <c r="B155" t="s">
        <v>44</v>
      </c>
      <c r="C155" s="3">
        <v>41824</v>
      </c>
      <c r="D155" s="5">
        <v>1235</v>
      </c>
    </row>
    <row r="156" spans="1:4" hidden="1" outlineLevel="2" x14ac:dyDescent="0.25">
      <c r="A156">
        <v>1004</v>
      </c>
      <c r="B156" t="s">
        <v>44</v>
      </c>
      <c r="C156" s="3">
        <v>41852</v>
      </c>
      <c r="D156" s="5">
        <v>121</v>
      </c>
    </row>
    <row r="157" spans="1:4" hidden="1" outlineLevel="2" x14ac:dyDescent="0.25">
      <c r="A157">
        <v>1004</v>
      </c>
      <c r="B157" t="s">
        <v>44</v>
      </c>
      <c r="C157" s="3">
        <v>41883</v>
      </c>
      <c r="D157" s="5">
        <v>675.9</v>
      </c>
    </row>
    <row r="158" spans="1:4" hidden="1" outlineLevel="2" x14ac:dyDescent="0.25">
      <c r="A158">
        <v>1004</v>
      </c>
      <c r="B158" t="s">
        <v>44</v>
      </c>
      <c r="C158" s="3">
        <v>41886</v>
      </c>
      <c r="D158" s="5">
        <v>632</v>
      </c>
    </row>
    <row r="159" spans="1:4" hidden="1" outlineLevel="2" x14ac:dyDescent="0.25">
      <c r="A159">
        <v>1004</v>
      </c>
      <c r="B159" t="s">
        <v>44</v>
      </c>
      <c r="C159" s="3">
        <v>41947</v>
      </c>
      <c r="D159" s="5">
        <v>987</v>
      </c>
    </row>
    <row r="160" spans="1:4" hidden="1" outlineLevel="2" x14ac:dyDescent="0.25">
      <c r="A160">
        <v>1004</v>
      </c>
      <c r="B160" t="s">
        <v>44</v>
      </c>
      <c r="C160" s="3">
        <v>41974</v>
      </c>
      <c r="D160" s="5">
        <v>678.12</v>
      </c>
    </row>
    <row r="161" spans="1:4" hidden="1" outlineLevel="2" x14ac:dyDescent="0.25">
      <c r="A161">
        <v>1004</v>
      </c>
      <c r="B161" t="s">
        <v>44</v>
      </c>
      <c r="C161" s="3">
        <v>42006</v>
      </c>
      <c r="D161" s="5">
        <v>1230</v>
      </c>
    </row>
    <row r="162" spans="1:4" hidden="1" outlineLevel="2" x14ac:dyDescent="0.25">
      <c r="A162">
        <v>1004</v>
      </c>
      <c r="B162" t="s">
        <v>44</v>
      </c>
      <c r="C162" s="3">
        <v>42006</v>
      </c>
      <c r="D162" s="5">
        <v>789.45</v>
      </c>
    </row>
    <row r="163" spans="1:4" hidden="1" outlineLevel="2" x14ac:dyDescent="0.25">
      <c r="A163">
        <v>1004</v>
      </c>
      <c r="B163" t="s">
        <v>44</v>
      </c>
      <c r="C163" s="3">
        <v>42006</v>
      </c>
      <c r="D163" s="5">
        <v>234.12</v>
      </c>
    </row>
    <row r="164" spans="1:4" hidden="1" outlineLevel="2" x14ac:dyDescent="0.25">
      <c r="A164">
        <v>1004</v>
      </c>
      <c r="B164" t="s">
        <v>44</v>
      </c>
      <c r="C164" s="3">
        <v>42037</v>
      </c>
      <c r="D164" s="5">
        <v>890.32</v>
      </c>
    </row>
    <row r="165" spans="1:4" hidden="1" outlineLevel="2" x14ac:dyDescent="0.25">
      <c r="A165">
        <v>1004</v>
      </c>
      <c r="B165" t="s">
        <v>44</v>
      </c>
      <c r="C165" s="3">
        <v>42037</v>
      </c>
      <c r="D165" s="5">
        <v>134</v>
      </c>
    </row>
    <row r="166" spans="1:4" hidden="1" outlineLevel="2" x14ac:dyDescent="0.25">
      <c r="A166">
        <v>1004</v>
      </c>
      <c r="B166" t="s">
        <v>44</v>
      </c>
      <c r="C166" s="3">
        <v>42037</v>
      </c>
      <c r="D166" s="5">
        <v>788.9</v>
      </c>
    </row>
    <row r="167" spans="1:4" hidden="1" outlineLevel="2" x14ac:dyDescent="0.25">
      <c r="A167">
        <v>1004</v>
      </c>
      <c r="B167" t="s">
        <v>44</v>
      </c>
      <c r="C167" s="3">
        <v>42065</v>
      </c>
      <c r="D167" s="5">
        <v>123</v>
      </c>
    </row>
    <row r="168" spans="1:4" hidden="1" outlineLevel="2" x14ac:dyDescent="0.25">
      <c r="A168">
        <v>1004</v>
      </c>
      <c r="B168" t="s">
        <v>44</v>
      </c>
      <c r="C168" s="3">
        <v>42075</v>
      </c>
      <c r="D168" s="5">
        <v>765</v>
      </c>
    </row>
    <row r="169" spans="1:4" hidden="1" outlineLevel="2" x14ac:dyDescent="0.25">
      <c r="A169">
        <v>1004</v>
      </c>
      <c r="B169" t="s">
        <v>44</v>
      </c>
      <c r="C169" s="3">
        <v>42096</v>
      </c>
      <c r="D169" s="5">
        <v>121</v>
      </c>
    </row>
    <row r="170" spans="1:4" hidden="1" outlineLevel="2" x14ac:dyDescent="0.25">
      <c r="A170">
        <v>1004</v>
      </c>
      <c r="B170" t="s">
        <v>44</v>
      </c>
      <c r="C170" s="3">
        <v>42096</v>
      </c>
      <c r="D170" s="5">
        <v>765.45</v>
      </c>
    </row>
    <row r="171" spans="1:4" hidden="1" outlineLevel="2" x14ac:dyDescent="0.25">
      <c r="A171">
        <v>1004</v>
      </c>
      <c r="B171" t="s">
        <v>44</v>
      </c>
      <c r="C171" s="3">
        <v>42110</v>
      </c>
      <c r="D171" s="5">
        <v>1230</v>
      </c>
    </row>
    <row r="172" spans="1:4" hidden="1" outlineLevel="2" x14ac:dyDescent="0.25">
      <c r="A172">
        <v>1004</v>
      </c>
      <c r="B172" t="s">
        <v>44</v>
      </c>
      <c r="C172" s="3">
        <v>42126</v>
      </c>
      <c r="D172" s="5">
        <v>3999</v>
      </c>
    </row>
    <row r="173" spans="1:4" hidden="1" outlineLevel="2" x14ac:dyDescent="0.25">
      <c r="A173">
        <v>1004</v>
      </c>
      <c r="B173" t="s">
        <v>44</v>
      </c>
      <c r="C173" s="3">
        <v>42126</v>
      </c>
      <c r="D173" s="5">
        <v>121</v>
      </c>
    </row>
    <row r="174" spans="1:4" hidden="1" outlineLevel="2" x14ac:dyDescent="0.25">
      <c r="A174">
        <v>1004</v>
      </c>
      <c r="B174" t="s">
        <v>44</v>
      </c>
      <c r="C174" s="3">
        <v>42126</v>
      </c>
      <c r="D174" s="5">
        <v>167</v>
      </c>
    </row>
    <row r="175" spans="1:4" hidden="1" outlineLevel="2" x14ac:dyDescent="0.25">
      <c r="A175">
        <v>1004</v>
      </c>
      <c r="B175" t="s">
        <v>44</v>
      </c>
      <c r="C175" s="3">
        <v>42126</v>
      </c>
      <c r="D175" s="5">
        <v>189</v>
      </c>
    </row>
    <row r="176" spans="1:4" hidden="1" outlineLevel="2" x14ac:dyDescent="0.25">
      <c r="A176">
        <v>1004</v>
      </c>
      <c r="B176" t="s">
        <v>44</v>
      </c>
      <c r="C176" s="3">
        <v>42157</v>
      </c>
      <c r="D176" s="5">
        <v>167</v>
      </c>
    </row>
    <row r="177" spans="1:4" hidden="1" outlineLevel="2" x14ac:dyDescent="0.25">
      <c r="A177">
        <v>1004</v>
      </c>
      <c r="B177" t="s">
        <v>44</v>
      </c>
      <c r="C177" s="3">
        <v>42157</v>
      </c>
      <c r="D177" s="5">
        <v>345.87</v>
      </c>
    </row>
    <row r="178" spans="1:4" hidden="1" outlineLevel="2" x14ac:dyDescent="0.25">
      <c r="A178">
        <v>1004</v>
      </c>
      <c r="B178" t="s">
        <v>44</v>
      </c>
      <c r="C178" s="3">
        <v>42187</v>
      </c>
      <c r="D178" s="5">
        <v>121</v>
      </c>
    </row>
    <row r="179" spans="1:4" hidden="1" outlineLevel="2" x14ac:dyDescent="0.25">
      <c r="A179">
        <v>1004</v>
      </c>
      <c r="B179" t="s">
        <v>44</v>
      </c>
      <c r="C179" s="3">
        <v>42187</v>
      </c>
      <c r="D179" s="5">
        <v>456</v>
      </c>
    </row>
    <row r="180" spans="1:4" hidden="1" outlineLevel="2" x14ac:dyDescent="0.25">
      <c r="A180">
        <v>1004</v>
      </c>
      <c r="B180" t="s">
        <v>44</v>
      </c>
      <c r="C180" s="3">
        <v>42206</v>
      </c>
      <c r="D180" s="5">
        <v>456</v>
      </c>
    </row>
    <row r="181" spans="1:4" hidden="1" outlineLevel="2" x14ac:dyDescent="0.25">
      <c r="A181">
        <v>1004</v>
      </c>
      <c r="B181" t="s">
        <v>44</v>
      </c>
      <c r="C181" s="3">
        <v>42218</v>
      </c>
      <c r="D181" s="5">
        <v>3999</v>
      </c>
    </row>
    <row r="182" spans="1:4" hidden="1" outlineLevel="2" x14ac:dyDescent="0.25">
      <c r="A182">
        <v>1004</v>
      </c>
      <c r="B182" t="s">
        <v>44</v>
      </c>
      <c r="C182" s="3">
        <v>42218</v>
      </c>
      <c r="D182" s="5">
        <v>167</v>
      </c>
    </row>
    <row r="183" spans="1:4" hidden="1" outlineLevel="2" x14ac:dyDescent="0.25">
      <c r="A183">
        <v>1004</v>
      </c>
      <c r="B183" t="s">
        <v>44</v>
      </c>
      <c r="C183" s="3">
        <v>42218</v>
      </c>
      <c r="D183" s="5">
        <v>12</v>
      </c>
    </row>
    <row r="184" spans="1:4" hidden="1" outlineLevel="2" x14ac:dyDescent="0.25">
      <c r="A184">
        <v>1004</v>
      </c>
      <c r="B184" t="s">
        <v>44</v>
      </c>
      <c r="C184" s="3">
        <v>42249</v>
      </c>
      <c r="D184" s="5">
        <v>1321</v>
      </c>
    </row>
    <row r="185" spans="1:4" hidden="1" outlineLevel="2" x14ac:dyDescent="0.25">
      <c r="A185">
        <v>1004</v>
      </c>
      <c r="B185" t="s">
        <v>44</v>
      </c>
      <c r="C185" s="3">
        <v>42279</v>
      </c>
      <c r="D185" s="5">
        <v>567</v>
      </c>
    </row>
    <row r="186" spans="1:4" hidden="1" outlineLevel="2" x14ac:dyDescent="0.25">
      <c r="A186">
        <v>1004</v>
      </c>
      <c r="B186" t="s">
        <v>44</v>
      </c>
      <c r="C186" s="3">
        <v>42279</v>
      </c>
      <c r="D186" s="5">
        <v>765.34</v>
      </c>
    </row>
    <row r="187" spans="1:4" hidden="1" outlineLevel="2" x14ac:dyDescent="0.25">
      <c r="A187">
        <v>1004</v>
      </c>
      <c r="B187" t="s">
        <v>44</v>
      </c>
      <c r="C187" s="3">
        <v>42310</v>
      </c>
      <c r="D187" s="5">
        <v>1230</v>
      </c>
    </row>
    <row r="188" spans="1:4" hidden="1" outlineLevel="2" x14ac:dyDescent="0.25">
      <c r="A188">
        <v>1004</v>
      </c>
      <c r="B188" t="s">
        <v>44</v>
      </c>
      <c r="C188" s="3">
        <v>42310</v>
      </c>
      <c r="D188" s="5">
        <v>121</v>
      </c>
    </row>
    <row r="189" spans="1:4" hidden="1" outlineLevel="2" x14ac:dyDescent="0.25">
      <c r="A189">
        <v>1004</v>
      </c>
      <c r="B189" t="s">
        <v>44</v>
      </c>
      <c r="C189" s="3">
        <v>42310</v>
      </c>
      <c r="D189" s="5">
        <v>678.34</v>
      </c>
    </row>
    <row r="190" spans="1:4" hidden="1" outlineLevel="2" x14ac:dyDescent="0.25">
      <c r="A190">
        <v>1004</v>
      </c>
      <c r="B190" t="s">
        <v>44</v>
      </c>
      <c r="C190" s="3">
        <v>42310</v>
      </c>
      <c r="D190" s="5">
        <v>1120</v>
      </c>
    </row>
    <row r="191" spans="1:4" hidden="1" outlineLevel="2" x14ac:dyDescent="0.25">
      <c r="A191">
        <v>1004</v>
      </c>
      <c r="B191" t="s">
        <v>44</v>
      </c>
      <c r="C191" s="3">
        <v>42334</v>
      </c>
      <c r="D191" s="5">
        <v>567</v>
      </c>
    </row>
    <row r="192" spans="1:4" hidden="1" outlineLevel="2" x14ac:dyDescent="0.25">
      <c r="A192">
        <v>1004</v>
      </c>
      <c r="B192" t="s">
        <v>44</v>
      </c>
      <c r="C192" s="3">
        <v>42340</v>
      </c>
      <c r="D192" s="5">
        <v>1230</v>
      </c>
    </row>
    <row r="193" spans="1:4" hidden="1" outlineLevel="2" x14ac:dyDescent="0.25">
      <c r="A193">
        <v>1004</v>
      </c>
      <c r="B193" t="s">
        <v>44</v>
      </c>
      <c r="C193" s="3">
        <v>42340</v>
      </c>
      <c r="D193" s="5">
        <v>167</v>
      </c>
    </row>
    <row r="194" spans="1:4" outlineLevel="1" collapsed="1" x14ac:dyDescent="0.25">
      <c r="B194" s="9" t="s">
        <v>77</v>
      </c>
      <c r="D194" s="5">
        <f>SUBTOTAL(9,D137:D193)</f>
        <v>49944.79</v>
      </c>
    </row>
    <row r="195" spans="1:4" hidden="1" outlineLevel="2" x14ac:dyDescent="0.25">
      <c r="A195">
        <v>1007</v>
      </c>
      <c r="B195" t="s">
        <v>47</v>
      </c>
      <c r="C195" s="3">
        <v>41030</v>
      </c>
      <c r="D195" s="5">
        <v>675</v>
      </c>
    </row>
    <row r="196" spans="1:4" hidden="1" outlineLevel="2" x14ac:dyDescent="0.25">
      <c r="A196">
        <v>1007</v>
      </c>
      <c r="B196" t="s">
        <v>47</v>
      </c>
      <c r="C196" s="3">
        <v>41094</v>
      </c>
      <c r="D196" s="5">
        <v>1229</v>
      </c>
    </row>
    <row r="197" spans="1:4" hidden="1" outlineLevel="2" x14ac:dyDescent="0.25">
      <c r="A197">
        <v>1007</v>
      </c>
      <c r="B197" t="s">
        <v>47</v>
      </c>
      <c r="C197" s="3">
        <v>41183</v>
      </c>
      <c r="D197" s="5">
        <v>1345.87</v>
      </c>
    </row>
    <row r="198" spans="1:4" hidden="1" outlineLevel="2" x14ac:dyDescent="0.25">
      <c r="A198">
        <v>1007</v>
      </c>
      <c r="B198" t="s">
        <v>47</v>
      </c>
      <c r="C198" s="3">
        <v>41276</v>
      </c>
      <c r="D198" s="5">
        <v>1345.87</v>
      </c>
    </row>
    <row r="199" spans="1:4" hidden="1" outlineLevel="2" x14ac:dyDescent="0.25">
      <c r="A199">
        <v>1007</v>
      </c>
      <c r="B199" t="s">
        <v>47</v>
      </c>
      <c r="C199" s="3">
        <v>41276</v>
      </c>
      <c r="D199" s="5">
        <v>456</v>
      </c>
    </row>
    <row r="200" spans="1:4" hidden="1" outlineLevel="2" x14ac:dyDescent="0.25">
      <c r="A200">
        <v>1007</v>
      </c>
      <c r="B200" t="s">
        <v>47</v>
      </c>
      <c r="C200" s="3">
        <v>41307</v>
      </c>
      <c r="D200" s="5">
        <v>138</v>
      </c>
    </row>
    <row r="201" spans="1:4" hidden="1" outlineLevel="2" x14ac:dyDescent="0.25">
      <c r="A201">
        <v>1007</v>
      </c>
      <c r="B201" t="s">
        <v>47</v>
      </c>
      <c r="C201" s="3">
        <v>41335</v>
      </c>
      <c r="D201" s="5">
        <v>872</v>
      </c>
    </row>
    <row r="202" spans="1:4" hidden="1" outlineLevel="2" x14ac:dyDescent="0.25">
      <c r="A202">
        <v>1007</v>
      </c>
      <c r="B202" t="s">
        <v>47</v>
      </c>
      <c r="C202" s="3">
        <v>41335</v>
      </c>
      <c r="D202" s="5">
        <v>124</v>
      </c>
    </row>
    <row r="203" spans="1:4" hidden="1" outlineLevel="2" x14ac:dyDescent="0.25">
      <c r="A203">
        <v>1007</v>
      </c>
      <c r="B203" t="s">
        <v>47</v>
      </c>
      <c r="C203" s="3">
        <v>41366</v>
      </c>
      <c r="D203" s="5">
        <v>1399</v>
      </c>
    </row>
    <row r="204" spans="1:4" hidden="1" outlineLevel="2" x14ac:dyDescent="0.25">
      <c r="A204">
        <v>1007</v>
      </c>
      <c r="B204" t="s">
        <v>47</v>
      </c>
      <c r="C204" s="3">
        <v>41411</v>
      </c>
      <c r="D204" s="5">
        <v>655</v>
      </c>
    </row>
    <row r="205" spans="1:4" hidden="1" outlineLevel="2" x14ac:dyDescent="0.25">
      <c r="A205">
        <v>1007</v>
      </c>
      <c r="B205" t="s">
        <v>47</v>
      </c>
      <c r="C205" s="3">
        <v>41457</v>
      </c>
      <c r="D205" s="5">
        <v>1002</v>
      </c>
    </row>
    <row r="206" spans="1:4" hidden="1" outlineLevel="2" x14ac:dyDescent="0.25">
      <c r="A206">
        <v>1007</v>
      </c>
      <c r="B206" t="s">
        <v>47</v>
      </c>
      <c r="C206" s="3">
        <v>41580</v>
      </c>
      <c r="D206" s="5">
        <v>467</v>
      </c>
    </row>
    <row r="207" spans="1:4" hidden="1" outlineLevel="2" x14ac:dyDescent="0.25">
      <c r="A207">
        <v>1007</v>
      </c>
      <c r="B207" t="s">
        <v>47</v>
      </c>
      <c r="C207" s="3">
        <v>41603</v>
      </c>
      <c r="D207" s="5">
        <v>1234</v>
      </c>
    </row>
    <row r="208" spans="1:4" hidden="1" outlineLevel="2" x14ac:dyDescent="0.25">
      <c r="A208">
        <v>1007</v>
      </c>
      <c r="B208" t="s">
        <v>47</v>
      </c>
      <c r="C208" s="3">
        <v>41610</v>
      </c>
      <c r="D208" s="5">
        <v>1245.9000000000001</v>
      </c>
    </row>
    <row r="209" spans="1:4" hidden="1" outlineLevel="2" x14ac:dyDescent="0.25">
      <c r="A209">
        <v>1007</v>
      </c>
      <c r="B209" t="s">
        <v>47</v>
      </c>
      <c r="C209" s="3">
        <v>41610</v>
      </c>
      <c r="D209" s="5">
        <v>149</v>
      </c>
    </row>
    <row r="210" spans="1:4" hidden="1" outlineLevel="2" x14ac:dyDescent="0.25">
      <c r="A210">
        <v>1007</v>
      </c>
      <c r="B210" t="s">
        <v>47</v>
      </c>
      <c r="C210" s="3">
        <v>41640</v>
      </c>
      <c r="D210" s="5">
        <v>1234</v>
      </c>
    </row>
    <row r="211" spans="1:4" hidden="1" outlineLevel="2" x14ac:dyDescent="0.25">
      <c r="A211">
        <v>1007</v>
      </c>
      <c r="B211" t="s">
        <v>47</v>
      </c>
      <c r="C211" s="3">
        <v>41794</v>
      </c>
      <c r="D211" s="5">
        <v>1234</v>
      </c>
    </row>
    <row r="212" spans="1:4" hidden="1" outlineLevel="2" x14ac:dyDescent="0.25">
      <c r="A212">
        <v>1007</v>
      </c>
      <c r="B212" t="s">
        <v>47</v>
      </c>
      <c r="C212" s="3">
        <v>41883</v>
      </c>
      <c r="D212" s="5">
        <v>129</v>
      </c>
    </row>
    <row r="213" spans="1:4" hidden="1" outlineLevel="2" x14ac:dyDescent="0.25">
      <c r="A213">
        <v>1007</v>
      </c>
      <c r="B213" t="s">
        <v>47</v>
      </c>
      <c r="C213" s="3">
        <v>42037</v>
      </c>
      <c r="D213" s="5">
        <v>121</v>
      </c>
    </row>
    <row r="214" spans="1:4" hidden="1" outlineLevel="2" x14ac:dyDescent="0.25">
      <c r="A214">
        <v>1007</v>
      </c>
      <c r="B214" t="s">
        <v>47</v>
      </c>
      <c r="C214" s="3">
        <v>42065</v>
      </c>
      <c r="D214" s="5">
        <v>1234</v>
      </c>
    </row>
    <row r="215" spans="1:4" hidden="1" outlineLevel="2" x14ac:dyDescent="0.25">
      <c r="A215">
        <v>1007</v>
      </c>
      <c r="B215" t="s">
        <v>47</v>
      </c>
      <c r="C215" s="3">
        <v>42096</v>
      </c>
      <c r="D215" s="5">
        <v>455</v>
      </c>
    </row>
    <row r="216" spans="1:4" hidden="1" outlineLevel="2" x14ac:dyDescent="0.25">
      <c r="A216">
        <v>1007</v>
      </c>
      <c r="B216" t="s">
        <v>47</v>
      </c>
      <c r="C216" s="3">
        <v>42109</v>
      </c>
      <c r="D216" s="5">
        <v>1212</v>
      </c>
    </row>
    <row r="217" spans="1:4" hidden="1" outlineLevel="2" x14ac:dyDescent="0.25">
      <c r="A217">
        <v>1007</v>
      </c>
      <c r="B217" t="s">
        <v>47</v>
      </c>
      <c r="C217" s="3">
        <v>42110</v>
      </c>
      <c r="D217" s="5">
        <v>1230</v>
      </c>
    </row>
    <row r="218" spans="1:4" hidden="1" outlineLevel="2" x14ac:dyDescent="0.25">
      <c r="A218">
        <v>1007</v>
      </c>
      <c r="B218" t="s">
        <v>47</v>
      </c>
      <c r="C218" s="3">
        <v>42157</v>
      </c>
      <c r="D218" s="5">
        <v>121</v>
      </c>
    </row>
    <row r="219" spans="1:4" hidden="1" outlineLevel="2" x14ac:dyDescent="0.25">
      <c r="A219">
        <v>1007</v>
      </c>
      <c r="B219" t="s">
        <v>47</v>
      </c>
      <c r="C219" s="3">
        <v>42187</v>
      </c>
      <c r="D219" s="5">
        <v>167</v>
      </c>
    </row>
    <row r="220" spans="1:4" hidden="1" outlineLevel="2" x14ac:dyDescent="0.25">
      <c r="A220">
        <v>1007</v>
      </c>
      <c r="B220" t="s">
        <v>47</v>
      </c>
      <c r="C220" s="3">
        <v>42187</v>
      </c>
      <c r="D220" s="5">
        <v>149</v>
      </c>
    </row>
    <row r="221" spans="1:4" hidden="1" outlineLevel="2" x14ac:dyDescent="0.25">
      <c r="A221">
        <v>1007</v>
      </c>
      <c r="B221" t="s">
        <v>47</v>
      </c>
      <c r="C221" s="3">
        <v>42207</v>
      </c>
      <c r="D221" s="5">
        <v>1230</v>
      </c>
    </row>
    <row r="222" spans="1:4" hidden="1" outlineLevel="2" x14ac:dyDescent="0.25">
      <c r="A222">
        <v>1007</v>
      </c>
      <c r="B222" t="s">
        <v>47</v>
      </c>
      <c r="C222" s="3">
        <v>42279</v>
      </c>
      <c r="D222" s="5">
        <v>121</v>
      </c>
    </row>
    <row r="223" spans="1:4" hidden="1" outlineLevel="2" x14ac:dyDescent="0.25">
      <c r="A223">
        <v>1007</v>
      </c>
      <c r="B223" t="s">
        <v>47</v>
      </c>
      <c r="C223" s="3">
        <v>42310</v>
      </c>
      <c r="D223" s="5">
        <v>128</v>
      </c>
    </row>
    <row r="224" spans="1:4" hidden="1" outlineLevel="2" x14ac:dyDescent="0.25">
      <c r="A224">
        <v>1007</v>
      </c>
      <c r="B224" t="s">
        <v>47</v>
      </c>
      <c r="C224" s="3">
        <v>42340</v>
      </c>
      <c r="D224" s="5">
        <v>123</v>
      </c>
    </row>
    <row r="225" spans="1:4" outlineLevel="1" collapsed="1" x14ac:dyDescent="0.25">
      <c r="B225" s="9" t="s">
        <v>78</v>
      </c>
      <c r="D225" s="5">
        <f>SUBTOTAL(9,D195:D224)</f>
        <v>21225.64</v>
      </c>
    </row>
    <row r="226" spans="1:4" hidden="1" outlineLevel="2" x14ac:dyDescent="0.25">
      <c r="A226">
        <v>1006</v>
      </c>
      <c r="B226" t="s">
        <v>46</v>
      </c>
      <c r="C226" s="3">
        <v>40909</v>
      </c>
      <c r="D226" s="5">
        <v>832</v>
      </c>
    </row>
    <row r="227" spans="1:4" hidden="1" outlineLevel="2" x14ac:dyDescent="0.25">
      <c r="A227">
        <v>1006</v>
      </c>
      <c r="B227" t="s">
        <v>46</v>
      </c>
      <c r="C227" s="3">
        <v>40941</v>
      </c>
      <c r="D227" s="5">
        <v>790</v>
      </c>
    </row>
    <row r="228" spans="1:4" hidden="1" outlineLevel="2" x14ac:dyDescent="0.25">
      <c r="A228">
        <v>1006</v>
      </c>
      <c r="B228" t="s">
        <v>46</v>
      </c>
      <c r="C228" s="3">
        <v>41000</v>
      </c>
      <c r="D228" s="5">
        <v>1345</v>
      </c>
    </row>
    <row r="229" spans="1:4" hidden="1" outlineLevel="2" x14ac:dyDescent="0.25">
      <c r="A229">
        <v>1006</v>
      </c>
      <c r="B229" t="s">
        <v>46</v>
      </c>
      <c r="C229" s="3">
        <v>41064</v>
      </c>
      <c r="D229" s="5">
        <v>1000.91</v>
      </c>
    </row>
    <row r="230" spans="1:4" hidden="1" outlineLevel="2" x14ac:dyDescent="0.25">
      <c r="A230">
        <v>1006</v>
      </c>
      <c r="B230" t="s">
        <v>46</v>
      </c>
      <c r="C230" s="3">
        <v>41153</v>
      </c>
      <c r="D230" s="5">
        <v>1245.9000000000001</v>
      </c>
    </row>
    <row r="231" spans="1:4" hidden="1" outlineLevel="2" x14ac:dyDescent="0.25">
      <c r="A231">
        <v>1006</v>
      </c>
      <c r="B231" t="s">
        <v>46</v>
      </c>
      <c r="C231" s="3">
        <v>41153</v>
      </c>
      <c r="D231" s="5">
        <v>1200</v>
      </c>
    </row>
    <row r="232" spans="1:4" hidden="1" outlineLevel="2" x14ac:dyDescent="0.25">
      <c r="A232">
        <v>1006</v>
      </c>
      <c r="B232" t="s">
        <v>46</v>
      </c>
      <c r="C232" s="3">
        <v>41183</v>
      </c>
      <c r="D232" s="5">
        <v>1220</v>
      </c>
    </row>
    <row r="233" spans="1:4" hidden="1" outlineLevel="2" x14ac:dyDescent="0.25">
      <c r="A233">
        <v>1006</v>
      </c>
      <c r="B233" t="s">
        <v>46</v>
      </c>
      <c r="C233" s="3">
        <v>41217</v>
      </c>
      <c r="D233" s="5">
        <v>1651</v>
      </c>
    </row>
    <row r="234" spans="1:4" hidden="1" outlineLevel="2" x14ac:dyDescent="0.25">
      <c r="A234">
        <v>1006</v>
      </c>
      <c r="B234" t="s">
        <v>46</v>
      </c>
      <c r="C234" s="3">
        <v>41217</v>
      </c>
      <c r="D234" s="5">
        <v>1100</v>
      </c>
    </row>
    <row r="235" spans="1:4" hidden="1" outlineLevel="2" x14ac:dyDescent="0.25">
      <c r="A235">
        <v>1006</v>
      </c>
      <c r="B235" t="s">
        <v>46</v>
      </c>
      <c r="C235" s="3">
        <v>41276</v>
      </c>
      <c r="D235" s="5">
        <v>999</v>
      </c>
    </row>
    <row r="236" spans="1:4" hidden="1" outlineLevel="2" x14ac:dyDescent="0.25">
      <c r="A236">
        <v>1006</v>
      </c>
      <c r="B236" t="s">
        <v>46</v>
      </c>
      <c r="C236" s="3">
        <v>41276</v>
      </c>
      <c r="D236" s="5">
        <v>128</v>
      </c>
    </row>
    <row r="237" spans="1:4" hidden="1" outlineLevel="2" x14ac:dyDescent="0.25">
      <c r="A237">
        <v>1006</v>
      </c>
      <c r="B237" t="s">
        <v>46</v>
      </c>
      <c r="C237" s="3">
        <v>41307</v>
      </c>
      <c r="D237" s="5">
        <v>982</v>
      </c>
    </row>
    <row r="238" spans="1:4" hidden="1" outlineLevel="2" x14ac:dyDescent="0.25">
      <c r="A238">
        <v>1006</v>
      </c>
      <c r="B238" t="s">
        <v>46</v>
      </c>
      <c r="C238" s="3">
        <v>41307</v>
      </c>
      <c r="D238" s="5">
        <v>1234</v>
      </c>
    </row>
    <row r="239" spans="1:4" hidden="1" outlineLevel="2" x14ac:dyDescent="0.25">
      <c r="A239">
        <v>1006</v>
      </c>
      <c r="B239" t="s">
        <v>46</v>
      </c>
      <c r="C239" s="3">
        <v>41307</v>
      </c>
      <c r="D239" s="5">
        <v>1220</v>
      </c>
    </row>
    <row r="240" spans="1:4" hidden="1" outlineLevel="2" x14ac:dyDescent="0.25">
      <c r="A240">
        <v>1006</v>
      </c>
      <c r="B240" t="s">
        <v>46</v>
      </c>
      <c r="C240" s="3">
        <v>41316</v>
      </c>
      <c r="D240" s="5">
        <v>721</v>
      </c>
    </row>
    <row r="241" spans="1:4" hidden="1" outlineLevel="2" x14ac:dyDescent="0.25">
      <c r="A241">
        <v>1006</v>
      </c>
      <c r="B241" t="s">
        <v>46</v>
      </c>
      <c r="C241" s="3">
        <v>41335</v>
      </c>
      <c r="D241" s="5">
        <v>167</v>
      </c>
    </row>
    <row r="242" spans="1:4" hidden="1" outlineLevel="2" x14ac:dyDescent="0.25">
      <c r="A242">
        <v>1006</v>
      </c>
      <c r="B242" t="s">
        <v>46</v>
      </c>
      <c r="C242" s="3">
        <v>41345</v>
      </c>
      <c r="D242" s="5">
        <v>671</v>
      </c>
    </row>
    <row r="243" spans="1:4" hidden="1" outlineLevel="2" x14ac:dyDescent="0.25">
      <c r="A243">
        <v>1006</v>
      </c>
      <c r="B243" t="s">
        <v>46</v>
      </c>
      <c r="C243" s="3">
        <v>41380</v>
      </c>
      <c r="D243" s="5">
        <v>876</v>
      </c>
    </row>
    <row r="244" spans="1:4" hidden="1" outlineLevel="2" x14ac:dyDescent="0.25">
      <c r="A244">
        <v>1006</v>
      </c>
      <c r="B244" t="s">
        <v>46</v>
      </c>
      <c r="C244" s="3">
        <v>41396</v>
      </c>
      <c r="D244" s="5">
        <v>567.32000000000005</v>
      </c>
    </row>
    <row r="245" spans="1:4" hidden="1" outlineLevel="2" x14ac:dyDescent="0.25">
      <c r="A245">
        <v>1006</v>
      </c>
      <c r="B245" t="s">
        <v>46</v>
      </c>
      <c r="C245" s="3">
        <v>41427</v>
      </c>
      <c r="D245" s="5">
        <v>982</v>
      </c>
    </row>
    <row r="246" spans="1:4" hidden="1" outlineLevel="2" x14ac:dyDescent="0.25">
      <c r="A246">
        <v>1006</v>
      </c>
      <c r="B246" t="s">
        <v>46</v>
      </c>
      <c r="C246" s="3">
        <v>41427</v>
      </c>
      <c r="D246" s="5">
        <v>139</v>
      </c>
    </row>
    <row r="247" spans="1:4" hidden="1" outlineLevel="2" x14ac:dyDescent="0.25">
      <c r="A247">
        <v>1006</v>
      </c>
      <c r="B247" t="s">
        <v>46</v>
      </c>
      <c r="C247" s="3">
        <v>41427</v>
      </c>
      <c r="D247" s="5">
        <v>799.9</v>
      </c>
    </row>
    <row r="248" spans="1:4" hidden="1" outlineLevel="2" x14ac:dyDescent="0.25">
      <c r="A248">
        <v>1006</v>
      </c>
      <c r="B248" t="s">
        <v>46</v>
      </c>
      <c r="C248" s="3">
        <v>41457</v>
      </c>
      <c r="D248" s="5">
        <v>987</v>
      </c>
    </row>
    <row r="249" spans="1:4" hidden="1" outlineLevel="2" x14ac:dyDescent="0.25">
      <c r="A249">
        <v>1006</v>
      </c>
      <c r="B249" t="s">
        <v>46</v>
      </c>
      <c r="C249" s="3">
        <v>41457</v>
      </c>
      <c r="D249" s="5">
        <v>150</v>
      </c>
    </row>
    <row r="250" spans="1:4" hidden="1" outlineLevel="2" x14ac:dyDescent="0.25">
      <c r="A250">
        <v>1006</v>
      </c>
      <c r="B250" t="s">
        <v>46</v>
      </c>
      <c r="C250" s="3">
        <v>41457</v>
      </c>
      <c r="D250" s="5">
        <v>655</v>
      </c>
    </row>
    <row r="251" spans="1:4" hidden="1" outlineLevel="2" x14ac:dyDescent="0.25">
      <c r="A251">
        <v>1006</v>
      </c>
      <c r="B251" t="s">
        <v>46</v>
      </c>
      <c r="C251" s="3">
        <v>41488</v>
      </c>
      <c r="D251" s="5">
        <v>699.9</v>
      </c>
    </row>
    <row r="252" spans="1:4" hidden="1" outlineLevel="2" x14ac:dyDescent="0.25">
      <c r="A252">
        <v>1006</v>
      </c>
      <c r="B252" t="s">
        <v>46</v>
      </c>
      <c r="C252" s="3">
        <v>41488</v>
      </c>
      <c r="D252" s="5">
        <v>1190</v>
      </c>
    </row>
    <row r="253" spans="1:4" hidden="1" outlineLevel="2" x14ac:dyDescent="0.25">
      <c r="A253">
        <v>1006</v>
      </c>
      <c r="B253" t="s">
        <v>46</v>
      </c>
      <c r="C253" s="3">
        <v>41488</v>
      </c>
      <c r="D253" s="5">
        <v>455.12</v>
      </c>
    </row>
    <row r="254" spans="1:4" hidden="1" outlineLevel="2" x14ac:dyDescent="0.25">
      <c r="A254">
        <v>1006</v>
      </c>
      <c r="B254" t="s">
        <v>46</v>
      </c>
      <c r="C254" s="3">
        <v>41519</v>
      </c>
      <c r="D254" s="5">
        <v>149</v>
      </c>
    </row>
    <row r="255" spans="1:4" hidden="1" outlineLevel="2" x14ac:dyDescent="0.25">
      <c r="A255">
        <v>1006</v>
      </c>
      <c r="B255" t="s">
        <v>46</v>
      </c>
      <c r="C255" s="3">
        <v>41549</v>
      </c>
      <c r="D255" s="5">
        <v>1100</v>
      </c>
    </row>
    <row r="256" spans="1:4" hidden="1" outlineLevel="2" x14ac:dyDescent="0.25">
      <c r="A256">
        <v>1006</v>
      </c>
      <c r="B256" t="s">
        <v>46</v>
      </c>
      <c r="C256" s="3">
        <v>41549</v>
      </c>
      <c r="D256" s="5">
        <v>345.89</v>
      </c>
    </row>
    <row r="257" spans="1:4" hidden="1" outlineLevel="2" x14ac:dyDescent="0.25">
      <c r="A257">
        <v>1006</v>
      </c>
      <c r="B257" t="s">
        <v>46</v>
      </c>
      <c r="C257" s="3">
        <v>41580</v>
      </c>
      <c r="D257" s="5">
        <v>1234.1199999999999</v>
      </c>
    </row>
    <row r="258" spans="1:4" hidden="1" outlineLevel="2" x14ac:dyDescent="0.25">
      <c r="A258">
        <v>1006</v>
      </c>
      <c r="B258" t="s">
        <v>46</v>
      </c>
      <c r="C258" s="3">
        <v>41580</v>
      </c>
      <c r="D258" s="5">
        <v>1356</v>
      </c>
    </row>
    <row r="259" spans="1:4" hidden="1" outlineLevel="2" x14ac:dyDescent="0.25">
      <c r="A259">
        <v>1006</v>
      </c>
      <c r="B259" t="s">
        <v>46</v>
      </c>
      <c r="C259" s="3">
        <v>41580</v>
      </c>
      <c r="D259" s="5">
        <v>1234.8900000000001</v>
      </c>
    </row>
    <row r="260" spans="1:4" hidden="1" outlineLevel="2" x14ac:dyDescent="0.25">
      <c r="A260">
        <v>1006</v>
      </c>
      <c r="B260" t="s">
        <v>46</v>
      </c>
      <c r="C260" s="3">
        <v>41580</v>
      </c>
      <c r="D260" s="5">
        <v>149</v>
      </c>
    </row>
    <row r="261" spans="1:4" hidden="1" outlineLevel="2" x14ac:dyDescent="0.25">
      <c r="A261">
        <v>1006</v>
      </c>
      <c r="B261" t="s">
        <v>46</v>
      </c>
      <c r="C261" s="3">
        <v>41604</v>
      </c>
      <c r="D261" s="5">
        <v>875</v>
      </c>
    </row>
    <row r="262" spans="1:4" hidden="1" outlineLevel="2" x14ac:dyDescent="0.25">
      <c r="A262">
        <v>1006</v>
      </c>
      <c r="B262" t="s">
        <v>46</v>
      </c>
      <c r="C262" s="3">
        <v>41610</v>
      </c>
      <c r="D262" s="5">
        <v>1245.9000000000001</v>
      </c>
    </row>
    <row r="263" spans="1:4" hidden="1" outlineLevel="2" x14ac:dyDescent="0.25">
      <c r="A263">
        <v>1006</v>
      </c>
      <c r="B263" t="s">
        <v>46</v>
      </c>
      <c r="C263" s="3">
        <v>41610</v>
      </c>
      <c r="D263" s="5">
        <v>1788</v>
      </c>
    </row>
    <row r="264" spans="1:4" hidden="1" outlineLevel="2" x14ac:dyDescent="0.25">
      <c r="A264">
        <v>1006</v>
      </c>
      <c r="B264" t="s">
        <v>46</v>
      </c>
      <c r="C264" s="3">
        <v>41610</v>
      </c>
      <c r="D264" s="5">
        <v>555.32000000000005</v>
      </c>
    </row>
    <row r="265" spans="1:4" hidden="1" outlineLevel="2" x14ac:dyDescent="0.25">
      <c r="A265">
        <v>1006</v>
      </c>
      <c r="B265" t="s">
        <v>46</v>
      </c>
      <c r="C265" s="3">
        <v>41701</v>
      </c>
      <c r="D265" s="5">
        <v>3999</v>
      </c>
    </row>
    <row r="266" spans="1:4" hidden="1" outlineLevel="2" x14ac:dyDescent="0.25">
      <c r="A266">
        <v>1006</v>
      </c>
      <c r="B266" t="s">
        <v>46</v>
      </c>
      <c r="C266" s="3">
        <v>41855</v>
      </c>
      <c r="D266" s="5">
        <v>1200</v>
      </c>
    </row>
    <row r="267" spans="1:4" hidden="1" outlineLevel="2" x14ac:dyDescent="0.25">
      <c r="A267">
        <v>1006</v>
      </c>
      <c r="B267" t="s">
        <v>46</v>
      </c>
      <c r="C267" s="3">
        <v>41913</v>
      </c>
      <c r="D267" s="5">
        <v>128</v>
      </c>
    </row>
    <row r="268" spans="1:4" hidden="1" outlineLevel="2" x14ac:dyDescent="0.25">
      <c r="A268">
        <v>1006</v>
      </c>
      <c r="B268" t="s">
        <v>46</v>
      </c>
      <c r="C268" s="3">
        <v>42006</v>
      </c>
      <c r="D268" s="5">
        <v>290</v>
      </c>
    </row>
    <row r="269" spans="1:4" hidden="1" outlineLevel="2" x14ac:dyDescent="0.25">
      <c r="A269">
        <v>1006</v>
      </c>
      <c r="B269" t="s">
        <v>46</v>
      </c>
      <c r="C269" s="3">
        <v>42037</v>
      </c>
      <c r="D269" s="5">
        <v>1220</v>
      </c>
    </row>
    <row r="270" spans="1:4" hidden="1" outlineLevel="2" x14ac:dyDescent="0.25">
      <c r="A270">
        <v>1006</v>
      </c>
      <c r="B270" t="s">
        <v>46</v>
      </c>
      <c r="C270" s="3">
        <v>42065</v>
      </c>
      <c r="D270" s="5">
        <v>121</v>
      </c>
    </row>
    <row r="271" spans="1:4" hidden="1" outlineLevel="2" x14ac:dyDescent="0.25">
      <c r="A271">
        <v>1006</v>
      </c>
      <c r="B271" t="s">
        <v>46</v>
      </c>
      <c r="C271" s="3">
        <v>42065</v>
      </c>
      <c r="D271" s="5">
        <v>433</v>
      </c>
    </row>
    <row r="272" spans="1:4" hidden="1" outlineLevel="2" x14ac:dyDescent="0.25">
      <c r="A272">
        <v>1006</v>
      </c>
      <c r="B272" t="s">
        <v>46</v>
      </c>
      <c r="C272" s="3">
        <v>42065</v>
      </c>
      <c r="D272" s="5">
        <v>124</v>
      </c>
    </row>
    <row r="273" spans="1:4" hidden="1" outlineLevel="2" x14ac:dyDescent="0.25">
      <c r="A273">
        <v>1006</v>
      </c>
      <c r="B273" t="s">
        <v>46</v>
      </c>
      <c r="C273" s="3">
        <v>42077</v>
      </c>
      <c r="D273" s="5">
        <v>1230</v>
      </c>
    </row>
    <row r="274" spans="1:4" hidden="1" outlineLevel="2" x14ac:dyDescent="0.25">
      <c r="A274">
        <v>1006</v>
      </c>
      <c r="B274" t="s">
        <v>46</v>
      </c>
      <c r="C274" s="3">
        <v>42077</v>
      </c>
      <c r="D274" s="5">
        <v>1230</v>
      </c>
    </row>
    <row r="275" spans="1:4" hidden="1" outlineLevel="2" x14ac:dyDescent="0.25">
      <c r="A275">
        <v>1006</v>
      </c>
      <c r="B275" t="s">
        <v>46</v>
      </c>
      <c r="C275" s="3">
        <v>42096</v>
      </c>
      <c r="D275" s="5">
        <v>167</v>
      </c>
    </row>
    <row r="276" spans="1:4" hidden="1" outlineLevel="2" x14ac:dyDescent="0.25">
      <c r="A276">
        <v>1006</v>
      </c>
      <c r="B276" t="s">
        <v>46</v>
      </c>
      <c r="C276" s="3">
        <v>42126</v>
      </c>
      <c r="D276" s="5">
        <v>128</v>
      </c>
    </row>
    <row r="277" spans="1:4" hidden="1" outlineLevel="2" x14ac:dyDescent="0.25">
      <c r="A277">
        <v>1006</v>
      </c>
      <c r="B277" t="s">
        <v>46</v>
      </c>
      <c r="C277" s="3">
        <v>42157</v>
      </c>
      <c r="D277" s="5">
        <v>149</v>
      </c>
    </row>
    <row r="278" spans="1:4" hidden="1" outlineLevel="2" x14ac:dyDescent="0.25">
      <c r="A278">
        <v>1006</v>
      </c>
      <c r="B278" t="s">
        <v>46</v>
      </c>
      <c r="C278" s="3">
        <v>42187</v>
      </c>
      <c r="D278" s="5">
        <v>1210</v>
      </c>
    </row>
    <row r="279" spans="1:4" hidden="1" outlineLevel="2" x14ac:dyDescent="0.25">
      <c r="A279">
        <v>1006</v>
      </c>
      <c r="B279" t="s">
        <v>46</v>
      </c>
      <c r="C279" s="3">
        <v>42218</v>
      </c>
      <c r="D279" s="5">
        <v>1212</v>
      </c>
    </row>
    <row r="280" spans="1:4" hidden="1" outlineLevel="2" x14ac:dyDescent="0.25">
      <c r="A280">
        <v>1006</v>
      </c>
      <c r="B280" t="s">
        <v>46</v>
      </c>
      <c r="C280" s="3">
        <v>42218</v>
      </c>
      <c r="D280" s="5">
        <v>121</v>
      </c>
    </row>
    <row r="281" spans="1:4" hidden="1" outlineLevel="2" x14ac:dyDescent="0.25">
      <c r="A281">
        <v>1006</v>
      </c>
      <c r="B281" t="s">
        <v>46</v>
      </c>
      <c r="C281" s="3">
        <v>42218</v>
      </c>
      <c r="D281" s="5">
        <v>322</v>
      </c>
    </row>
    <row r="282" spans="1:4" hidden="1" outlineLevel="2" x14ac:dyDescent="0.25">
      <c r="A282">
        <v>1006</v>
      </c>
      <c r="B282" t="s">
        <v>46</v>
      </c>
      <c r="C282" s="3">
        <v>42218</v>
      </c>
      <c r="D282" s="5">
        <v>149</v>
      </c>
    </row>
    <row r="283" spans="1:4" hidden="1" outlineLevel="2" x14ac:dyDescent="0.25">
      <c r="A283">
        <v>1006</v>
      </c>
      <c r="B283" t="s">
        <v>46</v>
      </c>
      <c r="C283" s="3">
        <v>42249</v>
      </c>
      <c r="D283" s="5">
        <v>222</v>
      </c>
    </row>
    <row r="284" spans="1:4" hidden="1" outlineLevel="2" x14ac:dyDescent="0.25">
      <c r="A284">
        <v>1006</v>
      </c>
      <c r="B284" t="s">
        <v>46</v>
      </c>
      <c r="C284" s="3">
        <v>42249</v>
      </c>
      <c r="D284" s="5">
        <v>167</v>
      </c>
    </row>
    <row r="285" spans="1:4" hidden="1" outlineLevel="2" x14ac:dyDescent="0.25">
      <c r="A285">
        <v>1006</v>
      </c>
      <c r="B285" t="s">
        <v>46</v>
      </c>
      <c r="C285" s="3">
        <v>42279</v>
      </c>
      <c r="D285" s="5">
        <v>124</v>
      </c>
    </row>
    <row r="286" spans="1:4" hidden="1" outlineLevel="2" x14ac:dyDescent="0.25">
      <c r="A286">
        <v>1006</v>
      </c>
      <c r="B286" t="s">
        <v>46</v>
      </c>
      <c r="C286" s="3">
        <v>42310</v>
      </c>
      <c r="D286" s="5">
        <v>1345</v>
      </c>
    </row>
    <row r="287" spans="1:4" hidden="1" outlineLevel="2" x14ac:dyDescent="0.25">
      <c r="A287">
        <v>1006</v>
      </c>
      <c r="B287" t="s">
        <v>46</v>
      </c>
      <c r="C287" s="3">
        <v>42340</v>
      </c>
      <c r="D287" s="5">
        <v>1212</v>
      </c>
    </row>
    <row r="288" spans="1:4" outlineLevel="1" collapsed="1" x14ac:dyDescent="0.25">
      <c r="B288" s="9" t="s">
        <v>79</v>
      </c>
      <c r="D288" s="5">
        <f>SUBTOTAL(9,D226:D287)</f>
        <v>50544.17</v>
      </c>
    </row>
    <row r="289" spans="1:4" hidden="1" outlineLevel="2" x14ac:dyDescent="0.25">
      <c r="A289">
        <v>1001</v>
      </c>
      <c r="B289" t="s">
        <v>41</v>
      </c>
      <c r="C289" s="3">
        <v>40969</v>
      </c>
      <c r="D289" s="5">
        <v>1245.9000000000001</v>
      </c>
    </row>
    <row r="290" spans="1:4" hidden="1" outlineLevel="2" x14ac:dyDescent="0.25">
      <c r="A290">
        <v>1001</v>
      </c>
      <c r="B290" t="s">
        <v>41</v>
      </c>
      <c r="C290" s="3">
        <v>41000</v>
      </c>
      <c r="D290" s="5">
        <v>1345.87</v>
      </c>
    </row>
    <row r="291" spans="1:4" hidden="1" outlineLevel="2" x14ac:dyDescent="0.25">
      <c r="A291">
        <v>1001</v>
      </c>
      <c r="B291" t="s">
        <v>41</v>
      </c>
      <c r="C291" s="3">
        <v>41335</v>
      </c>
      <c r="D291" s="5">
        <v>766</v>
      </c>
    </row>
    <row r="292" spans="1:4" hidden="1" outlineLevel="2" x14ac:dyDescent="0.25">
      <c r="A292">
        <v>1001</v>
      </c>
      <c r="B292" t="s">
        <v>41</v>
      </c>
      <c r="C292" s="3">
        <v>41366</v>
      </c>
      <c r="D292" s="5">
        <v>1345.87</v>
      </c>
    </row>
    <row r="293" spans="1:4" hidden="1" outlineLevel="2" x14ac:dyDescent="0.25">
      <c r="A293">
        <v>1001</v>
      </c>
      <c r="B293" t="s">
        <v>41</v>
      </c>
      <c r="C293" s="3">
        <v>41366</v>
      </c>
      <c r="D293" s="5">
        <v>655</v>
      </c>
    </row>
    <row r="294" spans="1:4" hidden="1" outlineLevel="2" x14ac:dyDescent="0.25">
      <c r="A294">
        <v>1001</v>
      </c>
      <c r="B294" t="s">
        <v>41</v>
      </c>
      <c r="C294" s="3">
        <v>41396</v>
      </c>
      <c r="D294" s="5">
        <v>1234.1199999999999</v>
      </c>
    </row>
    <row r="295" spans="1:4" hidden="1" outlineLevel="2" x14ac:dyDescent="0.25">
      <c r="A295">
        <v>1001</v>
      </c>
      <c r="B295" t="s">
        <v>41</v>
      </c>
      <c r="C295" s="3">
        <v>41396</v>
      </c>
      <c r="D295" s="5">
        <v>788</v>
      </c>
    </row>
    <row r="296" spans="1:4" hidden="1" outlineLevel="2" x14ac:dyDescent="0.25">
      <c r="A296">
        <v>1001</v>
      </c>
      <c r="B296" t="s">
        <v>41</v>
      </c>
      <c r="C296" s="3">
        <v>41427</v>
      </c>
      <c r="D296" s="5">
        <v>1245.9000000000001</v>
      </c>
    </row>
    <row r="297" spans="1:4" hidden="1" outlineLevel="2" x14ac:dyDescent="0.25">
      <c r="A297">
        <v>1001</v>
      </c>
      <c r="B297" t="s">
        <v>41</v>
      </c>
      <c r="C297" s="3">
        <v>41427</v>
      </c>
      <c r="D297" s="5">
        <v>290</v>
      </c>
    </row>
    <row r="298" spans="1:4" hidden="1" outlineLevel="2" x14ac:dyDescent="0.25">
      <c r="A298">
        <v>1001</v>
      </c>
      <c r="B298" t="s">
        <v>41</v>
      </c>
      <c r="C298" s="3">
        <v>41445</v>
      </c>
      <c r="D298" s="5">
        <v>1228</v>
      </c>
    </row>
    <row r="299" spans="1:4" hidden="1" outlineLevel="2" x14ac:dyDescent="0.25">
      <c r="A299">
        <v>1001</v>
      </c>
      <c r="B299" t="s">
        <v>41</v>
      </c>
      <c r="C299" s="3">
        <v>41457</v>
      </c>
      <c r="D299" s="5">
        <v>290</v>
      </c>
    </row>
    <row r="300" spans="1:4" hidden="1" outlineLevel="2" x14ac:dyDescent="0.25">
      <c r="A300">
        <v>1001</v>
      </c>
      <c r="B300" t="s">
        <v>41</v>
      </c>
      <c r="C300" s="3">
        <v>41476</v>
      </c>
      <c r="D300" s="5">
        <v>3999</v>
      </c>
    </row>
    <row r="301" spans="1:4" hidden="1" outlineLevel="2" x14ac:dyDescent="0.25">
      <c r="A301">
        <v>1001</v>
      </c>
      <c r="B301" t="s">
        <v>41</v>
      </c>
      <c r="C301" s="3">
        <v>41477</v>
      </c>
      <c r="D301" s="5">
        <v>1229</v>
      </c>
    </row>
    <row r="302" spans="1:4" hidden="1" outlineLevel="2" x14ac:dyDescent="0.25">
      <c r="A302">
        <v>1001</v>
      </c>
      <c r="B302" t="s">
        <v>41</v>
      </c>
      <c r="C302" s="3">
        <v>41488</v>
      </c>
      <c r="D302" s="5">
        <v>290</v>
      </c>
    </row>
    <row r="303" spans="1:4" hidden="1" outlineLevel="2" x14ac:dyDescent="0.25">
      <c r="A303">
        <v>1001</v>
      </c>
      <c r="B303" t="s">
        <v>41</v>
      </c>
      <c r="C303" s="3">
        <v>41640</v>
      </c>
      <c r="D303" s="5">
        <v>1299</v>
      </c>
    </row>
    <row r="304" spans="1:4" hidden="1" outlineLevel="2" x14ac:dyDescent="0.25">
      <c r="A304">
        <v>1001</v>
      </c>
      <c r="B304" t="s">
        <v>41</v>
      </c>
      <c r="C304" s="3">
        <v>41640</v>
      </c>
      <c r="D304" s="5">
        <v>149</v>
      </c>
    </row>
    <row r="305" spans="1:4" hidden="1" outlineLevel="2" x14ac:dyDescent="0.25">
      <c r="A305">
        <v>1001</v>
      </c>
      <c r="B305" t="s">
        <v>41</v>
      </c>
      <c r="C305" s="3">
        <v>41671</v>
      </c>
      <c r="D305" s="5">
        <v>167</v>
      </c>
    </row>
    <row r="306" spans="1:4" hidden="1" outlineLevel="2" x14ac:dyDescent="0.25">
      <c r="A306">
        <v>1001</v>
      </c>
      <c r="B306" t="s">
        <v>41</v>
      </c>
      <c r="C306" s="3">
        <v>41671</v>
      </c>
      <c r="D306" s="5">
        <v>1299</v>
      </c>
    </row>
    <row r="307" spans="1:4" hidden="1" outlineLevel="2" x14ac:dyDescent="0.25">
      <c r="A307">
        <v>1001</v>
      </c>
      <c r="B307" t="s">
        <v>41</v>
      </c>
      <c r="C307" s="3">
        <v>41699</v>
      </c>
      <c r="D307" s="5">
        <v>355</v>
      </c>
    </row>
    <row r="308" spans="1:4" hidden="1" outlineLevel="2" x14ac:dyDescent="0.25">
      <c r="A308">
        <v>1001</v>
      </c>
      <c r="B308" t="s">
        <v>41</v>
      </c>
      <c r="C308" s="3">
        <v>41699</v>
      </c>
      <c r="D308" s="5">
        <v>167</v>
      </c>
    </row>
    <row r="309" spans="1:4" hidden="1" outlineLevel="2" x14ac:dyDescent="0.25">
      <c r="A309">
        <v>1001</v>
      </c>
      <c r="B309" t="s">
        <v>41</v>
      </c>
      <c r="C309" s="3">
        <v>41699</v>
      </c>
      <c r="D309" s="5">
        <v>455</v>
      </c>
    </row>
    <row r="310" spans="1:4" hidden="1" outlineLevel="2" x14ac:dyDescent="0.25">
      <c r="A310">
        <v>1001</v>
      </c>
      <c r="B310" t="s">
        <v>41</v>
      </c>
      <c r="C310" s="3">
        <v>41730</v>
      </c>
      <c r="D310" s="5">
        <v>148</v>
      </c>
    </row>
    <row r="311" spans="1:4" hidden="1" outlineLevel="2" x14ac:dyDescent="0.25">
      <c r="A311">
        <v>1001</v>
      </c>
      <c r="B311" t="s">
        <v>41</v>
      </c>
      <c r="C311" s="3">
        <v>41730</v>
      </c>
      <c r="D311" s="5">
        <v>167</v>
      </c>
    </row>
    <row r="312" spans="1:4" hidden="1" outlineLevel="2" x14ac:dyDescent="0.25">
      <c r="A312">
        <v>1001</v>
      </c>
      <c r="B312" t="s">
        <v>41</v>
      </c>
      <c r="C312" s="3">
        <v>41730</v>
      </c>
      <c r="D312" s="5">
        <v>455</v>
      </c>
    </row>
    <row r="313" spans="1:4" hidden="1" outlineLevel="2" x14ac:dyDescent="0.25">
      <c r="A313">
        <v>1001</v>
      </c>
      <c r="B313" t="s">
        <v>41</v>
      </c>
      <c r="C313" s="3">
        <v>41760</v>
      </c>
      <c r="D313" s="5">
        <v>139</v>
      </c>
    </row>
    <row r="314" spans="1:4" hidden="1" outlineLevel="2" x14ac:dyDescent="0.25">
      <c r="A314">
        <v>1001</v>
      </c>
      <c r="B314" t="s">
        <v>41</v>
      </c>
      <c r="C314" s="3">
        <v>41760</v>
      </c>
      <c r="D314" s="5">
        <v>149</v>
      </c>
    </row>
    <row r="315" spans="1:4" hidden="1" outlineLevel="2" x14ac:dyDescent="0.25">
      <c r="A315">
        <v>1001</v>
      </c>
      <c r="B315" t="s">
        <v>41</v>
      </c>
      <c r="C315" s="3">
        <v>41760</v>
      </c>
      <c r="D315" s="5">
        <v>455</v>
      </c>
    </row>
    <row r="316" spans="1:4" hidden="1" outlineLevel="2" x14ac:dyDescent="0.25">
      <c r="A316">
        <v>1001</v>
      </c>
      <c r="B316" t="s">
        <v>41</v>
      </c>
      <c r="C316" s="3">
        <v>41791</v>
      </c>
      <c r="D316" s="5">
        <v>138</v>
      </c>
    </row>
    <row r="317" spans="1:4" hidden="1" outlineLevel="2" x14ac:dyDescent="0.25">
      <c r="A317">
        <v>1001</v>
      </c>
      <c r="B317" t="s">
        <v>41</v>
      </c>
      <c r="C317" s="3">
        <v>41791</v>
      </c>
      <c r="D317" s="5">
        <v>149</v>
      </c>
    </row>
    <row r="318" spans="1:4" hidden="1" outlineLevel="2" x14ac:dyDescent="0.25">
      <c r="A318">
        <v>1001</v>
      </c>
      <c r="B318" t="s">
        <v>41</v>
      </c>
      <c r="C318" s="3">
        <v>41791</v>
      </c>
      <c r="D318" s="5">
        <v>455</v>
      </c>
    </row>
    <row r="319" spans="1:4" hidden="1" outlineLevel="2" x14ac:dyDescent="0.25">
      <c r="A319">
        <v>1001</v>
      </c>
      <c r="B319" t="s">
        <v>41</v>
      </c>
      <c r="C319" s="3">
        <v>41821</v>
      </c>
      <c r="D319" s="5">
        <v>149</v>
      </c>
    </row>
    <row r="320" spans="1:4" hidden="1" outlineLevel="2" x14ac:dyDescent="0.25">
      <c r="A320">
        <v>1001</v>
      </c>
      <c r="B320" t="s">
        <v>41</v>
      </c>
      <c r="C320" s="3">
        <v>41821</v>
      </c>
      <c r="D320" s="5">
        <v>455</v>
      </c>
    </row>
    <row r="321" spans="1:4" hidden="1" outlineLevel="2" x14ac:dyDescent="0.25">
      <c r="A321">
        <v>1001</v>
      </c>
      <c r="B321" t="s">
        <v>41</v>
      </c>
      <c r="C321" s="3">
        <v>41824</v>
      </c>
      <c r="D321" s="5">
        <v>1299</v>
      </c>
    </row>
    <row r="322" spans="1:4" hidden="1" outlineLevel="2" x14ac:dyDescent="0.25">
      <c r="A322">
        <v>1001</v>
      </c>
      <c r="B322" t="s">
        <v>41</v>
      </c>
      <c r="C322" s="3">
        <v>41852</v>
      </c>
      <c r="D322" s="5">
        <v>149</v>
      </c>
    </row>
    <row r="323" spans="1:4" hidden="1" outlineLevel="2" x14ac:dyDescent="0.25">
      <c r="A323">
        <v>1001</v>
      </c>
      <c r="B323" t="s">
        <v>41</v>
      </c>
      <c r="C323" s="3">
        <v>41852</v>
      </c>
      <c r="D323" s="5">
        <v>455</v>
      </c>
    </row>
    <row r="324" spans="1:4" hidden="1" outlineLevel="2" x14ac:dyDescent="0.25">
      <c r="A324">
        <v>1001</v>
      </c>
      <c r="B324" t="s">
        <v>41</v>
      </c>
      <c r="C324" s="3">
        <v>41883</v>
      </c>
      <c r="D324" s="5">
        <v>149</v>
      </c>
    </row>
    <row r="325" spans="1:4" hidden="1" outlineLevel="2" x14ac:dyDescent="0.25">
      <c r="A325">
        <v>1001</v>
      </c>
      <c r="B325" t="s">
        <v>41</v>
      </c>
      <c r="C325" s="3">
        <v>41913</v>
      </c>
      <c r="D325" s="5">
        <v>149</v>
      </c>
    </row>
    <row r="326" spans="1:4" hidden="1" outlineLevel="2" x14ac:dyDescent="0.25">
      <c r="A326">
        <v>1001</v>
      </c>
      <c r="B326" t="s">
        <v>41</v>
      </c>
      <c r="C326" s="3">
        <v>41974</v>
      </c>
      <c r="D326" s="5">
        <v>455</v>
      </c>
    </row>
    <row r="327" spans="1:4" hidden="1" outlineLevel="2" x14ac:dyDescent="0.25">
      <c r="A327">
        <v>1001</v>
      </c>
      <c r="B327" t="s">
        <v>41</v>
      </c>
      <c r="C327" s="3">
        <v>41977</v>
      </c>
      <c r="D327" s="5">
        <v>1299</v>
      </c>
    </row>
    <row r="328" spans="1:4" hidden="1" outlineLevel="2" x14ac:dyDescent="0.25">
      <c r="A328">
        <v>1001</v>
      </c>
      <c r="B328" t="s">
        <v>41</v>
      </c>
      <c r="C328" s="3">
        <v>42037</v>
      </c>
      <c r="D328" s="5">
        <v>3999</v>
      </c>
    </row>
    <row r="329" spans="1:4" hidden="1" outlineLevel="2" x14ac:dyDescent="0.25">
      <c r="A329">
        <v>1001</v>
      </c>
      <c r="B329" t="s">
        <v>41</v>
      </c>
      <c r="C329" s="3">
        <v>42037</v>
      </c>
      <c r="D329" s="5">
        <v>149</v>
      </c>
    </row>
    <row r="330" spans="1:4" hidden="1" outlineLevel="2" x14ac:dyDescent="0.25">
      <c r="A330">
        <v>1001</v>
      </c>
      <c r="B330" t="s">
        <v>41</v>
      </c>
      <c r="C330" s="3">
        <v>42037</v>
      </c>
      <c r="D330" s="5">
        <v>455</v>
      </c>
    </row>
    <row r="331" spans="1:4" hidden="1" outlineLevel="2" x14ac:dyDescent="0.25">
      <c r="A331">
        <v>1001</v>
      </c>
      <c r="B331" t="s">
        <v>41</v>
      </c>
      <c r="C331" s="3">
        <v>42065</v>
      </c>
      <c r="D331" s="5">
        <v>149</v>
      </c>
    </row>
    <row r="332" spans="1:4" hidden="1" outlineLevel="2" x14ac:dyDescent="0.25">
      <c r="A332">
        <v>1001</v>
      </c>
      <c r="B332" t="s">
        <v>41</v>
      </c>
      <c r="C332" s="3">
        <v>42096</v>
      </c>
      <c r="D332" s="5">
        <v>713</v>
      </c>
    </row>
    <row r="333" spans="1:4" hidden="1" outlineLevel="2" x14ac:dyDescent="0.25">
      <c r="A333">
        <v>1001</v>
      </c>
      <c r="B333" t="s">
        <v>41</v>
      </c>
      <c r="C333" s="3">
        <v>42096</v>
      </c>
      <c r="D333" s="5">
        <v>1230</v>
      </c>
    </row>
    <row r="334" spans="1:4" hidden="1" outlineLevel="2" x14ac:dyDescent="0.25">
      <c r="A334">
        <v>1001</v>
      </c>
      <c r="B334" t="s">
        <v>41</v>
      </c>
      <c r="C334" s="3">
        <v>42096</v>
      </c>
      <c r="D334" s="5">
        <v>1299</v>
      </c>
    </row>
    <row r="335" spans="1:4" hidden="1" outlineLevel="2" x14ac:dyDescent="0.25">
      <c r="A335">
        <v>1001</v>
      </c>
      <c r="B335" t="s">
        <v>41</v>
      </c>
      <c r="C335" s="3">
        <v>42096</v>
      </c>
      <c r="D335" s="5">
        <v>455</v>
      </c>
    </row>
    <row r="336" spans="1:4" hidden="1" outlineLevel="2" x14ac:dyDescent="0.25">
      <c r="A336">
        <v>1001</v>
      </c>
      <c r="B336" t="s">
        <v>41</v>
      </c>
      <c r="C336" s="3">
        <v>42096</v>
      </c>
      <c r="D336" s="5">
        <v>149</v>
      </c>
    </row>
    <row r="337" spans="1:4" hidden="1" outlineLevel="2" x14ac:dyDescent="0.25">
      <c r="A337">
        <v>1001</v>
      </c>
      <c r="B337" t="s">
        <v>41</v>
      </c>
      <c r="C337" s="3">
        <v>42126</v>
      </c>
      <c r="D337" s="5">
        <v>1290</v>
      </c>
    </row>
    <row r="338" spans="1:4" hidden="1" outlineLevel="2" x14ac:dyDescent="0.25">
      <c r="A338">
        <v>1001</v>
      </c>
      <c r="B338" t="s">
        <v>41</v>
      </c>
      <c r="C338" s="3">
        <v>42126</v>
      </c>
      <c r="D338" s="5">
        <v>1230</v>
      </c>
    </row>
    <row r="339" spans="1:4" hidden="1" outlineLevel="2" x14ac:dyDescent="0.25">
      <c r="A339">
        <v>1001</v>
      </c>
      <c r="B339" t="s">
        <v>41</v>
      </c>
      <c r="C339" s="3">
        <v>42126</v>
      </c>
      <c r="D339" s="5">
        <v>455</v>
      </c>
    </row>
    <row r="340" spans="1:4" hidden="1" outlineLevel="2" x14ac:dyDescent="0.25">
      <c r="A340">
        <v>1001</v>
      </c>
      <c r="B340" t="s">
        <v>41</v>
      </c>
      <c r="C340" s="3">
        <v>42143</v>
      </c>
      <c r="D340" s="5">
        <v>1299</v>
      </c>
    </row>
    <row r="341" spans="1:4" hidden="1" outlineLevel="2" x14ac:dyDescent="0.25">
      <c r="A341">
        <v>1001</v>
      </c>
      <c r="B341" t="s">
        <v>41</v>
      </c>
      <c r="C341" s="3">
        <v>42157</v>
      </c>
      <c r="D341" s="5">
        <v>121</v>
      </c>
    </row>
    <row r="342" spans="1:4" hidden="1" outlineLevel="2" x14ac:dyDescent="0.25">
      <c r="A342">
        <v>1001</v>
      </c>
      <c r="B342" t="s">
        <v>41</v>
      </c>
      <c r="C342" s="3">
        <v>42157</v>
      </c>
      <c r="D342" s="5">
        <v>1230</v>
      </c>
    </row>
    <row r="343" spans="1:4" hidden="1" outlineLevel="2" x14ac:dyDescent="0.25">
      <c r="A343">
        <v>1001</v>
      </c>
      <c r="B343" t="s">
        <v>41</v>
      </c>
      <c r="C343" s="3">
        <v>42157</v>
      </c>
      <c r="D343" s="5">
        <v>455</v>
      </c>
    </row>
    <row r="344" spans="1:4" hidden="1" outlineLevel="2" x14ac:dyDescent="0.25">
      <c r="A344">
        <v>1001</v>
      </c>
      <c r="B344" t="s">
        <v>41</v>
      </c>
      <c r="C344" s="3">
        <v>42157</v>
      </c>
      <c r="D344" s="5">
        <v>455</v>
      </c>
    </row>
    <row r="345" spans="1:4" hidden="1" outlineLevel="2" x14ac:dyDescent="0.25">
      <c r="A345">
        <v>1001</v>
      </c>
      <c r="B345" t="s">
        <v>41</v>
      </c>
      <c r="C345" s="3">
        <v>42187</v>
      </c>
      <c r="D345" s="5">
        <v>1229</v>
      </c>
    </row>
    <row r="346" spans="1:4" hidden="1" outlineLevel="2" x14ac:dyDescent="0.25">
      <c r="A346">
        <v>1001</v>
      </c>
      <c r="B346" t="s">
        <v>41</v>
      </c>
      <c r="C346" s="3">
        <v>42187</v>
      </c>
      <c r="D346" s="5">
        <v>156</v>
      </c>
    </row>
    <row r="347" spans="1:4" hidden="1" outlineLevel="2" x14ac:dyDescent="0.25">
      <c r="A347">
        <v>1001</v>
      </c>
      <c r="B347" t="s">
        <v>41</v>
      </c>
      <c r="C347" s="3">
        <v>42187</v>
      </c>
      <c r="D347" s="5">
        <v>1230</v>
      </c>
    </row>
    <row r="348" spans="1:4" hidden="1" outlineLevel="2" x14ac:dyDescent="0.25">
      <c r="A348">
        <v>1001</v>
      </c>
      <c r="B348" t="s">
        <v>41</v>
      </c>
      <c r="C348" s="3">
        <v>42187</v>
      </c>
      <c r="D348" s="5">
        <v>455</v>
      </c>
    </row>
    <row r="349" spans="1:4" hidden="1" outlineLevel="2" x14ac:dyDescent="0.25">
      <c r="A349">
        <v>1001</v>
      </c>
      <c r="B349" t="s">
        <v>41</v>
      </c>
      <c r="C349" s="3">
        <v>42218</v>
      </c>
      <c r="D349" s="5">
        <v>123</v>
      </c>
    </row>
    <row r="350" spans="1:4" hidden="1" outlineLevel="2" x14ac:dyDescent="0.25">
      <c r="A350">
        <v>1001</v>
      </c>
      <c r="B350" t="s">
        <v>41</v>
      </c>
      <c r="C350" s="3">
        <v>42218</v>
      </c>
      <c r="D350" s="5">
        <v>1230</v>
      </c>
    </row>
    <row r="351" spans="1:4" hidden="1" outlineLevel="2" x14ac:dyDescent="0.25">
      <c r="A351">
        <v>1001</v>
      </c>
      <c r="B351" t="s">
        <v>41</v>
      </c>
      <c r="C351" s="3">
        <v>42218</v>
      </c>
      <c r="D351" s="5">
        <v>149</v>
      </c>
    </row>
    <row r="352" spans="1:4" hidden="1" outlineLevel="2" x14ac:dyDescent="0.25">
      <c r="A352">
        <v>1001</v>
      </c>
      <c r="B352" t="s">
        <v>41</v>
      </c>
      <c r="C352" s="3">
        <v>42218</v>
      </c>
      <c r="D352" s="5">
        <v>149</v>
      </c>
    </row>
    <row r="353" spans="1:4" hidden="1" outlineLevel="2" x14ac:dyDescent="0.25">
      <c r="A353">
        <v>1001</v>
      </c>
      <c r="B353" t="s">
        <v>41</v>
      </c>
      <c r="C353" s="3">
        <v>42249</v>
      </c>
      <c r="D353" s="5">
        <v>156</v>
      </c>
    </row>
    <row r="354" spans="1:4" hidden="1" outlineLevel="2" x14ac:dyDescent="0.25">
      <c r="A354">
        <v>1001</v>
      </c>
      <c r="B354" t="s">
        <v>41</v>
      </c>
      <c r="C354" s="3">
        <v>42249</v>
      </c>
      <c r="D354" s="5">
        <v>1230</v>
      </c>
    </row>
    <row r="355" spans="1:4" hidden="1" outlineLevel="2" x14ac:dyDescent="0.25">
      <c r="A355">
        <v>1001</v>
      </c>
      <c r="B355" t="s">
        <v>41</v>
      </c>
      <c r="C355" s="3">
        <v>42279</v>
      </c>
      <c r="D355" s="5">
        <v>1230</v>
      </c>
    </row>
    <row r="356" spans="1:4" hidden="1" outlineLevel="2" x14ac:dyDescent="0.25">
      <c r="A356">
        <v>1001</v>
      </c>
      <c r="B356" t="s">
        <v>41</v>
      </c>
      <c r="C356" s="3">
        <v>42279</v>
      </c>
      <c r="D356" s="5">
        <v>1299</v>
      </c>
    </row>
    <row r="357" spans="1:4" hidden="1" outlineLevel="2" x14ac:dyDescent="0.25">
      <c r="A357">
        <v>1001</v>
      </c>
      <c r="B357" t="s">
        <v>41</v>
      </c>
      <c r="C357" s="3">
        <v>42279</v>
      </c>
      <c r="D357" s="5">
        <v>455</v>
      </c>
    </row>
    <row r="358" spans="1:4" hidden="1" outlineLevel="2" x14ac:dyDescent="0.25">
      <c r="A358">
        <v>1001</v>
      </c>
      <c r="B358" t="s">
        <v>41</v>
      </c>
      <c r="C358" s="3">
        <v>42279</v>
      </c>
      <c r="D358" s="5">
        <v>149</v>
      </c>
    </row>
    <row r="359" spans="1:4" hidden="1" outlineLevel="2" x14ac:dyDescent="0.25">
      <c r="A359">
        <v>1001</v>
      </c>
      <c r="B359" t="s">
        <v>41</v>
      </c>
      <c r="C359" s="3">
        <v>42310</v>
      </c>
      <c r="D359" s="5">
        <v>1230</v>
      </c>
    </row>
    <row r="360" spans="1:4" hidden="1" outlineLevel="2" x14ac:dyDescent="0.25">
      <c r="A360">
        <v>1001</v>
      </c>
      <c r="B360" t="s">
        <v>41</v>
      </c>
      <c r="C360" s="3">
        <v>42310</v>
      </c>
      <c r="D360" s="5">
        <v>455</v>
      </c>
    </row>
    <row r="361" spans="1:4" hidden="1" outlineLevel="2" x14ac:dyDescent="0.25">
      <c r="A361">
        <v>1001</v>
      </c>
      <c r="B361" t="s">
        <v>41</v>
      </c>
      <c r="C361" s="3">
        <v>42335</v>
      </c>
      <c r="D361" s="5">
        <v>1299</v>
      </c>
    </row>
    <row r="362" spans="1:4" hidden="1" outlineLevel="2" x14ac:dyDescent="0.25">
      <c r="A362">
        <v>1001</v>
      </c>
      <c r="B362" t="s">
        <v>41</v>
      </c>
      <c r="C362" s="3">
        <v>42340</v>
      </c>
      <c r="D362" s="5">
        <v>1230</v>
      </c>
    </row>
    <row r="363" spans="1:4" hidden="1" outlineLevel="2" x14ac:dyDescent="0.25">
      <c r="A363">
        <v>1001</v>
      </c>
      <c r="B363" t="s">
        <v>41</v>
      </c>
      <c r="C363" s="3">
        <v>42340</v>
      </c>
      <c r="D363" s="5">
        <v>149</v>
      </c>
    </row>
    <row r="364" spans="1:4" hidden="1" outlineLevel="2" x14ac:dyDescent="0.25">
      <c r="A364">
        <v>1001</v>
      </c>
      <c r="B364" t="s">
        <v>41</v>
      </c>
      <c r="C364" s="3">
        <v>42340</v>
      </c>
      <c r="D364" s="5">
        <v>455</v>
      </c>
    </row>
    <row r="365" spans="1:4" hidden="1" outlineLevel="2" x14ac:dyDescent="0.25">
      <c r="A365">
        <v>1001</v>
      </c>
      <c r="B365" t="s">
        <v>41</v>
      </c>
      <c r="C365" s="3">
        <v>42340</v>
      </c>
      <c r="D365" s="5">
        <v>149</v>
      </c>
    </row>
    <row r="366" spans="1:4" outlineLevel="1" collapsed="1" x14ac:dyDescent="0.25">
      <c r="B366" s="9" t="s">
        <v>80</v>
      </c>
      <c r="D366" s="5">
        <f>SUBTOTAL(9,D289:D365)</f>
        <v>55997.66</v>
      </c>
    </row>
    <row r="367" spans="1:4" hidden="1" outlineLevel="2" x14ac:dyDescent="0.25">
      <c r="A367">
        <v>1003</v>
      </c>
      <c r="B367" t="s">
        <v>43</v>
      </c>
      <c r="C367" s="3">
        <v>40909</v>
      </c>
      <c r="D367" s="5">
        <v>459</v>
      </c>
    </row>
    <row r="368" spans="1:4" hidden="1" outlineLevel="2" x14ac:dyDescent="0.25">
      <c r="A368">
        <v>1003</v>
      </c>
      <c r="B368" t="s">
        <v>43</v>
      </c>
      <c r="C368" s="3">
        <v>40971</v>
      </c>
      <c r="D368" s="5">
        <v>765.32</v>
      </c>
    </row>
    <row r="369" spans="1:4" hidden="1" outlineLevel="2" x14ac:dyDescent="0.25">
      <c r="A369">
        <v>1003</v>
      </c>
      <c r="B369" t="s">
        <v>43</v>
      </c>
      <c r="C369" s="3">
        <v>41061</v>
      </c>
      <c r="D369" s="5">
        <v>1245.9000000000001</v>
      </c>
    </row>
    <row r="370" spans="1:4" hidden="1" outlineLevel="2" x14ac:dyDescent="0.25">
      <c r="A370">
        <v>1003</v>
      </c>
      <c r="B370" t="s">
        <v>43</v>
      </c>
      <c r="C370" s="3">
        <v>41061</v>
      </c>
      <c r="D370" s="5">
        <v>123</v>
      </c>
    </row>
    <row r="371" spans="1:4" hidden="1" outlineLevel="2" x14ac:dyDescent="0.25">
      <c r="A371">
        <v>1003</v>
      </c>
      <c r="B371" t="s">
        <v>43</v>
      </c>
      <c r="C371" s="3">
        <v>41125</v>
      </c>
      <c r="D371" s="5">
        <v>1300</v>
      </c>
    </row>
    <row r="372" spans="1:4" hidden="1" outlineLevel="2" x14ac:dyDescent="0.25">
      <c r="A372">
        <v>1003</v>
      </c>
      <c r="B372" t="s">
        <v>43</v>
      </c>
      <c r="C372" s="3">
        <v>41214</v>
      </c>
      <c r="D372" s="5">
        <v>123</v>
      </c>
    </row>
    <row r="373" spans="1:4" hidden="1" outlineLevel="2" x14ac:dyDescent="0.25">
      <c r="A373">
        <v>1003</v>
      </c>
      <c r="B373" t="s">
        <v>43</v>
      </c>
      <c r="C373" s="3">
        <v>41247</v>
      </c>
      <c r="D373" s="5">
        <v>1190</v>
      </c>
    </row>
    <row r="374" spans="1:4" hidden="1" outlineLevel="2" x14ac:dyDescent="0.25">
      <c r="A374">
        <v>1003</v>
      </c>
      <c r="B374" t="s">
        <v>43</v>
      </c>
      <c r="C374" s="3">
        <v>41276</v>
      </c>
      <c r="D374" s="5">
        <v>398</v>
      </c>
    </row>
    <row r="375" spans="1:4" hidden="1" outlineLevel="2" x14ac:dyDescent="0.25">
      <c r="A375">
        <v>1003</v>
      </c>
      <c r="B375" t="s">
        <v>43</v>
      </c>
      <c r="C375" s="3">
        <v>41307</v>
      </c>
      <c r="D375" s="5">
        <v>1234.1199999999999</v>
      </c>
    </row>
    <row r="376" spans="1:4" hidden="1" outlineLevel="2" x14ac:dyDescent="0.25">
      <c r="A376">
        <v>1003</v>
      </c>
      <c r="B376" t="s">
        <v>43</v>
      </c>
      <c r="C376" s="3">
        <v>41307</v>
      </c>
      <c r="D376" s="5">
        <v>277</v>
      </c>
    </row>
    <row r="377" spans="1:4" hidden="1" outlineLevel="2" x14ac:dyDescent="0.25">
      <c r="A377">
        <v>1003</v>
      </c>
      <c r="B377" t="s">
        <v>43</v>
      </c>
      <c r="C377" s="3">
        <v>41335</v>
      </c>
      <c r="D377" s="5">
        <v>998</v>
      </c>
    </row>
    <row r="378" spans="1:4" hidden="1" outlineLevel="2" x14ac:dyDescent="0.25">
      <c r="A378">
        <v>1003</v>
      </c>
      <c r="B378" t="s">
        <v>43</v>
      </c>
      <c r="C378" s="3">
        <v>41335</v>
      </c>
      <c r="D378" s="5">
        <v>137</v>
      </c>
    </row>
    <row r="379" spans="1:4" hidden="1" outlineLevel="2" x14ac:dyDescent="0.25">
      <c r="A379">
        <v>1003</v>
      </c>
      <c r="B379" t="s">
        <v>43</v>
      </c>
      <c r="C379" s="3">
        <v>41346</v>
      </c>
      <c r="D379" s="5">
        <v>1899</v>
      </c>
    </row>
    <row r="380" spans="1:4" hidden="1" outlineLevel="2" x14ac:dyDescent="0.25">
      <c r="A380">
        <v>1003</v>
      </c>
      <c r="B380" t="s">
        <v>43</v>
      </c>
      <c r="C380" s="3">
        <v>41366</v>
      </c>
      <c r="D380" s="5">
        <v>799</v>
      </c>
    </row>
    <row r="381" spans="1:4" hidden="1" outlineLevel="2" x14ac:dyDescent="0.25">
      <c r="A381">
        <v>1003</v>
      </c>
      <c r="B381" t="s">
        <v>43</v>
      </c>
      <c r="C381" s="3">
        <v>41366</v>
      </c>
      <c r="D381" s="5">
        <v>123</v>
      </c>
    </row>
    <row r="382" spans="1:4" hidden="1" outlineLevel="2" x14ac:dyDescent="0.25">
      <c r="A382">
        <v>1003</v>
      </c>
      <c r="B382" t="s">
        <v>43</v>
      </c>
      <c r="C382" s="3">
        <v>41396</v>
      </c>
      <c r="D382" s="5">
        <v>168</v>
      </c>
    </row>
    <row r="383" spans="1:4" hidden="1" outlineLevel="2" x14ac:dyDescent="0.25">
      <c r="A383">
        <v>1003</v>
      </c>
      <c r="B383" t="s">
        <v>43</v>
      </c>
      <c r="C383" s="3">
        <v>41412</v>
      </c>
      <c r="D383" s="5">
        <v>1200</v>
      </c>
    </row>
    <row r="384" spans="1:4" hidden="1" outlineLevel="2" x14ac:dyDescent="0.25">
      <c r="A384">
        <v>1003</v>
      </c>
      <c r="B384" t="s">
        <v>43</v>
      </c>
      <c r="C384" s="3">
        <v>41457</v>
      </c>
      <c r="D384" s="5">
        <v>1200</v>
      </c>
    </row>
    <row r="385" spans="1:4" hidden="1" outlineLevel="2" x14ac:dyDescent="0.25">
      <c r="A385">
        <v>1003</v>
      </c>
      <c r="B385" t="s">
        <v>43</v>
      </c>
      <c r="C385" s="3">
        <v>41488</v>
      </c>
      <c r="D385" s="5">
        <v>1234.1199999999999</v>
      </c>
    </row>
    <row r="386" spans="1:4" hidden="1" outlineLevel="2" x14ac:dyDescent="0.25">
      <c r="A386">
        <v>1003</v>
      </c>
      <c r="B386" t="s">
        <v>43</v>
      </c>
      <c r="C386" s="3">
        <v>41488</v>
      </c>
      <c r="D386" s="5">
        <v>376</v>
      </c>
    </row>
    <row r="387" spans="1:4" hidden="1" outlineLevel="2" x14ac:dyDescent="0.25">
      <c r="A387">
        <v>1003</v>
      </c>
      <c r="B387" t="s">
        <v>43</v>
      </c>
      <c r="C387" s="3">
        <v>41488</v>
      </c>
      <c r="D387" s="5">
        <v>167</v>
      </c>
    </row>
    <row r="388" spans="1:4" hidden="1" outlineLevel="2" x14ac:dyDescent="0.25">
      <c r="A388">
        <v>1003</v>
      </c>
      <c r="B388" t="s">
        <v>43</v>
      </c>
      <c r="C388" s="3">
        <v>41519</v>
      </c>
      <c r="D388" s="5">
        <v>789.23</v>
      </c>
    </row>
    <row r="389" spans="1:4" hidden="1" outlineLevel="2" x14ac:dyDescent="0.25">
      <c r="A389">
        <v>1003</v>
      </c>
      <c r="B389" t="s">
        <v>43</v>
      </c>
      <c r="C389" s="3">
        <v>41519</v>
      </c>
      <c r="D389" s="5">
        <v>262</v>
      </c>
    </row>
    <row r="390" spans="1:4" hidden="1" outlineLevel="2" x14ac:dyDescent="0.25">
      <c r="A390">
        <v>1003</v>
      </c>
      <c r="B390" t="s">
        <v>43</v>
      </c>
      <c r="C390" s="3">
        <v>41549</v>
      </c>
      <c r="D390" s="5">
        <v>1290</v>
      </c>
    </row>
    <row r="391" spans="1:4" hidden="1" outlineLevel="2" x14ac:dyDescent="0.25">
      <c r="A391">
        <v>1003</v>
      </c>
      <c r="B391" t="s">
        <v>43</v>
      </c>
      <c r="C391" s="3">
        <v>41610</v>
      </c>
      <c r="D391" s="5">
        <v>123</v>
      </c>
    </row>
    <row r="392" spans="1:4" hidden="1" outlineLevel="2" x14ac:dyDescent="0.25">
      <c r="A392">
        <v>1003</v>
      </c>
      <c r="B392" t="s">
        <v>43</v>
      </c>
      <c r="C392" s="3">
        <v>41610</v>
      </c>
      <c r="D392" s="5">
        <v>1220</v>
      </c>
    </row>
    <row r="393" spans="1:4" hidden="1" outlineLevel="2" x14ac:dyDescent="0.25">
      <c r="A393">
        <v>1003</v>
      </c>
      <c r="B393" t="s">
        <v>43</v>
      </c>
      <c r="C393" s="3">
        <v>41671</v>
      </c>
      <c r="D393" s="5">
        <v>763</v>
      </c>
    </row>
    <row r="394" spans="1:4" hidden="1" outlineLevel="2" x14ac:dyDescent="0.25">
      <c r="A394">
        <v>1003</v>
      </c>
      <c r="B394" t="s">
        <v>43</v>
      </c>
      <c r="C394" s="3">
        <v>41672</v>
      </c>
      <c r="D394" s="5">
        <v>3999</v>
      </c>
    </row>
    <row r="395" spans="1:4" hidden="1" outlineLevel="2" x14ac:dyDescent="0.25">
      <c r="A395">
        <v>1003</v>
      </c>
      <c r="B395" t="s">
        <v>43</v>
      </c>
      <c r="C395" s="3">
        <v>41855</v>
      </c>
      <c r="D395" s="5">
        <v>137</v>
      </c>
    </row>
    <row r="396" spans="1:4" hidden="1" outlineLevel="2" x14ac:dyDescent="0.25">
      <c r="A396">
        <v>1003</v>
      </c>
      <c r="B396" t="s">
        <v>43</v>
      </c>
      <c r="C396" s="3">
        <v>41947</v>
      </c>
      <c r="D396" s="5">
        <v>761</v>
      </c>
    </row>
    <row r="397" spans="1:4" hidden="1" outlineLevel="2" x14ac:dyDescent="0.25">
      <c r="A397">
        <v>1003</v>
      </c>
      <c r="B397" t="s">
        <v>43</v>
      </c>
      <c r="C397" s="3">
        <v>41977</v>
      </c>
      <c r="D397" s="5">
        <v>1567</v>
      </c>
    </row>
    <row r="398" spans="1:4" hidden="1" outlineLevel="2" x14ac:dyDescent="0.25">
      <c r="A398">
        <v>1003</v>
      </c>
      <c r="B398" t="s">
        <v>43</v>
      </c>
      <c r="C398" s="3">
        <v>42006</v>
      </c>
      <c r="D398" s="5">
        <v>167</v>
      </c>
    </row>
    <row r="399" spans="1:4" hidden="1" outlineLevel="2" x14ac:dyDescent="0.25">
      <c r="A399">
        <v>1003</v>
      </c>
      <c r="B399" t="s">
        <v>43</v>
      </c>
      <c r="C399" s="3">
        <v>42006</v>
      </c>
      <c r="D399" s="5">
        <v>566</v>
      </c>
    </row>
    <row r="400" spans="1:4" hidden="1" outlineLevel="2" x14ac:dyDescent="0.25">
      <c r="A400">
        <v>1003</v>
      </c>
      <c r="B400" t="s">
        <v>43</v>
      </c>
      <c r="C400" s="3">
        <v>42037</v>
      </c>
      <c r="D400" s="5">
        <v>129</v>
      </c>
    </row>
    <row r="401" spans="1:4" hidden="1" outlineLevel="2" x14ac:dyDescent="0.25">
      <c r="A401">
        <v>1003</v>
      </c>
      <c r="B401" t="s">
        <v>43</v>
      </c>
      <c r="C401" s="3">
        <v>42046</v>
      </c>
      <c r="D401" s="5">
        <v>761</v>
      </c>
    </row>
    <row r="402" spans="1:4" hidden="1" outlineLevel="2" x14ac:dyDescent="0.25">
      <c r="A402">
        <v>1003</v>
      </c>
      <c r="B402" t="s">
        <v>43</v>
      </c>
      <c r="C402" s="3">
        <v>42065</v>
      </c>
      <c r="D402" s="5">
        <v>455</v>
      </c>
    </row>
    <row r="403" spans="1:4" hidden="1" outlineLevel="2" x14ac:dyDescent="0.25">
      <c r="A403">
        <v>1003</v>
      </c>
      <c r="B403" t="s">
        <v>43</v>
      </c>
      <c r="C403" s="3">
        <v>42065</v>
      </c>
      <c r="D403" s="5">
        <v>167</v>
      </c>
    </row>
    <row r="404" spans="1:4" hidden="1" outlineLevel="2" x14ac:dyDescent="0.25">
      <c r="A404">
        <v>1003</v>
      </c>
      <c r="B404" t="s">
        <v>43</v>
      </c>
      <c r="C404" s="3">
        <v>42065</v>
      </c>
      <c r="D404" s="5">
        <v>149</v>
      </c>
    </row>
    <row r="405" spans="1:4" hidden="1" outlineLevel="2" x14ac:dyDescent="0.25">
      <c r="A405">
        <v>1003</v>
      </c>
      <c r="B405" t="s">
        <v>43</v>
      </c>
      <c r="C405" s="3">
        <v>42096</v>
      </c>
      <c r="D405" s="5">
        <v>1579</v>
      </c>
    </row>
    <row r="406" spans="1:4" hidden="1" outlineLevel="2" x14ac:dyDescent="0.25">
      <c r="A406">
        <v>1003</v>
      </c>
      <c r="B406" t="s">
        <v>43</v>
      </c>
      <c r="C406" s="3">
        <v>42096</v>
      </c>
      <c r="D406" s="5">
        <v>167</v>
      </c>
    </row>
    <row r="407" spans="1:4" hidden="1" outlineLevel="2" x14ac:dyDescent="0.25">
      <c r="A407">
        <v>1003</v>
      </c>
      <c r="B407" t="s">
        <v>43</v>
      </c>
      <c r="C407" s="3">
        <v>42126</v>
      </c>
      <c r="D407" s="5">
        <v>677</v>
      </c>
    </row>
    <row r="408" spans="1:4" hidden="1" outlineLevel="2" x14ac:dyDescent="0.25">
      <c r="A408">
        <v>1003</v>
      </c>
      <c r="B408" t="s">
        <v>43</v>
      </c>
      <c r="C408" s="3">
        <v>42126</v>
      </c>
      <c r="D408" s="5">
        <v>899</v>
      </c>
    </row>
    <row r="409" spans="1:4" hidden="1" outlineLevel="2" x14ac:dyDescent="0.25">
      <c r="A409">
        <v>1003</v>
      </c>
      <c r="B409" t="s">
        <v>43</v>
      </c>
      <c r="C409" s="3">
        <v>42187</v>
      </c>
      <c r="D409" s="5">
        <v>127</v>
      </c>
    </row>
    <row r="410" spans="1:4" hidden="1" outlineLevel="2" x14ac:dyDescent="0.25">
      <c r="A410">
        <v>1003</v>
      </c>
      <c r="B410" t="s">
        <v>43</v>
      </c>
      <c r="C410" s="3">
        <v>42249</v>
      </c>
      <c r="D410" s="5">
        <v>1899</v>
      </c>
    </row>
    <row r="411" spans="1:4" hidden="1" outlineLevel="2" x14ac:dyDescent="0.25">
      <c r="A411">
        <v>1003</v>
      </c>
      <c r="B411" t="s">
        <v>43</v>
      </c>
      <c r="C411" s="3">
        <v>42270</v>
      </c>
      <c r="D411" s="5">
        <v>409</v>
      </c>
    </row>
    <row r="412" spans="1:4" hidden="1" outlineLevel="2" x14ac:dyDescent="0.25">
      <c r="A412">
        <v>1003</v>
      </c>
      <c r="B412" t="s">
        <v>43</v>
      </c>
      <c r="C412" s="3">
        <v>42279</v>
      </c>
      <c r="D412" s="5">
        <v>121</v>
      </c>
    </row>
    <row r="413" spans="1:4" hidden="1" outlineLevel="2" x14ac:dyDescent="0.25">
      <c r="A413">
        <v>1003</v>
      </c>
      <c r="B413" t="s">
        <v>43</v>
      </c>
      <c r="C413" s="3">
        <v>42279</v>
      </c>
      <c r="D413" s="5">
        <v>566</v>
      </c>
    </row>
    <row r="414" spans="1:4" hidden="1" outlineLevel="2" x14ac:dyDescent="0.25">
      <c r="A414">
        <v>1003</v>
      </c>
      <c r="B414" t="s">
        <v>43</v>
      </c>
      <c r="C414" s="3">
        <v>42301</v>
      </c>
      <c r="D414" s="5">
        <v>766</v>
      </c>
    </row>
    <row r="415" spans="1:4" hidden="1" outlineLevel="2" x14ac:dyDescent="0.25">
      <c r="A415">
        <v>1003</v>
      </c>
      <c r="B415" t="s">
        <v>43</v>
      </c>
      <c r="C415" s="3">
        <v>42310</v>
      </c>
      <c r="D415" s="5">
        <v>167</v>
      </c>
    </row>
    <row r="416" spans="1:4" hidden="1" outlineLevel="2" x14ac:dyDescent="0.25">
      <c r="A416">
        <v>1003</v>
      </c>
      <c r="B416" t="s">
        <v>43</v>
      </c>
      <c r="C416" s="3">
        <v>42340</v>
      </c>
      <c r="D416" s="5">
        <v>121</v>
      </c>
    </row>
    <row r="417" spans="1:4" hidden="1" outlineLevel="2" x14ac:dyDescent="0.25">
      <c r="A417">
        <v>1003</v>
      </c>
      <c r="B417" t="s">
        <v>43</v>
      </c>
      <c r="C417" s="3">
        <v>42340</v>
      </c>
      <c r="D417" s="5">
        <v>134</v>
      </c>
    </row>
    <row r="418" spans="1:4" outlineLevel="1" collapsed="1" x14ac:dyDescent="0.25">
      <c r="B418" s="9" t="s">
        <v>81</v>
      </c>
      <c r="D418" s="5">
        <f>SUBTOTAL(9,D367:D417)</f>
        <v>36353.69</v>
      </c>
    </row>
    <row r="419" spans="1:4" hidden="1" outlineLevel="2" x14ac:dyDescent="0.25">
      <c r="A419">
        <v>1005</v>
      </c>
      <c r="B419" t="s">
        <v>45</v>
      </c>
      <c r="C419" s="3">
        <v>40969</v>
      </c>
      <c r="D419" s="5">
        <v>345</v>
      </c>
    </row>
    <row r="420" spans="1:4" hidden="1" outlineLevel="2" x14ac:dyDescent="0.25">
      <c r="A420">
        <v>1005</v>
      </c>
      <c r="B420" t="s">
        <v>45</v>
      </c>
      <c r="C420" s="3">
        <v>41033</v>
      </c>
      <c r="D420" s="5">
        <v>590.98</v>
      </c>
    </row>
    <row r="421" spans="1:4" hidden="1" outlineLevel="2" x14ac:dyDescent="0.25">
      <c r="A421">
        <v>1005</v>
      </c>
      <c r="B421" t="s">
        <v>45</v>
      </c>
      <c r="C421" s="3">
        <v>41122</v>
      </c>
      <c r="D421" s="5">
        <v>1234.1199999999999</v>
      </c>
    </row>
    <row r="422" spans="1:4" hidden="1" outlineLevel="2" x14ac:dyDescent="0.25">
      <c r="A422">
        <v>1005</v>
      </c>
      <c r="B422" t="s">
        <v>45</v>
      </c>
      <c r="C422" s="3">
        <v>41276</v>
      </c>
      <c r="D422" s="5">
        <v>877</v>
      </c>
    </row>
    <row r="423" spans="1:4" hidden="1" outlineLevel="2" x14ac:dyDescent="0.25">
      <c r="A423">
        <v>1005</v>
      </c>
      <c r="B423" t="s">
        <v>45</v>
      </c>
      <c r="C423" s="3">
        <v>41276</v>
      </c>
      <c r="D423" s="5">
        <v>345</v>
      </c>
    </row>
    <row r="424" spans="1:4" hidden="1" outlineLevel="2" x14ac:dyDescent="0.25">
      <c r="A424">
        <v>1005</v>
      </c>
      <c r="B424" t="s">
        <v>45</v>
      </c>
      <c r="C424" s="3">
        <v>41307</v>
      </c>
      <c r="D424" s="5">
        <v>1299</v>
      </c>
    </row>
    <row r="425" spans="1:4" hidden="1" outlineLevel="2" x14ac:dyDescent="0.25">
      <c r="A425">
        <v>1005</v>
      </c>
      <c r="B425" t="s">
        <v>45</v>
      </c>
      <c r="C425" s="3">
        <v>41379</v>
      </c>
      <c r="D425" s="5">
        <v>699</v>
      </c>
    </row>
    <row r="426" spans="1:4" hidden="1" outlineLevel="2" x14ac:dyDescent="0.25">
      <c r="A426">
        <v>1005</v>
      </c>
      <c r="B426" t="s">
        <v>45</v>
      </c>
      <c r="C426" s="3">
        <v>41396</v>
      </c>
      <c r="D426" s="5">
        <v>999.99</v>
      </c>
    </row>
    <row r="427" spans="1:4" hidden="1" outlineLevel="2" x14ac:dyDescent="0.25">
      <c r="A427">
        <v>1005</v>
      </c>
      <c r="B427" t="s">
        <v>45</v>
      </c>
      <c r="C427" s="3">
        <v>41519</v>
      </c>
      <c r="D427" s="5">
        <v>433</v>
      </c>
    </row>
    <row r="428" spans="1:4" hidden="1" outlineLevel="2" x14ac:dyDescent="0.25">
      <c r="A428">
        <v>1005</v>
      </c>
      <c r="B428" t="s">
        <v>45</v>
      </c>
      <c r="C428" s="3">
        <v>41549</v>
      </c>
      <c r="D428" s="5">
        <v>1345.87</v>
      </c>
    </row>
    <row r="429" spans="1:4" hidden="1" outlineLevel="2" x14ac:dyDescent="0.25">
      <c r="A429">
        <v>1005</v>
      </c>
      <c r="B429" t="s">
        <v>45</v>
      </c>
      <c r="C429" s="3">
        <v>41549</v>
      </c>
      <c r="D429" s="5">
        <v>149</v>
      </c>
    </row>
    <row r="430" spans="1:4" hidden="1" outlineLevel="2" x14ac:dyDescent="0.25">
      <c r="A430">
        <v>1005</v>
      </c>
      <c r="B430" t="s">
        <v>45</v>
      </c>
      <c r="C430" s="3">
        <v>41580</v>
      </c>
      <c r="D430" s="5">
        <v>764.2</v>
      </c>
    </row>
    <row r="431" spans="1:4" hidden="1" outlineLevel="2" x14ac:dyDescent="0.25">
      <c r="A431">
        <v>1005</v>
      </c>
      <c r="B431" t="s">
        <v>45</v>
      </c>
      <c r="C431" s="3">
        <v>41580</v>
      </c>
      <c r="D431" s="5">
        <v>655</v>
      </c>
    </row>
    <row r="432" spans="1:4" hidden="1" outlineLevel="2" x14ac:dyDescent="0.25">
      <c r="A432">
        <v>1005</v>
      </c>
      <c r="B432" t="s">
        <v>45</v>
      </c>
      <c r="C432" s="3">
        <v>41605</v>
      </c>
      <c r="D432" s="5">
        <v>433</v>
      </c>
    </row>
    <row r="433" spans="1:4" hidden="1" outlineLevel="2" x14ac:dyDescent="0.25">
      <c r="A433">
        <v>1005</v>
      </c>
      <c r="B433" t="s">
        <v>45</v>
      </c>
      <c r="C433" s="3">
        <v>41610</v>
      </c>
      <c r="D433" s="5">
        <v>139</v>
      </c>
    </row>
    <row r="434" spans="1:4" hidden="1" outlineLevel="2" x14ac:dyDescent="0.25">
      <c r="A434">
        <v>1005</v>
      </c>
      <c r="B434" t="s">
        <v>45</v>
      </c>
      <c r="C434" s="3">
        <v>41883</v>
      </c>
      <c r="D434" s="5">
        <v>123</v>
      </c>
    </row>
    <row r="435" spans="1:4" hidden="1" outlineLevel="2" x14ac:dyDescent="0.25">
      <c r="A435">
        <v>1005</v>
      </c>
      <c r="B435" t="s">
        <v>45</v>
      </c>
      <c r="C435" s="3">
        <v>41886</v>
      </c>
      <c r="D435" s="5">
        <v>788</v>
      </c>
    </row>
    <row r="436" spans="1:4" hidden="1" outlineLevel="2" x14ac:dyDescent="0.25">
      <c r="A436">
        <v>1005</v>
      </c>
      <c r="B436" t="s">
        <v>45</v>
      </c>
      <c r="C436" s="3">
        <v>41944</v>
      </c>
      <c r="D436" s="5">
        <v>129</v>
      </c>
    </row>
    <row r="437" spans="1:4" hidden="1" outlineLevel="2" x14ac:dyDescent="0.25">
      <c r="A437">
        <v>1005</v>
      </c>
      <c r="B437" t="s">
        <v>45</v>
      </c>
      <c r="C437" s="3">
        <v>41944</v>
      </c>
      <c r="D437" s="5">
        <v>149</v>
      </c>
    </row>
    <row r="438" spans="1:4" hidden="1" outlineLevel="2" x14ac:dyDescent="0.25">
      <c r="A438">
        <v>1005</v>
      </c>
      <c r="B438" t="s">
        <v>45</v>
      </c>
      <c r="C438" s="3">
        <v>41947</v>
      </c>
      <c r="D438" s="5">
        <v>761</v>
      </c>
    </row>
    <row r="439" spans="1:4" hidden="1" outlineLevel="2" x14ac:dyDescent="0.25">
      <c r="A439">
        <v>1005</v>
      </c>
      <c r="B439" t="s">
        <v>45</v>
      </c>
      <c r="C439" s="3">
        <v>42006</v>
      </c>
      <c r="D439" s="5">
        <v>543</v>
      </c>
    </row>
    <row r="440" spans="1:4" hidden="1" outlineLevel="2" x14ac:dyDescent="0.25">
      <c r="A440">
        <v>1005</v>
      </c>
      <c r="B440" t="s">
        <v>45</v>
      </c>
      <c r="C440" s="3">
        <v>42006</v>
      </c>
      <c r="D440" s="5">
        <v>1230</v>
      </c>
    </row>
    <row r="441" spans="1:4" hidden="1" outlineLevel="2" x14ac:dyDescent="0.25">
      <c r="A441">
        <v>1005</v>
      </c>
      <c r="B441" t="s">
        <v>45</v>
      </c>
      <c r="C441" s="3">
        <v>42006</v>
      </c>
      <c r="D441" s="5">
        <v>121</v>
      </c>
    </row>
    <row r="442" spans="1:4" hidden="1" outlineLevel="2" x14ac:dyDescent="0.25">
      <c r="A442">
        <v>1005</v>
      </c>
      <c r="B442" t="s">
        <v>45</v>
      </c>
      <c r="C442" s="3">
        <v>42037</v>
      </c>
      <c r="D442" s="5">
        <v>788</v>
      </c>
    </row>
    <row r="443" spans="1:4" hidden="1" outlineLevel="2" x14ac:dyDescent="0.25">
      <c r="A443">
        <v>1005</v>
      </c>
      <c r="B443" t="s">
        <v>45</v>
      </c>
      <c r="C443" s="3">
        <v>42065</v>
      </c>
      <c r="D443" s="5">
        <v>567</v>
      </c>
    </row>
    <row r="444" spans="1:4" hidden="1" outlineLevel="2" x14ac:dyDescent="0.25">
      <c r="A444">
        <v>1005</v>
      </c>
      <c r="B444" t="s">
        <v>45</v>
      </c>
      <c r="C444" s="3">
        <v>42065</v>
      </c>
      <c r="D444" s="5">
        <v>900</v>
      </c>
    </row>
    <row r="445" spans="1:4" hidden="1" outlineLevel="2" x14ac:dyDescent="0.25">
      <c r="A445">
        <v>1005</v>
      </c>
      <c r="B445" t="s">
        <v>45</v>
      </c>
      <c r="C445" s="3">
        <v>42076</v>
      </c>
      <c r="D445" s="5">
        <v>456</v>
      </c>
    </row>
    <row r="446" spans="1:4" hidden="1" outlineLevel="2" x14ac:dyDescent="0.25">
      <c r="A446">
        <v>1005</v>
      </c>
      <c r="B446" t="s">
        <v>45</v>
      </c>
      <c r="C446" s="3">
        <v>42096</v>
      </c>
      <c r="D446" s="5">
        <v>455</v>
      </c>
    </row>
    <row r="447" spans="1:4" hidden="1" outlineLevel="2" x14ac:dyDescent="0.25">
      <c r="A447">
        <v>1005</v>
      </c>
      <c r="B447" t="s">
        <v>45</v>
      </c>
      <c r="C447" s="3">
        <v>42126</v>
      </c>
      <c r="D447" s="5">
        <v>149</v>
      </c>
    </row>
    <row r="448" spans="1:4" hidden="1" outlineLevel="2" x14ac:dyDescent="0.25">
      <c r="A448">
        <v>1005</v>
      </c>
      <c r="B448" t="s">
        <v>45</v>
      </c>
      <c r="C448" s="3">
        <v>42126</v>
      </c>
      <c r="D448" s="5">
        <v>390</v>
      </c>
    </row>
    <row r="449" spans="1:4" hidden="1" outlineLevel="2" x14ac:dyDescent="0.25">
      <c r="A449">
        <v>1005</v>
      </c>
      <c r="B449" t="s">
        <v>45</v>
      </c>
      <c r="C449" s="3">
        <v>42157</v>
      </c>
      <c r="D449" s="5">
        <v>134</v>
      </c>
    </row>
    <row r="450" spans="1:4" hidden="1" outlineLevel="2" x14ac:dyDescent="0.25">
      <c r="A450">
        <v>1005</v>
      </c>
      <c r="B450" t="s">
        <v>45</v>
      </c>
      <c r="C450" s="3">
        <v>42157</v>
      </c>
      <c r="D450" s="5">
        <v>899</v>
      </c>
    </row>
    <row r="451" spans="1:4" hidden="1" outlineLevel="2" x14ac:dyDescent="0.25">
      <c r="A451">
        <v>1005</v>
      </c>
      <c r="B451" t="s">
        <v>45</v>
      </c>
      <c r="C451" s="3">
        <v>42187</v>
      </c>
      <c r="D451" s="5">
        <v>456</v>
      </c>
    </row>
    <row r="452" spans="1:4" hidden="1" outlineLevel="2" x14ac:dyDescent="0.25">
      <c r="A452">
        <v>1005</v>
      </c>
      <c r="B452" t="s">
        <v>45</v>
      </c>
      <c r="C452" s="3">
        <v>42187</v>
      </c>
      <c r="D452" s="5">
        <v>123</v>
      </c>
    </row>
    <row r="453" spans="1:4" hidden="1" outlineLevel="2" x14ac:dyDescent="0.25">
      <c r="A453">
        <v>1005</v>
      </c>
      <c r="B453" t="s">
        <v>45</v>
      </c>
      <c r="C453" s="3">
        <v>42187</v>
      </c>
      <c r="D453" s="5">
        <v>455</v>
      </c>
    </row>
    <row r="454" spans="1:4" hidden="1" outlineLevel="2" x14ac:dyDescent="0.25">
      <c r="A454">
        <v>1005</v>
      </c>
      <c r="B454" t="s">
        <v>45</v>
      </c>
      <c r="C454" s="3">
        <v>42249</v>
      </c>
      <c r="D454" s="5">
        <v>121</v>
      </c>
    </row>
    <row r="455" spans="1:4" hidden="1" outlineLevel="2" x14ac:dyDescent="0.25">
      <c r="A455">
        <v>1005</v>
      </c>
      <c r="B455" t="s">
        <v>45</v>
      </c>
      <c r="C455" s="3">
        <v>42249</v>
      </c>
      <c r="D455" s="5">
        <v>149</v>
      </c>
    </row>
    <row r="456" spans="1:4" hidden="1" outlineLevel="2" x14ac:dyDescent="0.25">
      <c r="A456">
        <v>1005</v>
      </c>
      <c r="B456" t="s">
        <v>45</v>
      </c>
      <c r="C456" s="3">
        <v>42249</v>
      </c>
      <c r="D456" s="5">
        <v>1390</v>
      </c>
    </row>
    <row r="457" spans="1:4" hidden="1" outlineLevel="2" x14ac:dyDescent="0.25">
      <c r="A457">
        <v>1005</v>
      </c>
      <c r="B457" t="s">
        <v>45</v>
      </c>
      <c r="C457" s="3">
        <v>42249</v>
      </c>
      <c r="D457" s="5">
        <v>149</v>
      </c>
    </row>
    <row r="458" spans="1:4" hidden="1" outlineLevel="2" x14ac:dyDescent="0.25">
      <c r="A458">
        <v>1005</v>
      </c>
      <c r="B458" t="s">
        <v>45</v>
      </c>
      <c r="C458" s="3">
        <v>42249</v>
      </c>
      <c r="D458" s="5">
        <v>124</v>
      </c>
    </row>
    <row r="459" spans="1:4" hidden="1" outlineLevel="2" x14ac:dyDescent="0.25">
      <c r="A459">
        <v>1005</v>
      </c>
      <c r="B459" t="s">
        <v>45</v>
      </c>
      <c r="C459" s="3">
        <v>42279</v>
      </c>
      <c r="D459" s="5">
        <v>167</v>
      </c>
    </row>
    <row r="460" spans="1:4" hidden="1" outlineLevel="2" x14ac:dyDescent="0.25">
      <c r="A460">
        <v>1005</v>
      </c>
      <c r="B460" t="s">
        <v>45</v>
      </c>
      <c r="C460" s="3">
        <v>42279</v>
      </c>
      <c r="D460" s="5">
        <v>149</v>
      </c>
    </row>
    <row r="461" spans="1:4" hidden="1" outlineLevel="2" x14ac:dyDescent="0.25">
      <c r="A461">
        <v>1005</v>
      </c>
      <c r="B461" t="s">
        <v>45</v>
      </c>
      <c r="C461" s="3">
        <v>42310</v>
      </c>
      <c r="D461" s="5">
        <v>189</v>
      </c>
    </row>
    <row r="462" spans="1:4" hidden="1" outlineLevel="2" x14ac:dyDescent="0.25">
      <c r="A462">
        <v>1005</v>
      </c>
      <c r="B462" t="s">
        <v>45</v>
      </c>
      <c r="C462" s="3">
        <v>42310</v>
      </c>
      <c r="D462" s="5">
        <v>567</v>
      </c>
    </row>
    <row r="463" spans="1:4" hidden="1" outlineLevel="2" x14ac:dyDescent="0.25">
      <c r="A463">
        <v>1005</v>
      </c>
      <c r="B463" t="s">
        <v>45</v>
      </c>
      <c r="C463" s="3">
        <v>42310</v>
      </c>
      <c r="D463" s="5">
        <v>149</v>
      </c>
    </row>
    <row r="464" spans="1:4" hidden="1" outlineLevel="2" x14ac:dyDescent="0.25">
      <c r="A464">
        <v>1005</v>
      </c>
      <c r="B464" t="s">
        <v>45</v>
      </c>
      <c r="C464" s="3">
        <v>42340</v>
      </c>
      <c r="D464" s="5">
        <v>456</v>
      </c>
    </row>
    <row r="465" spans="1:4" hidden="1" outlineLevel="2" x14ac:dyDescent="0.25">
      <c r="A465">
        <v>1005</v>
      </c>
      <c r="B465" t="s">
        <v>45</v>
      </c>
      <c r="C465" s="3">
        <v>42340</v>
      </c>
      <c r="D465" s="5">
        <v>121</v>
      </c>
    </row>
    <row r="466" spans="1:4" hidden="1" outlineLevel="2" x14ac:dyDescent="0.25">
      <c r="A466">
        <v>1005</v>
      </c>
      <c r="B466" t="s">
        <v>45</v>
      </c>
      <c r="C466" s="3">
        <v>42340</v>
      </c>
      <c r="D466" s="5">
        <v>121</v>
      </c>
    </row>
    <row r="467" spans="1:4" outlineLevel="1" collapsed="1" x14ac:dyDescent="0.25">
      <c r="B467" s="9" t="s">
        <v>82</v>
      </c>
      <c r="D467" s="5">
        <f>SUBTOTAL(9,D419:D466)</f>
        <v>23777.16</v>
      </c>
    </row>
    <row r="468" spans="1:4" x14ac:dyDescent="0.25">
      <c r="B468" s="9" t="s">
        <v>83</v>
      </c>
      <c r="D468" s="5">
        <f>SUBTOTAL(9,D2:D466)</f>
        <v>361081.10999999993</v>
      </c>
    </row>
  </sheetData>
  <sortState xmlns:xlrd2="http://schemas.microsoft.com/office/spreadsheetml/2017/richdata2" ref="A2:D466">
    <sortCondition ref="B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8345-1FFF-4402-9542-83EA60C835FE}">
  <dimension ref="A1:B10"/>
  <sheetViews>
    <sheetView workbookViewId="0">
      <selection activeCell="A2" sqref="A2:A10"/>
    </sheetView>
  </sheetViews>
  <sheetFormatPr defaultRowHeight="15" x14ac:dyDescent="0.25"/>
  <cols>
    <col min="1" max="1" width="18" bestFit="1" customWidth="1"/>
    <col min="2" max="2" width="10.5703125" bestFit="1" customWidth="1"/>
  </cols>
  <sheetData>
    <row r="1" spans="1:2" x14ac:dyDescent="0.25">
      <c r="A1" t="s">
        <v>152</v>
      </c>
      <c r="B1" t="s">
        <v>1098</v>
      </c>
    </row>
    <row r="2" spans="1:2" x14ac:dyDescent="0.25">
      <c r="A2" t="s">
        <v>42</v>
      </c>
      <c r="B2" s="5">
        <v>87964.889999999985</v>
      </c>
    </row>
    <row r="3" spans="1:2" x14ac:dyDescent="0.25">
      <c r="A3" t="s">
        <v>41</v>
      </c>
      <c r="B3" s="5">
        <v>55997.66</v>
      </c>
    </row>
    <row r="4" spans="1:2" x14ac:dyDescent="0.25">
      <c r="A4" t="s">
        <v>46</v>
      </c>
      <c r="B4" s="5">
        <v>50544.170000000006</v>
      </c>
    </row>
    <row r="5" spans="1:2" x14ac:dyDescent="0.25">
      <c r="A5" t="s">
        <v>44</v>
      </c>
      <c r="B5" s="5">
        <v>49944.79</v>
      </c>
    </row>
    <row r="6" spans="1:2" x14ac:dyDescent="0.25">
      <c r="A6" t="s">
        <v>43</v>
      </c>
      <c r="B6" s="5">
        <v>36353.69</v>
      </c>
    </row>
    <row r="7" spans="1:2" x14ac:dyDescent="0.25">
      <c r="A7" t="s">
        <v>49</v>
      </c>
      <c r="B7" s="5">
        <v>29221.119999999999</v>
      </c>
    </row>
    <row r="8" spans="1:2" x14ac:dyDescent="0.25">
      <c r="A8" t="s">
        <v>45</v>
      </c>
      <c r="B8" s="5">
        <v>23777.16</v>
      </c>
    </row>
    <row r="9" spans="1:2" x14ac:dyDescent="0.25">
      <c r="A9" t="s">
        <v>47</v>
      </c>
      <c r="B9" s="5">
        <v>21225.64</v>
      </c>
    </row>
    <row r="10" spans="1:2" x14ac:dyDescent="0.25">
      <c r="A10" t="s">
        <v>48</v>
      </c>
      <c r="B10" s="5">
        <v>6051.99</v>
      </c>
    </row>
  </sheetData>
  <sortState xmlns:xlrd2="http://schemas.microsoft.com/office/spreadsheetml/2017/richdata2" ref="A2:B10">
    <sortCondition descending="1" ref="B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3B40-9A26-40DC-98EE-F204F73C07D0}">
  <dimension ref="A1"/>
  <sheetViews>
    <sheetView tabSelected="1" workbookViewId="0">
      <selection activeCell="L23" sqref="L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C5A5-4B72-4310-B424-D07CB56BF072}">
  <dimension ref="A1:P458"/>
  <sheetViews>
    <sheetView topLeftCell="H1" workbookViewId="0">
      <selection activeCell="M1" sqref="M1:P22"/>
    </sheetView>
  </sheetViews>
  <sheetFormatPr defaultRowHeight="15" x14ac:dyDescent="0.25"/>
  <cols>
    <col min="1" max="1" width="18.5703125" customWidth="1"/>
    <col min="2" max="2" width="31.85546875" customWidth="1"/>
    <col min="3" max="3" width="12.42578125" bestFit="1" customWidth="1"/>
    <col min="4" max="4" width="7.28515625" bestFit="1" customWidth="1"/>
    <col min="5" max="5" width="11.140625" bestFit="1" customWidth="1"/>
    <col min="6" max="6" width="12.85546875" style="5" bestFit="1" customWidth="1"/>
    <col min="7" max="7" width="16.5703125" bestFit="1" customWidth="1"/>
    <col min="8" max="8" width="10.28515625" bestFit="1" customWidth="1"/>
    <col min="9" max="9" width="18" bestFit="1" customWidth="1"/>
    <col min="10" max="10" width="21.140625" customWidth="1"/>
    <col min="11" max="11" width="10.28515625" customWidth="1"/>
    <col min="13" max="13" width="11.28515625" customWidth="1"/>
    <col min="14" max="14" width="10.140625" bestFit="1" customWidth="1"/>
  </cols>
  <sheetData>
    <row r="1" spans="1:16" x14ac:dyDescent="0.25">
      <c r="A1" s="23" t="s">
        <v>5</v>
      </c>
      <c r="B1" s="23" t="s">
        <v>153</v>
      </c>
      <c r="C1" s="23" t="s">
        <v>32</v>
      </c>
      <c r="D1" s="23" t="s">
        <v>30</v>
      </c>
      <c r="E1" s="23" t="s">
        <v>26</v>
      </c>
      <c r="F1" s="24" t="s">
        <v>2</v>
      </c>
      <c r="G1" s="26" t="s">
        <v>4</v>
      </c>
      <c r="H1" s="23" t="s">
        <v>0</v>
      </c>
      <c r="I1" s="23" t="s">
        <v>152</v>
      </c>
      <c r="J1" s="23" t="s">
        <v>1078</v>
      </c>
      <c r="M1" s="26" t="s">
        <v>4</v>
      </c>
      <c r="N1" t="s">
        <v>1098</v>
      </c>
      <c r="O1" t="s">
        <v>1099</v>
      </c>
      <c r="P1" t="s">
        <v>1100</v>
      </c>
    </row>
    <row r="2" spans="1:16" x14ac:dyDescent="0.25">
      <c r="A2" t="s">
        <v>154</v>
      </c>
      <c r="B2" t="s">
        <v>611</v>
      </c>
      <c r="C2">
        <v>1005</v>
      </c>
      <c r="D2" t="s">
        <v>60</v>
      </c>
      <c r="E2" s="6">
        <v>41379</v>
      </c>
      <c r="F2" s="5">
        <v>699</v>
      </c>
      <c r="G2" t="s">
        <v>13</v>
      </c>
      <c r="H2" t="s">
        <v>56</v>
      </c>
      <c r="I2" t="s">
        <v>45</v>
      </c>
      <c r="J2" t="s">
        <v>1068</v>
      </c>
      <c r="M2" t="s">
        <v>13</v>
      </c>
      <c r="N2" s="22">
        <f>SUMIF(G:G,M2,F:F)</f>
        <v>98932</v>
      </c>
      <c r="O2">
        <f>COUNTIF(G:G,M2)</f>
        <v>47</v>
      </c>
      <c r="P2" s="22">
        <f>AVERAGEIF(G:G,M2,F:F)</f>
        <v>2104.9361702127658</v>
      </c>
    </row>
    <row r="3" spans="1:16" x14ac:dyDescent="0.25">
      <c r="A3" t="s">
        <v>155</v>
      </c>
      <c r="B3" t="s">
        <v>612</v>
      </c>
      <c r="C3">
        <v>1001</v>
      </c>
      <c r="D3" t="s">
        <v>60</v>
      </c>
      <c r="E3" s="6">
        <v>41476</v>
      </c>
      <c r="F3" s="5">
        <v>3999</v>
      </c>
      <c r="G3" t="s">
        <v>13</v>
      </c>
      <c r="H3" t="s">
        <v>52</v>
      </c>
      <c r="I3" t="s">
        <v>41</v>
      </c>
      <c r="J3" t="s">
        <v>1068</v>
      </c>
      <c r="M3" t="s">
        <v>14</v>
      </c>
      <c r="N3" s="22">
        <f t="shared" ref="N3:N5" si="0">SUMIF(G:G,M3,F:F)</f>
        <v>194764.10999999993</v>
      </c>
      <c r="O3">
        <f t="shared" ref="O3:O5" si="1">COUNTIF(G:G,M3)</f>
        <v>226</v>
      </c>
      <c r="P3" s="22">
        <f t="shared" ref="P3:P5" si="2">AVERAGEIF(G:G,M3,F:F)</f>
        <v>861.78809734513243</v>
      </c>
    </row>
    <row r="4" spans="1:16" x14ac:dyDescent="0.25">
      <c r="A4" t="s">
        <v>156</v>
      </c>
      <c r="B4" t="s">
        <v>613</v>
      </c>
      <c r="C4">
        <v>1007</v>
      </c>
      <c r="D4" t="s">
        <v>60</v>
      </c>
      <c r="E4" s="6">
        <v>41094</v>
      </c>
      <c r="F4" s="5">
        <v>1229</v>
      </c>
      <c r="G4" t="s">
        <v>14</v>
      </c>
      <c r="H4" t="s">
        <v>22</v>
      </c>
      <c r="I4" t="s">
        <v>47</v>
      </c>
      <c r="J4" t="s">
        <v>1068</v>
      </c>
      <c r="M4" t="s">
        <v>15</v>
      </c>
      <c r="N4" s="22">
        <f t="shared" si="0"/>
        <v>48329.549999999996</v>
      </c>
      <c r="O4">
        <f t="shared" si="1"/>
        <v>60</v>
      </c>
      <c r="P4" s="22">
        <f t="shared" si="2"/>
        <v>805.49249999999995</v>
      </c>
    </row>
    <row r="5" spans="1:16" x14ac:dyDescent="0.25">
      <c r="A5" t="s">
        <v>157</v>
      </c>
      <c r="B5" t="s">
        <v>614</v>
      </c>
      <c r="C5">
        <v>1006</v>
      </c>
      <c r="D5" t="s">
        <v>60</v>
      </c>
      <c r="E5" s="6">
        <v>41217</v>
      </c>
      <c r="F5" s="5">
        <v>1651</v>
      </c>
      <c r="G5" t="s">
        <v>14</v>
      </c>
      <c r="H5" t="s">
        <v>19</v>
      </c>
      <c r="I5" t="s">
        <v>46</v>
      </c>
      <c r="J5" t="s">
        <v>1068</v>
      </c>
      <c r="M5" t="s">
        <v>34</v>
      </c>
      <c r="N5" s="22">
        <f t="shared" si="0"/>
        <v>19055.45</v>
      </c>
      <c r="O5">
        <f t="shared" si="1"/>
        <v>124</v>
      </c>
      <c r="P5" s="22">
        <f t="shared" si="2"/>
        <v>153.67298387096776</v>
      </c>
    </row>
    <row r="6" spans="1:16" x14ac:dyDescent="0.25">
      <c r="A6" t="s">
        <v>158</v>
      </c>
      <c r="B6" t="s">
        <v>615</v>
      </c>
      <c r="C6">
        <v>1005</v>
      </c>
      <c r="D6" t="s">
        <v>60</v>
      </c>
      <c r="E6" s="6">
        <v>41276</v>
      </c>
      <c r="F6" s="5">
        <v>877</v>
      </c>
      <c r="G6" t="s">
        <v>14</v>
      </c>
      <c r="H6" t="s">
        <v>22</v>
      </c>
      <c r="I6" t="s">
        <v>45</v>
      </c>
      <c r="J6" t="s">
        <v>1068</v>
      </c>
    </row>
    <row r="7" spans="1:16" x14ac:dyDescent="0.25">
      <c r="A7" t="s">
        <v>159</v>
      </c>
      <c r="B7" t="s">
        <v>616</v>
      </c>
      <c r="C7">
        <v>1006</v>
      </c>
      <c r="D7" t="s">
        <v>60</v>
      </c>
      <c r="E7" s="6">
        <v>41183</v>
      </c>
      <c r="F7" s="5">
        <v>1220</v>
      </c>
      <c r="G7" t="s">
        <v>14</v>
      </c>
      <c r="H7" t="s">
        <v>28</v>
      </c>
      <c r="I7" t="s">
        <v>46</v>
      </c>
      <c r="J7" t="s">
        <v>1068</v>
      </c>
    </row>
    <row r="8" spans="1:16" x14ac:dyDescent="0.25">
      <c r="A8" t="s">
        <v>160</v>
      </c>
      <c r="B8" t="s">
        <v>617</v>
      </c>
      <c r="C8">
        <v>1003</v>
      </c>
      <c r="D8" t="s">
        <v>60</v>
      </c>
      <c r="E8" s="6">
        <v>41366</v>
      </c>
      <c r="F8" s="5">
        <v>123</v>
      </c>
      <c r="G8" t="s">
        <v>14</v>
      </c>
      <c r="H8" t="s">
        <v>28</v>
      </c>
      <c r="I8" t="s">
        <v>43</v>
      </c>
      <c r="J8" t="s">
        <v>1068</v>
      </c>
      <c r="M8" s="23" t="s">
        <v>0</v>
      </c>
    </row>
    <row r="9" spans="1:16" x14ac:dyDescent="0.25">
      <c r="A9" t="s">
        <v>161</v>
      </c>
      <c r="B9" t="s">
        <v>618</v>
      </c>
      <c r="C9">
        <v>1009</v>
      </c>
      <c r="D9" t="s">
        <v>60</v>
      </c>
      <c r="E9" s="6">
        <v>41519</v>
      </c>
      <c r="F9" s="5">
        <v>290</v>
      </c>
      <c r="G9" t="s">
        <v>14</v>
      </c>
      <c r="H9" t="s">
        <v>28</v>
      </c>
      <c r="I9" t="s">
        <v>49</v>
      </c>
      <c r="J9" t="s">
        <v>1068</v>
      </c>
      <c r="M9" t="s">
        <v>56</v>
      </c>
      <c r="N9" s="22">
        <f>SUMIF(H:H,M9,F:F)</f>
        <v>699</v>
      </c>
      <c r="O9">
        <f>COUNTIF(H:H,M9)</f>
        <v>1</v>
      </c>
      <c r="P9" s="22">
        <f>AVERAGEIF(H:H,M9,F:F)</f>
        <v>699</v>
      </c>
    </row>
    <row r="10" spans="1:16" x14ac:dyDescent="0.25">
      <c r="A10" t="s">
        <v>162</v>
      </c>
      <c r="B10" t="s">
        <v>619</v>
      </c>
      <c r="C10">
        <v>1006</v>
      </c>
      <c r="D10" t="s">
        <v>60</v>
      </c>
      <c r="E10" s="6">
        <v>41488</v>
      </c>
      <c r="F10" s="5">
        <v>1190</v>
      </c>
      <c r="G10" t="s">
        <v>14</v>
      </c>
      <c r="H10" t="s">
        <v>52</v>
      </c>
      <c r="I10" t="s">
        <v>46</v>
      </c>
      <c r="J10" t="s">
        <v>1068</v>
      </c>
      <c r="M10" t="s">
        <v>52</v>
      </c>
      <c r="N10" s="22">
        <f t="shared" ref="N10:N22" si="3">SUMIF(H:H,M10,F:F)</f>
        <v>76490</v>
      </c>
      <c r="O10">
        <f t="shared" ref="O10:O22" si="4">COUNTIF(H:H,M10)</f>
        <v>28</v>
      </c>
      <c r="P10" s="22">
        <f t="shared" ref="P10:P22" si="5">AVERAGEIF(H:H,M10,F:F)</f>
        <v>2731.7857142857142</v>
      </c>
    </row>
    <row r="11" spans="1:16" x14ac:dyDescent="0.25">
      <c r="A11" t="s">
        <v>163</v>
      </c>
      <c r="B11" t="s">
        <v>620</v>
      </c>
      <c r="C11">
        <v>1002</v>
      </c>
      <c r="D11" t="s">
        <v>60</v>
      </c>
      <c r="E11" s="6">
        <v>41283</v>
      </c>
      <c r="F11" s="5">
        <v>1233</v>
      </c>
      <c r="G11" t="s">
        <v>14</v>
      </c>
      <c r="H11" t="s">
        <v>19</v>
      </c>
      <c r="I11" t="s">
        <v>42</v>
      </c>
      <c r="J11" t="s">
        <v>1068</v>
      </c>
      <c r="M11" t="s">
        <v>22</v>
      </c>
      <c r="N11" s="22">
        <f t="shared" si="3"/>
        <v>6690.0199999999986</v>
      </c>
      <c r="O11">
        <f t="shared" si="4"/>
        <v>7</v>
      </c>
      <c r="P11" s="22">
        <f t="shared" si="5"/>
        <v>955.71714285714268</v>
      </c>
    </row>
    <row r="12" spans="1:16" x14ac:dyDescent="0.25">
      <c r="A12" t="s">
        <v>164</v>
      </c>
      <c r="B12" t="s">
        <v>621</v>
      </c>
      <c r="C12">
        <v>1009</v>
      </c>
      <c r="D12" t="s">
        <v>60</v>
      </c>
      <c r="E12" s="6">
        <v>41284</v>
      </c>
      <c r="F12" s="5">
        <v>1233</v>
      </c>
      <c r="G12" t="s">
        <v>14</v>
      </c>
      <c r="H12" t="s">
        <v>19</v>
      </c>
      <c r="I12" t="s">
        <v>49</v>
      </c>
      <c r="J12" t="s">
        <v>1068</v>
      </c>
      <c r="M12" t="s">
        <v>19</v>
      </c>
      <c r="N12" s="22">
        <f t="shared" si="3"/>
        <v>99208.299999999988</v>
      </c>
      <c r="O12">
        <f t="shared" si="4"/>
        <v>94</v>
      </c>
      <c r="P12" s="22">
        <f t="shared" si="5"/>
        <v>1055.4074468085105</v>
      </c>
    </row>
    <row r="13" spans="1:16" x14ac:dyDescent="0.25">
      <c r="A13" t="s">
        <v>165</v>
      </c>
      <c r="B13" t="s">
        <v>622</v>
      </c>
      <c r="C13">
        <v>1006</v>
      </c>
      <c r="D13" t="s">
        <v>60</v>
      </c>
      <c r="E13" s="6">
        <v>41316</v>
      </c>
      <c r="F13" s="5">
        <v>721</v>
      </c>
      <c r="G13" t="s">
        <v>14</v>
      </c>
      <c r="H13" t="s">
        <v>19</v>
      </c>
      <c r="I13" t="s">
        <v>46</v>
      </c>
      <c r="J13" t="s">
        <v>1068</v>
      </c>
      <c r="M13" t="s">
        <v>28</v>
      </c>
      <c r="N13" s="22">
        <f t="shared" si="3"/>
        <v>13573</v>
      </c>
      <c r="O13">
        <f t="shared" si="4"/>
        <v>28</v>
      </c>
      <c r="P13" s="22">
        <f t="shared" si="5"/>
        <v>484.75</v>
      </c>
    </row>
    <row r="14" spans="1:16" x14ac:dyDescent="0.25">
      <c r="A14" t="s">
        <v>166</v>
      </c>
      <c r="B14" t="s">
        <v>623</v>
      </c>
      <c r="C14">
        <v>1004</v>
      </c>
      <c r="D14" t="s">
        <v>60</v>
      </c>
      <c r="E14" s="6">
        <v>41347</v>
      </c>
      <c r="F14" s="5">
        <v>346</v>
      </c>
      <c r="G14" t="s">
        <v>14</v>
      </c>
      <c r="H14" t="s">
        <v>19</v>
      </c>
      <c r="I14" t="s">
        <v>44</v>
      </c>
      <c r="J14" t="s">
        <v>1068</v>
      </c>
      <c r="M14" t="s">
        <v>25</v>
      </c>
      <c r="N14" s="22">
        <f t="shared" si="3"/>
        <v>60686.79</v>
      </c>
      <c r="O14">
        <f t="shared" si="4"/>
        <v>85</v>
      </c>
      <c r="P14" s="22">
        <f t="shared" si="5"/>
        <v>713.9622352941177</v>
      </c>
    </row>
    <row r="15" spans="1:16" x14ac:dyDescent="0.25">
      <c r="A15" t="s">
        <v>167</v>
      </c>
      <c r="B15" t="s">
        <v>624</v>
      </c>
      <c r="C15">
        <v>1006</v>
      </c>
      <c r="D15" t="s">
        <v>60</v>
      </c>
      <c r="E15" s="6">
        <v>41380</v>
      </c>
      <c r="F15" s="5">
        <v>876</v>
      </c>
      <c r="G15" t="s">
        <v>14</v>
      </c>
      <c r="H15" t="s">
        <v>19</v>
      </c>
      <c r="I15" t="s">
        <v>46</v>
      </c>
      <c r="J15" t="s">
        <v>1068</v>
      </c>
      <c r="M15" t="s">
        <v>20</v>
      </c>
      <c r="N15" s="22">
        <f t="shared" si="3"/>
        <v>12823.54</v>
      </c>
      <c r="O15">
        <f t="shared" si="4"/>
        <v>10</v>
      </c>
      <c r="P15" s="22">
        <f t="shared" si="5"/>
        <v>1282.354</v>
      </c>
    </row>
    <row r="16" spans="1:16" x14ac:dyDescent="0.25">
      <c r="A16" t="s">
        <v>168</v>
      </c>
      <c r="B16" t="s">
        <v>625</v>
      </c>
      <c r="C16">
        <v>1002</v>
      </c>
      <c r="D16" t="s">
        <v>60</v>
      </c>
      <c r="E16" s="6">
        <v>41413</v>
      </c>
      <c r="F16" s="5">
        <v>1229</v>
      </c>
      <c r="G16" t="s">
        <v>14</v>
      </c>
      <c r="H16" t="s">
        <v>19</v>
      </c>
      <c r="I16" t="s">
        <v>42</v>
      </c>
      <c r="J16" t="s">
        <v>1068</v>
      </c>
      <c r="M16" t="s">
        <v>21</v>
      </c>
      <c r="N16" s="22">
        <f t="shared" si="3"/>
        <v>27633.550000000003</v>
      </c>
      <c r="O16">
        <f t="shared" si="4"/>
        <v>38</v>
      </c>
      <c r="P16" s="22">
        <f t="shared" si="5"/>
        <v>727.19868421052638</v>
      </c>
    </row>
    <row r="17" spans="1:16" x14ac:dyDescent="0.25">
      <c r="A17" t="s">
        <v>169</v>
      </c>
      <c r="B17" t="s">
        <v>626</v>
      </c>
      <c r="C17">
        <v>1001</v>
      </c>
      <c r="D17" t="s">
        <v>60</v>
      </c>
      <c r="E17" s="6">
        <v>41445</v>
      </c>
      <c r="F17" s="5">
        <v>1228</v>
      </c>
      <c r="G17" t="s">
        <v>14</v>
      </c>
      <c r="H17" t="s">
        <v>19</v>
      </c>
      <c r="I17" t="s">
        <v>41</v>
      </c>
      <c r="J17" t="s">
        <v>1068</v>
      </c>
      <c r="M17" t="s">
        <v>40</v>
      </c>
      <c r="N17" s="22">
        <f t="shared" si="3"/>
        <v>10373.450000000001</v>
      </c>
      <c r="O17">
        <f t="shared" si="4"/>
        <v>61</v>
      </c>
      <c r="P17" s="22">
        <f t="shared" si="5"/>
        <v>170.05655737704919</v>
      </c>
    </row>
    <row r="18" spans="1:16" x14ac:dyDescent="0.25">
      <c r="A18" t="s">
        <v>170</v>
      </c>
      <c r="B18" t="s">
        <v>627</v>
      </c>
      <c r="C18">
        <v>1007</v>
      </c>
      <c r="D18" t="s">
        <v>60</v>
      </c>
      <c r="E18" s="6">
        <v>41603</v>
      </c>
      <c r="F18" s="5">
        <v>1234</v>
      </c>
      <c r="G18" t="s">
        <v>14</v>
      </c>
      <c r="H18" t="s">
        <v>19</v>
      </c>
      <c r="I18" t="s">
        <v>47</v>
      </c>
      <c r="J18" t="s">
        <v>1068</v>
      </c>
      <c r="M18" t="s">
        <v>35</v>
      </c>
      <c r="N18" s="22">
        <f t="shared" si="3"/>
        <v>6745</v>
      </c>
      <c r="O18">
        <f t="shared" si="4"/>
        <v>50</v>
      </c>
      <c r="P18" s="22">
        <f t="shared" si="5"/>
        <v>134.9</v>
      </c>
    </row>
    <row r="19" spans="1:16" x14ac:dyDescent="0.25">
      <c r="A19" t="s">
        <v>171</v>
      </c>
      <c r="B19" t="s">
        <v>628</v>
      </c>
      <c r="C19">
        <v>1005</v>
      </c>
      <c r="D19" t="s">
        <v>60</v>
      </c>
      <c r="E19" s="6">
        <v>41605</v>
      </c>
      <c r="F19" s="5">
        <v>433</v>
      </c>
      <c r="G19" t="s">
        <v>14</v>
      </c>
      <c r="H19" t="s">
        <v>19</v>
      </c>
      <c r="I19" t="s">
        <v>45</v>
      </c>
      <c r="J19" t="s">
        <v>1068</v>
      </c>
      <c r="M19" t="s">
        <v>58</v>
      </c>
      <c r="N19" s="22">
        <f t="shared" si="3"/>
        <v>35670</v>
      </c>
      <c r="O19">
        <f t="shared" si="4"/>
        <v>29</v>
      </c>
      <c r="P19" s="22">
        <f t="shared" si="5"/>
        <v>1230</v>
      </c>
    </row>
    <row r="20" spans="1:16" x14ac:dyDescent="0.25">
      <c r="A20" t="s">
        <v>172</v>
      </c>
      <c r="B20" t="s">
        <v>629</v>
      </c>
      <c r="C20">
        <v>1004</v>
      </c>
      <c r="D20" t="s">
        <v>60</v>
      </c>
      <c r="E20" s="6">
        <v>41824</v>
      </c>
      <c r="F20" s="5">
        <v>1235</v>
      </c>
      <c r="G20" t="s">
        <v>14</v>
      </c>
      <c r="H20" t="s">
        <v>19</v>
      </c>
      <c r="I20" t="s">
        <v>44</v>
      </c>
      <c r="J20" t="s">
        <v>1068</v>
      </c>
      <c r="M20" t="s">
        <v>39</v>
      </c>
      <c r="N20" s="22">
        <f t="shared" si="3"/>
        <v>1937</v>
      </c>
      <c r="O20">
        <f t="shared" si="4"/>
        <v>13</v>
      </c>
      <c r="P20" s="22">
        <f t="shared" si="5"/>
        <v>149</v>
      </c>
    </row>
    <row r="21" spans="1:16" x14ac:dyDescent="0.25">
      <c r="A21" t="s">
        <v>173</v>
      </c>
      <c r="B21" t="s">
        <v>630</v>
      </c>
      <c r="C21">
        <v>1003</v>
      </c>
      <c r="D21" t="s">
        <v>60</v>
      </c>
      <c r="E21" s="6">
        <v>41947</v>
      </c>
      <c r="F21" s="5">
        <v>761</v>
      </c>
      <c r="G21" t="s">
        <v>14</v>
      </c>
      <c r="H21" t="s">
        <v>19</v>
      </c>
      <c r="I21" t="s">
        <v>43</v>
      </c>
      <c r="J21" t="s">
        <v>1068</v>
      </c>
      <c r="M21" t="s">
        <v>18</v>
      </c>
      <c r="N21" s="22">
        <f t="shared" si="3"/>
        <v>679</v>
      </c>
      <c r="O21">
        <f t="shared" si="4"/>
        <v>1</v>
      </c>
      <c r="P21" s="22">
        <f t="shared" si="5"/>
        <v>679</v>
      </c>
    </row>
    <row r="22" spans="1:16" x14ac:dyDescent="0.25">
      <c r="A22" t="s">
        <v>174</v>
      </c>
      <c r="B22" t="s">
        <v>631</v>
      </c>
      <c r="C22">
        <v>1002</v>
      </c>
      <c r="D22" t="s">
        <v>60</v>
      </c>
      <c r="E22" s="6">
        <v>42006</v>
      </c>
      <c r="F22" s="5">
        <v>1287</v>
      </c>
      <c r="G22" t="s">
        <v>14</v>
      </c>
      <c r="H22" t="s">
        <v>19</v>
      </c>
      <c r="I22" t="s">
        <v>42</v>
      </c>
      <c r="J22" t="s">
        <v>1068</v>
      </c>
      <c r="M22" t="s">
        <v>59</v>
      </c>
      <c r="N22" s="22">
        <f t="shared" si="3"/>
        <v>7872.46</v>
      </c>
      <c r="O22">
        <f t="shared" si="4"/>
        <v>12</v>
      </c>
      <c r="P22" s="22">
        <f t="shared" si="5"/>
        <v>656.0383333333333</v>
      </c>
    </row>
    <row r="23" spans="1:16" x14ac:dyDescent="0.25">
      <c r="A23" t="s">
        <v>175</v>
      </c>
      <c r="B23" t="s">
        <v>632</v>
      </c>
      <c r="C23">
        <v>1002</v>
      </c>
      <c r="D23" t="s">
        <v>60</v>
      </c>
      <c r="E23" s="6">
        <v>41913</v>
      </c>
      <c r="F23" s="5">
        <v>455</v>
      </c>
      <c r="G23" t="s">
        <v>14</v>
      </c>
      <c r="H23" t="s">
        <v>25</v>
      </c>
      <c r="I23" t="s">
        <v>42</v>
      </c>
      <c r="J23" t="s">
        <v>1068</v>
      </c>
    </row>
    <row r="24" spans="1:16" x14ac:dyDescent="0.25">
      <c r="A24" t="s">
        <v>176</v>
      </c>
      <c r="B24" t="s">
        <v>633</v>
      </c>
      <c r="C24">
        <v>1007</v>
      </c>
      <c r="D24" t="s">
        <v>60</v>
      </c>
      <c r="E24" s="6">
        <v>42096</v>
      </c>
      <c r="F24" s="5">
        <v>455</v>
      </c>
      <c r="G24" t="s">
        <v>14</v>
      </c>
      <c r="H24" t="s">
        <v>25</v>
      </c>
      <c r="I24" t="s">
        <v>47</v>
      </c>
      <c r="J24" t="s">
        <v>1068</v>
      </c>
    </row>
    <row r="25" spans="1:16" x14ac:dyDescent="0.25">
      <c r="A25" t="s">
        <v>177</v>
      </c>
      <c r="B25" t="s">
        <v>634</v>
      </c>
      <c r="C25">
        <v>1006</v>
      </c>
      <c r="D25" t="s">
        <v>60</v>
      </c>
      <c r="E25" s="6">
        <v>42249</v>
      </c>
      <c r="F25" s="5">
        <v>222</v>
      </c>
      <c r="G25" t="s">
        <v>14</v>
      </c>
      <c r="H25" t="s">
        <v>25</v>
      </c>
      <c r="I25" t="s">
        <v>46</v>
      </c>
      <c r="J25" t="s">
        <v>1068</v>
      </c>
    </row>
    <row r="26" spans="1:16" x14ac:dyDescent="0.25">
      <c r="A26" t="s">
        <v>178</v>
      </c>
      <c r="B26" t="s">
        <v>635</v>
      </c>
      <c r="C26">
        <v>1009</v>
      </c>
      <c r="D26" t="s">
        <v>60</v>
      </c>
      <c r="E26" s="6">
        <v>42014</v>
      </c>
      <c r="F26" s="5">
        <v>1299</v>
      </c>
      <c r="G26" t="s">
        <v>14</v>
      </c>
      <c r="H26" t="s">
        <v>25</v>
      </c>
      <c r="I26" t="s">
        <v>49</v>
      </c>
      <c r="J26" t="s">
        <v>1068</v>
      </c>
    </row>
    <row r="27" spans="1:16" x14ac:dyDescent="0.25">
      <c r="A27" t="s">
        <v>179</v>
      </c>
      <c r="B27" t="s">
        <v>636</v>
      </c>
      <c r="C27">
        <v>1001</v>
      </c>
      <c r="D27" t="s">
        <v>60</v>
      </c>
      <c r="E27" s="6">
        <v>41000</v>
      </c>
      <c r="F27" s="5">
        <v>1345.87</v>
      </c>
      <c r="G27" t="s">
        <v>15</v>
      </c>
      <c r="H27" t="s">
        <v>20</v>
      </c>
      <c r="I27" t="s">
        <v>41</v>
      </c>
      <c r="J27" t="s">
        <v>1068</v>
      </c>
    </row>
    <row r="28" spans="1:16" x14ac:dyDescent="0.25">
      <c r="A28" t="s">
        <v>180</v>
      </c>
      <c r="B28" t="s">
        <v>637</v>
      </c>
      <c r="C28">
        <v>1002</v>
      </c>
      <c r="D28" t="s">
        <v>60</v>
      </c>
      <c r="E28" s="6">
        <v>41519</v>
      </c>
      <c r="F28" s="5">
        <v>899</v>
      </c>
      <c r="G28" t="s">
        <v>15</v>
      </c>
      <c r="H28" t="s">
        <v>21</v>
      </c>
      <c r="I28" t="s">
        <v>42</v>
      </c>
      <c r="J28" t="s">
        <v>1068</v>
      </c>
    </row>
    <row r="29" spans="1:16" x14ac:dyDescent="0.25">
      <c r="A29" t="s">
        <v>181</v>
      </c>
      <c r="B29" t="s">
        <v>638</v>
      </c>
      <c r="C29">
        <v>1001</v>
      </c>
      <c r="D29" t="s">
        <v>60</v>
      </c>
      <c r="E29" s="6">
        <v>41730</v>
      </c>
      <c r="F29" s="5">
        <v>148</v>
      </c>
      <c r="G29" t="s">
        <v>34</v>
      </c>
      <c r="H29" t="s">
        <v>40</v>
      </c>
      <c r="I29" t="s">
        <v>41</v>
      </c>
      <c r="J29" t="s">
        <v>1068</v>
      </c>
    </row>
    <row r="30" spans="1:16" x14ac:dyDescent="0.25">
      <c r="A30" t="s">
        <v>182</v>
      </c>
      <c r="B30" t="s">
        <v>639</v>
      </c>
      <c r="C30">
        <v>1005</v>
      </c>
      <c r="D30" t="s">
        <v>60</v>
      </c>
      <c r="E30" s="6">
        <v>42249</v>
      </c>
      <c r="F30" s="5">
        <v>121</v>
      </c>
      <c r="G30" t="s">
        <v>34</v>
      </c>
      <c r="H30" t="s">
        <v>35</v>
      </c>
      <c r="I30" t="s">
        <v>45</v>
      </c>
      <c r="J30" t="s">
        <v>1068</v>
      </c>
    </row>
    <row r="31" spans="1:16" x14ac:dyDescent="0.25">
      <c r="A31" t="s">
        <v>183</v>
      </c>
      <c r="B31" t="s">
        <v>640</v>
      </c>
      <c r="C31">
        <v>1009</v>
      </c>
      <c r="D31" t="s">
        <v>60</v>
      </c>
      <c r="E31" s="6">
        <v>42218</v>
      </c>
      <c r="F31" s="5">
        <v>121</v>
      </c>
      <c r="G31" t="s">
        <v>34</v>
      </c>
      <c r="H31" t="s">
        <v>40</v>
      </c>
      <c r="I31" t="s">
        <v>49</v>
      </c>
      <c r="J31" t="s">
        <v>1068</v>
      </c>
    </row>
    <row r="32" spans="1:16" x14ac:dyDescent="0.25">
      <c r="A32" t="s">
        <v>184</v>
      </c>
      <c r="B32" t="s">
        <v>641</v>
      </c>
      <c r="C32">
        <v>1009</v>
      </c>
      <c r="D32" t="s">
        <v>60</v>
      </c>
      <c r="E32" s="6">
        <v>42013</v>
      </c>
      <c r="F32" s="5">
        <v>123</v>
      </c>
      <c r="G32" t="s">
        <v>34</v>
      </c>
      <c r="H32" t="s">
        <v>35</v>
      </c>
      <c r="I32" t="s">
        <v>49</v>
      </c>
      <c r="J32" t="s">
        <v>1068</v>
      </c>
    </row>
    <row r="33" spans="1:10" x14ac:dyDescent="0.25">
      <c r="A33" t="s">
        <v>185</v>
      </c>
      <c r="B33" t="s">
        <v>642</v>
      </c>
      <c r="C33">
        <v>1006</v>
      </c>
      <c r="D33" t="s">
        <v>61</v>
      </c>
      <c r="E33" s="6">
        <v>42077</v>
      </c>
      <c r="F33" s="5">
        <v>1230</v>
      </c>
      <c r="G33" t="s">
        <v>13</v>
      </c>
      <c r="H33" t="s">
        <v>58</v>
      </c>
      <c r="I33" t="s">
        <v>46</v>
      </c>
      <c r="J33" t="s">
        <v>1068</v>
      </c>
    </row>
    <row r="34" spans="1:10" x14ac:dyDescent="0.25">
      <c r="A34" t="s">
        <v>186</v>
      </c>
      <c r="B34" t="s">
        <v>643</v>
      </c>
      <c r="C34">
        <v>1004</v>
      </c>
      <c r="D34" t="s">
        <v>61</v>
      </c>
      <c r="E34" s="6">
        <v>42110</v>
      </c>
      <c r="F34" s="5">
        <v>1230</v>
      </c>
      <c r="G34" t="s">
        <v>13</v>
      </c>
      <c r="H34" t="s">
        <v>58</v>
      </c>
      <c r="I34" t="s">
        <v>44</v>
      </c>
      <c r="J34" t="s">
        <v>1068</v>
      </c>
    </row>
    <row r="35" spans="1:10" x14ac:dyDescent="0.25">
      <c r="A35" t="s">
        <v>187</v>
      </c>
      <c r="B35" t="s">
        <v>644</v>
      </c>
      <c r="C35">
        <v>1002</v>
      </c>
      <c r="D35" t="s">
        <v>61</v>
      </c>
      <c r="E35" s="6">
        <v>42333</v>
      </c>
      <c r="F35" s="5">
        <v>1230</v>
      </c>
      <c r="G35" t="s">
        <v>13</v>
      </c>
      <c r="H35" t="s">
        <v>58</v>
      </c>
      <c r="I35" t="s">
        <v>42</v>
      </c>
      <c r="J35" t="s">
        <v>1068</v>
      </c>
    </row>
    <row r="36" spans="1:10" x14ac:dyDescent="0.25">
      <c r="A36" t="s">
        <v>188</v>
      </c>
      <c r="B36" t="s">
        <v>645</v>
      </c>
      <c r="C36">
        <v>1003</v>
      </c>
      <c r="D36" t="s">
        <v>61</v>
      </c>
      <c r="E36" s="6">
        <v>42046</v>
      </c>
      <c r="F36" s="5">
        <v>761</v>
      </c>
      <c r="G36" t="s">
        <v>14</v>
      </c>
      <c r="H36" t="s">
        <v>25</v>
      </c>
      <c r="I36" t="s">
        <v>43</v>
      </c>
      <c r="J36" t="s">
        <v>1068</v>
      </c>
    </row>
    <row r="37" spans="1:10" x14ac:dyDescent="0.25">
      <c r="A37" t="s">
        <v>189</v>
      </c>
      <c r="B37" t="s">
        <v>646</v>
      </c>
      <c r="C37">
        <v>1007</v>
      </c>
      <c r="D37" t="s">
        <v>61</v>
      </c>
      <c r="E37" s="6">
        <v>42109</v>
      </c>
      <c r="F37" s="5">
        <v>1212</v>
      </c>
      <c r="G37" t="s">
        <v>14</v>
      </c>
      <c r="H37" t="s">
        <v>25</v>
      </c>
      <c r="I37" t="s">
        <v>47</v>
      </c>
      <c r="J37" t="s">
        <v>1068</v>
      </c>
    </row>
    <row r="38" spans="1:10" x14ac:dyDescent="0.25">
      <c r="A38" t="s">
        <v>190</v>
      </c>
      <c r="B38" t="s">
        <v>647</v>
      </c>
      <c r="C38">
        <v>1001</v>
      </c>
      <c r="D38" t="s">
        <v>61</v>
      </c>
      <c r="E38" s="6">
        <v>42143</v>
      </c>
      <c r="F38" s="5">
        <v>1299</v>
      </c>
      <c r="G38" t="s">
        <v>14</v>
      </c>
      <c r="H38" t="s">
        <v>25</v>
      </c>
      <c r="I38" t="s">
        <v>41</v>
      </c>
      <c r="J38" t="s">
        <v>1068</v>
      </c>
    </row>
    <row r="39" spans="1:10" x14ac:dyDescent="0.25">
      <c r="A39" t="s">
        <v>191</v>
      </c>
      <c r="B39" t="s">
        <v>648</v>
      </c>
      <c r="C39">
        <v>1002</v>
      </c>
      <c r="D39" t="s">
        <v>61</v>
      </c>
      <c r="E39" s="6">
        <v>42175</v>
      </c>
      <c r="F39" s="5">
        <v>1299</v>
      </c>
      <c r="G39" t="s">
        <v>14</v>
      </c>
      <c r="H39" t="s">
        <v>25</v>
      </c>
      <c r="I39" t="s">
        <v>42</v>
      </c>
      <c r="J39" t="s">
        <v>1068</v>
      </c>
    </row>
    <row r="40" spans="1:10" x14ac:dyDescent="0.25">
      <c r="A40" t="s">
        <v>192</v>
      </c>
      <c r="B40" t="s">
        <v>649</v>
      </c>
      <c r="C40">
        <v>1004</v>
      </c>
      <c r="D40" t="s">
        <v>61</v>
      </c>
      <c r="E40" s="6">
        <v>42206</v>
      </c>
      <c r="F40" s="5">
        <v>456</v>
      </c>
      <c r="G40" t="s">
        <v>14</v>
      </c>
      <c r="H40" t="s">
        <v>25</v>
      </c>
      <c r="I40" t="s">
        <v>44</v>
      </c>
      <c r="J40" t="s">
        <v>1068</v>
      </c>
    </row>
    <row r="41" spans="1:10" x14ac:dyDescent="0.25">
      <c r="A41" t="s">
        <v>193</v>
      </c>
      <c r="B41" t="s">
        <v>650</v>
      </c>
      <c r="C41">
        <v>1001</v>
      </c>
      <c r="D41" t="s">
        <v>61</v>
      </c>
      <c r="E41" s="6">
        <v>42335</v>
      </c>
      <c r="F41" s="5">
        <v>1299</v>
      </c>
      <c r="G41" t="s">
        <v>14</v>
      </c>
      <c r="H41" t="s">
        <v>25</v>
      </c>
      <c r="I41" t="s">
        <v>41</v>
      </c>
      <c r="J41" t="s">
        <v>1068</v>
      </c>
    </row>
    <row r="42" spans="1:10" x14ac:dyDescent="0.25">
      <c r="A42" t="s">
        <v>194</v>
      </c>
      <c r="B42" t="s">
        <v>651</v>
      </c>
      <c r="C42">
        <v>1002</v>
      </c>
      <c r="D42" t="s">
        <v>62</v>
      </c>
      <c r="E42" s="6">
        <v>42157</v>
      </c>
      <c r="F42" s="5">
        <v>3999</v>
      </c>
      <c r="G42" t="s">
        <v>13</v>
      </c>
      <c r="H42" t="s">
        <v>52</v>
      </c>
      <c r="I42" t="s">
        <v>42</v>
      </c>
      <c r="J42" t="s">
        <v>1069</v>
      </c>
    </row>
    <row r="43" spans="1:10" x14ac:dyDescent="0.25">
      <c r="A43" t="s">
        <v>195</v>
      </c>
      <c r="B43" t="s">
        <v>652</v>
      </c>
      <c r="C43">
        <v>1002</v>
      </c>
      <c r="D43" t="s">
        <v>62</v>
      </c>
      <c r="E43" s="6">
        <v>42187</v>
      </c>
      <c r="F43" s="5">
        <v>3999</v>
      </c>
      <c r="G43" t="s">
        <v>13</v>
      </c>
      <c r="H43" t="s">
        <v>52</v>
      </c>
      <c r="I43" t="s">
        <v>42</v>
      </c>
      <c r="J43" t="s">
        <v>1069</v>
      </c>
    </row>
    <row r="44" spans="1:10" x14ac:dyDescent="0.25">
      <c r="A44" t="s">
        <v>196</v>
      </c>
      <c r="B44" t="s">
        <v>653</v>
      </c>
      <c r="C44">
        <v>1006</v>
      </c>
      <c r="D44" t="s">
        <v>64</v>
      </c>
      <c r="E44" s="6">
        <v>41427</v>
      </c>
      <c r="F44" s="5">
        <v>799.9</v>
      </c>
      <c r="G44" t="s">
        <v>14</v>
      </c>
      <c r="H44" t="s">
        <v>19</v>
      </c>
      <c r="I44" t="s">
        <v>46</v>
      </c>
      <c r="J44" t="s">
        <v>1070</v>
      </c>
    </row>
    <row r="45" spans="1:10" x14ac:dyDescent="0.25">
      <c r="A45" t="s">
        <v>197</v>
      </c>
      <c r="B45" t="s">
        <v>654</v>
      </c>
      <c r="C45">
        <v>1006</v>
      </c>
      <c r="D45" t="s">
        <v>64</v>
      </c>
      <c r="E45" s="6">
        <v>42006</v>
      </c>
      <c r="F45" s="5">
        <v>290</v>
      </c>
      <c r="G45" t="s">
        <v>14</v>
      </c>
      <c r="H45" t="s">
        <v>25</v>
      </c>
      <c r="I45" t="s">
        <v>46</v>
      </c>
      <c r="J45" t="s">
        <v>1070</v>
      </c>
    </row>
    <row r="46" spans="1:10" x14ac:dyDescent="0.25">
      <c r="A46" t="s">
        <v>198</v>
      </c>
      <c r="B46" t="s">
        <v>655</v>
      </c>
      <c r="C46">
        <v>1003</v>
      </c>
      <c r="D46" t="s">
        <v>64</v>
      </c>
      <c r="E46" s="6">
        <v>42065</v>
      </c>
      <c r="F46" s="5">
        <v>455</v>
      </c>
      <c r="G46" t="s">
        <v>14</v>
      </c>
      <c r="H46" t="s">
        <v>52</v>
      </c>
      <c r="I46" t="s">
        <v>43</v>
      </c>
      <c r="J46" t="s">
        <v>1070</v>
      </c>
    </row>
    <row r="47" spans="1:10" x14ac:dyDescent="0.25">
      <c r="A47" t="s">
        <v>199</v>
      </c>
      <c r="B47" t="s">
        <v>656</v>
      </c>
      <c r="C47">
        <v>1004</v>
      </c>
      <c r="D47" t="s">
        <v>64</v>
      </c>
      <c r="E47" s="6">
        <v>41276</v>
      </c>
      <c r="F47" s="5">
        <v>297</v>
      </c>
      <c r="G47" t="s">
        <v>34</v>
      </c>
      <c r="H47" t="s">
        <v>35</v>
      </c>
      <c r="I47" t="s">
        <v>44</v>
      </c>
      <c r="J47" t="s">
        <v>1070</v>
      </c>
    </row>
    <row r="48" spans="1:10" x14ac:dyDescent="0.25">
      <c r="A48" t="s">
        <v>200</v>
      </c>
      <c r="B48" t="s">
        <v>657</v>
      </c>
      <c r="C48">
        <v>1006</v>
      </c>
      <c r="D48" t="s">
        <v>64</v>
      </c>
      <c r="E48" s="6">
        <v>41335</v>
      </c>
      <c r="F48" s="5">
        <v>167</v>
      </c>
      <c r="G48" t="s">
        <v>34</v>
      </c>
      <c r="H48" t="s">
        <v>40</v>
      </c>
      <c r="I48" t="s">
        <v>46</v>
      </c>
      <c r="J48" t="s">
        <v>1070</v>
      </c>
    </row>
    <row r="49" spans="1:10" x14ac:dyDescent="0.25">
      <c r="A49" t="s">
        <v>201</v>
      </c>
      <c r="B49" t="s">
        <v>658</v>
      </c>
      <c r="C49">
        <v>1004</v>
      </c>
      <c r="D49" t="s">
        <v>64</v>
      </c>
      <c r="E49" s="6">
        <v>42065</v>
      </c>
      <c r="F49" s="5">
        <v>123</v>
      </c>
      <c r="G49" t="s">
        <v>34</v>
      </c>
      <c r="H49" t="s">
        <v>35</v>
      </c>
      <c r="I49" t="s">
        <v>44</v>
      </c>
      <c r="J49" t="s">
        <v>1070</v>
      </c>
    </row>
    <row r="50" spans="1:10" x14ac:dyDescent="0.25">
      <c r="A50" t="s">
        <v>202</v>
      </c>
      <c r="B50" t="s">
        <v>659</v>
      </c>
      <c r="C50">
        <v>1005</v>
      </c>
      <c r="D50" t="s">
        <v>64</v>
      </c>
      <c r="E50" s="6">
        <v>42157</v>
      </c>
      <c r="F50" s="5">
        <v>134</v>
      </c>
      <c r="G50" t="s">
        <v>34</v>
      </c>
      <c r="H50" t="s">
        <v>35</v>
      </c>
      <c r="I50" t="s">
        <v>45</v>
      </c>
      <c r="J50" t="s">
        <v>1070</v>
      </c>
    </row>
    <row r="51" spans="1:10" x14ac:dyDescent="0.25">
      <c r="A51" t="s">
        <v>203</v>
      </c>
      <c r="B51" t="s">
        <v>660</v>
      </c>
      <c r="C51">
        <v>1006</v>
      </c>
      <c r="D51" t="s">
        <v>68</v>
      </c>
      <c r="E51" s="6">
        <v>42077</v>
      </c>
      <c r="F51" s="5">
        <v>1230</v>
      </c>
      <c r="G51" t="s">
        <v>13</v>
      </c>
      <c r="H51" t="s">
        <v>58</v>
      </c>
      <c r="I51" t="s">
        <v>46</v>
      </c>
      <c r="J51" t="s">
        <v>1071</v>
      </c>
    </row>
    <row r="52" spans="1:10" x14ac:dyDescent="0.25">
      <c r="A52" t="s">
        <v>204</v>
      </c>
      <c r="B52" t="s">
        <v>661</v>
      </c>
      <c r="C52">
        <v>1007</v>
      </c>
      <c r="D52" t="s">
        <v>68</v>
      </c>
      <c r="E52" s="6">
        <v>42110</v>
      </c>
      <c r="F52" s="5">
        <v>1230</v>
      </c>
      <c r="G52" t="s">
        <v>13</v>
      </c>
      <c r="H52" t="s">
        <v>58</v>
      </c>
      <c r="I52" t="s">
        <v>47</v>
      </c>
      <c r="J52" t="s">
        <v>1071</v>
      </c>
    </row>
    <row r="53" spans="1:10" x14ac:dyDescent="0.25">
      <c r="A53" t="s">
        <v>205</v>
      </c>
      <c r="B53" t="s">
        <v>662</v>
      </c>
      <c r="C53">
        <v>1007</v>
      </c>
      <c r="D53" t="s">
        <v>68</v>
      </c>
      <c r="E53" s="6">
        <v>42207</v>
      </c>
      <c r="F53" s="5">
        <v>1230</v>
      </c>
      <c r="G53" t="s">
        <v>13</v>
      </c>
      <c r="H53" t="s">
        <v>58</v>
      </c>
      <c r="I53" t="s">
        <v>47</v>
      </c>
      <c r="J53" t="s">
        <v>1071</v>
      </c>
    </row>
    <row r="54" spans="1:10" x14ac:dyDescent="0.25">
      <c r="A54" t="s">
        <v>206</v>
      </c>
      <c r="B54" t="s">
        <v>663</v>
      </c>
      <c r="C54">
        <v>1008</v>
      </c>
      <c r="D54" t="s">
        <v>68</v>
      </c>
      <c r="E54" s="6">
        <v>42333</v>
      </c>
      <c r="F54" s="5">
        <v>1230</v>
      </c>
      <c r="G54" t="s">
        <v>13</v>
      </c>
      <c r="H54" t="s">
        <v>58</v>
      </c>
      <c r="I54" t="s">
        <v>48</v>
      </c>
      <c r="J54" t="s">
        <v>1071</v>
      </c>
    </row>
    <row r="55" spans="1:10" x14ac:dyDescent="0.25">
      <c r="A55" t="s">
        <v>207</v>
      </c>
      <c r="B55" t="s">
        <v>664</v>
      </c>
      <c r="C55">
        <v>1002</v>
      </c>
      <c r="D55" t="s">
        <v>68</v>
      </c>
      <c r="E55" s="6">
        <v>42340</v>
      </c>
      <c r="F55" s="5">
        <v>1299</v>
      </c>
      <c r="G55" t="s">
        <v>14</v>
      </c>
      <c r="H55" t="s">
        <v>25</v>
      </c>
      <c r="I55" t="s">
        <v>42</v>
      </c>
      <c r="J55" t="s">
        <v>1071</v>
      </c>
    </row>
    <row r="56" spans="1:10" x14ac:dyDescent="0.25">
      <c r="A56" t="s">
        <v>208</v>
      </c>
      <c r="B56" t="s">
        <v>665</v>
      </c>
      <c r="C56">
        <v>1002</v>
      </c>
      <c r="D56" t="s">
        <v>68</v>
      </c>
      <c r="E56" s="6">
        <v>41640</v>
      </c>
      <c r="F56" s="5">
        <v>1299</v>
      </c>
      <c r="G56" t="s">
        <v>14</v>
      </c>
      <c r="H56" t="s">
        <v>25</v>
      </c>
      <c r="I56" t="s">
        <v>42</v>
      </c>
      <c r="J56" t="s">
        <v>1071</v>
      </c>
    </row>
    <row r="57" spans="1:10" x14ac:dyDescent="0.25">
      <c r="A57" t="s">
        <v>209</v>
      </c>
      <c r="B57" t="s">
        <v>666</v>
      </c>
      <c r="C57">
        <v>1001</v>
      </c>
      <c r="D57" t="s">
        <v>68</v>
      </c>
      <c r="E57" s="6">
        <v>41671</v>
      </c>
      <c r="F57" s="5">
        <v>1299</v>
      </c>
      <c r="G57" t="s">
        <v>14</v>
      </c>
      <c r="H57" t="s">
        <v>25</v>
      </c>
      <c r="I57" t="s">
        <v>41</v>
      </c>
      <c r="J57" t="s">
        <v>1071</v>
      </c>
    </row>
    <row r="58" spans="1:10" x14ac:dyDescent="0.25">
      <c r="A58" t="s">
        <v>210</v>
      </c>
      <c r="B58" t="s">
        <v>667</v>
      </c>
      <c r="C58">
        <v>1001</v>
      </c>
      <c r="D58" t="s">
        <v>68</v>
      </c>
      <c r="E58" s="6">
        <v>41699</v>
      </c>
      <c r="F58" s="5">
        <v>455</v>
      </c>
      <c r="G58" t="s">
        <v>14</v>
      </c>
      <c r="H58" t="s">
        <v>25</v>
      </c>
      <c r="I58" t="s">
        <v>41</v>
      </c>
      <c r="J58" t="s">
        <v>1071</v>
      </c>
    </row>
    <row r="59" spans="1:10" x14ac:dyDescent="0.25">
      <c r="A59" t="s">
        <v>211</v>
      </c>
      <c r="B59" t="s">
        <v>668</v>
      </c>
      <c r="C59">
        <v>1001</v>
      </c>
      <c r="D59" t="s">
        <v>68</v>
      </c>
      <c r="E59" s="6">
        <v>41730</v>
      </c>
      <c r="F59" s="5">
        <v>455</v>
      </c>
      <c r="G59" t="s">
        <v>14</v>
      </c>
      <c r="H59" t="s">
        <v>25</v>
      </c>
      <c r="I59" t="s">
        <v>41</v>
      </c>
      <c r="J59" t="s">
        <v>1071</v>
      </c>
    </row>
    <row r="60" spans="1:10" x14ac:dyDescent="0.25">
      <c r="A60" t="s">
        <v>212</v>
      </c>
      <c r="B60" t="s">
        <v>669</v>
      </c>
      <c r="C60">
        <v>1001</v>
      </c>
      <c r="D60" t="s">
        <v>68</v>
      </c>
      <c r="E60" s="6">
        <v>41760</v>
      </c>
      <c r="F60" s="5">
        <v>455</v>
      </c>
      <c r="G60" t="s">
        <v>14</v>
      </c>
      <c r="H60" t="s">
        <v>25</v>
      </c>
      <c r="I60" t="s">
        <v>41</v>
      </c>
      <c r="J60" t="s">
        <v>1071</v>
      </c>
    </row>
    <row r="61" spans="1:10" x14ac:dyDescent="0.25">
      <c r="A61" t="s">
        <v>213</v>
      </c>
      <c r="B61" t="s">
        <v>670</v>
      </c>
      <c r="C61">
        <v>1001</v>
      </c>
      <c r="D61" t="s">
        <v>68</v>
      </c>
      <c r="E61" s="6">
        <v>41791</v>
      </c>
      <c r="F61" s="5">
        <v>455</v>
      </c>
      <c r="G61" t="s">
        <v>14</v>
      </c>
      <c r="H61" t="s">
        <v>25</v>
      </c>
      <c r="I61" t="s">
        <v>41</v>
      </c>
      <c r="J61" t="s">
        <v>1071</v>
      </c>
    </row>
    <row r="62" spans="1:10" x14ac:dyDescent="0.25">
      <c r="A62" t="s">
        <v>214</v>
      </c>
      <c r="B62" t="s">
        <v>671</v>
      </c>
      <c r="C62">
        <v>1001</v>
      </c>
      <c r="D62" t="s">
        <v>68</v>
      </c>
      <c r="E62" s="6">
        <v>41821</v>
      </c>
      <c r="F62" s="5">
        <v>455</v>
      </c>
      <c r="G62" t="s">
        <v>14</v>
      </c>
      <c r="H62" t="s">
        <v>25</v>
      </c>
      <c r="I62" t="s">
        <v>41</v>
      </c>
      <c r="J62" t="s">
        <v>1071</v>
      </c>
    </row>
    <row r="63" spans="1:10" x14ac:dyDescent="0.25">
      <c r="A63" t="s">
        <v>215</v>
      </c>
      <c r="B63" t="s">
        <v>672</v>
      </c>
      <c r="C63">
        <v>1001</v>
      </c>
      <c r="D63" t="s">
        <v>68</v>
      </c>
      <c r="E63" s="6">
        <v>41852</v>
      </c>
      <c r="F63" s="5">
        <v>455</v>
      </c>
      <c r="G63" t="s">
        <v>14</v>
      </c>
      <c r="H63" t="s">
        <v>25</v>
      </c>
      <c r="I63" t="s">
        <v>41</v>
      </c>
      <c r="J63" t="s">
        <v>1071</v>
      </c>
    </row>
    <row r="64" spans="1:10" x14ac:dyDescent="0.25">
      <c r="A64" t="s">
        <v>216</v>
      </c>
      <c r="B64" t="s">
        <v>673</v>
      </c>
      <c r="C64">
        <v>1005</v>
      </c>
      <c r="D64" t="s">
        <v>68</v>
      </c>
      <c r="E64" s="6">
        <v>41883</v>
      </c>
      <c r="F64" s="5">
        <v>123</v>
      </c>
      <c r="G64" t="s">
        <v>14</v>
      </c>
      <c r="H64" t="s">
        <v>25</v>
      </c>
      <c r="I64" t="s">
        <v>45</v>
      </c>
      <c r="J64" t="s">
        <v>1071</v>
      </c>
    </row>
    <row r="65" spans="1:10" x14ac:dyDescent="0.25">
      <c r="A65" t="s">
        <v>217</v>
      </c>
      <c r="B65" t="s">
        <v>674</v>
      </c>
      <c r="C65">
        <v>1002</v>
      </c>
      <c r="D65" t="s">
        <v>68</v>
      </c>
      <c r="E65" s="6">
        <v>41913</v>
      </c>
      <c r="F65" s="5">
        <v>455</v>
      </c>
      <c r="G65" t="s">
        <v>14</v>
      </c>
      <c r="H65" t="s">
        <v>25</v>
      </c>
      <c r="I65" t="s">
        <v>42</v>
      </c>
      <c r="J65" t="s">
        <v>1071</v>
      </c>
    </row>
    <row r="66" spans="1:10" x14ac:dyDescent="0.25">
      <c r="A66" t="s">
        <v>218</v>
      </c>
      <c r="B66" t="s">
        <v>675</v>
      </c>
      <c r="C66">
        <v>1009</v>
      </c>
      <c r="D66" t="s">
        <v>68</v>
      </c>
      <c r="E66" s="6">
        <v>41944</v>
      </c>
      <c r="F66" s="5">
        <v>455</v>
      </c>
      <c r="G66" t="s">
        <v>14</v>
      </c>
      <c r="H66" t="s">
        <v>25</v>
      </c>
      <c r="I66" t="s">
        <v>49</v>
      </c>
      <c r="J66" t="s">
        <v>1071</v>
      </c>
    </row>
    <row r="67" spans="1:10" x14ac:dyDescent="0.25">
      <c r="A67" t="s">
        <v>219</v>
      </c>
      <c r="B67" t="s">
        <v>676</v>
      </c>
      <c r="C67">
        <v>1001</v>
      </c>
      <c r="D67" t="s">
        <v>68</v>
      </c>
      <c r="E67" s="6">
        <v>41974</v>
      </c>
      <c r="F67" s="5">
        <v>455</v>
      </c>
      <c r="G67" t="s">
        <v>14</v>
      </c>
      <c r="H67" t="s">
        <v>25</v>
      </c>
      <c r="I67" t="s">
        <v>41</v>
      </c>
      <c r="J67" t="s">
        <v>1071</v>
      </c>
    </row>
    <row r="68" spans="1:10" x14ac:dyDescent="0.25">
      <c r="A68" t="s">
        <v>220</v>
      </c>
      <c r="B68" t="s">
        <v>677</v>
      </c>
      <c r="C68">
        <v>1003</v>
      </c>
      <c r="D68" t="s">
        <v>68</v>
      </c>
      <c r="E68" s="6">
        <v>42006</v>
      </c>
      <c r="F68" s="5">
        <v>566</v>
      </c>
      <c r="G68" t="s">
        <v>14</v>
      </c>
      <c r="H68" t="s">
        <v>25</v>
      </c>
      <c r="I68" t="s">
        <v>43</v>
      </c>
      <c r="J68" t="s">
        <v>1071</v>
      </c>
    </row>
    <row r="69" spans="1:10" x14ac:dyDescent="0.25">
      <c r="A69" t="s">
        <v>221</v>
      </c>
      <c r="B69" t="s">
        <v>678</v>
      </c>
      <c r="C69">
        <v>1004</v>
      </c>
      <c r="D69" t="s">
        <v>68</v>
      </c>
      <c r="E69" s="6">
        <v>42037</v>
      </c>
      <c r="F69" s="5">
        <v>788.9</v>
      </c>
      <c r="G69" t="s">
        <v>14</v>
      </c>
      <c r="H69" t="s">
        <v>25</v>
      </c>
      <c r="I69" t="s">
        <v>44</v>
      </c>
      <c r="J69" t="s">
        <v>1071</v>
      </c>
    </row>
    <row r="70" spans="1:10" x14ac:dyDescent="0.25">
      <c r="A70" t="s">
        <v>222</v>
      </c>
      <c r="B70" t="s">
        <v>679</v>
      </c>
      <c r="C70">
        <v>1005</v>
      </c>
      <c r="D70" t="s">
        <v>68</v>
      </c>
      <c r="E70" s="6">
        <v>42065</v>
      </c>
      <c r="F70" s="5">
        <v>567</v>
      </c>
      <c r="G70" t="s">
        <v>14</v>
      </c>
      <c r="H70" t="s">
        <v>25</v>
      </c>
      <c r="I70" t="s">
        <v>45</v>
      </c>
      <c r="J70" t="s">
        <v>1071</v>
      </c>
    </row>
    <row r="71" spans="1:10" x14ac:dyDescent="0.25">
      <c r="A71" t="s">
        <v>223</v>
      </c>
      <c r="B71" t="s">
        <v>680</v>
      </c>
      <c r="C71">
        <v>1009</v>
      </c>
      <c r="D71" t="s">
        <v>68</v>
      </c>
      <c r="E71" s="6">
        <v>42096</v>
      </c>
      <c r="F71" s="5">
        <v>455</v>
      </c>
      <c r="G71" t="s">
        <v>14</v>
      </c>
      <c r="H71" t="s">
        <v>25</v>
      </c>
      <c r="I71" t="s">
        <v>49</v>
      </c>
      <c r="J71" t="s">
        <v>1071</v>
      </c>
    </row>
    <row r="72" spans="1:10" x14ac:dyDescent="0.25">
      <c r="A72" t="s">
        <v>224</v>
      </c>
      <c r="B72" t="s">
        <v>681</v>
      </c>
      <c r="C72">
        <v>1002</v>
      </c>
      <c r="D72" t="s">
        <v>68</v>
      </c>
      <c r="E72" s="6">
        <v>42126</v>
      </c>
      <c r="F72" s="5">
        <v>455</v>
      </c>
      <c r="G72" t="s">
        <v>14</v>
      </c>
      <c r="H72" t="s">
        <v>25</v>
      </c>
      <c r="I72" t="s">
        <v>42</v>
      </c>
      <c r="J72" t="s">
        <v>1071</v>
      </c>
    </row>
    <row r="73" spans="1:10" x14ac:dyDescent="0.25">
      <c r="A73" t="s">
        <v>225</v>
      </c>
      <c r="B73" t="s">
        <v>682</v>
      </c>
      <c r="C73">
        <v>1001</v>
      </c>
      <c r="D73" t="s">
        <v>68</v>
      </c>
      <c r="E73" s="6">
        <v>42157</v>
      </c>
      <c r="F73" s="5">
        <v>455</v>
      </c>
      <c r="G73" t="s">
        <v>14</v>
      </c>
      <c r="H73" t="s">
        <v>25</v>
      </c>
      <c r="I73" t="s">
        <v>41</v>
      </c>
      <c r="J73" t="s">
        <v>1071</v>
      </c>
    </row>
    <row r="74" spans="1:10" x14ac:dyDescent="0.25">
      <c r="A74" t="s">
        <v>226</v>
      </c>
      <c r="B74" t="s">
        <v>683</v>
      </c>
      <c r="C74">
        <v>1005</v>
      </c>
      <c r="D74" t="s">
        <v>68</v>
      </c>
      <c r="E74" s="6">
        <v>42187</v>
      </c>
      <c r="F74" s="5">
        <v>123</v>
      </c>
      <c r="G74" t="s">
        <v>14</v>
      </c>
      <c r="H74" t="s">
        <v>25</v>
      </c>
      <c r="I74" t="s">
        <v>45</v>
      </c>
      <c r="J74" t="s">
        <v>1071</v>
      </c>
    </row>
    <row r="75" spans="1:10" x14ac:dyDescent="0.25">
      <c r="A75" t="s">
        <v>227</v>
      </c>
      <c r="B75" t="s">
        <v>684</v>
      </c>
      <c r="C75">
        <v>1002</v>
      </c>
      <c r="D75" t="s">
        <v>68</v>
      </c>
      <c r="E75" s="6">
        <v>42218</v>
      </c>
      <c r="F75" s="5">
        <v>455</v>
      </c>
      <c r="G75" t="s">
        <v>14</v>
      </c>
      <c r="H75" t="s">
        <v>25</v>
      </c>
      <c r="I75" t="s">
        <v>42</v>
      </c>
      <c r="J75" t="s">
        <v>1071</v>
      </c>
    </row>
    <row r="76" spans="1:10" x14ac:dyDescent="0.25">
      <c r="A76" t="s">
        <v>228</v>
      </c>
      <c r="B76" t="s">
        <v>685</v>
      </c>
      <c r="C76">
        <v>1002</v>
      </c>
      <c r="D76" t="s">
        <v>68</v>
      </c>
      <c r="E76" s="6">
        <v>42249</v>
      </c>
      <c r="F76" s="5">
        <v>455</v>
      </c>
      <c r="G76" t="s">
        <v>14</v>
      </c>
      <c r="H76" t="s">
        <v>25</v>
      </c>
      <c r="I76" t="s">
        <v>42</v>
      </c>
      <c r="J76" t="s">
        <v>1071</v>
      </c>
    </row>
    <row r="77" spans="1:10" x14ac:dyDescent="0.25">
      <c r="A77" t="s">
        <v>229</v>
      </c>
      <c r="B77" t="s">
        <v>686</v>
      </c>
      <c r="C77">
        <v>1001</v>
      </c>
      <c r="D77" t="s">
        <v>68</v>
      </c>
      <c r="E77" s="6">
        <v>42279</v>
      </c>
      <c r="F77" s="5">
        <v>455</v>
      </c>
      <c r="G77" t="s">
        <v>14</v>
      </c>
      <c r="H77" t="s">
        <v>28</v>
      </c>
      <c r="I77" t="s">
        <v>41</v>
      </c>
      <c r="J77" t="s">
        <v>1071</v>
      </c>
    </row>
    <row r="78" spans="1:10" x14ac:dyDescent="0.25">
      <c r="A78" t="s">
        <v>230</v>
      </c>
      <c r="B78" t="s">
        <v>687</v>
      </c>
      <c r="C78">
        <v>1001</v>
      </c>
      <c r="D78" t="s">
        <v>68</v>
      </c>
      <c r="E78" s="6">
        <v>42310</v>
      </c>
      <c r="F78" s="5">
        <v>455</v>
      </c>
      <c r="G78" t="s">
        <v>14</v>
      </c>
      <c r="H78" t="s">
        <v>28</v>
      </c>
      <c r="I78" t="s">
        <v>41</v>
      </c>
      <c r="J78" t="s">
        <v>1071</v>
      </c>
    </row>
    <row r="79" spans="1:10" x14ac:dyDescent="0.25">
      <c r="A79" t="s">
        <v>231</v>
      </c>
      <c r="B79" t="s">
        <v>688</v>
      </c>
      <c r="C79">
        <v>1001</v>
      </c>
      <c r="D79" t="s">
        <v>68</v>
      </c>
      <c r="E79" s="6">
        <v>42340</v>
      </c>
      <c r="F79" s="5">
        <v>455</v>
      </c>
      <c r="G79" t="s">
        <v>14</v>
      </c>
      <c r="H79" t="s">
        <v>28</v>
      </c>
      <c r="I79" t="s">
        <v>41</v>
      </c>
      <c r="J79" t="s">
        <v>1071</v>
      </c>
    </row>
    <row r="80" spans="1:10" x14ac:dyDescent="0.25">
      <c r="A80" t="s">
        <v>232</v>
      </c>
      <c r="B80" t="s">
        <v>689</v>
      </c>
      <c r="C80">
        <v>1001</v>
      </c>
      <c r="D80" t="s">
        <v>68</v>
      </c>
      <c r="E80" s="6">
        <v>42037</v>
      </c>
      <c r="F80" s="5">
        <v>455</v>
      </c>
      <c r="G80" t="s">
        <v>14</v>
      </c>
      <c r="H80" t="s">
        <v>28</v>
      </c>
      <c r="I80" t="s">
        <v>41</v>
      </c>
      <c r="J80" t="s">
        <v>1071</v>
      </c>
    </row>
    <row r="81" spans="1:10" x14ac:dyDescent="0.25">
      <c r="A81" t="s">
        <v>233</v>
      </c>
      <c r="B81" t="s">
        <v>690</v>
      </c>
      <c r="C81">
        <v>1001</v>
      </c>
      <c r="D81" t="s">
        <v>68</v>
      </c>
      <c r="E81" s="6">
        <v>42096</v>
      </c>
      <c r="F81" s="5">
        <v>455</v>
      </c>
      <c r="G81" t="s">
        <v>14</v>
      </c>
      <c r="H81" t="s">
        <v>28</v>
      </c>
      <c r="I81" t="s">
        <v>41</v>
      </c>
      <c r="J81" t="s">
        <v>1071</v>
      </c>
    </row>
    <row r="82" spans="1:10" x14ac:dyDescent="0.25">
      <c r="A82" t="s">
        <v>234</v>
      </c>
      <c r="B82" t="s">
        <v>691</v>
      </c>
      <c r="C82">
        <v>1001</v>
      </c>
      <c r="D82" t="s">
        <v>68</v>
      </c>
      <c r="E82" s="6">
        <v>42126</v>
      </c>
      <c r="F82" s="5">
        <v>455</v>
      </c>
      <c r="G82" t="s">
        <v>14</v>
      </c>
      <c r="H82" t="s">
        <v>28</v>
      </c>
      <c r="I82" t="s">
        <v>41</v>
      </c>
      <c r="J82" t="s">
        <v>1071</v>
      </c>
    </row>
    <row r="83" spans="1:10" x14ac:dyDescent="0.25">
      <c r="A83" t="s">
        <v>235</v>
      </c>
      <c r="B83" t="s">
        <v>692</v>
      </c>
      <c r="C83">
        <v>1001</v>
      </c>
      <c r="D83" t="s">
        <v>68</v>
      </c>
      <c r="E83" s="6">
        <v>42157</v>
      </c>
      <c r="F83" s="5">
        <v>455</v>
      </c>
      <c r="G83" t="s">
        <v>14</v>
      </c>
      <c r="H83" t="s">
        <v>28</v>
      </c>
      <c r="I83" t="s">
        <v>41</v>
      </c>
      <c r="J83" t="s">
        <v>1071</v>
      </c>
    </row>
    <row r="84" spans="1:10" x14ac:dyDescent="0.25">
      <c r="A84" t="s">
        <v>236</v>
      </c>
      <c r="B84" t="s">
        <v>693</v>
      </c>
      <c r="C84">
        <v>1001</v>
      </c>
      <c r="D84" t="s">
        <v>68</v>
      </c>
      <c r="E84" s="6">
        <v>42187</v>
      </c>
      <c r="F84" s="5">
        <v>455</v>
      </c>
      <c r="G84" t="s">
        <v>14</v>
      </c>
      <c r="H84" t="s">
        <v>28</v>
      </c>
      <c r="I84" t="s">
        <v>41</v>
      </c>
      <c r="J84" t="s">
        <v>1071</v>
      </c>
    </row>
    <row r="85" spans="1:10" x14ac:dyDescent="0.25">
      <c r="A85" t="s">
        <v>237</v>
      </c>
      <c r="B85" t="s">
        <v>694</v>
      </c>
      <c r="C85">
        <v>1005</v>
      </c>
      <c r="D85" t="s">
        <v>68</v>
      </c>
      <c r="E85" s="6">
        <v>42249</v>
      </c>
      <c r="F85" s="5">
        <v>1390</v>
      </c>
      <c r="G85" t="s">
        <v>14</v>
      </c>
      <c r="H85" t="s">
        <v>52</v>
      </c>
      <c r="I85" t="s">
        <v>45</v>
      </c>
      <c r="J85" t="s">
        <v>1071</v>
      </c>
    </row>
    <row r="86" spans="1:10" x14ac:dyDescent="0.25">
      <c r="A86" t="s">
        <v>238</v>
      </c>
      <c r="B86" t="s">
        <v>695</v>
      </c>
      <c r="C86">
        <v>1004</v>
      </c>
      <c r="D86" t="s">
        <v>68</v>
      </c>
      <c r="E86" s="6">
        <v>42310</v>
      </c>
      <c r="F86" s="5">
        <v>1120</v>
      </c>
      <c r="G86" t="s">
        <v>14</v>
      </c>
      <c r="H86" t="s">
        <v>52</v>
      </c>
      <c r="I86" t="s">
        <v>44</v>
      </c>
      <c r="J86" t="s">
        <v>1071</v>
      </c>
    </row>
    <row r="87" spans="1:10" x14ac:dyDescent="0.25">
      <c r="A87" t="s">
        <v>239</v>
      </c>
      <c r="B87" t="s">
        <v>696</v>
      </c>
      <c r="C87">
        <v>1002</v>
      </c>
      <c r="D87" t="s">
        <v>68</v>
      </c>
      <c r="E87" s="6">
        <v>42014</v>
      </c>
      <c r="F87" s="5">
        <v>1234</v>
      </c>
      <c r="G87" t="s">
        <v>14</v>
      </c>
      <c r="H87" t="s">
        <v>19</v>
      </c>
      <c r="I87" t="s">
        <v>42</v>
      </c>
      <c r="J87" t="s">
        <v>1071</v>
      </c>
    </row>
    <row r="88" spans="1:10" x14ac:dyDescent="0.25">
      <c r="A88" t="s">
        <v>240</v>
      </c>
      <c r="B88" t="s">
        <v>697</v>
      </c>
      <c r="C88">
        <v>1002</v>
      </c>
      <c r="D88" t="s">
        <v>68</v>
      </c>
      <c r="E88" s="6">
        <v>42046</v>
      </c>
      <c r="F88" s="5">
        <v>1234</v>
      </c>
      <c r="G88" t="s">
        <v>14</v>
      </c>
      <c r="H88" t="s">
        <v>19</v>
      </c>
      <c r="I88" t="s">
        <v>42</v>
      </c>
      <c r="J88" t="s">
        <v>1071</v>
      </c>
    </row>
    <row r="89" spans="1:10" x14ac:dyDescent="0.25">
      <c r="A89" t="s">
        <v>241</v>
      </c>
      <c r="B89" t="s">
        <v>698</v>
      </c>
      <c r="C89">
        <v>1002</v>
      </c>
      <c r="D89" t="s">
        <v>68</v>
      </c>
      <c r="E89" s="6">
        <v>42075</v>
      </c>
      <c r="F89" s="5">
        <v>1234</v>
      </c>
      <c r="G89" t="s">
        <v>14</v>
      </c>
      <c r="H89" t="s">
        <v>19</v>
      </c>
      <c r="I89" t="s">
        <v>42</v>
      </c>
      <c r="J89" t="s">
        <v>1071</v>
      </c>
    </row>
    <row r="90" spans="1:10" x14ac:dyDescent="0.25">
      <c r="A90" t="s">
        <v>242</v>
      </c>
      <c r="B90" t="s">
        <v>699</v>
      </c>
      <c r="C90">
        <v>1002</v>
      </c>
      <c r="D90" t="s">
        <v>68</v>
      </c>
      <c r="E90" s="6">
        <v>42076</v>
      </c>
      <c r="F90" s="5">
        <v>1234</v>
      </c>
      <c r="G90" t="s">
        <v>14</v>
      </c>
      <c r="H90" t="s">
        <v>19</v>
      </c>
      <c r="I90" t="s">
        <v>42</v>
      </c>
      <c r="J90" t="s">
        <v>1071</v>
      </c>
    </row>
    <row r="91" spans="1:10" x14ac:dyDescent="0.25">
      <c r="A91" t="s">
        <v>243</v>
      </c>
      <c r="B91" t="s">
        <v>700</v>
      </c>
      <c r="C91">
        <v>1002</v>
      </c>
      <c r="D91" t="s">
        <v>68</v>
      </c>
      <c r="E91" s="6">
        <v>42109</v>
      </c>
      <c r="F91" s="5">
        <v>1234</v>
      </c>
      <c r="G91" t="s">
        <v>14</v>
      </c>
      <c r="H91" t="s">
        <v>19</v>
      </c>
      <c r="I91" t="s">
        <v>42</v>
      </c>
      <c r="J91" t="s">
        <v>1071</v>
      </c>
    </row>
    <row r="92" spans="1:10" x14ac:dyDescent="0.25">
      <c r="A92" t="s">
        <v>244</v>
      </c>
      <c r="B92" t="s">
        <v>701</v>
      </c>
      <c r="C92">
        <v>1002</v>
      </c>
      <c r="D92" t="s">
        <v>68</v>
      </c>
      <c r="E92" s="6">
        <v>42141</v>
      </c>
      <c r="F92" s="5">
        <v>1234</v>
      </c>
      <c r="G92" t="s">
        <v>14</v>
      </c>
      <c r="H92" t="s">
        <v>19</v>
      </c>
      <c r="I92" t="s">
        <v>42</v>
      </c>
      <c r="J92" t="s">
        <v>1071</v>
      </c>
    </row>
    <row r="93" spans="1:10" x14ac:dyDescent="0.25">
      <c r="A93" t="s">
        <v>245</v>
      </c>
      <c r="B93" t="s">
        <v>702</v>
      </c>
      <c r="C93">
        <v>1002</v>
      </c>
      <c r="D93" t="s">
        <v>68</v>
      </c>
      <c r="E93" s="6">
        <v>42142</v>
      </c>
      <c r="F93" s="5">
        <v>1234</v>
      </c>
      <c r="G93" t="s">
        <v>14</v>
      </c>
      <c r="H93" t="s">
        <v>19</v>
      </c>
      <c r="I93" t="s">
        <v>42</v>
      </c>
      <c r="J93" t="s">
        <v>1071</v>
      </c>
    </row>
    <row r="94" spans="1:10" x14ac:dyDescent="0.25">
      <c r="A94" t="s">
        <v>246</v>
      </c>
      <c r="B94" t="s">
        <v>703</v>
      </c>
      <c r="C94">
        <v>1002</v>
      </c>
      <c r="D94" t="s">
        <v>68</v>
      </c>
      <c r="E94" s="6">
        <v>42143</v>
      </c>
      <c r="F94" s="5">
        <v>1234</v>
      </c>
      <c r="G94" t="s">
        <v>14</v>
      </c>
      <c r="H94" t="s">
        <v>19</v>
      </c>
      <c r="I94" t="s">
        <v>42</v>
      </c>
      <c r="J94" t="s">
        <v>1071</v>
      </c>
    </row>
    <row r="95" spans="1:10" x14ac:dyDescent="0.25">
      <c r="A95" t="s">
        <v>247</v>
      </c>
      <c r="B95" t="s">
        <v>704</v>
      </c>
      <c r="C95">
        <v>1002</v>
      </c>
      <c r="D95" t="s">
        <v>68</v>
      </c>
      <c r="E95" s="6">
        <v>42175</v>
      </c>
      <c r="F95" s="5">
        <v>1234</v>
      </c>
      <c r="G95" t="s">
        <v>14</v>
      </c>
      <c r="H95" t="s">
        <v>19</v>
      </c>
      <c r="I95" t="s">
        <v>42</v>
      </c>
      <c r="J95" t="s">
        <v>1071</v>
      </c>
    </row>
    <row r="96" spans="1:10" x14ac:dyDescent="0.25">
      <c r="A96" t="s">
        <v>248</v>
      </c>
      <c r="B96" t="s">
        <v>705</v>
      </c>
      <c r="C96">
        <v>1002</v>
      </c>
      <c r="D96" t="s">
        <v>68</v>
      </c>
      <c r="E96" s="6">
        <v>42206</v>
      </c>
      <c r="F96" s="5">
        <v>1234</v>
      </c>
      <c r="G96" t="s">
        <v>14</v>
      </c>
      <c r="H96" t="s">
        <v>19</v>
      </c>
      <c r="I96" t="s">
        <v>42</v>
      </c>
      <c r="J96" t="s">
        <v>1071</v>
      </c>
    </row>
    <row r="97" spans="1:10" x14ac:dyDescent="0.25">
      <c r="A97" t="s">
        <v>249</v>
      </c>
      <c r="B97" t="s">
        <v>706</v>
      </c>
      <c r="C97">
        <v>1002</v>
      </c>
      <c r="D97" t="s">
        <v>68</v>
      </c>
      <c r="E97" s="6">
        <v>42270</v>
      </c>
      <c r="F97" s="5">
        <v>1234</v>
      </c>
      <c r="G97" t="s">
        <v>14</v>
      </c>
      <c r="H97" t="s">
        <v>19</v>
      </c>
      <c r="I97" t="s">
        <v>42</v>
      </c>
      <c r="J97" t="s">
        <v>1071</v>
      </c>
    </row>
    <row r="98" spans="1:10" x14ac:dyDescent="0.25">
      <c r="A98" t="s">
        <v>250</v>
      </c>
      <c r="B98" t="s">
        <v>707</v>
      </c>
      <c r="C98">
        <v>1002</v>
      </c>
      <c r="D98" t="s">
        <v>68</v>
      </c>
      <c r="E98" s="6">
        <v>42301</v>
      </c>
      <c r="F98" s="5">
        <v>1234</v>
      </c>
      <c r="G98" t="s">
        <v>14</v>
      </c>
      <c r="H98" t="s">
        <v>19</v>
      </c>
      <c r="I98" t="s">
        <v>42</v>
      </c>
      <c r="J98" t="s">
        <v>1071</v>
      </c>
    </row>
    <row r="99" spans="1:10" x14ac:dyDescent="0.25">
      <c r="A99" t="s">
        <v>251</v>
      </c>
      <c r="B99" t="s">
        <v>708</v>
      </c>
      <c r="C99">
        <v>1002</v>
      </c>
      <c r="D99" t="s">
        <v>68</v>
      </c>
      <c r="E99" s="6">
        <v>42334</v>
      </c>
      <c r="F99" s="5">
        <v>1234</v>
      </c>
      <c r="G99" t="s">
        <v>14</v>
      </c>
      <c r="H99" t="s">
        <v>19</v>
      </c>
      <c r="I99" t="s">
        <v>42</v>
      </c>
      <c r="J99" t="s">
        <v>1071</v>
      </c>
    </row>
    <row r="100" spans="1:10" x14ac:dyDescent="0.25">
      <c r="A100" t="s">
        <v>252</v>
      </c>
      <c r="B100" t="s">
        <v>709</v>
      </c>
      <c r="C100">
        <v>1002</v>
      </c>
      <c r="D100" t="s">
        <v>68</v>
      </c>
      <c r="E100" s="6">
        <v>42335</v>
      </c>
      <c r="F100" s="5">
        <v>1234</v>
      </c>
      <c r="G100" t="s">
        <v>14</v>
      </c>
      <c r="H100" t="s">
        <v>19</v>
      </c>
      <c r="I100" t="s">
        <v>42</v>
      </c>
      <c r="J100" t="s">
        <v>1071</v>
      </c>
    </row>
    <row r="101" spans="1:10" x14ac:dyDescent="0.25">
      <c r="A101" t="s">
        <v>253</v>
      </c>
      <c r="B101" t="s">
        <v>710</v>
      </c>
      <c r="C101">
        <v>1005</v>
      </c>
      <c r="D101" t="s">
        <v>68</v>
      </c>
      <c r="E101" s="6">
        <v>42037</v>
      </c>
      <c r="F101" s="5">
        <v>788</v>
      </c>
      <c r="G101" t="s">
        <v>15</v>
      </c>
      <c r="H101" t="s">
        <v>21</v>
      </c>
      <c r="I101" t="s">
        <v>45</v>
      </c>
      <c r="J101" t="s">
        <v>1071</v>
      </c>
    </row>
    <row r="102" spans="1:10" x14ac:dyDescent="0.25">
      <c r="A102" t="s">
        <v>254</v>
      </c>
      <c r="B102" t="s">
        <v>711</v>
      </c>
      <c r="C102">
        <v>1005</v>
      </c>
      <c r="D102" t="s">
        <v>68</v>
      </c>
      <c r="E102" s="6">
        <v>42065</v>
      </c>
      <c r="F102" s="5">
        <v>900</v>
      </c>
      <c r="G102" t="s">
        <v>15</v>
      </c>
      <c r="H102" t="s">
        <v>21</v>
      </c>
      <c r="I102" t="s">
        <v>45</v>
      </c>
      <c r="J102" t="s">
        <v>1071</v>
      </c>
    </row>
    <row r="103" spans="1:10" x14ac:dyDescent="0.25">
      <c r="A103" t="s">
        <v>255</v>
      </c>
      <c r="B103" t="s">
        <v>712</v>
      </c>
      <c r="C103">
        <v>1005</v>
      </c>
      <c r="D103" t="s">
        <v>68</v>
      </c>
      <c r="E103" s="6">
        <v>42096</v>
      </c>
      <c r="F103" s="5">
        <v>455</v>
      </c>
      <c r="G103" t="s">
        <v>15</v>
      </c>
      <c r="H103" t="s">
        <v>21</v>
      </c>
      <c r="I103" t="s">
        <v>45</v>
      </c>
      <c r="J103" t="s">
        <v>1071</v>
      </c>
    </row>
    <row r="104" spans="1:10" x14ac:dyDescent="0.25">
      <c r="A104" t="s">
        <v>256</v>
      </c>
      <c r="B104" t="s">
        <v>713</v>
      </c>
      <c r="C104">
        <v>1005</v>
      </c>
      <c r="D104" t="s">
        <v>68</v>
      </c>
      <c r="E104" s="6">
        <v>42126</v>
      </c>
      <c r="F104" s="5">
        <v>390</v>
      </c>
      <c r="G104" t="s">
        <v>15</v>
      </c>
      <c r="H104" t="s">
        <v>21</v>
      </c>
      <c r="I104" t="s">
        <v>45</v>
      </c>
      <c r="J104" t="s">
        <v>1071</v>
      </c>
    </row>
    <row r="105" spans="1:10" x14ac:dyDescent="0.25">
      <c r="A105" t="s">
        <v>257</v>
      </c>
      <c r="B105" t="s">
        <v>714</v>
      </c>
      <c r="C105">
        <v>1005</v>
      </c>
      <c r="D105" t="s">
        <v>68</v>
      </c>
      <c r="E105" s="6">
        <v>42157</v>
      </c>
      <c r="F105" s="5">
        <v>899</v>
      </c>
      <c r="G105" t="s">
        <v>15</v>
      </c>
      <c r="H105" t="s">
        <v>21</v>
      </c>
      <c r="I105" t="s">
        <v>45</v>
      </c>
      <c r="J105" t="s">
        <v>1071</v>
      </c>
    </row>
    <row r="106" spans="1:10" x14ac:dyDescent="0.25">
      <c r="A106" t="s">
        <v>258</v>
      </c>
      <c r="B106" t="s">
        <v>715</v>
      </c>
      <c r="C106">
        <v>1005</v>
      </c>
      <c r="D106" t="s">
        <v>68</v>
      </c>
      <c r="E106" s="6">
        <v>42187</v>
      </c>
      <c r="F106" s="5">
        <v>455</v>
      </c>
      <c r="G106" t="s">
        <v>15</v>
      </c>
      <c r="H106" t="s">
        <v>21</v>
      </c>
      <c r="I106" t="s">
        <v>45</v>
      </c>
      <c r="J106" t="s">
        <v>1071</v>
      </c>
    </row>
    <row r="107" spans="1:10" x14ac:dyDescent="0.25">
      <c r="A107" t="s">
        <v>259</v>
      </c>
      <c r="B107" t="s">
        <v>716</v>
      </c>
      <c r="C107">
        <v>1008</v>
      </c>
      <c r="D107" t="s">
        <v>68</v>
      </c>
      <c r="E107" s="6">
        <v>42218</v>
      </c>
      <c r="F107" s="5">
        <v>234</v>
      </c>
      <c r="G107" t="s">
        <v>15</v>
      </c>
      <c r="H107" t="s">
        <v>21</v>
      </c>
      <c r="I107" t="s">
        <v>48</v>
      </c>
      <c r="J107" t="s">
        <v>1071</v>
      </c>
    </row>
    <row r="108" spans="1:10" x14ac:dyDescent="0.25">
      <c r="A108" t="s">
        <v>260</v>
      </c>
      <c r="B108" t="s">
        <v>717</v>
      </c>
      <c r="C108">
        <v>1008</v>
      </c>
      <c r="D108" t="s">
        <v>68</v>
      </c>
      <c r="E108" s="6">
        <v>42249</v>
      </c>
      <c r="F108" s="5">
        <v>289</v>
      </c>
      <c r="G108" t="s">
        <v>15</v>
      </c>
      <c r="H108" t="s">
        <v>21</v>
      </c>
      <c r="I108" t="s">
        <v>48</v>
      </c>
      <c r="J108" t="s">
        <v>1071</v>
      </c>
    </row>
    <row r="109" spans="1:10" x14ac:dyDescent="0.25">
      <c r="A109" t="s">
        <v>261</v>
      </c>
      <c r="B109" t="s">
        <v>718</v>
      </c>
      <c r="C109">
        <v>1008</v>
      </c>
      <c r="D109" t="s">
        <v>68</v>
      </c>
      <c r="E109" s="6">
        <v>42279</v>
      </c>
      <c r="F109" s="5">
        <v>433</v>
      </c>
      <c r="G109" t="s">
        <v>15</v>
      </c>
      <c r="H109" t="s">
        <v>21</v>
      </c>
      <c r="I109" t="s">
        <v>48</v>
      </c>
      <c r="J109" t="s">
        <v>1071</v>
      </c>
    </row>
    <row r="110" spans="1:10" x14ac:dyDescent="0.25">
      <c r="A110" t="s">
        <v>262</v>
      </c>
      <c r="B110" t="s">
        <v>719</v>
      </c>
      <c r="C110">
        <v>1008</v>
      </c>
      <c r="D110" t="s">
        <v>68</v>
      </c>
      <c r="E110" s="6">
        <v>42310</v>
      </c>
      <c r="F110" s="5">
        <v>345</v>
      </c>
      <c r="G110" t="s">
        <v>15</v>
      </c>
      <c r="H110" t="s">
        <v>21</v>
      </c>
      <c r="I110" t="s">
        <v>48</v>
      </c>
      <c r="J110" t="s">
        <v>1071</v>
      </c>
    </row>
    <row r="111" spans="1:10" x14ac:dyDescent="0.25">
      <c r="A111" t="s">
        <v>263</v>
      </c>
      <c r="B111" t="s">
        <v>720</v>
      </c>
      <c r="C111">
        <v>1008</v>
      </c>
      <c r="D111" t="s">
        <v>68</v>
      </c>
      <c r="E111" s="6">
        <v>42340</v>
      </c>
      <c r="F111" s="5">
        <v>346</v>
      </c>
      <c r="G111" t="s">
        <v>15</v>
      </c>
      <c r="H111" t="s">
        <v>21</v>
      </c>
      <c r="I111" t="s">
        <v>48</v>
      </c>
      <c r="J111" t="s">
        <v>1071</v>
      </c>
    </row>
    <row r="112" spans="1:10" x14ac:dyDescent="0.25">
      <c r="A112" t="s">
        <v>264</v>
      </c>
      <c r="B112" t="s">
        <v>721</v>
      </c>
      <c r="C112">
        <v>1008</v>
      </c>
      <c r="D112" t="s">
        <v>68</v>
      </c>
      <c r="E112" s="6">
        <v>42006</v>
      </c>
      <c r="F112" s="5">
        <v>456</v>
      </c>
      <c r="G112" t="s">
        <v>15</v>
      </c>
      <c r="H112" t="s">
        <v>21</v>
      </c>
      <c r="I112" t="s">
        <v>48</v>
      </c>
      <c r="J112" t="s">
        <v>1071</v>
      </c>
    </row>
    <row r="113" spans="1:10" x14ac:dyDescent="0.25">
      <c r="A113" t="s">
        <v>265</v>
      </c>
      <c r="B113" t="s">
        <v>722</v>
      </c>
      <c r="C113">
        <v>1001</v>
      </c>
      <c r="D113" t="s">
        <v>68</v>
      </c>
      <c r="E113" s="6">
        <v>41671</v>
      </c>
      <c r="F113" s="5">
        <v>167</v>
      </c>
      <c r="G113" t="s">
        <v>34</v>
      </c>
      <c r="H113" t="s">
        <v>40</v>
      </c>
      <c r="I113" t="s">
        <v>41</v>
      </c>
      <c r="J113" t="s">
        <v>1071</v>
      </c>
    </row>
    <row r="114" spans="1:10" x14ac:dyDescent="0.25">
      <c r="A114" t="s">
        <v>266</v>
      </c>
      <c r="B114" t="s">
        <v>723</v>
      </c>
      <c r="C114">
        <v>1001</v>
      </c>
      <c r="D114" t="s">
        <v>68</v>
      </c>
      <c r="E114" s="6">
        <v>41699</v>
      </c>
      <c r="F114" s="5">
        <v>167</v>
      </c>
      <c r="G114" t="s">
        <v>34</v>
      </c>
      <c r="H114" t="s">
        <v>40</v>
      </c>
      <c r="I114" t="s">
        <v>41</v>
      </c>
      <c r="J114" t="s">
        <v>1071</v>
      </c>
    </row>
    <row r="115" spans="1:10" x14ac:dyDescent="0.25">
      <c r="A115" t="s">
        <v>267</v>
      </c>
      <c r="B115" t="s">
        <v>724</v>
      </c>
      <c r="C115">
        <v>1001</v>
      </c>
      <c r="D115" t="s">
        <v>68</v>
      </c>
      <c r="E115" s="6">
        <v>41760</v>
      </c>
      <c r="F115" s="5">
        <v>149</v>
      </c>
      <c r="G115" t="s">
        <v>34</v>
      </c>
      <c r="H115" t="s">
        <v>40</v>
      </c>
      <c r="I115" t="s">
        <v>41</v>
      </c>
      <c r="J115" t="s">
        <v>1071</v>
      </c>
    </row>
    <row r="116" spans="1:10" x14ac:dyDescent="0.25">
      <c r="A116" t="s">
        <v>268</v>
      </c>
      <c r="B116" t="s">
        <v>725</v>
      </c>
      <c r="C116">
        <v>1001</v>
      </c>
      <c r="D116" t="s">
        <v>68</v>
      </c>
      <c r="E116" s="6">
        <v>41791</v>
      </c>
      <c r="F116" s="5">
        <v>149</v>
      </c>
      <c r="G116" t="s">
        <v>34</v>
      </c>
      <c r="H116" t="s">
        <v>40</v>
      </c>
      <c r="I116" t="s">
        <v>41</v>
      </c>
      <c r="J116" t="s">
        <v>1071</v>
      </c>
    </row>
    <row r="117" spans="1:10" x14ac:dyDescent="0.25">
      <c r="A117" t="s">
        <v>269</v>
      </c>
      <c r="B117" t="s">
        <v>726</v>
      </c>
      <c r="C117">
        <v>1001</v>
      </c>
      <c r="D117" t="s">
        <v>68</v>
      </c>
      <c r="E117" s="6">
        <v>41821</v>
      </c>
      <c r="F117" s="5">
        <v>149</v>
      </c>
      <c r="G117" t="s">
        <v>34</v>
      </c>
      <c r="H117" t="s">
        <v>40</v>
      </c>
      <c r="I117" t="s">
        <v>41</v>
      </c>
      <c r="J117" t="s">
        <v>1071</v>
      </c>
    </row>
    <row r="118" spans="1:10" x14ac:dyDescent="0.25">
      <c r="A118" t="s">
        <v>270</v>
      </c>
      <c r="B118" t="s">
        <v>727</v>
      </c>
      <c r="C118">
        <v>1001</v>
      </c>
      <c r="D118" t="s">
        <v>68</v>
      </c>
      <c r="E118" s="6">
        <v>41852</v>
      </c>
      <c r="F118" s="5">
        <v>149</v>
      </c>
      <c r="G118" t="s">
        <v>34</v>
      </c>
      <c r="H118" t="s">
        <v>40</v>
      </c>
      <c r="I118" t="s">
        <v>41</v>
      </c>
      <c r="J118" t="s">
        <v>1071</v>
      </c>
    </row>
    <row r="119" spans="1:10" x14ac:dyDescent="0.25">
      <c r="A119" t="s">
        <v>271</v>
      </c>
      <c r="B119" t="s">
        <v>728</v>
      </c>
      <c r="C119">
        <v>1001</v>
      </c>
      <c r="D119" t="s">
        <v>68</v>
      </c>
      <c r="E119" s="6">
        <v>41883</v>
      </c>
      <c r="F119" s="5">
        <v>149</v>
      </c>
      <c r="G119" t="s">
        <v>34</v>
      </c>
      <c r="H119" t="s">
        <v>40</v>
      </c>
      <c r="I119" t="s">
        <v>41</v>
      </c>
      <c r="J119" t="s">
        <v>1071</v>
      </c>
    </row>
    <row r="120" spans="1:10" x14ac:dyDescent="0.25">
      <c r="A120" t="s">
        <v>272</v>
      </c>
      <c r="B120" t="s">
        <v>729</v>
      </c>
      <c r="C120">
        <v>1002</v>
      </c>
      <c r="D120" t="s">
        <v>68</v>
      </c>
      <c r="E120" s="6">
        <v>42187</v>
      </c>
      <c r="F120" s="5">
        <v>149</v>
      </c>
      <c r="G120" t="s">
        <v>34</v>
      </c>
      <c r="H120" t="s">
        <v>40</v>
      </c>
      <c r="I120" t="s">
        <v>42</v>
      </c>
      <c r="J120" t="s">
        <v>1071</v>
      </c>
    </row>
    <row r="121" spans="1:10" x14ac:dyDescent="0.25">
      <c r="A121" t="s">
        <v>273</v>
      </c>
      <c r="B121" t="s">
        <v>730</v>
      </c>
      <c r="C121">
        <v>1001</v>
      </c>
      <c r="D121" t="s">
        <v>68</v>
      </c>
      <c r="E121" s="6">
        <v>42218</v>
      </c>
      <c r="F121" s="5">
        <v>149</v>
      </c>
      <c r="G121" t="s">
        <v>34</v>
      </c>
      <c r="H121" t="s">
        <v>40</v>
      </c>
      <c r="I121" t="s">
        <v>41</v>
      </c>
      <c r="J121" t="s">
        <v>1071</v>
      </c>
    </row>
    <row r="122" spans="1:10" x14ac:dyDescent="0.25">
      <c r="A122" t="s">
        <v>274</v>
      </c>
      <c r="B122" t="s">
        <v>731</v>
      </c>
      <c r="C122">
        <v>1005</v>
      </c>
      <c r="D122" t="s">
        <v>68</v>
      </c>
      <c r="E122" s="6">
        <v>42249</v>
      </c>
      <c r="F122" s="5">
        <v>149</v>
      </c>
      <c r="G122" t="s">
        <v>34</v>
      </c>
      <c r="H122" t="s">
        <v>39</v>
      </c>
      <c r="I122" t="s">
        <v>45</v>
      </c>
      <c r="J122" t="s">
        <v>1071</v>
      </c>
    </row>
    <row r="123" spans="1:10" x14ac:dyDescent="0.25">
      <c r="A123" t="s">
        <v>275</v>
      </c>
      <c r="B123" t="s">
        <v>732</v>
      </c>
      <c r="C123">
        <v>1002</v>
      </c>
      <c r="D123" t="s">
        <v>68</v>
      </c>
      <c r="E123" s="6">
        <v>42310</v>
      </c>
      <c r="F123" s="5">
        <v>149</v>
      </c>
      <c r="G123" t="s">
        <v>34</v>
      </c>
      <c r="H123" t="s">
        <v>39</v>
      </c>
      <c r="I123" t="s">
        <v>42</v>
      </c>
      <c r="J123" t="s">
        <v>1071</v>
      </c>
    </row>
    <row r="124" spans="1:10" x14ac:dyDescent="0.25">
      <c r="A124" t="s">
        <v>276</v>
      </c>
      <c r="B124" t="s">
        <v>733</v>
      </c>
      <c r="C124">
        <v>1001</v>
      </c>
      <c r="D124" t="s">
        <v>68</v>
      </c>
      <c r="E124" s="6">
        <v>42340</v>
      </c>
      <c r="F124" s="5">
        <v>149</v>
      </c>
      <c r="G124" t="s">
        <v>34</v>
      </c>
      <c r="H124" t="s">
        <v>39</v>
      </c>
      <c r="I124" t="s">
        <v>41</v>
      </c>
      <c r="J124" t="s">
        <v>1071</v>
      </c>
    </row>
    <row r="125" spans="1:10" x14ac:dyDescent="0.25">
      <c r="A125" t="s">
        <v>277</v>
      </c>
      <c r="B125" t="s">
        <v>734</v>
      </c>
      <c r="C125">
        <v>1009</v>
      </c>
      <c r="D125" t="s">
        <v>68</v>
      </c>
      <c r="E125" s="6">
        <v>42126</v>
      </c>
      <c r="F125" s="5">
        <v>149</v>
      </c>
      <c r="G125" t="s">
        <v>34</v>
      </c>
      <c r="H125" t="s">
        <v>39</v>
      </c>
      <c r="I125" t="s">
        <v>49</v>
      </c>
      <c r="J125" t="s">
        <v>1071</v>
      </c>
    </row>
    <row r="126" spans="1:10" x14ac:dyDescent="0.25">
      <c r="A126" t="s">
        <v>278</v>
      </c>
      <c r="B126" t="s">
        <v>735</v>
      </c>
      <c r="C126">
        <v>1006</v>
      </c>
      <c r="D126" t="s">
        <v>68</v>
      </c>
      <c r="E126" s="6">
        <v>42157</v>
      </c>
      <c r="F126" s="5">
        <v>149</v>
      </c>
      <c r="G126" t="s">
        <v>34</v>
      </c>
      <c r="H126" t="s">
        <v>35</v>
      </c>
      <c r="I126" t="s">
        <v>46</v>
      </c>
      <c r="J126" t="s">
        <v>1071</v>
      </c>
    </row>
    <row r="127" spans="1:10" x14ac:dyDescent="0.25">
      <c r="A127" t="s">
        <v>279</v>
      </c>
      <c r="B127" t="s">
        <v>736</v>
      </c>
      <c r="C127">
        <v>1007</v>
      </c>
      <c r="D127" t="s">
        <v>68</v>
      </c>
      <c r="E127" s="6">
        <v>42187</v>
      </c>
      <c r="F127" s="5">
        <v>149</v>
      </c>
      <c r="G127" t="s">
        <v>34</v>
      </c>
      <c r="H127" t="s">
        <v>35</v>
      </c>
      <c r="I127" t="s">
        <v>47</v>
      </c>
      <c r="J127" t="s">
        <v>1071</v>
      </c>
    </row>
    <row r="128" spans="1:10" x14ac:dyDescent="0.25">
      <c r="A128" t="s">
        <v>280</v>
      </c>
      <c r="B128" t="s">
        <v>737</v>
      </c>
      <c r="C128">
        <v>1006</v>
      </c>
      <c r="D128" t="s">
        <v>68</v>
      </c>
      <c r="E128" s="6">
        <v>42218</v>
      </c>
      <c r="F128" s="5">
        <v>149</v>
      </c>
      <c r="G128" t="s">
        <v>34</v>
      </c>
      <c r="H128" t="s">
        <v>35</v>
      </c>
      <c r="I128" t="s">
        <v>46</v>
      </c>
      <c r="J128" t="s">
        <v>1071</v>
      </c>
    </row>
    <row r="129" spans="1:10" x14ac:dyDescent="0.25">
      <c r="A129" t="s">
        <v>281</v>
      </c>
      <c r="B129" t="s">
        <v>738</v>
      </c>
      <c r="C129">
        <v>1005</v>
      </c>
      <c r="D129" t="s">
        <v>68</v>
      </c>
      <c r="E129" s="6">
        <v>42249</v>
      </c>
      <c r="F129" s="5">
        <v>149</v>
      </c>
      <c r="G129" t="s">
        <v>34</v>
      </c>
      <c r="H129" t="s">
        <v>35</v>
      </c>
      <c r="I129" t="s">
        <v>45</v>
      </c>
      <c r="J129" t="s">
        <v>1071</v>
      </c>
    </row>
    <row r="130" spans="1:10" x14ac:dyDescent="0.25">
      <c r="A130" t="s">
        <v>282</v>
      </c>
      <c r="B130" t="s">
        <v>739</v>
      </c>
      <c r="C130">
        <v>1005</v>
      </c>
      <c r="D130" t="s">
        <v>68</v>
      </c>
      <c r="E130" s="6">
        <v>42279</v>
      </c>
      <c r="F130" s="5">
        <v>149</v>
      </c>
      <c r="G130" t="s">
        <v>34</v>
      </c>
      <c r="H130" t="s">
        <v>35</v>
      </c>
      <c r="I130" t="s">
        <v>45</v>
      </c>
      <c r="J130" t="s">
        <v>1071</v>
      </c>
    </row>
    <row r="131" spans="1:10" x14ac:dyDescent="0.25">
      <c r="A131" t="s">
        <v>283</v>
      </c>
      <c r="B131" t="s">
        <v>740</v>
      </c>
      <c r="C131">
        <v>1005</v>
      </c>
      <c r="D131" t="s">
        <v>68</v>
      </c>
      <c r="E131" s="6">
        <v>42310</v>
      </c>
      <c r="F131" s="5">
        <v>149</v>
      </c>
      <c r="G131" t="s">
        <v>34</v>
      </c>
      <c r="H131" t="s">
        <v>35</v>
      </c>
      <c r="I131" t="s">
        <v>45</v>
      </c>
      <c r="J131" t="s">
        <v>1071</v>
      </c>
    </row>
    <row r="132" spans="1:10" x14ac:dyDescent="0.25">
      <c r="A132" t="s">
        <v>284</v>
      </c>
      <c r="B132" t="s">
        <v>741</v>
      </c>
      <c r="C132">
        <v>1005</v>
      </c>
      <c r="D132" t="s">
        <v>68</v>
      </c>
      <c r="E132" s="6">
        <v>42340</v>
      </c>
      <c r="F132" s="5">
        <v>121</v>
      </c>
      <c r="G132" t="s">
        <v>34</v>
      </c>
      <c r="H132" t="s">
        <v>35</v>
      </c>
      <c r="I132" t="s">
        <v>45</v>
      </c>
      <c r="J132" t="s">
        <v>1071</v>
      </c>
    </row>
    <row r="133" spans="1:10" x14ac:dyDescent="0.25">
      <c r="A133" t="s">
        <v>285</v>
      </c>
      <c r="B133" t="s">
        <v>742</v>
      </c>
      <c r="C133">
        <v>1005</v>
      </c>
      <c r="D133" t="s">
        <v>68</v>
      </c>
      <c r="E133" s="6">
        <v>42006</v>
      </c>
      <c r="F133" s="5">
        <v>121</v>
      </c>
      <c r="G133" t="s">
        <v>34</v>
      </c>
      <c r="H133" t="s">
        <v>35</v>
      </c>
      <c r="I133" t="s">
        <v>45</v>
      </c>
      <c r="J133" t="s">
        <v>1071</v>
      </c>
    </row>
    <row r="134" spans="1:10" x14ac:dyDescent="0.25">
      <c r="A134" t="s">
        <v>286</v>
      </c>
      <c r="B134" t="s">
        <v>743</v>
      </c>
      <c r="C134">
        <v>1009</v>
      </c>
      <c r="D134" t="s">
        <v>68</v>
      </c>
      <c r="E134" s="6">
        <v>42037</v>
      </c>
      <c r="F134" s="5">
        <v>145</v>
      </c>
      <c r="G134" t="s">
        <v>34</v>
      </c>
      <c r="H134" t="s">
        <v>35</v>
      </c>
      <c r="I134" t="s">
        <v>49</v>
      </c>
      <c r="J134" t="s">
        <v>1071</v>
      </c>
    </row>
    <row r="135" spans="1:10" x14ac:dyDescent="0.25">
      <c r="A135" t="s">
        <v>287</v>
      </c>
      <c r="B135" t="s">
        <v>744</v>
      </c>
      <c r="C135">
        <v>1006</v>
      </c>
      <c r="D135" t="s">
        <v>68</v>
      </c>
      <c r="E135" s="6">
        <v>42065</v>
      </c>
      <c r="F135" s="5">
        <v>124</v>
      </c>
      <c r="G135" t="s">
        <v>34</v>
      </c>
      <c r="H135" t="s">
        <v>35</v>
      </c>
      <c r="I135" t="s">
        <v>46</v>
      </c>
      <c r="J135" t="s">
        <v>1071</v>
      </c>
    </row>
    <row r="136" spans="1:10" x14ac:dyDescent="0.25">
      <c r="A136" t="s">
        <v>288</v>
      </c>
      <c r="B136" t="s">
        <v>745</v>
      </c>
      <c r="C136">
        <v>1006</v>
      </c>
      <c r="D136" t="s">
        <v>68</v>
      </c>
      <c r="E136" s="6">
        <v>42279</v>
      </c>
      <c r="F136" s="5">
        <v>124</v>
      </c>
      <c r="G136" t="s">
        <v>34</v>
      </c>
      <c r="H136" t="s">
        <v>35</v>
      </c>
      <c r="I136" t="s">
        <v>46</v>
      </c>
      <c r="J136" t="s">
        <v>1071</v>
      </c>
    </row>
    <row r="137" spans="1:10" x14ac:dyDescent="0.25">
      <c r="A137" t="s">
        <v>289</v>
      </c>
      <c r="B137" t="s">
        <v>746</v>
      </c>
      <c r="C137">
        <v>1007</v>
      </c>
      <c r="D137" t="s">
        <v>68</v>
      </c>
      <c r="E137" s="6">
        <v>42310</v>
      </c>
      <c r="F137" s="5">
        <v>128</v>
      </c>
      <c r="G137" t="s">
        <v>34</v>
      </c>
      <c r="H137" t="s">
        <v>35</v>
      </c>
      <c r="I137" t="s">
        <v>47</v>
      </c>
      <c r="J137" t="s">
        <v>1071</v>
      </c>
    </row>
    <row r="138" spans="1:10" x14ac:dyDescent="0.25">
      <c r="A138" t="s">
        <v>290</v>
      </c>
      <c r="B138" t="s">
        <v>747</v>
      </c>
      <c r="C138">
        <v>1003</v>
      </c>
      <c r="D138" t="s">
        <v>68</v>
      </c>
      <c r="E138" s="6">
        <v>42340</v>
      </c>
      <c r="F138" s="5">
        <v>134</v>
      </c>
      <c r="G138" t="s">
        <v>34</v>
      </c>
      <c r="H138" t="s">
        <v>35</v>
      </c>
      <c r="I138" t="s">
        <v>43</v>
      </c>
      <c r="J138" t="s">
        <v>1071</v>
      </c>
    </row>
    <row r="139" spans="1:10" x14ac:dyDescent="0.25">
      <c r="A139" t="s">
        <v>291</v>
      </c>
      <c r="B139" t="s">
        <v>748</v>
      </c>
      <c r="C139">
        <v>1002</v>
      </c>
      <c r="D139" t="s">
        <v>68</v>
      </c>
      <c r="E139" s="6">
        <v>42013</v>
      </c>
      <c r="F139" s="5">
        <v>143</v>
      </c>
      <c r="G139" t="s">
        <v>34</v>
      </c>
      <c r="H139" t="s">
        <v>35</v>
      </c>
      <c r="I139" t="s">
        <v>42</v>
      </c>
      <c r="J139" t="s">
        <v>1071</v>
      </c>
    </row>
    <row r="140" spans="1:10" x14ac:dyDescent="0.25">
      <c r="A140" t="s">
        <v>292</v>
      </c>
      <c r="B140" t="s">
        <v>749</v>
      </c>
      <c r="C140">
        <v>1002</v>
      </c>
      <c r="D140" t="s">
        <v>67</v>
      </c>
      <c r="E140" s="6">
        <v>41916</v>
      </c>
      <c r="F140" s="5">
        <v>1230</v>
      </c>
      <c r="G140" t="s">
        <v>13</v>
      </c>
      <c r="H140" t="s">
        <v>58</v>
      </c>
      <c r="I140" t="s">
        <v>42</v>
      </c>
      <c r="J140" t="s">
        <v>1071</v>
      </c>
    </row>
    <row r="141" spans="1:10" x14ac:dyDescent="0.25">
      <c r="A141" t="s">
        <v>293</v>
      </c>
      <c r="B141" t="s">
        <v>750</v>
      </c>
      <c r="C141">
        <v>1002</v>
      </c>
      <c r="D141" t="s">
        <v>67</v>
      </c>
      <c r="E141" s="6">
        <v>41672</v>
      </c>
      <c r="F141" s="5">
        <v>1230</v>
      </c>
      <c r="G141" t="s">
        <v>13</v>
      </c>
      <c r="H141" t="s">
        <v>58</v>
      </c>
      <c r="I141" t="s">
        <v>42</v>
      </c>
      <c r="J141" t="s">
        <v>1071</v>
      </c>
    </row>
    <row r="142" spans="1:10" x14ac:dyDescent="0.25">
      <c r="A142" t="s">
        <v>294</v>
      </c>
      <c r="B142" t="s">
        <v>751</v>
      </c>
      <c r="C142">
        <v>1002</v>
      </c>
      <c r="D142" t="s">
        <v>67</v>
      </c>
      <c r="E142" s="6">
        <v>41701</v>
      </c>
      <c r="F142" s="5">
        <v>1230</v>
      </c>
      <c r="G142" t="s">
        <v>13</v>
      </c>
      <c r="H142" t="s">
        <v>58</v>
      </c>
      <c r="I142" t="s">
        <v>42</v>
      </c>
      <c r="J142" t="s">
        <v>1071</v>
      </c>
    </row>
    <row r="143" spans="1:10" x14ac:dyDescent="0.25">
      <c r="A143" t="s">
        <v>295</v>
      </c>
      <c r="B143" t="s">
        <v>752</v>
      </c>
      <c r="C143">
        <v>1002</v>
      </c>
      <c r="D143" t="s">
        <v>67</v>
      </c>
      <c r="E143" s="6">
        <v>41733</v>
      </c>
      <c r="F143" s="5">
        <v>1230</v>
      </c>
      <c r="G143" t="s">
        <v>13</v>
      </c>
      <c r="H143" t="s">
        <v>58</v>
      </c>
      <c r="I143" t="s">
        <v>42</v>
      </c>
      <c r="J143" t="s">
        <v>1071</v>
      </c>
    </row>
    <row r="144" spans="1:10" x14ac:dyDescent="0.25">
      <c r="A144" t="s">
        <v>296</v>
      </c>
      <c r="B144" t="s">
        <v>753</v>
      </c>
      <c r="C144">
        <v>1002</v>
      </c>
      <c r="D144" t="s">
        <v>67</v>
      </c>
      <c r="E144" s="6">
        <v>41763</v>
      </c>
      <c r="F144" s="5">
        <v>1230</v>
      </c>
      <c r="G144" t="s">
        <v>13</v>
      </c>
      <c r="H144" t="s">
        <v>58</v>
      </c>
      <c r="I144" t="s">
        <v>42</v>
      </c>
      <c r="J144" t="s">
        <v>1071</v>
      </c>
    </row>
    <row r="145" spans="1:10" x14ac:dyDescent="0.25">
      <c r="A145" t="s">
        <v>297</v>
      </c>
      <c r="B145" t="s">
        <v>754</v>
      </c>
      <c r="C145">
        <v>1002</v>
      </c>
      <c r="D145" t="s">
        <v>67</v>
      </c>
      <c r="E145" s="6">
        <v>42037</v>
      </c>
      <c r="F145" s="5">
        <v>1230</v>
      </c>
      <c r="G145" t="s">
        <v>13</v>
      </c>
      <c r="H145" t="s">
        <v>58</v>
      </c>
      <c r="I145" t="s">
        <v>42</v>
      </c>
      <c r="J145" t="s">
        <v>1071</v>
      </c>
    </row>
    <row r="146" spans="1:10" x14ac:dyDescent="0.25">
      <c r="A146" t="s">
        <v>298</v>
      </c>
      <c r="B146" t="s">
        <v>755</v>
      </c>
      <c r="C146">
        <v>1001</v>
      </c>
      <c r="D146" t="s">
        <v>67</v>
      </c>
      <c r="E146" s="6">
        <v>42157</v>
      </c>
      <c r="F146" s="5">
        <v>1230</v>
      </c>
      <c r="G146" t="s">
        <v>13</v>
      </c>
      <c r="H146" t="s">
        <v>58</v>
      </c>
      <c r="I146" t="s">
        <v>41</v>
      </c>
      <c r="J146" t="s">
        <v>1071</v>
      </c>
    </row>
    <row r="147" spans="1:10" x14ac:dyDescent="0.25">
      <c r="A147" t="s">
        <v>299</v>
      </c>
      <c r="B147" t="s">
        <v>756</v>
      </c>
      <c r="C147">
        <v>1001</v>
      </c>
      <c r="D147" t="s">
        <v>67</v>
      </c>
      <c r="E147" s="6">
        <v>42187</v>
      </c>
      <c r="F147" s="5">
        <v>1230</v>
      </c>
      <c r="G147" t="s">
        <v>13</v>
      </c>
      <c r="H147" t="s">
        <v>58</v>
      </c>
      <c r="I147" t="s">
        <v>41</v>
      </c>
      <c r="J147" t="s">
        <v>1071</v>
      </c>
    </row>
    <row r="148" spans="1:10" x14ac:dyDescent="0.25">
      <c r="A148" t="s">
        <v>300</v>
      </c>
      <c r="B148" t="s">
        <v>757</v>
      </c>
      <c r="C148">
        <v>1001</v>
      </c>
      <c r="D148" t="s">
        <v>67</v>
      </c>
      <c r="E148" s="6">
        <v>42218</v>
      </c>
      <c r="F148" s="5">
        <v>1230</v>
      </c>
      <c r="G148" t="s">
        <v>13</v>
      </c>
      <c r="H148" t="s">
        <v>58</v>
      </c>
      <c r="I148" t="s">
        <v>41</v>
      </c>
      <c r="J148" t="s">
        <v>1071</v>
      </c>
    </row>
    <row r="149" spans="1:10" x14ac:dyDescent="0.25">
      <c r="A149" t="s">
        <v>301</v>
      </c>
      <c r="B149" t="s">
        <v>758</v>
      </c>
      <c r="C149">
        <v>1001</v>
      </c>
      <c r="D149" t="s">
        <v>67</v>
      </c>
      <c r="E149" s="6">
        <v>42249</v>
      </c>
      <c r="F149" s="5">
        <v>1230</v>
      </c>
      <c r="G149" t="s">
        <v>13</v>
      </c>
      <c r="H149" t="s">
        <v>58</v>
      </c>
      <c r="I149" t="s">
        <v>41</v>
      </c>
      <c r="J149" t="s">
        <v>1071</v>
      </c>
    </row>
    <row r="150" spans="1:10" x14ac:dyDescent="0.25">
      <c r="A150" t="s">
        <v>302</v>
      </c>
      <c r="B150" t="s">
        <v>759</v>
      </c>
      <c r="C150">
        <v>1001</v>
      </c>
      <c r="D150" t="s">
        <v>67</v>
      </c>
      <c r="E150" s="6">
        <v>42279</v>
      </c>
      <c r="F150" s="5">
        <v>1230</v>
      </c>
      <c r="G150" t="s">
        <v>13</v>
      </c>
      <c r="H150" t="s">
        <v>58</v>
      </c>
      <c r="I150" t="s">
        <v>41</v>
      </c>
      <c r="J150" t="s">
        <v>1071</v>
      </c>
    </row>
    <row r="151" spans="1:10" x14ac:dyDescent="0.25">
      <c r="A151" t="s">
        <v>303</v>
      </c>
      <c r="B151" t="s">
        <v>760</v>
      </c>
      <c r="C151">
        <v>1001</v>
      </c>
      <c r="D151" t="s">
        <v>67</v>
      </c>
      <c r="E151" s="6">
        <v>42310</v>
      </c>
      <c r="F151" s="5">
        <v>1230</v>
      </c>
      <c r="G151" t="s">
        <v>13</v>
      </c>
      <c r="H151" t="s">
        <v>58</v>
      </c>
      <c r="I151" t="s">
        <v>41</v>
      </c>
      <c r="J151" t="s">
        <v>1071</v>
      </c>
    </row>
    <row r="152" spans="1:10" x14ac:dyDescent="0.25">
      <c r="A152" t="s">
        <v>304</v>
      </c>
      <c r="B152" t="s">
        <v>761</v>
      </c>
      <c r="C152">
        <v>1001</v>
      </c>
      <c r="D152" t="s">
        <v>67</v>
      </c>
      <c r="E152" s="6">
        <v>42340</v>
      </c>
      <c r="F152" s="5">
        <v>1230</v>
      </c>
      <c r="G152" t="s">
        <v>13</v>
      </c>
      <c r="H152" t="s">
        <v>58</v>
      </c>
      <c r="I152" t="s">
        <v>41</v>
      </c>
      <c r="J152" t="s">
        <v>1071</v>
      </c>
    </row>
    <row r="153" spans="1:10" x14ac:dyDescent="0.25">
      <c r="A153" t="s">
        <v>305</v>
      </c>
      <c r="B153" t="s">
        <v>762</v>
      </c>
      <c r="C153">
        <v>1005</v>
      </c>
      <c r="D153" t="s">
        <v>67</v>
      </c>
      <c r="E153" s="6">
        <v>42006</v>
      </c>
      <c r="F153" s="5">
        <v>1230</v>
      </c>
      <c r="G153" t="s">
        <v>13</v>
      </c>
      <c r="H153" t="s">
        <v>58</v>
      </c>
      <c r="I153" t="s">
        <v>45</v>
      </c>
      <c r="J153" t="s">
        <v>1071</v>
      </c>
    </row>
    <row r="154" spans="1:10" x14ac:dyDescent="0.25">
      <c r="A154" t="s">
        <v>306</v>
      </c>
      <c r="B154" t="s">
        <v>763</v>
      </c>
      <c r="C154">
        <v>1006</v>
      </c>
      <c r="D154" t="s">
        <v>67</v>
      </c>
      <c r="E154" s="6">
        <v>41153</v>
      </c>
      <c r="F154" s="5">
        <v>1200</v>
      </c>
      <c r="G154" t="s">
        <v>14</v>
      </c>
      <c r="H154" t="s">
        <v>28</v>
      </c>
      <c r="I154" t="s">
        <v>46</v>
      </c>
      <c r="J154" t="s">
        <v>1071</v>
      </c>
    </row>
    <row r="155" spans="1:10" x14ac:dyDescent="0.25">
      <c r="A155" t="s">
        <v>307</v>
      </c>
      <c r="B155" t="s">
        <v>764</v>
      </c>
      <c r="C155">
        <v>1001</v>
      </c>
      <c r="D155" t="s">
        <v>67</v>
      </c>
      <c r="E155" s="6">
        <v>41427</v>
      </c>
      <c r="F155" s="5">
        <v>290</v>
      </c>
      <c r="G155" t="s">
        <v>14</v>
      </c>
      <c r="H155" t="s">
        <v>28</v>
      </c>
      <c r="I155" t="s">
        <v>41</v>
      </c>
      <c r="J155" t="s">
        <v>1071</v>
      </c>
    </row>
    <row r="156" spans="1:10" x14ac:dyDescent="0.25">
      <c r="A156" t="s">
        <v>308</v>
      </c>
      <c r="B156" t="s">
        <v>765</v>
      </c>
      <c r="C156">
        <v>1002</v>
      </c>
      <c r="D156" t="s">
        <v>67</v>
      </c>
      <c r="E156" s="6">
        <v>41427</v>
      </c>
      <c r="F156" s="5">
        <v>1278</v>
      </c>
      <c r="G156" t="s">
        <v>14</v>
      </c>
      <c r="H156" t="s">
        <v>52</v>
      </c>
      <c r="I156" t="s">
        <v>42</v>
      </c>
      <c r="J156" t="s">
        <v>1071</v>
      </c>
    </row>
    <row r="157" spans="1:10" x14ac:dyDescent="0.25">
      <c r="A157" t="s">
        <v>309</v>
      </c>
      <c r="B157" t="s">
        <v>766</v>
      </c>
      <c r="C157">
        <v>1003</v>
      </c>
      <c r="D157" t="s">
        <v>67</v>
      </c>
      <c r="E157" s="6">
        <v>41549</v>
      </c>
      <c r="F157" s="5">
        <v>1290</v>
      </c>
      <c r="G157" t="s">
        <v>14</v>
      </c>
      <c r="H157" t="s">
        <v>52</v>
      </c>
      <c r="I157" t="s">
        <v>43</v>
      </c>
      <c r="J157" t="s">
        <v>1071</v>
      </c>
    </row>
    <row r="158" spans="1:10" x14ac:dyDescent="0.25">
      <c r="A158" t="s">
        <v>310</v>
      </c>
      <c r="B158" t="s">
        <v>767</v>
      </c>
      <c r="C158">
        <v>1007</v>
      </c>
      <c r="D158" t="s">
        <v>67</v>
      </c>
      <c r="E158" s="6">
        <v>41640</v>
      </c>
      <c r="F158" s="5">
        <v>1234</v>
      </c>
      <c r="G158" t="s">
        <v>14</v>
      </c>
      <c r="H158" t="s">
        <v>19</v>
      </c>
      <c r="I158" t="s">
        <v>47</v>
      </c>
      <c r="J158" t="s">
        <v>1071</v>
      </c>
    </row>
    <row r="159" spans="1:10" x14ac:dyDescent="0.25">
      <c r="A159" t="s">
        <v>311</v>
      </c>
      <c r="B159" t="s">
        <v>768</v>
      </c>
      <c r="C159">
        <v>1004</v>
      </c>
      <c r="D159" t="s">
        <v>67</v>
      </c>
      <c r="E159" s="6">
        <v>41883</v>
      </c>
      <c r="F159" s="5">
        <v>675.9</v>
      </c>
      <c r="G159" t="s">
        <v>14</v>
      </c>
      <c r="H159" t="s">
        <v>25</v>
      </c>
      <c r="I159" t="s">
        <v>44</v>
      </c>
      <c r="J159" t="s">
        <v>1071</v>
      </c>
    </row>
    <row r="160" spans="1:10" x14ac:dyDescent="0.25">
      <c r="A160" t="s">
        <v>312</v>
      </c>
      <c r="B160" t="s">
        <v>769</v>
      </c>
      <c r="C160">
        <v>1002</v>
      </c>
      <c r="D160" t="s">
        <v>67</v>
      </c>
      <c r="E160" s="6">
        <v>42157</v>
      </c>
      <c r="F160" s="5">
        <v>345</v>
      </c>
      <c r="G160" t="s">
        <v>14</v>
      </c>
      <c r="H160" t="s">
        <v>25</v>
      </c>
      <c r="I160" t="s">
        <v>42</v>
      </c>
      <c r="J160" t="s">
        <v>1071</v>
      </c>
    </row>
    <row r="161" spans="1:10" x14ac:dyDescent="0.25">
      <c r="A161" t="s">
        <v>313</v>
      </c>
      <c r="B161" t="s">
        <v>770</v>
      </c>
      <c r="C161">
        <v>1009</v>
      </c>
      <c r="D161" t="s">
        <v>67</v>
      </c>
      <c r="E161" s="6">
        <v>41916</v>
      </c>
      <c r="F161" s="5">
        <v>1299</v>
      </c>
      <c r="G161" t="s">
        <v>14</v>
      </c>
      <c r="H161" t="s">
        <v>25</v>
      </c>
      <c r="I161" t="s">
        <v>49</v>
      </c>
      <c r="J161" t="s">
        <v>1071</v>
      </c>
    </row>
    <row r="162" spans="1:10" x14ac:dyDescent="0.25">
      <c r="A162" t="s">
        <v>314</v>
      </c>
      <c r="B162" t="s">
        <v>771</v>
      </c>
      <c r="C162">
        <v>1001</v>
      </c>
      <c r="D162" t="s">
        <v>67</v>
      </c>
      <c r="E162" s="6">
        <v>41640</v>
      </c>
      <c r="F162" s="5">
        <v>1299</v>
      </c>
      <c r="G162" t="s">
        <v>14</v>
      </c>
      <c r="H162" t="s">
        <v>25</v>
      </c>
      <c r="I162" t="s">
        <v>41</v>
      </c>
      <c r="J162" t="s">
        <v>1071</v>
      </c>
    </row>
    <row r="163" spans="1:10" x14ac:dyDescent="0.25">
      <c r="A163" t="s">
        <v>315</v>
      </c>
      <c r="B163" t="s">
        <v>772</v>
      </c>
      <c r="C163">
        <v>1009</v>
      </c>
      <c r="D163" t="s">
        <v>67</v>
      </c>
      <c r="E163" s="6">
        <v>41794</v>
      </c>
      <c r="F163" s="5">
        <v>1299</v>
      </c>
      <c r="G163" t="s">
        <v>14</v>
      </c>
      <c r="H163" t="s">
        <v>25</v>
      </c>
      <c r="I163" t="s">
        <v>49</v>
      </c>
      <c r="J163" t="s">
        <v>1071</v>
      </c>
    </row>
    <row r="164" spans="1:10" x14ac:dyDescent="0.25">
      <c r="A164" t="s">
        <v>316</v>
      </c>
      <c r="B164" t="s">
        <v>773</v>
      </c>
      <c r="C164">
        <v>1001</v>
      </c>
      <c r="D164" t="s">
        <v>67</v>
      </c>
      <c r="E164" s="6">
        <v>41824</v>
      </c>
      <c r="F164" s="5">
        <v>1299</v>
      </c>
      <c r="G164" t="s">
        <v>14</v>
      </c>
      <c r="H164" t="s">
        <v>25</v>
      </c>
      <c r="I164" t="s">
        <v>41</v>
      </c>
      <c r="J164" t="s">
        <v>1071</v>
      </c>
    </row>
    <row r="165" spans="1:10" x14ac:dyDescent="0.25">
      <c r="A165" t="s">
        <v>317</v>
      </c>
      <c r="B165" t="s">
        <v>774</v>
      </c>
      <c r="C165">
        <v>1003</v>
      </c>
      <c r="D165" t="s">
        <v>67</v>
      </c>
      <c r="E165" s="6">
        <v>41855</v>
      </c>
      <c r="F165" s="5">
        <v>137</v>
      </c>
      <c r="G165" t="s">
        <v>14</v>
      </c>
      <c r="H165" t="s">
        <v>25</v>
      </c>
      <c r="I165" t="s">
        <v>43</v>
      </c>
      <c r="J165" t="s">
        <v>1071</v>
      </c>
    </row>
    <row r="166" spans="1:10" x14ac:dyDescent="0.25">
      <c r="A166" t="s">
        <v>318</v>
      </c>
      <c r="B166" t="s">
        <v>775</v>
      </c>
      <c r="C166">
        <v>1004</v>
      </c>
      <c r="D166" t="s">
        <v>67</v>
      </c>
      <c r="E166" s="6">
        <v>41886</v>
      </c>
      <c r="F166" s="5">
        <v>632</v>
      </c>
      <c r="G166" t="s">
        <v>14</v>
      </c>
      <c r="H166" t="s">
        <v>25</v>
      </c>
      <c r="I166" t="s">
        <v>44</v>
      </c>
      <c r="J166" t="s">
        <v>1071</v>
      </c>
    </row>
    <row r="167" spans="1:10" x14ac:dyDescent="0.25">
      <c r="A167" t="s">
        <v>319</v>
      </c>
      <c r="B167" t="s">
        <v>776</v>
      </c>
      <c r="C167">
        <v>1005</v>
      </c>
      <c r="D167" t="s">
        <v>67</v>
      </c>
      <c r="E167" s="6">
        <v>41947</v>
      </c>
      <c r="F167" s="5">
        <v>761</v>
      </c>
      <c r="G167" t="s">
        <v>14</v>
      </c>
      <c r="H167" t="s">
        <v>25</v>
      </c>
      <c r="I167" t="s">
        <v>45</v>
      </c>
      <c r="J167" t="s">
        <v>1071</v>
      </c>
    </row>
    <row r="168" spans="1:10" x14ac:dyDescent="0.25">
      <c r="A168" t="s">
        <v>320</v>
      </c>
      <c r="B168" t="s">
        <v>777</v>
      </c>
      <c r="C168">
        <v>1009</v>
      </c>
      <c r="D168" t="s">
        <v>67</v>
      </c>
      <c r="E168" s="6">
        <v>41947</v>
      </c>
      <c r="F168" s="5">
        <v>1299</v>
      </c>
      <c r="G168" t="s">
        <v>14</v>
      </c>
      <c r="H168" t="s">
        <v>25</v>
      </c>
      <c r="I168" t="s">
        <v>49</v>
      </c>
      <c r="J168" t="s">
        <v>1071</v>
      </c>
    </row>
    <row r="169" spans="1:10" x14ac:dyDescent="0.25">
      <c r="A169" t="s">
        <v>321</v>
      </c>
      <c r="B169" t="s">
        <v>778</v>
      </c>
      <c r="C169">
        <v>1002</v>
      </c>
      <c r="D169" t="s">
        <v>67</v>
      </c>
      <c r="E169" s="6">
        <v>41977</v>
      </c>
      <c r="F169" s="5">
        <v>1299</v>
      </c>
      <c r="G169" t="s">
        <v>14</v>
      </c>
      <c r="H169" t="s">
        <v>25</v>
      </c>
      <c r="I169" t="s">
        <v>42</v>
      </c>
      <c r="J169" t="s">
        <v>1071</v>
      </c>
    </row>
    <row r="170" spans="1:10" x14ac:dyDescent="0.25">
      <c r="A170" t="s">
        <v>322</v>
      </c>
      <c r="B170" t="s">
        <v>779</v>
      </c>
      <c r="C170">
        <v>1001</v>
      </c>
      <c r="D170" t="s">
        <v>67</v>
      </c>
      <c r="E170" s="6">
        <v>41977</v>
      </c>
      <c r="F170" s="5">
        <v>1299</v>
      </c>
      <c r="G170" t="s">
        <v>14</v>
      </c>
      <c r="H170" t="s">
        <v>25</v>
      </c>
      <c r="I170" t="s">
        <v>41</v>
      </c>
      <c r="J170" t="s">
        <v>1071</v>
      </c>
    </row>
    <row r="171" spans="1:10" x14ac:dyDescent="0.25">
      <c r="A171" t="s">
        <v>323</v>
      </c>
      <c r="B171" t="s">
        <v>780</v>
      </c>
      <c r="C171">
        <v>1005</v>
      </c>
      <c r="D171" t="s">
        <v>67</v>
      </c>
      <c r="E171" s="6">
        <v>42006</v>
      </c>
      <c r="F171" s="5">
        <v>543</v>
      </c>
      <c r="G171" t="s">
        <v>14</v>
      </c>
      <c r="H171" t="s">
        <v>25</v>
      </c>
      <c r="I171" t="s">
        <v>45</v>
      </c>
      <c r="J171" t="s">
        <v>1071</v>
      </c>
    </row>
    <row r="172" spans="1:10" x14ac:dyDescent="0.25">
      <c r="A172" t="s">
        <v>324</v>
      </c>
      <c r="B172" t="s">
        <v>781</v>
      </c>
      <c r="C172">
        <v>1002</v>
      </c>
      <c r="D172" t="s">
        <v>67</v>
      </c>
      <c r="E172" s="6">
        <v>42037</v>
      </c>
      <c r="F172" s="5">
        <v>1299</v>
      </c>
      <c r="G172" t="s">
        <v>14</v>
      </c>
      <c r="H172" t="s">
        <v>25</v>
      </c>
      <c r="I172" t="s">
        <v>42</v>
      </c>
      <c r="J172" t="s">
        <v>1071</v>
      </c>
    </row>
    <row r="173" spans="1:10" x14ac:dyDescent="0.25">
      <c r="A173" t="s">
        <v>325</v>
      </c>
      <c r="B173" t="s">
        <v>782</v>
      </c>
      <c r="C173">
        <v>1009</v>
      </c>
      <c r="D173" t="s">
        <v>67</v>
      </c>
      <c r="E173" s="6">
        <v>42065</v>
      </c>
      <c r="F173" s="5">
        <v>1299</v>
      </c>
      <c r="G173" t="s">
        <v>14</v>
      </c>
      <c r="H173" t="s">
        <v>25</v>
      </c>
      <c r="I173" t="s">
        <v>49</v>
      </c>
      <c r="J173" t="s">
        <v>1071</v>
      </c>
    </row>
    <row r="174" spans="1:10" x14ac:dyDescent="0.25">
      <c r="A174" t="s">
        <v>326</v>
      </c>
      <c r="B174" t="s">
        <v>783</v>
      </c>
      <c r="C174">
        <v>1001</v>
      </c>
      <c r="D174" t="s">
        <v>67</v>
      </c>
      <c r="E174" s="6">
        <v>42096</v>
      </c>
      <c r="F174" s="5">
        <v>1299</v>
      </c>
      <c r="G174" t="s">
        <v>14</v>
      </c>
      <c r="H174" t="s">
        <v>25</v>
      </c>
      <c r="I174" t="s">
        <v>41</v>
      </c>
      <c r="J174" t="s">
        <v>1071</v>
      </c>
    </row>
    <row r="175" spans="1:10" x14ac:dyDescent="0.25">
      <c r="A175" t="s">
        <v>327</v>
      </c>
      <c r="B175" t="s">
        <v>784</v>
      </c>
      <c r="C175">
        <v>1003</v>
      </c>
      <c r="D175" t="s">
        <v>67</v>
      </c>
      <c r="E175" s="6">
        <v>42126</v>
      </c>
      <c r="F175" s="5">
        <v>899</v>
      </c>
      <c r="G175" t="s">
        <v>14</v>
      </c>
      <c r="H175" t="s">
        <v>25</v>
      </c>
      <c r="I175" t="s">
        <v>43</v>
      </c>
      <c r="J175" t="s">
        <v>1071</v>
      </c>
    </row>
    <row r="176" spans="1:10" x14ac:dyDescent="0.25">
      <c r="A176" t="s">
        <v>328</v>
      </c>
      <c r="B176" t="s">
        <v>785</v>
      </c>
      <c r="C176">
        <v>1004</v>
      </c>
      <c r="D176" t="s">
        <v>67</v>
      </c>
      <c r="E176" s="6">
        <v>42157</v>
      </c>
      <c r="F176" s="5">
        <v>345.87</v>
      </c>
      <c r="G176" t="s">
        <v>14</v>
      </c>
      <c r="H176" t="s">
        <v>25</v>
      </c>
      <c r="I176" t="s">
        <v>44</v>
      </c>
      <c r="J176" t="s">
        <v>1071</v>
      </c>
    </row>
    <row r="177" spans="1:10" x14ac:dyDescent="0.25">
      <c r="A177" t="s">
        <v>329</v>
      </c>
      <c r="B177" t="s">
        <v>786</v>
      </c>
      <c r="C177">
        <v>1005</v>
      </c>
      <c r="D177" t="s">
        <v>67</v>
      </c>
      <c r="E177" s="6">
        <v>42187</v>
      </c>
      <c r="F177" s="5">
        <v>456</v>
      </c>
      <c r="G177" t="s">
        <v>14</v>
      </c>
      <c r="H177" t="s">
        <v>25</v>
      </c>
      <c r="I177" t="s">
        <v>45</v>
      </c>
      <c r="J177" t="s">
        <v>1071</v>
      </c>
    </row>
    <row r="178" spans="1:10" x14ac:dyDescent="0.25">
      <c r="A178" t="s">
        <v>330</v>
      </c>
      <c r="B178" t="s">
        <v>787</v>
      </c>
      <c r="C178">
        <v>1009</v>
      </c>
      <c r="D178" t="s">
        <v>67</v>
      </c>
      <c r="E178" s="6">
        <v>42218</v>
      </c>
      <c r="F178" s="5">
        <v>1299</v>
      </c>
      <c r="G178" t="s">
        <v>14</v>
      </c>
      <c r="H178" t="s">
        <v>25</v>
      </c>
      <c r="I178" t="s">
        <v>49</v>
      </c>
      <c r="J178" t="s">
        <v>1071</v>
      </c>
    </row>
    <row r="179" spans="1:10" x14ac:dyDescent="0.25">
      <c r="A179" t="s">
        <v>331</v>
      </c>
      <c r="B179" t="s">
        <v>788</v>
      </c>
      <c r="C179">
        <v>1002</v>
      </c>
      <c r="D179" t="s">
        <v>67</v>
      </c>
      <c r="E179" s="6">
        <v>42249</v>
      </c>
      <c r="F179" s="5">
        <v>1299</v>
      </c>
      <c r="G179" t="s">
        <v>14</v>
      </c>
      <c r="H179" t="s">
        <v>25</v>
      </c>
      <c r="I179" t="s">
        <v>42</v>
      </c>
      <c r="J179" t="s">
        <v>1071</v>
      </c>
    </row>
    <row r="180" spans="1:10" x14ac:dyDescent="0.25">
      <c r="A180" t="s">
        <v>332</v>
      </c>
      <c r="B180" t="s">
        <v>789</v>
      </c>
      <c r="C180">
        <v>1001</v>
      </c>
      <c r="D180" t="s">
        <v>67</v>
      </c>
      <c r="E180" s="6">
        <v>42279</v>
      </c>
      <c r="F180" s="5">
        <v>1299</v>
      </c>
      <c r="G180" t="s">
        <v>14</v>
      </c>
      <c r="H180" t="s">
        <v>25</v>
      </c>
      <c r="I180" t="s">
        <v>41</v>
      </c>
      <c r="J180" t="s">
        <v>1071</v>
      </c>
    </row>
    <row r="181" spans="1:10" x14ac:dyDescent="0.25">
      <c r="A181" t="s">
        <v>333</v>
      </c>
      <c r="B181" t="s">
        <v>790</v>
      </c>
      <c r="C181">
        <v>1005</v>
      </c>
      <c r="D181" t="s">
        <v>67</v>
      </c>
      <c r="E181" s="6">
        <v>42310</v>
      </c>
      <c r="F181" s="5">
        <v>567</v>
      </c>
      <c r="G181" t="s">
        <v>14</v>
      </c>
      <c r="H181" t="s">
        <v>25</v>
      </c>
      <c r="I181" t="s">
        <v>45</v>
      </c>
      <c r="J181" t="s">
        <v>1071</v>
      </c>
    </row>
    <row r="182" spans="1:10" x14ac:dyDescent="0.25">
      <c r="A182" t="s">
        <v>334</v>
      </c>
      <c r="B182" t="s">
        <v>791</v>
      </c>
      <c r="C182">
        <v>1008</v>
      </c>
      <c r="D182" t="s">
        <v>67</v>
      </c>
      <c r="E182" s="6">
        <v>40909</v>
      </c>
      <c r="F182" s="5">
        <v>1345.87</v>
      </c>
      <c r="G182" t="s">
        <v>15</v>
      </c>
      <c r="H182" t="s">
        <v>20</v>
      </c>
      <c r="I182" t="s">
        <v>48</v>
      </c>
      <c r="J182" t="s">
        <v>1071</v>
      </c>
    </row>
    <row r="183" spans="1:10" x14ac:dyDescent="0.25">
      <c r="A183" t="s">
        <v>335</v>
      </c>
      <c r="B183" t="s">
        <v>792</v>
      </c>
      <c r="C183">
        <v>1009</v>
      </c>
      <c r="D183" t="s">
        <v>67</v>
      </c>
      <c r="E183" s="6">
        <v>40940</v>
      </c>
      <c r="F183" s="5">
        <v>1234.1199999999999</v>
      </c>
      <c r="G183" t="s">
        <v>15</v>
      </c>
      <c r="H183" t="s">
        <v>20</v>
      </c>
      <c r="I183" t="s">
        <v>49</v>
      </c>
      <c r="J183" t="s">
        <v>1071</v>
      </c>
    </row>
    <row r="184" spans="1:10" x14ac:dyDescent="0.25">
      <c r="A184" t="s">
        <v>336</v>
      </c>
      <c r="B184" t="s">
        <v>793</v>
      </c>
      <c r="C184">
        <v>1006</v>
      </c>
      <c r="D184" t="s">
        <v>67</v>
      </c>
      <c r="E184" s="6">
        <v>41153</v>
      </c>
      <c r="F184" s="5">
        <v>1245.9000000000001</v>
      </c>
      <c r="G184" t="s">
        <v>15</v>
      </c>
      <c r="H184" t="s">
        <v>20</v>
      </c>
      <c r="I184" t="s">
        <v>46</v>
      </c>
      <c r="J184" t="s">
        <v>1071</v>
      </c>
    </row>
    <row r="185" spans="1:10" x14ac:dyDescent="0.25">
      <c r="A185" t="s">
        <v>337</v>
      </c>
      <c r="B185" t="s">
        <v>794</v>
      </c>
      <c r="C185">
        <v>1007</v>
      </c>
      <c r="D185" t="s">
        <v>67</v>
      </c>
      <c r="E185" s="6">
        <v>41457</v>
      </c>
      <c r="F185" s="5">
        <v>1002</v>
      </c>
      <c r="G185" t="s">
        <v>15</v>
      </c>
      <c r="H185" t="s">
        <v>21</v>
      </c>
      <c r="I185" t="s">
        <v>47</v>
      </c>
      <c r="J185" t="s">
        <v>1071</v>
      </c>
    </row>
    <row r="186" spans="1:10" x14ac:dyDescent="0.25">
      <c r="A186" t="s">
        <v>338</v>
      </c>
      <c r="B186" t="s">
        <v>795</v>
      </c>
      <c r="C186">
        <v>1003</v>
      </c>
      <c r="D186" t="s">
        <v>67</v>
      </c>
      <c r="E186" s="6">
        <v>41671</v>
      </c>
      <c r="F186" s="5">
        <v>763</v>
      </c>
      <c r="G186" t="s">
        <v>34</v>
      </c>
      <c r="H186" t="s">
        <v>40</v>
      </c>
      <c r="I186" t="s">
        <v>43</v>
      </c>
      <c r="J186" t="s">
        <v>1071</v>
      </c>
    </row>
    <row r="187" spans="1:10" x14ac:dyDescent="0.25">
      <c r="A187" t="s">
        <v>339</v>
      </c>
      <c r="B187" t="s">
        <v>796</v>
      </c>
      <c r="C187">
        <v>1007</v>
      </c>
      <c r="D187" t="s">
        <v>67</v>
      </c>
      <c r="E187" s="6">
        <v>41883</v>
      </c>
      <c r="F187" s="5">
        <v>129</v>
      </c>
      <c r="G187" t="s">
        <v>34</v>
      </c>
      <c r="H187" t="s">
        <v>35</v>
      </c>
      <c r="I187" t="s">
        <v>47</v>
      </c>
      <c r="J187" t="s">
        <v>1071</v>
      </c>
    </row>
    <row r="188" spans="1:10" x14ac:dyDescent="0.25">
      <c r="A188" t="s">
        <v>340</v>
      </c>
      <c r="B188" t="s">
        <v>797</v>
      </c>
      <c r="C188">
        <v>1004</v>
      </c>
      <c r="D188" t="s">
        <v>67</v>
      </c>
      <c r="E188" s="6">
        <v>42187</v>
      </c>
      <c r="F188" s="5">
        <v>121</v>
      </c>
      <c r="G188" t="s">
        <v>34</v>
      </c>
      <c r="H188" t="s">
        <v>35</v>
      </c>
      <c r="I188" t="s">
        <v>44</v>
      </c>
      <c r="J188" t="s">
        <v>1071</v>
      </c>
    </row>
    <row r="189" spans="1:10" x14ac:dyDescent="0.25">
      <c r="A189" t="s">
        <v>341</v>
      </c>
      <c r="B189" t="s">
        <v>798</v>
      </c>
      <c r="C189">
        <v>1001</v>
      </c>
      <c r="D189" t="s">
        <v>67</v>
      </c>
      <c r="E189" s="6">
        <v>42157</v>
      </c>
      <c r="F189" s="5">
        <v>121</v>
      </c>
      <c r="G189" t="s">
        <v>34</v>
      </c>
      <c r="H189" t="s">
        <v>40</v>
      </c>
      <c r="I189" t="s">
        <v>41</v>
      </c>
      <c r="J189" t="s">
        <v>1071</v>
      </c>
    </row>
    <row r="190" spans="1:10" x14ac:dyDescent="0.25">
      <c r="A190" t="s">
        <v>342</v>
      </c>
      <c r="B190" t="s">
        <v>799</v>
      </c>
      <c r="C190">
        <v>1007</v>
      </c>
      <c r="D190" t="s">
        <v>67</v>
      </c>
      <c r="E190" s="6">
        <v>42279</v>
      </c>
      <c r="F190" s="5">
        <v>121</v>
      </c>
      <c r="G190" t="s">
        <v>34</v>
      </c>
      <c r="H190" t="s">
        <v>40</v>
      </c>
      <c r="I190" t="s">
        <v>47</v>
      </c>
      <c r="J190" t="s">
        <v>1071</v>
      </c>
    </row>
    <row r="191" spans="1:10" x14ac:dyDescent="0.25">
      <c r="A191" t="s">
        <v>343</v>
      </c>
      <c r="B191" t="s">
        <v>800</v>
      </c>
      <c r="C191">
        <v>1001</v>
      </c>
      <c r="D191" t="s">
        <v>66</v>
      </c>
      <c r="E191" s="6">
        <v>41730</v>
      </c>
      <c r="F191" s="5">
        <v>167</v>
      </c>
      <c r="G191" t="s">
        <v>34</v>
      </c>
      <c r="H191" t="s">
        <v>40</v>
      </c>
      <c r="I191" t="s">
        <v>41</v>
      </c>
      <c r="J191" t="s">
        <v>1072</v>
      </c>
    </row>
    <row r="192" spans="1:10" x14ac:dyDescent="0.25">
      <c r="A192" t="s">
        <v>344</v>
      </c>
      <c r="B192" t="s">
        <v>801</v>
      </c>
      <c r="C192">
        <v>1001</v>
      </c>
      <c r="D192" t="s">
        <v>66</v>
      </c>
      <c r="E192" s="6">
        <v>41913</v>
      </c>
      <c r="F192" s="5">
        <v>149</v>
      </c>
      <c r="G192" t="s">
        <v>34</v>
      </c>
      <c r="H192" t="s">
        <v>40</v>
      </c>
      <c r="I192" t="s">
        <v>41</v>
      </c>
      <c r="J192" t="s">
        <v>1072</v>
      </c>
    </row>
    <row r="193" spans="1:10" x14ac:dyDescent="0.25">
      <c r="A193" t="s">
        <v>345</v>
      </c>
      <c r="B193" t="s">
        <v>802</v>
      </c>
      <c r="C193">
        <v>1005</v>
      </c>
      <c r="D193" t="s">
        <v>66</v>
      </c>
      <c r="E193" s="6">
        <v>41944</v>
      </c>
      <c r="F193" s="5">
        <v>149</v>
      </c>
      <c r="G193" t="s">
        <v>34</v>
      </c>
      <c r="H193" t="s">
        <v>40</v>
      </c>
      <c r="I193" t="s">
        <v>45</v>
      </c>
      <c r="J193" t="s">
        <v>1072</v>
      </c>
    </row>
    <row r="194" spans="1:10" x14ac:dyDescent="0.25">
      <c r="A194" t="s">
        <v>346</v>
      </c>
      <c r="B194" t="s">
        <v>803</v>
      </c>
      <c r="C194">
        <v>1002</v>
      </c>
      <c r="D194" t="s">
        <v>66</v>
      </c>
      <c r="E194" s="6">
        <v>41974</v>
      </c>
      <c r="F194" s="5">
        <v>149</v>
      </c>
      <c r="G194" t="s">
        <v>34</v>
      </c>
      <c r="H194" t="s">
        <v>40</v>
      </c>
      <c r="I194" t="s">
        <v>42</v>
      </c>
      <c r="J194" t="s">
        <v>1072</v>
      </c>
    </row>
    <row r="195" spans="1:10" x14ac:dyDescent="0.25">
      <c r="A195" t="s">
        <v>347</v>
      </c>
      <c r="B195" t="s">
        <v>804</v>
      </c>
      <c r="C195">
        <v>1009</v>
      </c>
      <c r="D195" t="s">
        <v>66</v>
      </c>
      <c r="E195" s="6">
        <v>42006</v>
      </c>
      <c r="F195" s="5">
        <v>149</v>
      </c>
      <c r="G195" t="s">
        <v>34</v>
      </c>
      <c r="H195" t="s">
        <v>40</v>
      </c>
      <c r="I195" t="s">
        <v>49</v>
      </c>
      <c r="J195" t="s">
        <v>1072</v>
      </c>
    </row>
    <row r="196" spans="1:10" x14ac:dyDescent="0.25">
      <c r="A196" t="s">
        <v>348</v>
      </c>
      <c r="B196" t="s">
        <v>805</v>
      </c>
      <c r="C196">
        <v>1001</v>
      </c>
      <c r="D196" t="s">
        <v>66</v>
      </c>
      <c r="E196" s="6">
        <v>42037</v>
      </c>
      <c r="F196" s="5">
        <v>149</v>
      </c>
      <c r="G196" t="s">
        <v>34</v>
      </c>
      <c r="H196" t="s">
        <v>40</v>
      </c>
      <c r="I196" t="s">
        <v>41</v>
      </c>
      <c r="J196" t="s">
        <v>1072</v>
      </c>
    </row>
    <row r="197" spans="1:10" x14ac:dyDescent="0.25">
      <c r="A197" t="s">
        <v>349</v>
      </c>
      <c r="B197" t="s">
        <v>806</v>
      </c>
      <c r="C197">
        <v>1003</v>
      </c>
      <c r="D197" t="s">
        <v>66</v>
      </c>
      <c r="E197" s="6">
        <v>42065</v>
      </c>
      <c r="F197" s="5">
        <v>149</v>
      </c>
      <c r="G197" t="s">
        <v>34</v>
      </c>
      <c r="H197" t="s">
        <v>40</v>
      </c>
      <c r="I197" t="s">
        <v>43</v>
      </c>
      <c r="J197" t="s">
        <v>1072</v>
      </c>
    </row>
    <row r="198" spans="1:10" x14ac:dyDescent="0.25">
      <c r="A198" t="s">
        <v>350</v>
      </c>
      <c r="B198" t="s">
        <v>807</v>
      </c>
      <c r="C198">
        <v>1004</v>
      </c>
      <c r="D198" t="s">
        <v>66</v>
      </c>
      <c r="E198" s="6">
        <v>42096</v>
      </c>
      <c r="F198" s="5">
        <v>765.45</v>
      </c>
      <c r="G198" t="s">
        <v>34</v>
      </c>
      <c r="H198" t="s">
        <v>40</v>
      </c>
      <c r="I198" t="s">
        <v>44</v>
      </c>
      <c r="J198" t="s">
        <v>1072</v>
      </c>
    </row>
    <row r="199" spans="1:10" x14ac:dyDescent="0.25">
      <c r="A199" t="s">
        <v>351</v>
      </c>
      <c r="B199" t="s">
        <v>808</v>
      </c>
      <c r="C199">
        <v>1005</v>
      </c>
      <c r="D199" t="s">
        <v>66</v>
      </c>
      <c r="E199" s="6">
        <v>42126</v>
      </c>
      <c r="F199" s="5">
        <v>149</v>
      </c>
      <c r="G199" t="s">
        <v>34</v>
      </c>
      <c r="H199" t="s">
        <v>40</v>
      </c>
      <c r="I199" t="s">
        <v>45</v>
      </c>
      <c r="J199" t="s">
        <v>1072</v>
      </c>
    </row>
    <row r="200" spans="1:10" x14ac:dyDescent="0.25">
      <c r="A200" t="s">
        <v>352</v>
      </c>
      <c r="B200" t="s">
        <v>809</v>
      </c>
      <c r="C200">
        <v>1009</v>
      </c>
      <c r="D200" t="s">
        <v>66</v>
      </c>
      <c r="E200" s="6">
        <v>42157</v>
      </c>
      <c r="F200" s="5">
        <v>149</v>
      </c>
      <c r="G200" t="s">
        <v>34</v>
      </c>
      <c r="H200" t="s">
        <v>40</v>
      </c>
      <c r="I200" t="s">
        <v>49</v>
      </c>
      <c r="J200" t="s">
        <v>1072</v>
      </c>
    </row>
    <row r="201" spans="1:10" x14ac:dyDescent="0.25">
      <c r="A201" t="s">
        <v>353</v>
      </c>
      <c r="B201" t="s">
        <v>810</v>
      </c>
      <c r="C201">
        <v>1006</v>
      </c>
      <c r="D201" t="s">
        <v>66</v>
      </c>
      <c r="E201" s="6">
        <v>42126</v>
      </c>
      <c r="F201" s="5">
        <v>128</v>
      </c>
      <c r="G201" t="s">
        <v>34</v>
      </c>
      <c r="H201" t="s">
        <v>35</v>
      </c>
      <c r="I201" t="s">
        <v>46</v>
      </c>
      <c r="J201" t="s">
        <v>1072</v>
      </c>
    </row>
    <row r="202" spans="1:10" x14ac:dyDescent="0.25">
      <c r="A202" t="s">
        <v>354</v>
      </c>
      <c r="B202" t="s">
        <v>811</v>
      </c>
      <c r="C202">
        <v>1003</v>
      </c>
      <c r="D202" t="s">
        <v>66</v>
      </c>
      <c r="E202" s="6">
        <v>42187</v>
      </c>
      <c r="F202" s="5">
        <v>127</v>
      </c>
      <c r="G202" t="s">
        <v>34</v>
      </c>
      <c r="H202" t="s">
        <v>35</v>
      </c>
      <c r="I202" t="s">
        <v>43</v>
      </c>
      <c r="J202" t="s">
        <v>1072</v>
      </c>
    </row>
    <row r="203" spans="1:10" x14ac:dyDescent="0.25">
      <c r="A203" t="s">
        <v>355</v>
      </c>
      <c r="B203" t="s">
        <v>812</v>
      </c>
      <c r="C203">
        <v>1004</v>
      </c>
      <c r="D203" t="s">
        <v>66</v>
      </c>
      <c r="E203" s="6">
        <v>42218</v>
      </c>
      <c r="F203" s="5">
        <v>12</v>
      </c>
      <c r="G203" t="s">
        <v>34</v>
      </c>
      <c r="H203" t="s">
        <v>35</v>
      </c>
      <c r="I203" t="s">
        <v>44</v>
      </c>
      <c r="J203" t="s">
        <v>1072</v>
      </c>
    </row>
    <row r="204" spans="1:10" x14ac:dyDescent="0.25">
      <c r="A204" t="s">
        <v>356</v>
      </c>
      <c r="B204" t="s">
        <v>813</v>
      </c>
      <c r="C204">
        <v>1005</v>
      </c>
      <c r="D204" t="s">
        <v>66</v>
      </c>
      <c r="E204" s="6">
        <v>42249</v>
      </c>
      <c r="F204" s="5">
        <v>124</v>
      </c>
      <c r="G204" t="s">
        <v>34</v>
      </c>
      <c r="H204" t="s">
        <v>35</v>
      </c>
      <c r="I204" t="s">
        <v>45</v>
      </c>
      <c r="J204" t="s">
        <v>1072</v>
      </c>
    </row>
    <row r="205" spans="1:10" x14ac:dyDescent="0.25">
      <c r="A205" t="s">
        <v>357</v>
      </c>
      <c r="B205" t="s">
        <v>814</v>
      </c>
      <c r="C205">
        <v>1002</v>
      </c>
      <c r="D205" t="s">
        <v>63</v>
      </c>
      <c r="E205" s="6">
        <v>42065</v>
      </c>
      <c r="F205" s="5">
        <v>1230</v>
      </c>
      <c r="G205" t="s">
        <v>13</v>
      </c>
      <c r="H205" t="s">
        <v>58</v>
      </c>
      <c r="I205" t="s">
        <v>42</v>
      </c>
      <c r="J205" t="s">
        <v>1073</v>
      </c>
    </row>
    <row r="206" spans="1:10" x14ac:dyDescent="0.25">
      <c r="A206" t="s">
        <v>358</v>
      </c>
      <c r="B206" t="s">
        <v>815</v>
      </c>
      <c r="C206">
        <v>1001</v>
      </c>
      <c r="D206" t="s">
        <v>63</v>
      </c>
      <c r="E206" s="6">
        <v>42096</v>
      </c>
      <c r="F206" s="5">
        <v>1230</v>
      </c>
      <c r="G206" t="s">
        <v>13</v>
      </c>
      <c r="H206" t="s">
        <v>58</v>
      </c>
      <c r="I206" t="s">
        <v>41</v>
      </c>
      <c r="J206" t="s">
        <v>1073</v>
      </c>
    </row>
    <row r="207" spans="1:10" x14ac:dyDescent="0.25">
      <c r="A207" t="s">
        <v>359</v>
      </c>
      <c r="B207" t="s">
        <v>816</v>
      </c>
      <c r="C207">
        <v>1001</v>
      </c>
      <c r="D207" t="s">
        <v>63</v>
      </c>
      <c r="E207" s="6">
        <v>42126</v>
      </c>
      <c r="F207" s="5">
        <v>1230</v>
      </c>
      <c r="G207" t="s">
        <v>13</v>
      </c>
      <c r="H207" t="s">
        <v>58</v>
      </c>
      <c r="I207" t="s">
        <v>41</v>
      </c>
      <c r="J207" t="s">
        <v>1073</v>
      </c>
    </row>
    <row r="208" spans="1:10" x14ac:dyDescent="0.25">
      <c r="A208" t="s">
        <v>360</v>
      </c>
      <c r="B208" t="s">
        <v>817</v>
      </c>
      <c r="C208">
        <v>1002</v>
      </c>
      <c r="D208" t="s">
        <v>63</v>
      </c>
      <c r="E208" s="6">
        <v>42279</v>
      </c>
      <c r="F208" s="5">
        <v>149</v>
      </c>
      <c r="G208" t="s">
        <v>34</v>
      </c>
      <c r="H208" t="s">
        <v>39</v>
      </c>
      <c r="I208" t="s">
        <v>42</v>
      </c>
      <c r="J208" t="s">
        <v>1073</v>
      </c>
    </row>
    <row r="209" spans="1:10" x14ac:dyDescent="0.25">
      <c r="A209" t="s">
        <v>361</v>
      </c>
      <c r="B209" t="s">
        <v>818</v>
      </c>
      <c r="C209">
        <v>1001</v>
      </c>
      <c r="D209" t="s">
        <v>63</v>
      </c>
      <c r="E209" s="6">
        <v>41640</v>
      </c>
      <c r="F209" s="5">
        <v>149</v>
      </c>
      <c r="G209" t="s">
        <v>34</v>
      </c>
      <c r="H209" t="s">
        <v>39</v>
      </c>
      <c r="I209" t="s">
        <v>41</v>
      </c>
      <c r="J209" t="s">
        <v>1073</v>
      </c>
    </row>
    <row r="210" spans="1:10" x14ac:dyDescent="0.25">
      <c r="A210" t="s">
        <v>362</v>
      </c>
      <c r="B210" t="s">
        <v>819</v>
      </c>
      <c r="C210">
        <v>1001</v>
      </c>
      <c r="D210" t="s">
        <v>63</v>
      </c>
      <c r="E210" s="6">
        <v>42218</v>
      </c>
      <c r="F210" s="5">
        <v>149</v>
      </c>
      <c r="G210" t="s">
        <v>34</v>
      </c>
      <c r="H210" t="s">
        <v>39</v>
      </c>
      <c r="I210" t="s">
        <v>41</v>
      </c>
      <c r="J210" t="s">
        <v>1073</v>
      </c>
    </row>
    <row r="211" spans="1:10" x14ac:dyDescent="0.25">
      <c r="A211" t="s">
        <v>363</v>
      </c>
      <c r="B211" t="s">
        <v>820</v>
      </c>
      <c r="C211">
        <v>1001</v>
      </c>
      <c r="D211" t="s">
        <v>63</v>
      </c>
      <c r="E211" s="6">
        <v>42279</v>
      </c>
      <c r="F211" s="5">
        <v>149</v>
      </c>
      <c r="G211" t="s">
        <v>34</v>
      </c>
      <c r="H211" t="s">
        <v>39</v>
      </c>
      <c r="I211" t="s">
        <v>41</v>
      </c>
      <c r="J211" t="s">
        <v>1073</v>
      </c>
    </row>
    <row r="212" spans="1:10" x14ac:dyDescent="0.25">
      <c r="A212" t="s">
        <v>364</v>
      </c>
      <c r="B212" t="s">
        <v>821</v>
      </c>
      <c r="C212">
        <v>1001</v>
      </c>
      <c r="D212" t="s">
        <v>63</v>
      </c>
      <c r="E212" s="6">
        <v>42340</v>
      </c>
      <c r="F212" s="5">
        <v>149</v>
      </c>
      <c r="G212" t="s">
        <v>34</v>
      </c>
      <c r="H212" t="s">
        <v>39</v>
      </c>
      <c r="I212" t="s">
        <v>41</v>
      </c>
      <c r="J212" t="s">
        <v>1073</v>
      </c>
    </row>
    <row r="213" spans="1:10" x14ac:dyDescent="0.25">
      <c r="A213" t="s">
        <v>365</v>
      </c>
      <c r="B213" t="s">
        <v>822</v>
      </c>
      <c r="C213">
        <v>1002</v>
      </c>
      <c r="D213" t="s">
        <v>63</v>
      </c>
      <c r="E213" s="6">
        <v>42006</v>
      </c>
      <c r="F213" s="5">
        <v>149</v>
      </c>
      <c r="G213" t="s">
        <v>34</v>
      </c>
      <c r="H213" t="s">
        <v>39</v>
      </c>
      <c r="I213" t="s">
        <v>42</v>
      </c>
      <c r="J213" t="s">
        <v>1073</v>
      </c>
    </row>
    <row r="214" spans="1:10" x14ac:dyDescent="0.25">
      <c r="A214" t="s">
        <v>366</v>
      </c>
      <c r="B214" t="s">
        <v>823</v>
      </c>
      <c r="C214">
        <v>1002</v>
      </c>
      <c r="D214" t="s">
        <v>63</v>
      </c>
      <c r="E214" s="6">
        <v>42037</v>
      </c>
      <c r="F214" s="5">
        <v>149</v>
      </c>
      <c r="G214" t="s">
        <v>34</v>
      </c>
      <c r="H214" t="s">
        <v>39</v>
      </c>
      <c r="I214" t="s">
        <v>42</v>
      </c>
      <c r="J214" t="s">
        <v>1073</v>
      </c>
    </row>
    <row r="215" spans="1:10" x14ac:dyDescent="0.25">
      <c r="A215" t="s">
        <v>367</v>
      </c>
      <c r="B215" t="s">
        <v>824</v>
      </c>
      <c r="C215">
        <v>1001</v>
      </c>
      <c r="D215" t="s">
        <v>63</v>
      </c>
      <c r="E215" s="6">
        <v>42065</v>
      </c>
      <c r="F215" s="5">
        <v>149</v>
      </c>
      <c r="G215" t="s">
        <v>34</v>
      </c>
      <c r="H215" t="s">
        <v>39</v>
      </c>
      <c r="I215" t="s">
        <v>41</v>
      </c>
      <c r="J215" t="s">
        <v>1073</v>
      </c>
    </row>
    <row r="216" spans="1:10" x14ac:dyDescent="0.25">
      <c r="A216" t="s">
        <v>368</v>
      </c>
      <c r="B216" t="s">
        <v>825</v>
      </c>
      <c r="C216">
        <v>1001</v>
      </c>
      <c r="D216" t="s">
        <v>63</v>
      </c>
      <c r="E216" s="6">
        <v>42096</v>
      </c>
      <c r="F216" s="5">
        <v>149</v>
      </c>
      <c r="G216" t="s">
        <v>34</v>
      </c>
      <c r="H216" t="s">
        <v>39</v>
      </c>
      <c r="I216" t="s">
        <v>41</v>
      </c>
      <c r="J216" t="s">
        <v>1073</v>
      </c>
    </row>
    <row r="217" spans="1:10" x14ac:dyDescent="0.25">
      <c r="A217" t="s">
        <v>369</v>
      </c>
      <c r="B217" t="s">
        <v>826</v>
      </c>
      <c r="C217">
        <v>1002</v>
      </c>
      <c r="D217" t="s">
        <v>65</v>
      </c>
      <c r="E217" s="6">
        <v>42065</v>
      </c>
      <c r="F217" s="5">
        <v>3999</v>
      </c>
      <c r="G217" t="s">
        <v>13</v>
      </c>
      <c r="H217" t="s">
        <v>52</v>
      </c>
      <c r="I217" t="s">
        <v>42</v>
      </c>
      <c r="J217" t="s">
        <v>1074</v>
      </c>
    </row>
    <row r="218" spans="1:10" x14ac:dyDescent="0.25">
      <c r="A218" t="s">
        <v>370</v>
      </c>
      <c r="B218" t="s">
        <v>827</v>
      </c>
      <c r="C218">
        <v>1002</v>
      </c>
      <c r="D218" t="s">
        <v>65</v>
      </c>
      <c r="E218" s="6">
        <v>42096</v>
      </c>
      <c r="F218" s="5">
        <v>3999</v>
      </c>
      <c r="G218" t="s">
        <v>13</v>
      </c>
      <c r="H218" t="s">
        <v>52</v>
      </c>
      <c r="I218" t="s">
        <v>42</v>
      </c>
      <c r="J218" t="s">
        <v>1074</v>
      </c>
    </row>
    <row r="219" spans="1:10" x14ac:dyDescent="0.25">
      <c r="A219" t="s">
        <v>371</v>
      </c>
      <c r="B219" t="s">
        <v>828</v>
      </c>
      <c r="C219">
        <v>1004</v>
      </c>
      <c r="D219" t="s">
        <v>65</v>
      </c>
      <c r="E219" s="6">
        <v>42126</v>
      </c>
      <c r="F219" s="5">
        <v>3999</v>
      </c>
      <c r="G219" t="s">
        <v>13</v>
      </c>
      <c r="H219" t="s">
        <v>52</v>
      </c>
      <c r="I219" t="s">
        <v>44</v>
      </c>
      <c r="J219" t="s">
        <v>1074</v>
      </c>
    </row>
    <row r="220" spans="1:10" x14ac:dyDescent="0.25">
      <c r="A220" t="s">
        <v>372</v>
      </c>
      <c r="B220" t="s">
        <v>829</v>
      </c>
      <c r="C220">
        <v>1004</v>
      </c>
      <c r="D220" t="s">
        <v>65</v>
      </c>
      <c r="E220" s="6">
        <v>42126</v>
      </c>
      <c r="F220" s="5">
        <v>189</v>
      </c>
      <c r="G220" t="s">
        <v>34</v>
      </c>
      <c r="H220" t="s">
        <v>35</v>
      </c>
      <c r="I220" t="s">
        <v>44</v>
      </c>
      <c r="J220" t="s">
        <v>1074</v>
      </c>
    </row>
    <row r="221" spans="1:10" x14ac:dyDescent="0.25">
      <c r="A221" t="s">
        <v>373</v>
      </c>
      <c r="B221" t="s">
        <v>830</v>
      </c>
      <c r="C221">
        <v>1001</v>
      </c>
      <c r="D221" t="s">
        <v>65</v>
      </c>
      <c r="E221" s="6">
        <v>42187</v>
      </c>
      <c r="F221" s="5">
        <v>156</v>
      </c>
      <c r="G221" t="s">
        <v>34</v>
      </c>
      <c r="H221" t="s">
        <v>35</v>
      </c>
      <c r="I221" t="s">
        <v>41</v>
      </c>
      <c r="J221" t="s">
        <v>1074</v>
      </c>
    </row>
    <row r="222" spans="1:10" x14ac:dyDescent="0.25">
      <c r="A222" t="s">
        <v>374</v>
      </c>
      <c r="B222" t="s">
        <v>831</v>
      </c>
      <c r="C222">
        <v>1001</v>
      </c>
      <c r="D222" t="s">
        <v>65</v>
      </c>
      <c r="E222" s="6">
        <v>42218</v>
      </c>
      <c r="F222" s="5">
        <v>123</v>
      </c>
      <c r="G222" t="s">
        <v>34</v>
      </c>
      <c r="H222" t="s">
        <v>35</v>
      </c>
      <c r="I222" t="s">
        <v>41</v>
      </c>
      <c r="J222" t="s">
        <v>1074</v>
      </c>
    </row>
    <row r="223" spans="1:10" x14ac:dyDescent="0.25">
      <c r="A223" t="s">
        <v>375</v>
      </c>
      <c r="B223" t="s">
        <v>832</v>
      </c>
      <c r="C223">
        <v>1001</v>
      </c>
      <c r="D223" t="s">
        <v>65</v>
      </c>
      <c r="E223" s="6">
        <v>42249</v>
      </c>
      <c r="F223" s="5">
        <v>156</v>
      </c>
      <c r="G223" t="s">
        <v>34</v>
      </c>
      <c r="H223" t="s">
        <v>35</v>
      </c>
      <c r="I223" t="s">
        <v>41</v>
      </c>
      <c r="J223" t="s">
        <v>1074</v>
      </c>
    </row>
    <row r="224" spans="1:10" x14ac:dyDescent="0.25">
      <c r="A224" t="s">
        <v>376</v>
      </c>
      <c r="B224" t="s">
        <v>833</v>
      </c>
      <c r="C224">
        <v>1005</v>
      </c>
      <c r="D224" t="s">
        <v>69</v>
      </c>
      <c r="E224" s="6">
        <v>41307</v>
      </c>
      <c r="F224" s="5">
        <v>1299</v>
      </c>
      <c r="G224" t="s">
        <v>14</v>
      </c>
      <c r="H224" t="s">
        <v>52</v>
      </c>
      <c r="I224" t="s">
        <v>45</v>
      </c>
      <c r="J224" t="s">
        <v>1075</v>
      </c>
    </row>
    <row r="225" spans="1:10" x14ac:dyDescent="0.25">
      <c r="A225" t="s">
        <v>377</v>
      </c>
      <c r="B225" t="s">
        <v>834</v>
      </c>
      <c r="C225">
        <v>1007</v>
      </c>
      <c r="D225" t="s">
        <v>69</v>
      </c>
      <c r="E225" s="6">
        <v>41366</v>
      </c>
      <c r="F225" s="5">
        <v>1399</v>
      </c>
      <c r="G225" t="s">
        <v>14</v>
      </c>
      <c r="H225" t="s">
        <v>52</v>
      </c>
      <c r="I225" t="s">
        <v>47</v>
      </c>
      <c r="J225" t="s">
        <v>1075</v>
      </c>
    </row>
    <row r="226" spans="1:10" x14ac:dyDescent="0.25">
      <c r="A226" t="s">
        <v>378</v>
      </c>
      <c r="B226" t="s">
        <v>835</v>
      </c>
      <c r="C226">
        <v>1007</v>
      </c>
      <c r="D226" t="s">
        <v>69</v>
      </c>
      <c r="E226" s="6">
        <v>42037</v>
      </c>
      <c r="F226" s="5">
        <v>121</v>
      </c>
      <c r="G226" t="s">
        <v>34</v>
      </c>
      <c r="H226" t="s">
        <v>40</v>
      </c>
      <c r="I226" t="s">
        <v>47</v>
      </c>
      <c r="J226" t="s">
        <v>1075</v>
      </c>
    </row>
    <row r="227" spans="1:10" x14ac:dyDescent="0.25">
      <c r="A227" t="s">
        <v>379</v>
      </c>
      <c r="B227" t="s">
        <v>836</v>
      </c>
      <c r="C227">
        <v>1002</v>
      </c>
      <c r="D227" t="s">
        <v>69</v>
      </c>
      <c r="E227" s="6">
        <v>42096</v>
      </c>
      <c r="F227" s="5">
        <v>121</v>
      </c>
      <c r="G227" t="s">
        <v>34</v>
      </c>
      <c r="H227" t="s">
        <v>40</v>
      </c>
      <c r="I227" t="s">
        <v>42</v>
      </c>
      <c r="J227" t="s">
        <v>1075</v>
      </c>
    </row>
    <row r="228" spans="1:10" x14ac:dyDescent="0.25">
      <c r="A228" t="s">
        <v>380</v>
      </c>
      <c r="B228" t="s">
        <v>837</v>
      </c>
      <c r="C228">
        <v>1009</v>
      </c>
      <c r="D228" t="s">
        <v>70</v>
      </c>
      <c r="E228" s="6">
        <v>41186</v>
      </c>
      <c r="F228" s="5">
        <v>679</v>
      </c>
      <c r="G228" t="s">
        <v>13</v>
      </c>
      <c r="H228" t="s">
        <v>18</v>
      </c>
      <c r="I228" t="s">
        <v>49</v>
      </c>
      <c r="J228" t="s">
        <v>1076</v>
      </c>
    </row>
    <row r="229" spans="1:10" x14ac:dyDescent="0.25">
      <c r="A229" t="s">
        <v>381</v>
      </c>
      <c r="B229" t="s">
        <v>838</v>
      </c>
      <c r="C229">
        <v>1006</v>
      </c>
      <c r="D229" t="s">
        <v>70</v>
      </c>
      <c r="E229" s="6">
        <v>40909</v>
      </c>
      <c r="F229" s="5">
        <v>832</v>
      </c>
      <c r="G229" t="s">
        <v>14</v>
      </c>
      <c r="H229" t="s">
        <v>19</v>
      </c>
      <c r="I229" t="s">
        <v>46</v>
      </c>
      <c r="J229" t="s">
        <v>1076</v>
      </c>
    </row>
    <row r="230" spans="1:10" x14ac:dyDescent="0.25">
      <c r="A230" t="s">
        <v>382</v>
      </c>
      <c r="B230" t="s">
        <v>839</v>
      </c>
      <c r="C230">
        <v>1006</v>
      </c>
      <c r="D230" t="s">
        <v>70</v>
      </c>
      <c r="E230" s="6">
        <v>40941</v>
      </c>
      <c r="F230" s="5">
        <v>790</v>
      </c>
      <c r="G230" t="s">
        <v>14</v>
      </c>
      <c r="H230" t="s">
        <v>19</v>
      </c>
      <c r="I230" t="s">
        <v>46</v>
      </c>
      <c r="J230" t="s">
        <v>1076</v>
      </c>
    </row>
    <row r="231" spans="1:10" x14ac:dyDescent="0.25">
      <c r="A231" t="s">
        <v>383</v>
      </c>
      <c r="B231" t="s">
        <v>840</v>
      </c>
      <c r="C231">
        <v>1003</v>
      </c>
      <c r="D231" t="s">
        <v>70</v>
      </c>
      <c r="E231" s="6">
        <v>40971</v>
      </c>
      <c r="F231" s="5">
        <v>765.32</v>
      </c>
      <c r="G231" t="s">
        <v>14</v>
      </c>
      <c r="H231" t="s">
        <v>19</v>
      </c>
      <c r="I231" t="s">
        <v>43</v>
      </c>
      <c r="J231" t="s">
        <v>1076</v>
      </c>
    </row>
    <row r="232" spans="1:10" x14ac:dyDescent="0.25">
      <c r="A232" t="s">
        <v>384</v>
      </c>
      <c r="B232" t="s">
        <v>841</v>
      </c>
      <c r="C232">
        <v>1004</v>
      </c>
      <c r="D232" t="s">
        <v>70</v>
      </c>
      <c r="E232" s="6">
        <v>41003</v>
      </c>
      <c r="F232" s="5">
        <v>459.89</v>
      </c>
      <c r="G232" t="s">
        <v>14</v>
      </c>
      <c r="H232" t="s">
        <v>22</v>
      </c>
      <c r="I232" t="s">
        <v>44</v>
      </c>
      <c r="J232" t="s">
        <v>1076</v>
      </c>
    </row>
    <row r="233" spans="1:10" x14ac:dyDescent="0.25">
      <c r="A233" t="s">
        <v>385</v>
      </c>
      <c r="B233" t="s">
        <v>842</v>
      </c>
      <c r="C233">
        <v>1005</v>
      </c>
      <c r="D233" t="s">
        <v>70</v>
      </c>
      <c r="E233" s="6">
        <v>41033</v>
      </c>
      <c r="F233" s="5">
        <v>590.98</v>
      </c>
      <c r="G233" t="s">
        <v>14</v>
      </c>
      <c r="H233" t="s">
        <v>19</v>
      </c>
      <c r="I233" t="s">
        <v>45</v>
      </c>
      <c r="J233" t="s">
        <v>1076</v>
      </c>
    </row>
    <row r="234" spans="1:10" x14ac:dyDescent="0.25">
      <c r="A234" t="s">
        <v>386</v>
      </c>
      <c r="B234" t="s">
        <v>843</v>
      </c>
      <c r="C234">
        <v>1006</v>
      </c>
      <c r="D234" t="s">
        <v>70</v>
      </c>
      <c r="E234" s="6">
        <v>41064</v>
      </c>
      <c r="F234" s="5">
        <v>1000.91</v>
      </c>
      <c r="G234" t="s">
        <v>14</v>
      </c>
      <c r="H234" t="s">
        <v>19</v>
      </c>
      <c r="I234" t="s">
        <v>46</v>
      </c>
      <c r="J234" t="s">
        <v>1076</v>
      </c>
    </row>
    <row r="235" spans="1:10" x14ac:dyDescent="0.25">
      <c r="A235" t="s">
        <v>387</v>
      </c>
      <c r="B235" t="s">
        <v>844</v>
      </c>
      <c r="C235">
        <v>1003</v>
      </c>
      <c r="D235" t="s">
        <v>70</v>
      </c>
      <c r="E235" s="6">
        <v>41125</v>
      </c>
      <c r="F235" s="5">
        <v>1300</v>
      </c>
      <c r="G235" t="s">
        <v>14</v>
      </c>
      <c r="H235" t="s">
        <v>19</v>
      </c>
      <c r="I235" t="s">
        <v>43</v>
      </c>
      <c r="J235" t="s">
        <v>1076</v>
      </c>
    </row>
    <row r="236" spans="1:10" x14ac:dyDescent="0.25">
      <c r="A236" t="s">
        <v>388</v>
      </c>
      <c r="B236" t="s">
        <v>845</v>
      </c>
      <c r="C236">
        <v>1002</v>
      </c>
      <c r="D236" t="s">
        <v>70</v>
      </c>
      <c r="E236" s="6">
        <v>41156</v>
      </c>
      <c r="F236" s="5">
        <v>1290</v>
      </c>
      <c r="G236" t="s">
        <v>14</v>
      </c>
      <c r="H236" t="s">
        <v>22</v>
      </c>
      <c r="I236" t="s">
        <v>42</v>
      </c>
      <c r="J236" t="s">
        <v>1076</v>
      </c>
    </row>
    <row r="237" spans="1:10" x14ac:dyDescent="0.25">
      <c r="A237" t="s">
        <v>389</v>
      </c>
      <c r="B237" t="s">
        <v>846</v>
      </c>
      <c r="C237">
        <v>1009</v>
      </c>
      <c r="D237" t="s">
        <v>70</v>
      </c>
      <c r="E237" s="6">
        <v>41156</v>
      </c>
      <c r="F237" s="5">
        <v>1287</v>
      </c>
      <c r="G237" t="s">
        <v>14</v>
      </c>
      <c r="H237" t="s">
        <v>19</v>
      </c>
      <c r="I237" t="s">
        <v>49</v>
      </c>
      <c r="J237" t="s">
        <v>1076</v>
      </c>
    </row>
    <row r="238" spans="1:10" x14ac:dyDescent="0.25">
      <c r="A238" t="s">
        <v>390</v>
      </c>
      <c r="B238" t="s">
        <v>847</v>
      </c>
      <c r="C238">
        <v>1006</v>
      </c>
      <c r="D238" t="s">
        <v>70</v>
      </c>
      <c r="E238" s="6">
        <v>41217</v>
      </c>
      <c r="F238" s="5">
        <v>1100</v>
      </c>
      <c r="G238" t="s">
        <v>14</v>
      </c>
      <c r="H238" t="s">
        <v>19</v>
      </c>
      <c r="I238" t="s">
        <v>46</v>
      </c>
      <c r="J238" t="s">
        <v>1076</v>
      </c>
    </row>
    <row r="239" spans="1:10" x14ac:dyDescent="0.25">
      <c r="A239" t="s">
        <v>391</v>
      </c>
      <c r="B239" t="s">
        <v>848</v>
      </c>
      <c r="C239">
        <v>1003</v>
      </c>
      <c r="D239" t="s">
        <v>70</v>
      </c>
      <c r="E239" s="6">
        <v>41247</v>
      </c>
      <c r="F239" s="5">
        <v>1190</v>
      </c>
      <c r="G239" t="s">
        <v>14</v>
      </c>
      <c r="H239" t="s">
        <v>19</v>
      </c>
      <c r="I239" t="s">
        <v>43</v>
      </c>
      <c r="J239" t="s">
        <v>1076</v>
      </c>
    </row>
    <row r="240" spans="1:10" x14ac:dyDescent="0.25">
      <c r="A240" t="s">
        <v>392</v>
      </c>
      <c r="B240" t="s">
        <v>849</v>
      </c>
      <c r="C240">
        <v>1004</v>
      </c>
      <c r="D240" t="s">
        <v>70</v>
      </c>
      <c r="E240" s="6">
        <v>41247</v>
      </c>
      <c r="F240" s="5">
        <v>1190.98</v>
      </c>
      <c r="G240" t="s">
        <v>14</v>
      </c>
      <c r="H240" t="s">
        <v>19</v>
      </c>
      <c r="I240" t="s">
        <v>44</v>
      </c>
      <c r="J240" t="s">
        <v>1076</v>
      </c>
    </row>
    <row r="241" spans="1:10" x14ac:dyDescent="0.25">
      <c r="A241" t="s">
        <v>393</v>
      </c>
      <c r="B241" t="s">
        <v>850</v>
      </c>
      <c r="C241">
        <v>1006</v>
      </c>
      <c r="D241" t="s">
        <v>70</v>
      </c>
      <c r="E241" s="6">
        <v>41307</v>
      </c>
      <c r="F241" s="5">
        <v>982</v>
      </c>
      <c r="G241" t="s">
        <v>14</v>
      </c>
      <c r="H241" t="s">
        <v>19</v>
      </c>
      <c r="I241" t="s">
        <v>46</v>
      </c>
      <c r="J241" t="s">
        <v>1076</v>
      </c>
    </row>
    <row r="242" spans="1:10" x14ac:dyDescent="0.25">
      <c r="A242" t="s">
        <v>394</v>
      </c>
      <c r="B242" t="s">
        <v>851</v>
      </c>
      <c r="C242">
        <v>1007</v>
      </c>
      <c r="D242" t="s">
        <v>70</v>
      </c>
      <c r="E242" s="6">
        <v>41335</v>
      </c>
      <c r="F242" s="5">
        <v>872</v>
      </c>
      <c r="G242" t="s">
        <v>14</v>
      </c>
      <c r="H242" t="s">
        <v>19</v>
      </c>
      <c r="I242" t="s">
        <v>47</v>
      </c>
      <c r="J242" t="s">
        <v>1076</v>
      </c>
    </row>
    <row r="243" spans="1:10" x14ac:dyDescent="0.25">
      <c r="A243" t="s">
        <v>395</v>
      </c>
      <c r="B243" t="s">
        <v>852</v>
      </c>
      <c r="C243">
        <v>1003</v>
      </c>
      <c r="D243" t="s">
        <v>70</v>
      </c>
      <c r="E243" s="6">
        <v>41366</v>
      </c>
      <c r="F243" s="5">
        <v>799</v>
      </c>
      <c r="G243" t="s">
        <v>14</v>
      </c>
      <c r="H243" t="s">
        <v>22</v>
      </c>
      <c r="I243" t="s">
        <v>43</v>
      </c>
      <c r="J243" t="s">
        <v>1076</v>
      </c>
    </row>
    <row r="244" spans="1:10" x14ac:dyDescent="0.25">
      <c r="A244" t="s">
        <v>396</v>
      </c>
      <c r="B244" t="s">
        <v>853</v>
      </c>
      <c r="C244">
        <v>1002</v>
      </c>
      <c r="D244" t="s">
        <v>70</v>
      </c>
      <c r="E244" s="6">
        <v>41396</v>
      </c>
      <c r="F244" s="5">
        <v>899</v>
      </c>
      <c r="G244" t="s">
        <v>14</v>
      </c>
      <c r="H244" t="s">
        <v>19</v>
      </c>
      <c r="I244" t="s">
        <v>42</v>
      </c>
      <c r="J244" t="s">
        <v>1076</v>
      </c>
    </row>
    <row r="245" spans="1:10" x14ac:dyDescent="0.25">
      <c r="A245" t="s">
        <v>397</v>
      </c>
      <c r="B245" t="s">
        <v>854</v>
      </c>
      <c r="C245">
        <v>1009</v>
      </c>
      <c r="D245" t="s">
        <v>70</v>
      </c>
      <c r="E245" s="6">
        <v>41427</v>
      </c>
      <c r="F245" s="5">
        <v>799</v>
      </c>
      <c r="G245" t="s">
        <v>14</v>
      </c>
      <c r="H245" t="s">
        <v>19</v>
      </c>
      <c r="I245" t="s">
        <v>49</v>
      </c>
      <c r="J245" t="s">
        <v>1076</v>
      </c>
    </row>
    <row r="246" spans="1:10" x14ac:dyDescent="0.25">
      <c r="A246" t="s">
        <v>398</v>
      </c>
      <c r="B246" t="s">
        <v>855</v>
      </c>
      <c r="C246">
        <v>1006</v>
      </c>
      <c r="D246" t="s">
        <v>70</v>
      </c>
      <c r="E246" s="6">
        <v>41457</v>
      </c>
      <c r="F246" s="5">
        <v>987</v>
      </c>
      <c r="G246" t="s">
        <v>14</v>
      </c>
      <c r="H246" t="s">
        <v>19</v>
      </c>
      <c r="I246" t="s">
        <v>46</v>
      </c>
      <c r="J246" t="s">
        <v>1076</v>
      </c>
    </row>
    <row r="247" spans="1:10" x14ac:dyDescent="0.25">
      <c r="A247" t="s">
        <v>399</v>
      </c>
      <c r="B247" t="s">
        <v>856</v>
      </c>
      <c r="C247">
        <v>1006</v>
      </c>
      <c r="D247" t="s">
        <v>70</v>
      </c>
      <c r="E247" s="6">
        <v>41488</v>
      </c>
      <c r="F247" s="5">
        <v>699.9</v>
      </c>
      <c r="G247" t="s">
        <v>14</v>
      </c>
      <c r="H247" t="s">
        <v>19</v>
      </c>
      <c r="I247" t="s">
        <v>46</v>
      </c>
      <c r="J247" t="s">
        <v>1076</v>
      </c>
    </row>
    <row r="248" spans="1:10" x14ac:dyDescent="0.25">
      <c r="A248" t="s">
        <v>400</v>
      </c>
      <c r="B248" t="s">
        <v>857</v>
      </c>
      <c r="C248">
        <v>1003</v>
      </c>
      <c r="D248" t="s">
        <v>70</v>
      </c>
      <c r="E248" s="6">
        <v>41519</v>
      </c>
      <c r="F248" s="5">
        <v>789.23</v>
      </c>
      <c r="G248" t="s">
        <v>14</v>
      </c>
      <c r="H248" t="s">
        <v>22</v>
      </c>
      <c r="I248" t="s">
        <v>43</v>
      </c>
      <c r="J248" t="s">
        <v>1076</v>
      </c>
    </row>
    <row r="249" spans="1:10" x14ac:dyDescent="0.25">
      <c r="A249" t="s">
        <v>401</v>
      </c>
      <c r="B249" t="s">
        <v>858</v>
      </c>
      <c r="C249">
        <v>1004</v>
      </c>
      <c r="D249" t="s">
        <v>70</v>
      </c>
      <c r="E249" s="6">
        <v>41549</v>
      </c>
      <c r="F249" s="5">
        <v>789.34</v>
      </c>
      <c r="G249" t="s">
        <v>14</v>
      </c>
      <c r="H249" t="s">
        <v>19</v>
      </c>
      <c r="I249" t="s">
        <v>44</v>
      </c>
      <c r="J249" t="s">
        <v>1076</v>
      </c>
    </row>
    <row r="250" spans="1:10" x14ac:dyDescent="0.25">
      <c r="A250" t="s">
        <v>402</v>
      </c>
      <c r="B250" t="s">
        <v>859</v>
      </c>
      <c r="C250">
        <v>1005</v>
      </c>
      <c r="D250" t="s">
        <v>70</v>
      </c>
      <c r="E250" s="6">
        <v>41580</v>
      </c>
      <c r="F250" s="5">
        <v>764.2</v>
      </c>
      <c r="G250" t="s">
        <v>14</v>
      </c>
      <c r="H250" t="s">
        <v>19</v>
      </c>
      <c r="I250" t="s">
        <v>45</v>
      </c>
      <c r="J250" t="s">
        <v>1076</v>
      </c>
    </row>
    <row r="251" spans="1:10" x14ac:dyDescent="0.25">
      <c r="A251" t="s">
        <v>403</v>
      </c>
      <c r="B251" t="s">
        <v>860</v>
      </c>
      <c r="C251">
        <v>1006</v>
      </c>
      <c r="D251" t="s">
        <v>70</v>
      </c>
      <c r="E251" s="6">
        <v>41610</v>
      </c>
      <c r="F251" s="5">
        <v>1245.9000000000001</v>
      </c>
      <c r="G251" t="s">
        <v>14</v>
      </c>
      <c r="H251" t="s">
        <v>22</v>
      </c>
      <c r="I251" t="s">
        <v>46</v>
      </c>
      <c r="J251" t="s">
        <v>1076</v>
      </c>
    </row>
    <row r="252" spans="1:10" x14ac:dyDescent="0.25">
      <c r="A252" t="s">
        <v>404</v>
      </c>
      <c r="B252" t="s">
        <v>861</v>
      </c>
      <c r="C252">
        <v>1007</v>
      </c>
      <c r="D252" t="s">
        <v>70</v>
      </c>
      <c r="E252" s="6">
        <v>41276</v>
      </c>
      <c r="F252" s="5">
        <v>1345.87</v>
      </c>
      <c r="G252" t="s">
        <v>14</v>
      </c>
      <c r="H252" t="s">
        <v>19</v>
      </c>
      <c r="I252" t="s">
        <v>47</v>
      </c>
      <c r="J252" t="s">
        <v>1076</v>
      </c>
    </row>
    <row r="253" spans="1:10" x14ac:dyDescent="0.25">
      <c r="A253" t="s">
        <v>405</v>
      </c>
      <c r="B253" t="s">
        <v>862</v>
      </c>
      <c r="C253">
        <v>1003</v>
      </c>
      <c r="D253" t="s">
        <v>70</v>
      </c>
      <c r="E253" s="6">
        <v>41307</v>
      </c>
      <c r="F253" s="5">
        <v>1234.1199999999999</v>
      </c>
      <c r="G253" t="s">
        <v>14</v>
      </c>
      <c r="H253" t="s">
        <v>19</v>
      </c>
      <c r="I253" t="s">
        <v>43</v>
      </c>
      <c r="J253" t="s">
        <v>1076</v>
      </c>
    </row>
    <row r="254" spans="1:10" x14ac:dyDescent="0.25">
      <c r="A254" t="s">
        <v>406</v>
      </c>
      <c r="B254" t="s">
        <v>863</v>
      </c>
      <c r="C254">
        <v>1002</v>
      </c>
      <c r="D254" t="s">
        <v>70</v>
      </c>
      <c r="E254" s="6">
        <v>41335</v>
      </c>
      <c r="F254" s="5">
        <v>1245.9000000000001</v>
      </c>
      <c r="G254" t="s">
        <v>14</v>
      </c>
      <c r="H254" t="s">
        <v>19</v>
      </c>
      <c r="I254" t="s">
        <v>42</v>
      </c>
      <c r="J254" t="s">
        <v>1076</v>
      </c>
    </row>
    <row r="255" spans="1:10" x14ac:dyDescent="0.25">
      <c r="A255" t="s">
        <v>407</v>
      </c>
      <c r="B255" t="s">
        <v>864</v>
      </c>
      <c r="C255">
        <v>1001</v>
      </c>
      <c r="D255" t="s">
        <v>70</v>
      </c>
      <c r="E255" s="6">
        <v>41366</v>
      </c>
      <c r="F255" s="5">
        <v>1345.87</v>
      </c>
      <c r="G255" t="s">
        <v>14</v>
      </c>
      <c r="H255" t="s">
        <v>19</v>
      </c>
      <c r="I255" t="s">
        <v>41</v>
      </c>
      <c r="J255" t="s">
        <v>1076</v>
      </c>
    </row>
    <row r="256" spans="1:10" x14ac:dyDescent="0.25">
      <c r="A256" t="s">
        <v>408</v>
      </c>
      <c r="B256" t="s">
        <v>865</v>
      </c>
      <c r="C256">
        <v>1001</v>
      </c>
      <c r="D256" t="s">
        <v>70</v>
      </c>
      <c r="E256" s="6">
        <v>41396</v>
      </c>
      <c r="F256" s="5">
        <v>1234.1199999999999</v>
      </c>
      <c r="G256" t="s">
        <v>14</v>
      </c>
      <c r="H256" t="s">
        <v>19</v>
      </c>
      <c r="I256" t="s">
        <v>41</v>
      </c>
      <c r="J256" t="s">
        <v>1076</v>
      </c>
    </row>
    <row r="257" spans="1:10" x14ac:dyDescent="0.25">
      <c r="A257" t="s">
        <v>409</v>
      </c>
      <c r="B257" t="s">
        <v>866</v>
      </c>
      <c r="C257">
        <v>1009</v>
      </c>
      <c r="D257" t="s">
        <v>70</v>
      </c>
      <c r="E257" s="6">
        <v>42037</v>
      </c>
      <c r="F257" s="5">
        <v>713</v>
      </c>
      <c r="G257" t="s">
        <v>15</v>
      </c>
      <c r="H257" t="s">
        <v>59</v>
      </c>
      <c r="I257" t="s">
        <v>49</v>
      </c>
      <c r="J257" t="s">
        <v>1076</v>
      </c>
    </row>
    <row r="258" spans="1:10" x14ac:dyDescent="0.25">
      <c r="A258" t="s">
        <v>410</v>
      </c>
      <c r="B258" t="s">
        <v>867</v>
      </c>
      <c r="C258">
        <v>1002</v>
      </c>
      <c r="D258" t="s">
        <v>70</v>
      </c>
      <c r="E258" s="6">
        <v>42065</v>
      </c>
      <c r="F258" s="5">
        <v>713</v>
      </c>
      <c r="G258" t="s">
        <v>15</v>
      </c>
      <c r="H258" t="s">
        <v>59</v>
      </c>
      <c r="I258" t="s">
        <v>42</v>
      </c>
      <c r="J258" t="s">
        <v>1076</v>
      </c>
    </row>
    <row r="259" spans="1:10" x14ac:dyDescent="0.25">
      <c r="A259" t="s">
        <v>411</v>
      </c>
      <c r="B259" t="s">
        <v>868</v>
      </c>
      <c r="C259">
        <v>1001</v>
      </c>
      <c r="D259" t="s">
        <v>70</v>
      </c>
      <c r="E259" s="6">
        <v>42096</v>
      </c>
      <c r="F259" s="5">
        <v>713</v>
      </c>
      <c r="G259" t="s">
        <v>15</v>
      </c>
      <c r="H259" t="s">
        <v>59</v>
      </c>
      <c r="I259" t="s">
        <v>41</v>
      </c>
      <c r="J259" t="s">
        <v>1076</v>
      </c>
    </row>
    <row r="260" spans="1:10" x14ac:dyDescent="0.25">
      <c r="A260" t="s">
        <v>412</v>
      </c>
      <c r="B260" t="s">
        <v>869</v>
      </c>
      <c r="C260">
        <v>1002</v>
      </c>
      <c r="D260" t="s">
        <v>70</v>
      </c>
      <c r="E260" s="6">
        <v>42126</v>
      </c>
      <c r="F260" s="5">
        <v>713</v>
      </c>
      <c r="G260" t="s">
        <v>15</v>
      </c>
      <c r="H260" t="s">
        <v>59</v>
      </c>
      <c r="I260" t="s">
        <v>42</v>
      </c>
      <c r="J260" t="s">
        <v>1076</v>
      </c>
    </row>
    <row r="261" spans="1:10" x14ac:dyDescent="0.25">
      <c r="A261" t="s">
        <v>413</v>
      </c>
      <c r="B261" t="s">
        <v>870</v>
      </c>
      <c r="C261">
        <v>1002</v>
      </c>
      <c r="D261" t="s">
        <v>70</v>
      </c>
      <c r="E261" s="6">
        <v>42157</v>
      </c>
      <c r="F261" s="5">
        <v>713</v>
      </c>
      <c r="G261" t="s">
        <v>15</v>
      </c>
      <c r="H261" t="s">
        <v>59</v>
      </c>
      <c r="I261" t="s">
        <v>42</v>
      </c>
      <c r="J261" t="s">
        <v>1076</v>
      </c>
    </row>
    <row r="262" spans="1:10" x14ac:dyDescent="0.25">
      <c r="A262" t="s">
        <v>414</v>
      </c>
      <c r="B262" t="s">
        <v>871</v>
      </c>
      <c r="C262">
        <v>1004</v>
      </c>
      <c r="D262" t="s">
        <v>70</v>
      </c>
      <c r="E262" s="6">
        <v>42187</v>
      </c>
      <c r="F262" s="5">
        <v>456</v>
      </c>
      <c r="G262" t="s">
        <v>15</v>
      </c>
      <c r="H262" t="s">
        <v>59</v>
      </c>
      <c r="I262" t="s">
        <v>44</v>
      </c>
      <c r="J262" t="s">
        <v>1076</v>
      </c>
    </row>
    <row r="263" spans="1:10" x14ac:dyDescent="0.25">
      <c r="A263" t="s">
        <v>415</v>
      </c>
      <c r="B263" t="s">
        <v>872</v>
      </c>
      <c r="C263">
        <v>1002</v>
      </c>
      <c r="D263" t="s">
        <v>70</v>
      </c>
      <c r="E263" s="6">
        <v>42218</v>
      </c>
      <c r="F263" s="5">
        <v>713</v>
      </c>
      <c r="G263" t="s">
        <v>15</v>
      </c>
      <c r="H263" t="s">
        <v>59</v>
      </c>
      <c r="I263" t="s">
        <v>42</v>
      </c>
      <c r="J263" t="s">
        <v>1076</v>
      </c>
    </row>
    <row r="264" spans="1:10" x14ac:dyDescent="0.25">
      <c r="A264" t="s">
        <v>416</v>
      </c>
      <c r="B264" t="s">
        <v>873</v>
      </c>
      <c r="C264">
        <v>1002</v>
      </c>
      <c r="D264" t="s">
        <v>70</v>
      </c>
      <c r="E264" s="6">
        <v>42249</v>
      </c>
      <c r="F264" s="5">
        <v>713</v>
      </c>
      <c r="G264" t="s">
        <v>15</v>
      </c>
      <c r="H264" t="s">
        <v>59</v>
      </c>
      <c r="I264" t="s">
        <v>42</v>
      </c>
      <c r="J264" t="s">
        <v>1076</v>
      </c>
    </row>
    <row r="265" spans="1:10" x14ac:dyDescent="0.25">
      <c r="A265" t="s">
        <v>417</v>
      </c>
      <c r="B265" t="s">
        <v>874</v>
      </c>
      <c r="C265">
        <v>1004</v>
      </c>
      <c r="D265" t="s">
        <v>70</v>
      </c>
      <c r="E265" s="6">
        <v>42279</v>
      </c>
      <c r="F265" s="5">
        <v>765.34</v>
      </c>
      <c r="G265" t="s">
        <v>15</v>
      </c>
      <c r="H265" t="s">
        <v>59</v>
      </c>
      <c r="I265" t="s">
        <v>44</v>
      </c>
      <c r="J265" t="s">
        <v>1076</v>
      </c>
    </row>
    <row r="266" spans="1:10" x14ac:dyDescent="0.25">
      <c r="A266" t="s">
        <v>418</v>
      </c>
      <c r="B266" t="s">
        <v>875</v>
      </c>
      <c r="C266">
        <v>1002</v>
      </c>
      <c r="D266" t="s">
        <v>70</v>
      </c>
      <c r="E266" s="6">
        <v>42310</v>
      </c>
      <c r="F266" s="5">
        <v>713</v>
      </c>
      <c r="G266" t="s">
        <v>15</v>
      </c>
      <c r="H266" t="s">
        <v>59</v>
      </c>
      <c r="I266" t="s">
        <v>42</v>
      </c>
      <c r="J266" t="s">
        <v>1076</v>
      </c>
    </row>
    <row r="267" spans="1:10" x14ac:dyDescent="0.25">
      <c r="A267" t="s">
        <v>419</v>
      </c>
      <c r="B267" t="s">
        <v>876</v>
      </c>
      <c r="C267">
        <v>1002</v>
      </c>
      <c r="D267" t="s">
        <v>70</v>
      </c>
      <c r="E267" s="6">
        <v>42340</v>
      </c>
      <c r="F267" s="5">
        <v>713</v>
      </c>
      <c r="G267" t="s">
        <v>15</v>
      </c>
      <c r="H267" t="s">
        <v>59</v>
      </c>
      <c r="I267" t="s">
        <v>42</v>
      </c>
      <c r="J267" t="s">
        <v>1076</v>
      </c>
    </row>
    <row r="268" spans="1:10" x14ac:dyDescent="0.25">
      <c r="A268" t="s">
        <v>420</v>
      </c>
      <c r="B268" t="s">
        <v>877</v>
      </c>
      <c r="C268">
        <v>1004</v>
      </c>
      <c r="D268" t="s">
        <v>70</v>
      </c>
      <c r="E268" s="6">
        <v>42006</v>
      </c>
      <c r="F268" s="5">
        <v>234.12</v>
      </c>
      <c r="G268" t="s">
        <v>15</v>
      </c>
      <c r="H268" t="s">
        <v>59</v>
      </c>
      <c r="I268" t="s">
        <v>44</v>
      </c>
      <c r="J268" t="s">
        <v>1076</v>
      </c>
    </row>
    <row r="269" spans="1:10" x14ac:dyDescent="0.25">
      <c r="A269" t="s">
        <v>421</v>
      </c>
      <c r="B269" t="s">
        <v>878</v>
      </c>
      <c r="C269">
        <v>1009</v>
      </c>
      <c r="D269" t="s">
        <v>70</v>
      </c>
      <c r="E269" s="6">
        <v>42006</v>
      </c>
      <c r="F269" s="5">
        <v>167</v>
      </c>
      <c r="G269" t="s">
        <v>34</v>
      </c>
      <c r="H269" t="s">
        <v>40</v>
      </c>
      <c r="I269" t="s">
        <v>49</v>
      </c>
      <c r="J269" t="s">
        <v>1076</v>
      </c>
    </row>
    <row r="270" spans="1:10" x14ac:dyDescent="0.25">
      <c r="A270" t="s">
        <v>422</v>
      </c>
      <c r="B270" t="s">
        <v>879</v>
      </c>
      <c r="C270">
        <v>1002</v>
      </c>
      <c r="D270" t="s">
        <v>70</v>
      </c>
      <c r="E270" s="6">
        <v>42037</v>
      </c>
      <c r="F270" s="5">
        <v>167</v>
      </c>
      <c r="G270" t="s">
        <v>34</v>
      </c>
      <c r="H270" t="s">
        <v>40</v>
      </c>
      <c r="I270" t="s">
        <v>42</v>
      </c>
      <c r="J270" t="s">
        <v>1076</v>
      </c>
    </row>
    <row r="271" spans="1:10" x14ac:dyDescent="0.25">
      <c r="A271" t="s">
        <v>423</v>
      </c>
      <c r="B271" t="s">
        <v>880</v>
      </c>
      <c r="C271">
        <v>1003</v>
      </c>
      <c r="D271" t="s">
        <v>70</v>
      </c>
      <c r="E271" s="6">
        <v>42065</v>
      </c>
      <c r="F271" s="5">
        <v>167</v>
      </c>
      <c r="G271" t="s">
        <v>34</v>
      </c>
      <c r="H271" t="s">
        <v>40</v>
      </c>
      <c r="I271" t="s">
        <v>43</v>
      </c>
      <c r="J271" t="s">
        <v>1076</v>
      </c>
    </row>
    <row r="272" spans="1:10" x14ac:dyDescent="0.25">
      <c r="A272" t="s">
        <v>424</v>
      </c>
      <c r="B272" t="s">
        <v>881</v>
      </c>
      <c r="C272">
        <v>1006</v>
      </c>
      <c r="D272" t="s">
        <v>70</v>
      </c>
      <c r="E272" s="6">
        <v>42096</v>
      </c>
      <c r="F272" s="5">
        <v>167</v>
      </c>
      <c r="G272" t="s">
        <v>34</v>
      </c>
      <c r="H272" t="s">
        <v>40</v>
      </c>
      <c r="I272" t="s">
        <v>46</v>
      </c>
      <c r="J272" t="s">
        <v>1076</v>
      </c>
    </row>
    <row r="273" spans="1:10" x14ac:dyDescent="0.25">
      <c r="A273" t="s">
        <v>425</v>
      </c>
      <c r="B273" t="s">
        <v>882</v>
      </c>
      <c r="C273">
        <v>1004</v>
      </c>
      <c r="D273" t="s">
        <v>70</v>
      </c>
      <c r="E273" s="6">
        <v>42126</v>
      </c>
      <c r="F273" s="5">
        <v>167</v>
      </c>
      <c r="G273" t="s">
        <v>34</v>
      </c>
      <c r="H273" t="s">
        <v>40</v>
      </c>
      <c r="I273" t="s">
        <v>44</v>
      </c>
      <c r="J273" t="s">
        <v>1076</v>
      </c>
    </row>
    <row r="274" spans="1:10" x14ac:dyDescent="0.25">
      <c r="A274" t="s">
        <v>426</v>
      </c>
      <c r="B274" t="s">
        <v>883</v>
      </c>
      <c r="C274">
        <v>1004</v>
      </c>
      <c r="D274" t="s">
        <v>70</v>
      </c>
      <c r="E274" s="6">
        <v>42157</v>
      </c>
      <c r="F274" s="5">
        <v>167</v>
      </c>
      <c r="G274" t="s">
        <v>34</v>
      </c>
      <c r="H274" t="s">
        <v>40</v>
      </c>
      <c r="I274" t="s">
        <v>44</v>
      </c>
      <c r="J274" t="s">
        <v>1076</v>
      </c>
    </row>
    <row r="275" spans="1:10" x14ac:dyDescent="0.25">
      <c r="A275" t="s">
        <v>427</v>
      </c>
      <c r="B275" t="s">
        <v>884</v>
      </c>
      <c r="C275">
        <v>1007</v>
      </c>
      <c r="D275" t="s">
        <v>70</v>
      </c>
      <c r="E275" s="6">
        <v>42187</v>
      </c>
      <c r="F275" s="5">
        <v>167</v>
      </c>
      <c r="G275" t="s">
        <v>34</v>
      </c>
      <c r="H275" t="s">
        <v>40</v>
      </c>
      <c r="I275" t="s">
        <v>47</v>
      </c>
      <c r="J275" t="s">
        <v>1076</v>
      </c>
    </row>
    <row r="276" spans="1:10" x14ac:dyDescent="0.25">
      <c r="A276" t="s">
        <v>428</v>
      </c>
      <c r="B276" t="s">
        <v>885</v>
      </c>
      <c r="C276">
        <v>1004</v>
      </c>
      <c r="D276" t="s">
        <v>70</v>
      </c>
      <c r="E276" s="6">
        <v>42218</v>
      </c>
      <c r="F276" s="5">
        <v>167</v>
      </c>
      <c r="G276" t="s">
        <v>34</v>
      </c>
      <c r="H276" t="s">
        <v>40</v>
      </c>
      <c r="I276" t="s">
        <v>44</v>
      </c>
      <c r="J276" t="s">
        <v>1076</v>
      </c>
    </row>
    <row r="277" spans="1:10" x14ac:dyDescent="0.25">
      <c r="A277" t="s">
        <v>429</v>
      </c>
      <c r="B277" t="s">
        <v>886</v>
      </c>
      <c r="C277">
        <v>1006</v>
      </c>
      <c r="D277" t="s">
        <v>70</v>
      </c>
      <c r="E277" s="6">
        <v>42249</v>
      </c>
      <c r="F277" s="5">
        <v>167</v>
      </c>
      <c r="G277" t="s">
        <v>34</v>
      </c>
      <c r="H277" t="s">
        <v>40</v>
      </c>
      <c r="I277" t="s">
        <v>46</v>
      </c>
      <c r="J277" t="s">
        <v>1076</v>
      </c>
    </row>
    <row r="278" spans="1:10" x14ac:dyDescent="0.25">
      <c r="A278" t="s">
        <v>430</v>
      </c>
      <c r="B278" t="s">
        <v>887</v>
      </c>
      <c r="C278">
        <v>1005</v>
      </c>
      <c r="D278" t="s">
        <v>70</v>
      </c>
      <c r="E278" s="6">
        <v>42279</v>
      </c>
      <c r="F278" s="5">
        <v>167</v>
      </c>
      <c r="G278" t="s">
        <v>34</v>
      </c>
      <c r="H278" t="s">
        <v>40</v>
      </c>
      <c r="I278" t="s">
        <v>45</v>
      </c>
      <c r="J278" t="s">
        <v>1076</v>
      </c>
    </row>
    <row r="279" spans="1:10" x14ac:dyDescent="0.25">
      <c r="A279" t="s">
        <v>431</v>
      </c>
      <c r="B279" t="s">
        <v>888</v>
      </c>
      <c r="C279">
        <v>1003</v>
      </c>
      <c r="D279" t="s">
        <v>70</v>
      </c>
      <c r="E279" s="6">
        <v>42310</v>
      </c>
      <c r="F279" s="5">
        <v>167</v>
      </c>
      <c r="G279" t="s">
        <v>34</v>
      </c>
      <c r="H279" t="s">
        <v>40</v>
      </c>
      <c r="I279" t="s">
        <v>43</v>
      </c>
      <c r="J279" t="s">
        <v>1076</v>
      </c>
    </row>
    <row r="280" spans="1:10" x14ac:dyDescent="0.25">
      <c r="A280" t="s">
        <v>432</v>
      </c>
      <c r="B280" t="s">
        <v>889</v>
      </c>
      <c r="C280">
        <v>1004</v>
      </c>
      <c r="D280" t="s">
        <v>70</v>
      </c>
      <c r="E280" s="6">
        <v>42340</v>
      </c>
      <c r="F280" s="5">
        <v>167</v>
      </c>
      <c r="G280" t="s">
        <v>34</v>
      </c>
      <c r="H280" t="s">
        <v>40</v>
      </c>
      <c r="I280" t="s">
        <v>44</v>
      </c>
      <c r="J280" t="s">
        <v>1076</v>
      </c>
    </row>
    <row r="281" spans="1:10" x14ac:dyDescent="0.25">
      <c r="A281" t="s">
        <v>433</v>
      </c>
      <c r="B281" t="s">
        <v>890</v>
      </c>
      <c r="C281">
        <v>1003</v>
      </c>
      <c r="D281" t="s">
        <v>70</v>
      </c>
      <c r="E281" s="6">
        <v>42006</v>
      </c>
      <c r="F281" s="5">
        <v>167</v>
      </c>
      <c r="G281" t="s">
        <v>34</v>
      </c>
      <c r="H281" t="s">
        <v>40</v>
      </c>
      <c r="I281" t="s">
        <v>43</v>
      </c>
      <c r="J281" t="s">
        <v>1076</v>
      </c>
    </row>
    <row r="282" spans="1:10" x14ac:dyDescent="0.25">
      <c r="A282" t="s">
        <v>434</v>
      </c>
      <c r="B282" t="s">
        <v>891</v>
      </c>
      <c r="C282">
        <v>1004</v>
      </c>
      <c r="D282" t="s">
        <v>70</v>
      </c>
      <c r="E282" s="6">
        <v>42037</v>
      </c>
      <c r="F282" s="5">
        <v>134</v>
      </c>
      <c r="G282" t="s">
        <v>34</v>
      </c>
      <c r="H282" t="s">
        <v>35</v>
      </c>
      <c r="I282" t="s">
        <v>44</v>
      </c>
      <c r="J282" t="s">
        <v>1076</v>
      </c>
    </row>
    <row r="283" spans="1:10" x14ac:dyDescent="0.25">
      <c r="A283" t="s">
        <v>435</v>
      </c>
      <c r="B283" t="s">
        <v>892</v>
      </c>
      <c r="C283">
        <v>1003</v>
      </c>
      <c r="D283" t="s">
        <v>70</v>
      </c>
      <c r="E283" s="6">
        <v>42096</v>
      </c>
      <c r="F283" s="5">
        <v>167</v>
      </c>
      <c r="G283" t="s">
        <v>34</v>
      </c>
      <c r="H283" t="s">
        <v>35</v>
      </c>
      <c r="I283" t="s">
        <v>43</v>
      </c>
      <c r="J283" t="s">
        <v>1076</v>
      </c>
    </row>
    <row r="284" spans="1:10" x14ac:dyDescent="0.25">
      <c r="A284" t="s">
        <v>436</v>
      </c>
      <c r="B284" t="s">
        <v>893</v>
      </c>
      <c r="C284">
        <v>1009</v>
      </c>
      <c r="D284" t="s">
        <v>70</v>
      </c>
      <c r="E284" s="6">
        <v>42279</v>
      </c>
      <c r="F284" s="5">
        <v>178</v>
      </c>
      <c r="G284" t="s">
        <v>34</v>
      </c>
      <c r="H284" t="s">
        <v>35</v>
      </c>
      <c r="I284" t="s">
        <v>49</v>
      </c>
      <c r="J284" t="s">
        <v>1076</v>
      </c>
    </row>
    <row r="285" spans="1:10" x14ac:dyDescent="0.25">
      <c r="A285" t="s">
        <v>437</v>
      </c>
      <c r="B285" t="s">
        <v>894</v>
      </c>
      <c r="C285">
        <v>1008</v>
      </c>
      <c r="D285" t="s">
        <v>70</v>
      </c>
      <c r="E285" s="6">
        <v>42310</v>
      </c>
      <c r="F285" s="5">
        <v>139</v>
      </c>
      <c r="G285" t="s">
        <v>34</v>
      </c>
      <c r="H285" t="s">
        <v>35</v>
      </c>
      <c r="I285" t="s">
        <v>48</v>
      </c>
      <c r="J285" t="s">
        <v>1076</v>
      </c>
    </row>
    <row r="286" spans="1:10" x14ac:dyDescent="0.25">
      <c r="A286" t="s">
        <v>438</v>
      </c>
      <c r="B286" t="s">
        <v>895</v>
      </c>
      <c r="C286">
        <v>1007</v>
      </c>
      <c r="D286" t="s">
        <v>70</v>
      </c>
      <c r="E286" s="6">
        <v>42340</v>
      </c>
      <c r="F286" s="5">
        <v>123</v>
      </c>
      <c r="G286" t="s">
        <v>34</v>
      </c>
      <c r="H286" t="s">
        <v>35</v>
      </c>
      <c r="I286" t="s">
        <v>47</v>
      </c>
      <c r="J286" t="s">
        <v>1076</v>
      </c>
    </row>
    <row r="287" spans="1:10" x14ac:dyDescent="0.25">
      <c r="A287" t="s">
        <v>439</v>
      </c>
      <c r="B287" t="s">
        <v>896</v>
      </c>
      <c r="C287">
        <v>1009</v>
      </c>
      <c r="D287" t="s">
        <v>72</v>
      </c>
      <c r="E287" s="6">
        <v>41916</v>
      </c>
      <c r="F287" s="5">
        <v>3999</v>
      </c>
      <c r="G287" t="s">
        <v>13</v>
      </c>
      <c r="H287" t="s">
        <v>52</v>
      </c>
      <c r="I287" t="s">
        <v>49</v>
      </c>
      <c r="J287" t="s">
        <v>1076</v>
      </c>
    </row>
    <row r="288" spans="1:10" x14ac:dyDescent="0.25">
      <c r="A288" t="s">
        <v>440</v>
      </c>
      <c r="B288" t="s">
        <v>897</v>
      </c>
      <c r="C288">
        <v>1003</v>
      </c>
      <c r="D288" t="s">
        <v>72</v>
      </c>
      <c r="E288" s="6">
        <v>41672</v>
      </c>
      <c r="F288" s="5">
        <v>3999</v>
      </c>
      <c r="G288" t="s">
        <v>13</v>
      </c>
      <c r="H288" t="s">
        <v>52</v>
      </c>
      <c r="I288" t="s">
        <v>43</v>
      </c>
      <c r="J288" t="s">
        <v>1076</v>
      </c>
    </row>
    <row r="289" spans="1:10" x14ac:dyDescent="0.25">
      <c r="A289" t="s">
        <v>441</v>
      </c>
      <c r="B289" t="s">
        <v>898</v>
      </c>
      <c r="C289">
        <v>1006</v>
      </c>
      <c r="D289" t="s">
        <v>72</v>
      </c>
      <c r="E289" s="6">
        <v>41701</v>
      </c>
      <c r="F289" s="5">
        <v>3999</v>
      </c>
      <c r="G289" t="s">
        <v>13</v>
      </c>
      <c r="H289" t="s">
        <v>52</v>
      </c>
      <c r="I289" t="s">
        <v>46</v>
      </c>
      <c r="J289" t="s">
        <v>1076</v>
      </c>
    </row>
    <row r="290" spans="1:10" x14ac:dyDescent="0.25">
      <c r="A290" t="s">
        <v>442</v>
      </c>
      <c r="B290" t="s">
        <v>899</v>
      </c>
      <c r="C290">
        <v>1004</v>
      </c>
      <c r="D290" t="s">
        <v>72</v>
      </c>
      <c r="E290" s="6">
        <v>41733</v>
      </c>
      <c r="F290" s="5">
        <v>3999</v>
      </c>
      <c r="G290" t="s">
        <v>13</v>
      </c>
      <c r="H290" t="s">
        <v>52</v>
      </c>
      <c r="I290" t="s">
        <v>44</v>
      </c>
      <c r="J290" t="s">
        <v>1076</v>
      </c>
    </row>
    <row r="291" spans="1:10" x14ac:dyDescent="0.25">
      <c r="A291" t="s">
        <v>443</v>
      </c>
      <c r="B291" t="s">
        <v>900</v>
      </c>
      <c r="C291">
        <v>1004</v>
      </c>
      <c r="D291" t="s">
        <v>72</v>
      </c>
      <c r="E291" s="6">
        <v>41763</v>
      </c>
      <c r="F291" s="5">
        <v>3999</v>
      </c>
      <c r="G291" t="s">
        <v>13</v>
      </c>
      <c r="H291" t="s">
        <v>52</v>
      </c>
      <c r="I291" t="s">
        <v>44</v>
      </c>
      <c r="J291" t="s">
        <v>1076</v>
      </c>
    </row>
    <row r="292" spans="1:10" x14ac:dyDescent="0.25">
      <c r="A292" t="s">
        <v>444</v>
      </c>
      <c r="B292" t="s">
        <v>901</v>
      </c>
      <c r="C292">
        <v>1001</v>
      </c>
      <c r="D292" t="s">
        <v>72</v>
      </c>
      <c r="E292" s="6">
        <v>42037</v>
      </c>
      <c r="F292" s="5">
        <v>3999</v>
      </c>
      <c r="G292" t="s">
        <v>13</v>
      </c>
      <c r="H292" t="s">
        <v>52</v>
      </c>
      <c r="I292" t="s">
        <v>41</v>
      </c>
      <c r="J292" t="s">
        <v>1076</v>
      </c>
    </row>
    <row r="293" spans="1:10" x14ac:dyDescent="0.25">
      <c r="A293" t="s">
        <v>445</v>
      </c>
      <c r="B293" t="s">
        <v>902</v>
      </c>
      <c r="C293">
        <v>1004</v>
      </c>
      <c r="D293" t="s">
        <v>72</v>
      </c>
      <c r="E293" s="6">
        <v>42218</v>
      </c>
      <c r="F293" s="5">
        <v>3999</v>
      </c>
      <c r="G293" t="s">
        <v>13</v>
      </c>
      <c r="H293" t="s">
        <v>52</v>
      </c>
      <c r="I293" t="s">
        <v>44</v>
      </c>
      <c r="J293" t="s">
        <v>1076</v>
      </c>
    </row>
    <row r="294" spans="1:10" x14ac:dyDescent="0.25">
      <c r="A294" t="s">
        <v>446</v>
      </c>
      <c r="B294" t="s">
        <v>903</v>
      </c>
      <c r="C294">
        <v>1002</v>
      </c>
      <c r="D294" t="s">
        <v>72</v>
      </c>
      <c r="E294" s="6">
        <v>42249</v>
      </c>
      <c r="F294" s="5">
        <v>3999</v>
      </c>
      <c r="G294" t="s">
        <v>13</v>
      </c>
      <c r="H294" t="s">
        <v>52</v>
      </c>
      <c r="I294" t="s">
        <v>42</v>
      </c>
      <c r="J294" t="s">
        <v>1076</v>
      </c>
    </row>
    <row r="295" spans="1:10" x14ac:dyDescent="0.25">
      <c r="A295" t="s">
        <v>447</v>
      </c>
      <c r="B295" t="s">
        <v>904</v>
      </c>
      <c r="C295">
        <v>1002</v>
      </c>
      <c r="D295" t="s">
        <v>72</v>
      </c>
      <c r="E295" s="6">
        <v>42279</v>
      </c>
      <c r="F295" s="5">
        <v>1230</v>
      </c>
      <c r="G295" t="s">
        <v>13</v>
      </c>
      <c r="H295" t="s">
        <v>58</v>
      </c>
      <c r="I295" t="s">
        <v>42</v>
      </c>
      <c r="J295" t="s">
        <v>1076</v>
      </c>
    </row>
    <row r="296" spans="1:10" x14ac:dyDescent="0.25">
      <c r="A296" t="s">
        <v>448</v>
      </c>
      <c r="B296" t="s">
        <v>905</v>
      </c>
      <c r="C296">
        <v>1004</v>
      </c>
      <c r="D296" t="s">
        <v>72</v>
      </c>
      <c r="E296" s="6">
        <v>42310</v>
      </c>
      <c r="F296" s="5">
        <v>1230</v>
      </c>
      <c r="G296" t="s">
        <v>13</v>
      </c>
      <c r="H296" t="s">
        <v>58</v>
      </c>
      <c r="I296" t="s">
        <v>44</v>
      </c>
      <c r="J296" t="s">
        <v>1076</v>
      </c>
    </row>
    <row r="297" spans="1:10" x14ac:dyDescent="0.25">
      <c r="A297" t="s">
        <v>449</v>
      </c>
      <c r="B297" t="s">
        <v>906</v>
      </c>
      <c r="C297">
        <v>1004</v>
      </c>
      <c r="D297" t="s">
        <v>72</v>
      </c>
      <c r="E297" s="6">
        <v>42340</v>
      </c>
      <c r="F297" s="5">
        <v>1230</v>
      </c>
      <c r="G297" t="s">
        <v>13</v>
      </c>
      <c r="H297" t="s">
        <v>58</v>
      </c>
      <c r="I297" t="s">
        <v>44</v>
      </c>
      <c r="J297" t="s">
        <v>1076</v>
      </c>
    </row>
    <row r="298" spans="1:10" x14ac:dyDescent="0.25">
      <c r="A298" t="s">
        <v>450</v>
      </c>
      <c r="B298" t="s">
        <v>907</v>
      </c>
      <c r="C298">
        <v>1004</v>
      </c>
      <c r="D298" t="s">
        <v>72</v>
      </c>
      <c r="E298" s="6">
        <v>42006</v>
      </c>
      <c r="F298" s="5">
        <v>1230</v>
      </c>
      <c r="G298" t="s">
        <v>13</v>
      </c>
      <c r="H298" t="s">
        <v>58</v>
      </c>
      <c r="I298" t="s">
        <v>44</v>
      </c>
      <c r="J298" t="s">
        <v>1076</v>
      </c>
    </row>
    <row r="299" spans="1:10" x14ac:dyDescent="0.25">
      <c r="A299" t="s">
        <v>451</v>
      </c>
      <c r="B299" t="s">
        <v>908</v>
      </c>
      <c r="C299">
        <v>1007</v>
      </c>
      <c r="D299" t="s">
        <v>72</v>
      </c>
      <c r="E299" s="6">
        <v>41276</v>
      </c>
      <c r="F299" s="5">
        <v>456</v>
      </c>
      <c r="G299" t="s">
        <v>14</v>
      </c>
      <c r="H299" t="s">
        <v>19</v>
      </c>
      <c r="I299" t="s">
        <v>47</v>
      </c>
      <c r="J299" t="s">
        <v>1076</v>
      </c>
    </row>
    <row r="300" spans="1:10" x14ac:dyDescent="0.25">
      <c r="A300" t="s">
        <v>452</v>
      </c>
      <c r="B300" t="s">
        <v>909</v>
      </c>
      <c r="C300">
        <v>1003</v>
      </c>
      <c r="D300" t="s">
        <v>72</v>
      </c>
      <c r="E300" s="6">
        <v>41307</v>
      </c>
      <c r="F300" s="5">
        <v>277</v>
      </c>
      <c r="G300" t="s">
        <v>14</v>
      </c>
      <c r="H300" t="s">
        <v>19</v>
      </c>
      <c r="I300" t="s">
        <v>43</v>
      </c>
      <c r="J300" t="s">
        <v>1076</v>
      </c>
    </row>
    <row r="301" spans="1:10" x14ac:dyDescent="0.25">
      <c r="A301" t="s">
        <v>453</v>
      </c>
      <c r="B301" t="s">
        <v>910</v>
      </c>
      <c r="C301">
        <v>1002</v>
      </c>
      <c r="D301" t="s">
        <v>72</v>
      </c>
      <c r="E301" s="6">
        <v>41335</v>
      </c>
      <c r="F301" s="5">
        <v>877</v>
      </c>
      <c r="G301" t="s">
        <v>14</v>
      </c>
      <c r="H301" t="s">
        <v>19</v>
      </c>
      <c r="I301" t="s">
        <v>42</v>
      </c>
      <c r="J301" t="s">
        <v>1076</v>
      </c>
    </row>
    <row r="302" spans="1:10" x14ac:dyDescent="0.25">
      <c r="A302" t="s">
        <v>454</v>
      </c>
      <c r="B302" t="s">
        <v>911</v>
      </c>
      <c r="C302">
        <v>1009</v>
      </c>
      <c r="D302" t="s">
        <v>72</v>
      </c>
      <c r="E302" s="6">
        <v>41366</v>
      </c>
      <c r="F302" s="5">
        <v>988</v>
      </c>
      <c r="G302" t="s">
        <v>14</v>
      </c>
      <c r="H302" t="s">
        <v>19</v>
      </c>
      <c r="I302" t="s">
        <v>49</v>
      </c>
      <c r="J302" t="s">
        <v>1076</v>
      </c>
    </row>
    <row r="303" spans="1:10" x14ac:dyDescent="0.25">
      <c r="A303" t="s">
        <v>455</v>
      </c>
      <c r="B303" t="s">
        <v>912</v>
      </c>
      <c r="C303">
        <v>1006</v>
      </c>
      <c r="D303" t="s">
        <v>72</v>
      </c>
      <c r="E303" s="6">
        <v>41396</v>
      </c>
      <c r="F303" s="5">
        <v>567.32000000000005</v>
      </c>
      <c r="G303" t="s">
        <v>14</v>
      </c>
      <c r="H303" t="s">
        <v>19</v>
      </c>
      <c r="I303" t="s">
        <v>46</v>
      </c>
      <c r="J303" t="s">
        <v>1076</v>
      </c>
    </row>
    <row r="304" spans="1:10" x14ac:dyDescent="0.25">
      <c r="A304" t="s">
        <v>456</v>
      </c>
      <c r="B304" t="s">
        <v>913</v>
      </c>
      <c r="C304">
        <v>1003</v>
      </c>
      <c r="D304" t="s">
        <v>72</v>
      </c>
      <c r="E304" s="6">
        <v>41457</v>
      </c>
      <c r="F304" s="5">
        <v>1200</v>
      </c>
      <c r="G304" t="s">
        <v>14</v>
      </c>
      <c r="H304" t="s">
        <v>19</v>
      </c>
      <c r="I304" t="s">
        <v>43</v>
      </c>
      <c r="J304" t="s">
        <v>1076</v>
      </c>
    </row>
    <row r="305" spans="1:10" x14ac:dyDescent="0.25">
      <c r="A305" t="s">
        <v>457</v>
      </c>
      <c r="B305" t="s">
        <v>914</v>
      </c>
      <c r="C305">
        <v>1004</v>
      </c>
      <c r="D305" t="s">
        <v>72</v>
      </c>
      <c r="E305" s="6">
        <v>41488</v>
      </c>
      <c r="F305" s="5">
        <v>345</v>
      </c>
      <c r="G305" t="s">
        <v>14</v>
      </c>
      <c r="H305" t="s">
        <v>19</v>
      </c>
      <c r="I305" t="s">
        <v>44</v>
      </c>
      <c r="J305" t="s">
        <v>1076</v>
      </c>
    </row>
    <row r="306" spans="1:10" x14ac:dyDescent="0.25">
      <c r="A306" t="s">
        <v>458</v>
      </c>
      <c r="B306" t="s">
        <v>915</v>
      </c>
      <c r="C306">
        <v>1005</v>
      </c>
      <c r="D306" t="s">
        <v>72</v>
      </c>
      <c r="E306" s="6">
        <v>41519</v>
      </c>
      <c r="F306" s="5">
        <v>433</v>
      </c>
      <c r="G306" t="s">
        <v>14</v>
      </c>
      <c r="H306" t="s">
        <v>19</v>
      </c>
      <c r="I306" t="s">
        <v>45</v>
      </c>
      <c r="J306" t="s">
        <v>1076</v>
      </c>
    </row>
    <row r="307" spans="1:10" x14ac:dyDescent="0.25">
      <c r="A307" t="s">
        <v>459</v>
      </c>
      <c r="B307" t="s">
        <v>916</v>
      </c>
      <c r="C307">
        <v>1006</v>
      </c>
      <c r="D307" t="s">
        <v>72</v>
      </c>
      <c r="E307" s="6">
        <v>41549</v>
      </c>
      <c r="F307" s="5">
        <v>345.89</v>
      </c>
      <c r="G307" t="s">
        <v>14</v>
      </c>
      <c r="H307" t="s">
        <v>19</v>
      </c>
      <c r="I307" t="s">
        <v>46</v>
      </c>
      <c r="J307" t="s">
        <v>1076</v>
      </c>
    </row>
    <row r="308" spans="1:10" x14ac:dyDescent="0.25">
      <c r="A308" t="s">
        <v>460</v>
      </c>
      <c r="B308" t="s">
        <v>917</v>
      </c>
      <c r="C308">
        <v>1007</v>
      </c>
      <c r="D308" t="s">
        <v>72</v>
      </c>
      <c r="E308" s="6">
        <v>41580</v>
      </c>
      <c r="F308" s="5">
        <v>467</v>
      </c>
      <c r="G308" t="s">
        <v>14</v>
      </c>
      <c r="H308" t="s">
        <v>19</v>
      </c>
      <c r="I308" t="s">
        <v>47</v>
      </c>
      <c r="J308" t="s">
        <v>1076</v>
      </c>
    </row>
    <row r="309" spans="1:10" x14ac:dyDescent="0.25">
      <c r="A309" t="s">
        <v>461</v>
      </c>
      <c r="B309" t="s">
        <v>918</v>
      </c>
      <c r="C309">
        <v>1003</v>
      </c>
      <c r="D309" t="s">
        <v>72</v>
      </c>
      <c r="E309" s="6">
        <v>41610</v>
      </c>
      <c r="F309" s="5">
        <v>1220</v>
      </c>
      <c r="G309" t="s">
        <v>14</v>
      </c>
      <c r="H309" t="s">
        <v>19</v>
      </c>
      <c r="I309" t="s">
        <v>43</v>
      </c>
      <c r="J309" t="s">
        <v>1076</v>
      </c>
    </row>
    <row r="310" spans="1:10" x14ac:dyDescent="0.25">
      <c r="A310" t="s">
        <v>462</v>
      </c>
      <c r="B310" t="s">
        <v>919</v>
      </c>
      <c r="C310">
        <v>1002</v>
      </c>
      <c r="D310" t="s">
        <v>72</v>
      </c>
      <c r="E310" s="6">
        <v>41640</v>
      </c>
      <c r="F310" s="5">
        <v>1288</v>
      </c>
      <c r="G310" t="s">
        <v>14</v>
      </c>
      <c r="H310" t="s">
        <v>19</v>
      </c>
      <c r="I310" t="s">
        <v>42</v>
      </c>
      <c r="J310" t="s">
        <v>1076</v>
      </c>
    </row>
    <row r="311" spans="1:10" x14ac:dyDescent="0.25">
      <c r="A311" t="s">
        <v>463</v>
      </c>
      <c r="B311" t="s">
        <v>920</v>
      </c>
      <c r="C311">
        <v>1007</v>
      </c>
      <c r="D311" t="s">
        <v>72</v>
      </c>
      <c r="E311" s="6">
        <v>41794</v>
      </c>
      <c r="F311" s="5">
        <v>1234</v>
      </c>
      <c r="G311" t="s">
        <v>14</v>
      </c>
      <c r="H311" t="s">
        <v>19</v>
      </c>
      <c r="I311" t="s">
        <v>47</v>
      </c>
      <c r="J311" t="s">
        <v>1076</v>
      </c>
    </row>
    <row r="312" spans="1:10" x14ac:dyDescent="0.25">
      <c r="A312" t="s">
        <v>464</v>
      </c>
      <c r="B312" t="s">
        <v>921</v>
      </c>
      <c r="C312">
        <v>1006</v>
      </c>
      <c r="D312" t="s">
        <v>72</v>
      </c>
      <c r="E312" s="6">
        <v>41855</v>
      </c>
      <c r="F312" s="5">
        <v>1200</v>
      </c>
      <c r="G312" t="s">
        <v>14</v>
      </c>
      <c r="H312" t="s">
        <v>19</v>
      </c>
      <c r="I312" t="s">
        <v>46</v>
      </c>
      <c r="J312" t="s">
        <v>1076</v>
      </c>
    </row>
    <row r="313" spans="1:10" x14ac:dyDescent="0.25">
      <c r="A313" t="s">
        <v>465</v>
      </c>
      <c r="B313" t="s">
        <v>922</v>
      </c>
      <c r="C313">
        <v>1005</v>
      </c>
      <c r="D313" t="s">
        <v>72</v>
      </c>
      <c r="E313" s="6">
        <v>41886</v>
      </c>
      <c r="F313" s="5">
        <v>788</v>
      </c>
      <c r="G313" t="s">
        <v>14</v>
      </c>
      <c r="H313" t="s">
        <v>19</v>
      </c>
      <c r="I313" t="s">
        <v>45</v>
      </c>
      <c r="J313" t="s">
        <v>1076</v>
      </c>
    </row>
    <row r="314" spans="1:10" x14ac:dyDescent="0.25">
      <c r="A314" t="s">
        <v>466</v>
      </c>
      <c r="B314" t="s">
        <v>923</v>
      </c>
      <c r="C314">
        <v>1004</v>
      </c>
      <c r="D314" t="s">
        <v>72</v>
      </c>
      <c r="E314" s="6">
        <v>41947</v>
      </c>
      <c r="F314" s="5">
        <v>987</v>
      </c>
      <c r="G314" t="s">
        <v>14</v>
      </c>
      <c r="H314" t="s">
        <v>19</v>
      </c>
      <c r="I314" t="s">
        <v>44</v>
      </c>
      <c r="J314" t="s">
        <v>1076</v>
      </c>
    </row>
    <row r="315" spans="1:10" x14ac:dyDescent="0.25">
      <c r="A315" t="s">
        <v>467</v>
      </c>
      <c r="B315" t="s">
        <v>924</v>
      </c>
      <c r="C315">
        <v>1003</v>
      </c>
      <c r="D315" t="s">
        <v>72</v>
      </c>
      <c r="E315" s="6">
        <v>41977</v>
      </c>
      <c r="F315" s="5">
        <v>1567</v>
      </c>
      <c r="G315" t="s">
        <v>14</v>
      </c>
      <c r="H315" t="s">
        <v>19</v>
      </c>
      <c r="I315" t="s">
        <v>43</v>
      </c>
      <c r="J315" t="s">
        <v>1076</v>
      </c>
    </row>
    <row r="316" spans="1:10" x14ac:dyDescent="0.25">
      <c r="A316" t="s">
        <v>468</v>
      </c>
      <c r="B316" t="s">
        <v>925</v>
      </c>
      <c r="C316">
        <v>1009</v>
      </c>
      <c r="D316" t="s">
        <v>72</v>
      </c>
      <c r="E316" s="6">
        <v>41977</v>
      </c>
      <c r="F316" s="5">
        <v>1287</v>
      </c>
      <c r="G316" t="s">
        <v>14</v>
      </c>
      <c r="H316" t="s">
        <v>19</v>
      </c>
      <c r="I316" t="s">
        <v>49</v>
      </c>
      <c r="J316" t="s">
        <v>1076</v>
      </c>
    </row>
    <row r="317" spans="1:10" x14ac:dyDescent="0.25">
      <c r="A317" t="s">
        <v>469</v>
      </c>
      <c r="B317" t="s">
        <v>926</v>
      </c>
      <c r="C317">
        <v>1006</v>
      </c>
      <c r="D317" t="s">
        <v>72</v>
      </c>
      <c r="E317" s="6">
        <v>42037</v>
      </c>
      <c r="F317" s="5">
        <v>1220</v>
      </c>
      <c r="G317" t="s">
        <v>14</v>
      </c>
      <c r="H317" t="s">
        <v>19</v>
      </c>
      <c r="I317" t="s">
        <v>46</v>
      </c>
      <c r="J317" t="s">
        <v>1076</v>
      </c>
    </row>
    <row r="318" spans="1:10" x14ac:dyDescent="0.25">
      <c r="A318" t="s">
        <v>470</v>
      </c>
      <c r="B318" t="s">
        <v>927</v>
      </c>
      <c r="C318">
        <v>1007</v>
      </c>
      <c r="D318" t="s">
        <v>72</v>
      </c>
      <c r="E318" s="6">
        <v>42065</v>
      </c>
      <c r="F318" s="5">
        <v>1234</v>
      </c>
      <c r="G318" t="s">
        <v>14</v>
      </c>
      <c r="H318" t="s">
        <v>19</v>
      </c>
      <c r="I318" t="s">
        <v>47</v>
      </c>
      <c r="J318" t="s">
        <v>1076</v>
      </c>
    </row>
    <row r="319" spans="1:10" x14ac:dyDescent="0.25">
      <c r="A319" t="s">
        <v>471</v>
      </c>
      <c r="B319" t="s">
        <v>928</v>
      </c>
      <c r="C319">
        <v>1003</v>
      </c>
      <c r="D319" t="s">
        <v>72</v>
      </c>
      <c r="E319" s="6">
        <v>42096</v>
      </c>
      <c r="F319" s="5">
        <v>1579</v>
      </c>
      <c r="G319" t="s">
        <v>14</v>
      </c>
      <c r="H319" t="s">
        <v>19</v>
      </c>
      <c r="I319" t="s">
        <v>43</v>
      </c>
      <c r="J319" t="s">
        <v>1076</v>
      </c>
    </row>
    <row r="320" spans="1:10" x14ac:dyDescent="0.25">
      <c r="A320" t="s">
        <v>472</v>
      </c>
      <c r="B320" t="s">
        <v>929</v>
      </c>
      <c r="C320">
        <v>1002</v>
      </c>
      <c r="D320" t="s">
        <v>72</v>
      </c>
      <c r="E320" s="6">
        <v>42126</v>
      </c>
      <c r="F320" s="5">
        <v>1288</v>
      </c>
      <c r="G320" t="s">
        <v>14</v>
      </c>
      <c r="H320" t="s">
        <v>19</v>
      </c>
      <c r="I320" t="s">
        <v>42</v>
      </c>
      <c r="J320" t="s">
        <v>1076</v>
      </c>
    </row>
    <row r="321" spans="1:10" x14ac:dyDescent="0.25">
      <c r="A321" t="s">
        <v>473</v>
      </c>
      <c r="B321" t="s">
        <v>930</v>
      </c>
      <c r="C321">
        <v>1009</v>
      </c>
      <c r="D321" t="s">
        <v>72</v>
      </c>
      <c r="E321" s="6">
        <v>42157</v>
      </c>
      <c r="F321" s="5">
        <v>1222</v>
      </c>
      <c r="G321" t="s">
        <v>14</v>
      </c>
      <c r="H321" t="s">
        <v>19</v>
      </c>
      <c r="I321" t="s">
        <v>49</v>
      </c>
      <c r="J321" t="s">
        <v>1076</v>
      </c>
    </row>
    <row r="322" spans="1:10" x14ac:dyDescent="0.25">
      <c r="A322" t="s">
        <v>474</v>
      </c>
      <c r="B322" t="s">
        <v>931</v>
      </c>
      <c r="C322">
        <v>1006</v>
      </c>
      <c r="D322" t="s">
        <v>72</v>
      </c>
      <c r="E322" s="6">
        <v>42187</v>
      </c>
      <c r="F322" s="5">
        <v>1210</v>
      </c>
      <c r="G322" t="s">
        <v>14</v>
      </c>
      <c r="H322" t="s">
        <v>19</v>
      </c>
      <c r="I322" t="s">
        <v>46</v>
      </c>
      <c r="J322" t="s">
        <v>1076</v>
      </c>
    </row>
    <row r="323" spans="1:10" x14ac:dyDescent="0.25">
      <c r="A323" t="s">
        <v>475</v>
      </c>
      <c r="B323" t="s">
        <v>932</v>
      </c>
      <c r="C323">
        <v>1006</v>
      </c>
      <c r="D323" t="s">
        <v>72</v>
      </c>
      <c r="E323" s="6">
        <v>42218</v>
      </c>
      <c r="F323" s="5">
        <v>1212</v>
      </c>
      <c r="G323" t="s">
        <v>14</v>
      </c>
      <c r="H323" t="s">
        <v>19</v>
      </c>
      <c r="I323" t="s">
        <v>46</v>
      </c>
      <c r="J323" t="s">
        <v>1076</v>
      </c>
    </row>
    <row r="324" spans="1:10" x14ac:dyDescent="0.25">
      <c r="A324" t="s">
        <v>476</v>
      </c>
      <c r="B324" t="s">
        <v>933</v>
      </c>
      <c r="C324">
        <v>1003</v>
      </c>
      <c r="D324" t="s">
        <v>72</v>
      </c>
      <c r="E324" s="6">
        <v>42249</v>
      </c>
      <c r="F324" s="5">
        <v>1899</v>
      </c>
      <c r="G324" t="s">
        <v>14</v>
      </c>
      <c r="H324" t="s">
        <v>19</v>
      </c>
      <c r="I324" t="s">
        <v>43</v>
      </c>
      <c r="J324" t="s">
        <v>1076</v>
      </c>
    </row>
    <row r="325" spans="1:10" x14ac:dyDescent="0.25">
      <c r="A325" t="s">
        <v>477</v>
      </c>
      <c r="B325" t="s">
        <v>934</v>
      </c>
      <c r="C325">
        <v>1004</v>
      </c>
      <c r="D325" t="s">
        <v>72</v>
      </c>
      <c r="E325" s="6">
        <v>42279</v>
      </c>
      <c r="F325" s="5">
        <v>567</v>
      </c>
      <c r="G325" t="s">
        <v>14</v>
      </c>
      <c r="H325" t="s">
        <v>19</v>
      </c>
      <c r="I325" t="s">
        <v>44</v>
      </c>
      <c r="J325" t="s">
        <v>1076</v>
      </c>
    </row>
    <row r="326" spans="1:10" x14ac:dyDescent="0.25">
      <c r="A326" t="s">
        <v>478</v>
      </c>
      <c r="B326" t="s">
        <v>935</v>
      </c>
      <c r="C326">
        <v>1005</v>
      </c>
      <c r="D326" t="s">
        <v>72</v>
      </c>
      <c r="E326" s="6">
        <v>42310</v>
      </c>
      <c r="F326" s="5">
        <v>189</v>
      </c>
      <c r="G326" t="s">
        <v>14</v>
      </c>
      <c r="H326" t="s">
        <v>19</v>
      </c>
      <c r="I326" t="s">
        <v>45</v>
      </c>
      <c r="J326" t="s">
        <v>1076</v>
      </c>
    </row>
    <row r="327" spans="1:10" x14ac:dyDescent="0.25">
      <c r="A327" t="s">
        <v>479</v>
      </c>
      <c r="B327" t="s">
        <v>936</v>
      </c>
      <c r="C327">
        <v>1006</v>
      </c>
      <c r="D327" t="s">
        <v>72</v>
      </c>
      <c r="E327" s="6">
        <v>42340</v>
      </c>
      <c r="F327" s="5">
        <v>1212</v>
      </c>
      <c r="G327" t="s">
        <v>14</v>
      </c>
      <c r="H327" t="s">
        <v>19</v>
      </c>
      <c r="I327" t="s">
        <v>46</v>
      </c>
      <c r="J327" t="s">
        <v>1076</v>
      </c>
    </row>
    <row r="328" spans="1:10" x14ac:dyDescent="0.25">
      <c r="A328" t="s">
        <v>480</v>
      </c>
      <c r="B328" t="s">
        <v>937</v>
      </c>
      <c r="C328">
        <v>1002</v>
      </c>
      <c r="D328" t="s">
        <v>72</v>
      </c>
      <c r="E328" s="6">
        <v>41671</v>
      </c>
      <c r="F328" s="5">
        <v>355</v>
      </c>
      <c r="G328" t="s">
        <v>14</v>
      </c>
      <c r="H328" t="s">
        <v>25</v>
      </c>
      <c r="I328" t="s">
        <v>42</v>
      </c>
      <c r="J328" t="s">
        <v>1076</v>
      </c>
    </row>
    <row r="329" spans="1:10" x14ac:dyDescent="0.25">
      <c r="A329" t="s">
        <v>481</v>
      </c>
      <c r="B329" t="s">
        <v>938</v>
      </c>
      <c r="C329">
        <v>1001</v>
      </c>
      <c r="D329" t="s">
        <v>72</v>
      </c>
      <c r="E329" s="6">
        <v>41699</v>
      </c>
      <c r="F329" s="5">
        <v>355</v>
      </c>
      <c r="G329" t="s">
        <v>14</v>
      </c>
      <c r="H329" t="s">
        <v>25</v>
      </c>
      <c r="I329" t="s">
        <v>41</v>
      </c>
      <c r="J329" t="s">
        <v>1076</v>
      </c>
    </row>
    <row r="330" spans="1:10" x14ac:dyDescent="0.25">
      <c r="A330" t="s">
        <v>482</v>
      </c>
      <c r="B330" t="s">
        <v>939</v>
      </c>
      <c r="C330">
        <v>1002</v>
      </c>
      <c r="D330" t="s">
        <v>72</v>
      </c>
      <c r="E330" s="6">
        <v>41730</v>
      </c>
      <c r="F330" s="5">
        <v>366</v>
      </c>
      <c r="G330" t="s">
        <v>14</v>
      </c>
      <c r="H330" t="s">
        <v>25</v>
      </c>
      <c r="I330" t="s">
        <v>42</v>
      </c>
      <c r="J330" t="s">
        <v>1076</v>
      </c>
    </row>
    <row r="331" spans="1:10" x14ac:dyDescent="0.25">
      <c r="A331" t="s">
        <v>483</v>
      </c>
      <c r="B331" t="s">
        <v>940</v>
      </c>
      <c r="C331">
        <v>1002</v>
      </c>
      <c r="D331" t="s">
        <v>72</v>
      </c>
      <c r="E331" s="6">
        <v>41760</v>
      </c>
      <c r="F331" s="5">
        <v>388</v>
      </c>
      <c r="G331" t="s">
        <v>14</v>
      </c>
      <c r="H331" t="s">
        <v>25</v>
      </c>
      <c r="I331" t="s">
        <v>42</v>
      </c>
      <c r="J331" t="s">
        <v>1076</v>
      </c>
    </row>
    <row r="332" spans="1:10" x14ac:dyDescent="0.25">
      <c r="A332" t="s">
        <v>484</v>
      </c>
      <c r="B332" t="s">
        <v>941</v>
      </c>
      <c r="C332">
        <v>1004</v>
      </c>
      <c r="D332" t="s">
        <v>72</v>
      </c>
      <c r="E332" s="6">
        <v>41791</v>
      </c>
      <c r="F332" s="5">
        <v>124</v>
      </c>
      <c r="G332" t="s">
        <v>14</v>
      </c>
      <c r="H332" t="s">
        <v>25</v>
      </c>
      <c r="I332" t="s">
        <v>44</v>
      </c>
      <c r="J332" t="s">
        <v>1076</v>
      </c>
    </row>
    <row r="333" spans="1:10" x14ac:dyDescent="0.25">
      <c r="A333" t="s">
        <v>485</v>
      </c>
      <c r="B333" t="s">
        <v>942</v>
      </c>
      <c r="C333">
        <v>1002</v>
      </c>
      <c r="D333" t="s">
        <v>72</v>
      </c>
      <c r="E333" s="6">
        <v>41821</v>
      </c>
      <c r="F333" s="5">
        <v>120</v>
      </c>
      <c r="G333" t="s">
        <v>14</v>
      </c>
      <c r="H333" t="s">
        <v>25</v>
      </c>
      <c r="I333" t="s">
        <v>42</v>
      </c>
      <c r="J333" t="s">
        <v>1076</v>
      </c>
    </row>
    <row r="334" spans="1:10" x14ac:dyDescent="0.25">
      <c r="A334" t="s">
        <v>486</v>
      </c>
      <c r="B334" t="s">
        <v>943</v>
      </c>
      <c r="C334">
        <v>1002</v>
      </c>
      <c r="D334" t="s">
        <v>72</v>
      </c>
      <c r="E334" s="6">
        <v>41944</v>
      </c>
      <c r="F334" s="5">
        <v>377</v>
      </c>
      <c r="G334" t="s">
        <v>14</v>
      </c>
      <c r="H334" t="s">
        <v>25</v>
      </c>
      <c r="I334" t="s">
        <v>42</v>
      </c>
      <c r="J334" t="s">
        <v>1076</v>
      </c>
    </row>
    <row r="335" spans="1:10" x14ac:dyDescent="0.25">
      <c r="A335" t="s">
        <v>487</v>
      </c>
      <c r="B335" t="s">
        <v>944</v>
      </c>
      <c r="C335">
        <v>1004</v>
      </c>
      <c r="D335" t="s">
        <v>72</v>
      </c>
      <c r="E335" s="6">
        <v>41974</v>
      </c>
      <c r="F335" s="5">
        <v>678.12</v>
      </c>
      <c r="G335" t="s">
        <v>14</v>
      </c>
      <c r="H335" t="s">
        <v>25</v>
      </c>
      <c r="I335" t="s">
        <v>44</v>
      </c>
      <c r="J335" t="s">
        <v>1076</v>
      </c>
    </row>
    <row r="336" spans="1:10" x14ac:dyDescent="0.25">
      <c r="A336" t="s">
        <v>488</v>
      </c>
      <c r="B336" t="s">
        <v>945</v>
      </c>
      <c r="C336">
        <v>1004</v>
      </c>
      <c r="D336" t="s">
        <v>72</v>
      </c>
      <c r="E336" s="6">
        <v>42006</v>
      </c>
      <c r="F336" s="5">
        <v>789.45</v>
      </c>
      <c r="G336" t="s">
        <v>14</v>
      </c>
      <c r="H336" t="s">
        <v>25</v>
      </c>
      <c r="I336" t="s">
        <v>44</v>
      </c>
      <c r="J336" t="s">
        <v>1076</v>
      </c>
    </row>
    <row r="337" spans="1:10" x14ac:dyDescent="0.25">
      <c r="A337" t="s">
        <v>489</v>
      </c>
      <c r="B337" t="s">
        <v>946</v>
      </c>
      <c r="C337">
        <v>1004</v>
      </c>
      <c r="D337" t="s">
        <v>72</v>
      </c>
      <c r="E337" s="6">
        <v>42037</v>
      </c>
      <c r="F337" s="5">
        <v>890.32</v>
      </c>
      <c r="G337" t="s">
        <v>14</v>
      </c>
      <c r="H337" t="s">
        <v>25</v>
      </c>
      <c r="I337" t="s">
        <v>44</v>
      </c>
      <c r="J337" t="s">
        <v>1076</v>
      </c>
    </row>
    <row r="338" spans="1:10" x14ac:dyDescent="0.25">
      <c r="A338" t="s">
        <v>490</v>
      </c>
      <c r="B338" t="s">
        <v>947</v>
      </c>
      <c r="C338">
        <v>1006</v>
      </c>
      <c r="D338" t="s">
        <v>72</v>
      </c>
      <c r="E338" s="6">
        <v>42065</v>
      </c>
      <c r="F338" s="5">
        <v>433</v>
      </c>
      <c r="G338" t="s">
        <v>14</v>
      </c>
      <c r="H338" t="s">
        <v>25</v>
      </c>
      <c r="I338" t="s">
        <v>46</v>
      </c>
      <c r="J338" t="s">
        <v>1076</v>
      </c>
    </row>
    <row r="339" spans="1:10" x14ac:dyDescent="0.25">
      <c r="A339" t="s">
        <v>491</v>
      </c>
      <c r="B339" t="s">
        <v>948</v>
      </c>
      <c r="C339">
        <v>1003</v>
      </c>
      <c r="D339" t="s">
        <v>72</v>
      </c>
      <c r="E339" s="6">
        <v>42126</v>
      </c>
      <c r="F339" s="5">
        <v>677</v>
      </c>
      <c r="G339" t="s">
        <v>14</v>
      </c>
      <c r="H339" t="s">
        <v>25</v>
      </c>
      <c r="I339" t="s">
        <v>43</v>
      </c>
      <c r="J339" t="s">
        <v>1076</v>
      </c>
    </row>
    <row r="340" spans="1:10" x14ac:dyDescent="0.25">
      <c r="A340" t="s">
        <v>492</v>
      </c>
      <c r="B340" t="s">
        <v>949</v>
      </c>
      <c r="C340">
        <v>1009</v>
      </c>
      <c r="D340" t="s">
        <v>72</v>
      </c>
      <c r="E340" s="6">
        <v>42187</v>
      </c>
      <c r="F340" s="5">
        <v>713</v>
      </c>
      <c r="G340" t="s">
        <v>14</v>
      </c>
      <c r="H340" t="s">
        <v>25</v>
      </c>
      <c r="I340" t="s">
        <v>49</v>
      </c>
      <c r="J340" t="s">
        <v>1076</v>
      </c>
    </row>
    <row r="341" spans="1:10" x14ac:dyDescent="0.25">
      <c r="A341" t="s">
        <v>493</v>
      </c>
      <c r="B341" t="s">
        <v>950</v>
      </c>
      <c r="C341">
        <v>1006</v>
      </c>
      <c r="D341" t="s">
        <v>72</v>
      </c>
      <c r="E341" s="6">
        <v>42218</v>
      </c>
      <c r="F341" s="5">
        <v>322</v>
      </c>
      <c r="G341" t="s">
        <v>14</v>
      </c>
      <c r="H341" t="s">
        <v>25</v>
      </c>
      <c r="I341" t="s">
        <v>46</v>
      </c>
      <c r="J341" t="s">
        <v>1076</v>
      </c>
    </row>
    <row r="342" spans="1:10" x14ac:dyDescent="0.25">
      <c r="A342" t="s">
        <v>494</v>
      </c>
      <c r="B342" t="s">
        <v>951</v>
      </c>
      <c r="C342">
        <v>1003</v>
      </c>
      <c r="D342" t="s">
        <v>72</v>
      </c>
      <c r="E342" s="6">
        <v>42279</v>
      </c>
      <c r="F342" s="5">
        <v>566</v>
      </c>
      <c r="G342" t="s">
        <v>14</v>
      </c>
      <c r="H342" t="s">
        <v>25</v>
      </c>
      <c r="I342" t="s">
        <v>43</v>
      </c>
      <c r="J342" t="s">
        <v>1076</v>
      </c>
    </row>
    <row r="343" spans="1:10" x14ac:dyDescent="0.25">
      <c r="A343" t="s">
        <v>495</v>
      </c>
      <c r="B343" t="s">
        <v>952</v>
      </c>
      <c r="C343">
        <v>1004</v>
      </c>
      <c r="D343" t="s">
        <v>72</v>
      </c>
      <c r="E343" s="6">
        <v>42310</v>
      </c>
      <c r="F343" s="5">
        <v>678.34</v>
      </c>
      <c r="G343" t="s">
        <v>14</v>
      </c>
      <c r="H343" t="s">
        <v>25</v>
      </c>
      <c r="I343" t="s">
        <v>44</v>
      </c>
      <c r="J343" t="s">
        <v>1076</v>
      </c>
    </row>
    <row r="344" spans="1:10" x14ac:dyDescent="0.25">
      <c r="A344" t="s">
        <v>496</v>
      </c>
      <c r="B344" t="s">
        <v>953</v>
      </c>
      <c r="C344">
        <v>1005</v>
      </c>
      <c r="D344" t="s">
        <v>72</v>
      </c>
      <c r="E344" s="6">
        <v>42340</v>
      </c>
      <c r="F344" s="5">
        <v>456</v>
      </c>
      <c r="G344" t="s">
        <v>14</v>
      </c>
      <c r="H344" t="s">
        <v>25</v>
      </c>
      <c r="I344" t="s">
        <v>45</v>
      </c>
      <c r="J344" t="s">
        <v>1076</v>
      </c>
    </row>
    <row r="345" spans="1:10" x14ac:dyDescent="0.25">
      <c r="A345" t="s">
        <v>497</v>
      </c>
      <c r="B345" t="s">
        <v>954</v>
      </c>
      <c r="C345">
        <v>1001</v>
      </c>
      <c r="D345" t="s">
        <v>72</v>
      </c>
      <c r="E345" s="6">
        <v>42187</v>
      </c>
      <c r="F345" s="5">
        <v>1229</v>
      </c>
      <c r="G345" t="s">
        <v>14</v>
      </c>
      <c r="H345" t="s">
        <v>52</v>
      </c>
      <c r="I345" t="s">
        <v>41</v>
      </c>
      <c r="J345" t="s">
        <v>1076</v>
      </c>
    </row>
    <row r="346" spans="1:10" x14ac:dyDescent="0.25">
      <c r="A346" t="s">
        <v>498</v>
      </c>
      <c r="B346" t="s">
        <v>955</v>
      </c>
      <c r="C346">
        <v>1004</v>
      </c>
      <c r="D346" t="s">
        <v>72</v>
      </c>
      <c r="E346" s="6">
        <v>42249</v>
      </c>
      <c r="F346" s="5">
        <v>1321</v>
      </c>
      <c r="G346" t="s">
        <v>14</v>
      </c>
      <c r="H346" t="s">
        <v>52</v>
      </c>
      <c r="I346" t="s">
        <v>44</v>
      </c>
      <c r="J346" t="s">
        <v>1076</v>
      </c>
    </row>
    <row r="347" spans="1:10" x14ac:dyDescent="0.25">
      <c r="A347" t="s">
        <v>499</v>
      </c>
      <c r="B347" t="s">
        <v>956</v>
      </c>
      <c r="C347">
        <v>1006</v>
      </c>
      <c r="D347" t="s">
        <v>72</v>
      </c>
      <c r="E347" s="6">
        <v>42310</v>
      </c>
      <c r="F347" s="5">
        <v>1345</v>
      </c>
      <c r="G347" t="s">
        <v>14</v>
      </c>
      <c r="H347" t="s">
        <v>52</v>
      </c>
      <c r="I347" t="s">
        <v>46</v>
      </c>
      <c r="J347" t="s">
        <v>1076</v>
      </c>
    </row>
    <row r="348" spans="1:10" x14ac:dyDescent="0.25">
      <c r="A348" t="s">
        <v>500</v>
      </c>
      <c r="B348" t="s">
        <v>957</v>
      </c>
      <c r="C348">
        <v>1003</v>
      </c>
      <c r="D348" t="s">
        <v>72</v>
      </c>
      <c r="E348" s="6">
        <v>41276</v>
      </c>
      <c r="F348" s="5">
        <v>398</v>
      </c>
      <c r="G348" t="s">
        <v>15</v>
      </c>
      <c r="H348" t="s">
        <v>21</v>
      </c>
      <c r="I348" t="s">
        <v>43</v>
      </c>
      <c r="J348" t="s">
        <v>1076</v>
      </c>
    </row>
    <row r="349" spans="1:10" x14ac:dyDescent="0.25">
      <c r="A349" t="s">
        <v>501</v>
      </c>
      <c r="B349" t="s">
        <v>958</v>
      </c>
      <c r="C349">
        <v>1002</v>
      </c>
      <c r="D349" t="s">
        <v>72</v>
      </c>
      <c r="E349" s="6">
        <v>41307</v>
      </c>
      <c r="F349" s="5">
        <v>788</v>
      </c>
      <c r="G349" t="s">
        <v>15</v>
      </c>
      <c r="H349" t="s">
        <v>21</v>
      </c>
      <c r="I349" t="s">
        <v>42</v>
      </c>
      <c r="J349" t="s">
        <v>1076</v>
      </c>
    </row>
    <row r="350" spans="1:10" x14ac:dyDescent="0.25">
      <c r="A350" t="s">
        <v>502</v>
      </c>
      <c r="B350" t="s">
        <v>959</v>
      </c>
      <c r="C350">
        <v>1001</v>
      </c>
      <c r="D350" t="s">
        <v>72</v>
      </c>
      <c r="E350" s="6">
        <v>41335</v>
      </c>
      <c r="F350" s="5">
        <v>766</v>
      </c>
      <c r="G350" t="s">
        <v>15</v>
      </c>
      <c r="H350" t="s">
        <v>21</v>
      </c>
      <c r="I350" t="s">
        <v>41</v>
      </c>
      <c r="J350" t="s">
        <v>1076</v>
      </c>
    </row>
    <row r="351" spans="1:10" x14ac:dyDescent="0.25">
      <c r="A351" t="s">
        <v>503</v>
      </c>
      <c r="B351" t="s">
        <v>960</v>
      </c>
      <c r="C351">
        <v>1001</v>
      </c>
      <c r="D351" t="s">
        <v>72</v>
      </c>
      <c r="E351" s="6">
        <v>41366</v>
      </c>
      <c r="F351" s="5">
        <v>655</v>
      </c>
      <c r="G351" t="s">
        <v>15</v>
      </c>
      <c r="H351" t="s">
        <v>21</v>
      </c>
      <c r="I351" t="s">
        <v>41</v>
      </c>
      <c r="J351" t="s">
        <v>1076</v>
      </c>
    </row>
    <row r="352" spans="1:10" x14ac:dyDescent="0.25">
      <c r="A352" t="s">
        <v>504</v>
      </c>
      <c r="B352" t="s">
        <v>961</v>
      </c>
      <c r="C352">
        <v>1001</v>
      </c>
      <c r="D352" t="s">
        <v>72</v>
      </c>
      <c r="E352" s="6">
        <v>41396</v>
      </c>
      <c r="F352" s="5">
        <v>788</v>
      </c>
      <c r="G352" t="s">
        <v>15</v>
      </c>
      <c r="H352" t="s">
        <v>21</v>
      </c>
      <c r="I352" t="s">
        <v>41</v>
      </c>
      <c r="J352" t="s">
        <v>1076</v>
      </c>
    </row>
    <row r="353" spans="1:10" x14ac:dyDescent="0.25">
      <c r="A353" t="s">
        <v>505</v>
      </c>
      <c r="B353" t="s">
        <v>962</v>
      </c>
      <c r="C353">
        <v>1009</v>
      </c>
      <c r="D353" t="s">
        <v>72</v>
      </c>
      <c r="E353" s="6">
        <v>41427</v>
      </c>
      <c r="F353" s="5">
        <v>655</v>
      </c>
      <c r="G353" t="s">
        <v>15</v>
      </c>
      <c r="H353" t="s">
        <v>21</v>
      </c>
      <c r="I353" t="s">
        <v>49</v>
      </c>
      <c r="J353" t="s">
        <v>1076</v>
      </c>
    </row>
    <row r="354" spans="1:10" x14ac:dyDescent="0.25">
      <c r="A354" t="s">
        <v>506</v>
      </c>
      <c r="B354" t="s">
        <v>963</v>
      </c>
      <c r="C354">
        <v>1006</v>
      </c>
      <c r="D354" t="s">
        <v>72</v>
      </c>
      <c r="E354" s="6">
        <v>41457</v>
      </c>
      <c r="F354" s="5">
        <v>655</v>
      </c>
      <c r="G354" t="s">
        <v>15</v>
      </c>
      <c r="H354" t="s">
        <v>21</v>
      </c>
      <c r="I354" t="s">
        <v>46</v>
      </c>
      <c r="J354" t="s">
        <v>1076</v>
      </c>
    </row>
    <row r="355" spans="1:10" x14ac:dyDescent="0.25">
      <c r="A355" t="s">
        <v>507</v>
      </c>
      <c r="B355" t="s">
        <v>964</v>
      </c>
      <c r="C355">
        <v>1006</v>
      </c>
      <c r="D355" t="s">
        <v>72</v>
      </c>
      <c r="E355" s="6">
        <v>41488</v>
      </c>
      <c r="F355" s="5">
        <v>455.12</v>
      </c>
      <c r="G355" t="s">
        <v>15</v>
      </c>
      <c r="H355" t="s">
        <v>21</v>
      </c>
      <c r="I355" t="s">
        <v>46</v>
      </c>
      <c r="J355" t="s">
        <v>1076</v>
      </c>
    </row>
    <row r="356" spans="1:10" x14ac:dyDescent="0.25">
      <c r="A356" t="s">
        <v>508</v>
      </c>
      <c r="B356" t="s">
        <v>965</v>
      </c>
      <c r="C356">
        <v>1003</v>
      </c>
      <c r="D356" t="s">
        <v>72</v>
      </c>
      <c r="E356" s="6">
        <v>41519</v>
      </c>
      <c r="F356" s="5">
        <v>262</v>
      </c>
      <c r="G356" t="s">
        <v>15</v>
      </c>
      <c r="H356" t="s">
        <v>21</v>
      </c>
      <c r="I356" t="s">
        <v>43</v>
      </c>
      <c r="J356" t="s">
        <v>1076</v>
      </c>
    </row>
    <row r="357" spans="1:10" x14ac:dyDescent="0.25">
      <c r="A357" t="s">
        <v>509</v>
      </c>
      <c r="B357" t="s">
        <v>966</v>
      </c>
      <c r="C357">
        <v>1004</v>
      </c>
      <c r="D357" t="s">
        <v>72</v>
      </c>
      <c r="E357" s="6">
        <v>41549</v>
      </c>
      <c r="F357" s="5">
        <v>445</v>
      </c>
      <c r="G357" t="s">
        <v>15</v>
      </c>
      <c r="H357" t="s">
        <v>21</v>
      </c>
      <c r="I357" t="s">
        <v>44</v>
      </c>
      <c r="J357" t="s">
        <v>1076</v>
      </c>
    </row>
    <row r="358" spans="1:10" x14ac:dyDescent="0.25">
      <c r="A358" t="s">
        <v>510</v>
      </c>
      <c r="B358" t="s">
        <v>967</v>
      </c>
      <c r="C358">
        <v>1005</v>
      </c>
      <c r="D358" t="s">
        <v>72</v>
      </c>
      <c r="E358" s="6">
        <v>41580</v>
      </c>
      <c r="F358" s="5">
        <v>655</v>
      </c>
      <c r="G358" t="s">
        <v>15</v>
      </c>
      <c r="H358" t="s">
        <v>21</v>
      </c>
      <c r="I358" t="s">
        <v>45</v>
      </c>
      <c r="J358" t="s">
        <v>1076</v>
      </c>
    </row>
    <row r="359" spans="1:10" x14ac:dyDescent="0.25">
      <c r="A359" t="s">
        <v>511</v>
      </c>
      <c r="B359" t="s">
        <v>968</v>
      </c>
      <c r="C359">
        <v>1006</v>
      </c>
      <c r="D359" t="s">
        <v>72</v>
      </c>
      <c r="E359" s="6">
        <v>41610</v>
      </c>
      <c r="F359" s="5">
        <v>555.32000000000005</v>
      </c>
      <c r="G359" t="s">
        <v>15</v>
      </c>
      <c r="H359" t="s">
        <v>21</v>
      </c>
      <c r="I359" t="s">
        <v>46</v>
      </c>
      <c r="J359" t="s">
        <v>1076</v>
      </c>
    </row>
    <row r="360" spans="1:10" x14ac:dyDescent="0.25">
      <c r="A360" t="s">
        <v>512</v>
      </c>
      <c r="B360" t="s">
        <v>969</v>
      </c>
      <c r="C360">
        <v>1009</v>
      </c>
      <c r="D360" t="s">
        <v>72</v>
      </c>
      <c r="E360" s="6">
        <v>41396</v>
      </c>
      <c r="F360" s="5">
        <v>136</v>
      </c>
      <c r="G360" t="s">
        <v>34</v>
      </c>
      <c r="H360" t="s">
        <v>40</v>
      </c>
      <c r="I360" t="s">
        <v>49</v>
      </c>
      <c r="J360" t="s">
        <v>1076</v>
      </c>
    </row>
    <row r="361" spans="1:10" x14ac:dyDescent="0.25">
      <c r="A361" t="s">
        <v>513</v>
      </c>
      <c r="B361" t="s">
        <v>970</v>
      </c>
      <c r="C361">
        <v>1006</v>
      </c>
      <c r="D361" t="s">
        <v>72</v>
      </c>
      <c r="E361" s="6">
        <v>41427</v>
      </c>
      <c r="F361" s="5">
        <v>139</v>
      </c>
      <c r="G361" t="s">
        <v>34</v>
      </c>
      <c r="H361" t="s">
        <v>40</v>
      </c>
      <c r="I361" t="s">
        <v>46</v>
      </c>
      <c r="J361" t="s">
        <v>1076</v>
      </c>
    </row>
    <row r="362" spans="1:10" x14ac:dyDescent="0.25">
      <c r="A362" t="s">
        <v>514</v>
      </c>
      <c r="B362" t="s">
        <v>971</v>
      </c>
      <c r="C362">
        <v>1006</v>
      </c>
      <c r="D362" t="s">
        <v>72</v>
      </c>
      <c r="E362" s="6">
        <v>41457</v>
      </c>
      <c r="F362" s="5">
        <v>150</v>
      </c>
      <c r="G362" t="s">
        <v>34</v>
      </c>
      <c r="H362" t="s">
        <v>40</v>
      </c>
      <c r="I362" t="s">
        <v>46</v>
      </c>
      <c r="J362" t="s">
        <v>1076</v>
      </c>
    </row>
    <row r="363" spans="1:10" x14ac:dyDescent="0.25">
      <c r="A363" t="s">
        <v>515</v>
      </c>
      <c r="B363" t="s">
        <v>972</v>
      </c>
      <c r="C363">
        <v>1003</v>
      </c>
      <c r="D363" t="s">
        <v>72</v>
      </c>
      <c r="E363" s="6">
        <v>41488</v>
      </c>
      <c r="F363" s="5">
        <v>167</v>
      </c>
      <c r="G363" t="s">
        <v>34</v>
      </c>
      <c r="H363" t="s">
        <v>40</v>
      </c>
      <c r="I363" t="s">
        <v>43</v>
      </c>
      <c r="J363" t="s">
        <v>1076</v>
      </c>
    </row>
    <row r="364" spans="1:10" x14ac:dyDescent="0.25">
      <c r="A364" t="s">
        <v>516</v>
      </c>
      <c r="B364" t="s">
        <v>973</v>
      </c>
      <c r="C364">
        <v>1004</v>
      </c>
      <c r="D364" t="s">
        <v>72</v>
      </c>
      <c r="E364" s="6">
        <v>41519</v>
      </c>
      <c r="F364" s="5">
        <v>179</v>
      </c>
      <c r="G364" t="s">
        <v>34</v>
      </c>
      <c r="H364" t="s">
        <v>40</v>
      </c>
      <c r="I364" t="s">
        <v>44</v>
      </c>
      <c r="J364" t="s">
        <v>1076</v>
      </c>
    </row>
    <row r="365" spans="1:10" x14ac:dyDescent="0.25">
      <c r="A365" t="s">
        <v>517</v>
      </c>
      <c r="B365" t="s">
        <v>974</v>
      </c>
      <c r="C365">
        <v>1005</v>
      </c>
      <c r="D365" t="s">
        <v>72</v>
      </c>
      <c r="E365" s="6">
        <v>41549</v>
      </c>
      <c r="F365" s="5">
        <v>149</v>
      </c>
      <c r="G365" t="s">
        <v>34</v>
      </c>
      <c r="H365" t="s">
        <v>40</v>
      </c>
      <c r="I365" t="s">
        <v>45</v>
      </c>
      <c r="J365" t="s">
        <v>1076</v>
      </c>
    </row>
    <row r="366" spans="1:10" x14ac:dyDescent="0.25">
      <c r="A366" t="s">
        <v>518</v>
      </c>
      <c r="B366" t="s">
        <v>975</v>
      </c>
      <c r="C366">
        <v>1006</v>
      </c>
      <c r="D366" t="s">
        <v>72</v>
      </c>
      <c r="E366" s="6">
        <v>41580</v>
      </c>
      <c r="F366" s="5">
        <v>149</v>
      </c>
      <c r="G366" t="s">
        <v>34</v>
      </c>
      <c r="H366" t="s">
        <v>40</v>
      </c>
      <c r="I366" t="s">
        <v>46</v>
      </c>
      <c r="J366" t="s">
        <v>1076</v>
      </c>
    </row>
    <row r="367" spans="1:10" x14ac:dyDescent="0.25">
      <c r="A367" t="s">
        <v>519</v>
      </c>
      <c r="B367" t="s">
        <v>976</v>
      </c>
      <c r="C367">
        <v>1007</v>
      </c>
      <c r="D367" t="s">
        <v>72</v>
      </c>
      <c r="E367" s="6">
        <v>41610</v>
      </c>
      <c r="F367" s="5">
        <v>149</v>
      </c>
      <c r="G367" t="s">
        <v>34</v>
      </c>
      <c r="H367" t="s">
        <v>40</v>
      </c>
      <c r="I367" t="s">
        <v>47</v>
      </c>
      <c r="J367" t="s">
        <v>1076</v>
      </c>
    </row>
    <row r="368" spans="1:10" x14ac:dyDescent="0.25">
      <c r="A368" t="s">
        <v>520</v>
      </c>
      <c r="B368" t="s">
        <v>977</v>
      </c>
      <c r="C368">
        <v>1001</v>
      </c>
      <c r="D368" t="s">
        <v>72</v>
      </c>
      <c r="E368" s="6">
        <v>41760</v>
      </c>
      <c r="F368" s="5">
        <v>139</v>
      </c>
      <c r="G368" t="s">
        <v>34</v>
      </c>
      <c r="H368" t="s">
        <v>40</v>
      </c>
      <c r="I368" t="s">
        <v>41</v>
      </c>
      <c r="J368" t="s">
        <v>1076</v>
      </c>
    </row>
    <row r="369" spans="1:10" x14ac:dyDescent="0.25">
      <c r="A369" t="s">
        <v>521</v>
      </c>
      <c r="B369" t="s">
        <v>978</v>
      </c>
      <c r="C369">
        <v>1001</v>
      </c>
      <c r="D369" t="s">
        <v>72</v>
      </c>
      <c r="E369" s="6">
        <v>41791</v>
      </c>
      <c r="F369" s="5">
        <v>138</v>
      </c>
      <c r="G369" t="s">
        <v>34</v>
      </c>
      <c r="H369" t="s">
        <v>35</v>
      </c>
      <c r="I369" t="s">
        <v>41</v>
      </c>
      <c r="J369" t="s">
        <v>1076</v>
      </c>
    </row>
    <row r="370" spans="1:10" x14ac:dyDescent="0.25">
      <c r="A370" t="s">
        <v>522</v>
      </c>
      <c r="B370" t="s">
        <v>979</v>
      </c>
      <c r="C370">
        <v>1009</v>
      </c>
      <c r="D370" t="s">
        <v>72</v>
      </c>
      <c r="E370" s="6">
        <v>41821</v>
      </c>
      <c r="F370" s="5">
        <v>137</v>
      </c>
      <c r="G370" t="s">
        <v>34</v>
      </c>
      <c r="H370" t="s">
        <v>35</v>
      </c>
      <c r="I370" t="s">
        <v>49</v>
      </c>
      <c r="J370" t="s">
        <v>1076</v>
      </c>
    </row>
    <row r="371" spans="1:10" x14ac:dyDescent="0.25">
      <c r="A371" t="s">
        <v>523</v>
      </c>
      <c r="B371" t="s">
        <v>980</v>
      </c>
      <c r="C371">
        <v>1004</v>
      </c>
      <c r="D371" t="s">
        <v>72</v>
      </c>
      <c r="E371" s="6">
        <v>41852</v>
      </c>
      <c r="F371" s="5">
        <v>121</v>
      </c>
      <c r="G371" t="s">
        <v>34</v>
      </c>
      <c r="H371" t="s">
        <v>35</v>
      </c>
      <c r="I371" t="s">
        <v>44</v>
      </c>
      <c r="J371" t="s">
        <v>1076</v>
      </c>
    </row>
    <row r="372" spans="1:10" x14ac:dyDescent="0.25">
      <c r="A372" t="s">
        <v>524</v>
      </c>
      <c r="B372" t="s">
        <v>981</v>
      </c>
      <c r="C372">
        <v>1005</v>
      </c>
      <c r="D372" t="s">
        <v>72</v>
      </c>
      <c r="E372" s="6">
        <v>41944</v>
      </c>
      <c r="F372" s="5">
        <v>129</v>
      </c>
      <c r="G372" t="s">
        <v>34</v>
      </c>
      <c r="H372" t="s">
        <v>35</v>
      </c>
      <c r="I372" t="s">
        <v>45</v>
      </c>
      <c r="J372" t="s">
        <v>1076</v>
      </c>
    </row>
    <row r="373" spans="1:10" x14ac:dyDescent="0.25">
      <c r="A373" t="s">
        <v>525</v>
      </c>
      <c r="B373" t="s">
        <v>982</v>
      </c>
      <c r="C373">
        <v>1009</v>
      </c>
      <c r="D373" t="s">
        <v>72</v>
      </c>
      <c r="E373" s="6">
        <v>41974</v>
      </c>
      <c r="F373" s="5">
        <v>129</v>
      </c>
      <c r="G373" t="s">
        <v>34</v>
      </c>
      <c r="H373" t="s">
        <v>35</v>
      </c>
      <c r="I373" t="s">
        <v>49</v>
      </c>
      <c r="J373" t="s">
        <v>1076</v>
      </c>
    </row>
    <row r="374" spans="1:10" x14ac:dyDescent="0.25">
      <c r="A374" t="s">
        <v>526</v>
      </c>
      <c r="B374" t="s">
        <v>983</v>
      </c>
      <c r="C374">
        <v>1002</v>
      </c>
      <c r="D374" t="s">
        <v>72</v>
      </c>
      <c r="E374" s="6">
        <v>42006</v>
      </c>
      <c r="F374" s="5">
        <v>128</v>
      </c>
      <c r="G374" t="s">
        <v>34</v>
      </c>
      <c r="H374" t="s">
        <v>35</v>
      </c>
      <c r="I374" t="s">
        <v>42</v>
      </c>
      <c r="J374" t="s">
        <v>1076</v>
      </c>
    </row>
    <row r="375" spans="1:10" x14ac:dyDescent="0.25">
      <c r="A375" t="s">
        <v>527</v>
      </c>
      <c r="B375" t="s">
        <v>984</v>
      </c>
      <c r="C375">
        <v>1003</v>
      </c>
      <c r="D375" t="s">
        <v>72</v>
      </c>
      <c r="E375" s="6">
        <v>42037</v>
      </c>
      <c r="F375" s="5">
        <v>129</v>
      </c>
      <c r="G375" t="s">
        <v>34</v>
      </c>
      <c r="H375" t="s">
        <v>35</v>
      </c>
      <c r="I375" t="s">
        <v>43</v>
      </c>
      <c r="J375" t="s">
        <v>1076</v>
      </c>
    </row>
    <row r="376" spans="1:10" x14ac:dyDescent="0.25">
      <c r="A376" t="s">
        <v>528</v>
      </c>
      <c r="B376" t="s">
        <v>985</v>
      </c>
      <c r="C376">
        <v>1006</v>
      </c>
      <c r="D376" t="s">
        <v>72</v>
      </c>
      <c r="E376" s="6">
        <v>42065</v>
      </c>
      <c r="F376" s="5">
        <v>121</v>
      </c>
      <c r="G376" t="s">
        <v>34</v>
      </c>
      <c r="H376" t="s">
        <v>35</v>
      </c>
      <c r="I376" t="s">
        <v>46</v>
      </c>
      <c r="J376" t="s">
        <v>1076</v>
      </c>
    </row>
    <row r="377" spans="1:10" x14ac:dyDescent="0.25">
      <c r="A377" t="s">
        <v>529</v>
      </c>
      <c r="B377" t="s">
        <v>986</v>
      </c>
      <c r="C377">
        <v>1004</v>
      </c>
      <c r="D377" t="s">
        <v>72</v>
      </c>
      <c r="E377" s="6">
        <v>42096</v>
      </c>
      <c r="F377" s="5">
        <v>121</v>
      </c>
      <c r="G377" t="s">
        <v>34</v>
      </c>
      <c r="H377" t="s">
        <v>35</v>
      </c>
      <c r="I377" t="s">
        <v>44</v>
      </c>
      <c r="J377" t="s">
        <v>1076</v>
      </c>
    </row>
    <row r="378" spans="1:10" x14ac:dyDescent="0.25">
      <c r="A378" t="s">
        <v>530</v>
      </c>
      <c r="B378" t="s">
        <v>987</v>
      </c>
      <c r="C378">
        <v>1004</v>
      </c>
      <c r="D378" t="s">
        <v>72</v>
      </c>
      <c r="E378" s="6">
        <v>42126</v>
      </c>
      <c r="F378" s="5">
        <v>121</v>
      </c>
      <c r="G378" t="s">
        <v>34</v>
      </c>
      <c r="H378" t="s">
        <v>35</v>
      </c>
      <c r="I378" t="s">
        <v>44</v>
      </c>
      <c r="J378" t="s">
        <v>1076</v>
      </c>
    </row>
    <row r="379" spans="1:10" x14ac:dyDescent="0.25">
      <c r="A379" t="s">
        <v>531</v>
      </c>
      <c r="B379" t="s">
        <v>988</v>
      </c>
      <c r="C379">
        <v>1006</v>
      </c>
      <c r="D379" t="s">
        <v>72</v>
      </c>
      <c r="E379" s="6">
        <v>42218</v>
      </c>
      <c r="F379" s="5">
        <v>121</v>
      </c>
      <c r="G379" t="s">
        <v>34</v>
      </c>
      <c r="H379" t="s">
        <v>35</v>
      </c>
      <c r="I379" t="s">
        <v>46</v>
      </c>
      <c r="J379" t="s">
        <v>1076</v>
      </c>
    </row>
    <row r="380" spans="1:10" x14ac:dyDescent="0.25">
      <c r="A380" t="s">
        <v>532</v>
      </c>
      <c r="B380" t="s">
        <v>989</v>
      </c>
      <c r="C380">
        <v>1003</v>
      </c>
      <c r="D380" t="s">
        <v>72</v>
      </c>
      <c r="E380" s="6">
        <v>42279</v>
      </c>
      <c r="F380" s="5">
        <v>121</v>
      </c>
      <c r="G380" t="s">
        <v>34</v>
      </c>
      <c r="H380" t="s">
        <v>35</v>
      </c>
      <c r="I380" t="s">
        <v>43</v>
      </c>
      <c r="J380" t="s">
        <v>1076</v>
      </c>
    </row>
    <row r="381" spans="1:10" x14ac:dyDescent="0.25">
      <c r="A381" t="s">
        <v>533</v>
      </c>
      <c r="B381" t="s">
        <v>990</v>
      </c>
      <c r="C381">
        <v>1004</v>
      </c>
      <c r="D381" t="s">
        <v>72</v>
      </c>
      <c r="E381" s="6">
        <v>42310</v>
      </c>
      <c r="F381" s="5">
        <v>121</v>
      </c>
      <c r="G381" t="s">
        <v>34</v>
      </c>
      <c r="H381" t="s">
        <v>35</v>
      </c>
      <c r="I381" t="s">
        <v>44</v>
      </c>
      <c r="J381" t="s">
        <v>1076</v>
      </c>
    </row>
    <row r="382" spans="1:10" x14ac:dyDescent="0.25">
      <c r="A382" t="s">
        <v>534</v>
      </c>
      <c r="B382" t="s">
        <v>991</v>
      </c>
      <c r="C382">
        <v>1003</v>
      </c>
      <c r="D382" t="s">
        <v>72</v>
      </c>
      <c r="E382" s="6">
        <v>42340</v>
      </c>
      <c r="F382" s="5">
        <v>121</v>
      </c>
      <c r="G382" t="s">
        <v>34</v>
      </c>
      <c r="H382" t="s">
        <v>35</v>
      </c>
      <c r="I382" t="s">
        <v>43</v>
      </c>
      <c r="J382" t="s">
        <v>1076</v>
      </c>
    </row>
    <row r="383" spans="1:10" x14ac:dyDescent="0.25">
      <c r="A383" t="s">
        <v>535</v>
      </c>
      <c r="B383" t="s">
        <v>992</v>
      </c>
      <c r="C383">
        <v>1009</v>
      </c>
      <c r="D383" t="s">
        <v>72</v>
      </c>
      <c r="E383" s="6">
        <v>41640</v>
      </c>
      <c r="F383" s="5">
        <v>121</v>
      </c>
      <c r="G383" t="s">
        <v>34</v>
      </c>
      <c r="H383" t="s">
        <v>40</v>
      </c>
      <c r="I383" t="s">
        <v>49</v>
      </c>
      <c r="J383" t="s">
        <v>1076</v>
      </c>
    </row>
    <row r="384" spans="1:10" x14ac:dyDescent="0.25">
      <c r="A384" t="s">
        <v>536</v>
      </c>
      <c r="B384" t="s">
        <v>993</v>
      </c>
      <c r="C384">
        <v>1005</v>
      </c>
      <c r="D384" t="s">
        <v>72</v>
      </c>
      <c r="E384" s="6">
        <v>42340</v>
      </c>
      <c r="F384" s="5">
        <v>121</v>
      </c>
      <c r="G384" t="s">
        <v>34</v>
      </c>
      <c r="H384" t="s">
        <v>40</v>
      </c>
      <c r="I384" t="s">
        <v>45</v>
      </c>
      <c r="J384" t="s">
        <v>1076</v>
      </c>
    </row>
    <row r="385" spans="1:10" x14ac:dyDescent="0.25">
      <c r="A385" t="s">
        <v>537</v>
      </c>
      <c r="B385" t="s">
        <v>994</v>
      </c>
      <c r="C385">
        <v>1001</v>
      </c>
      <c r="D385" t="s">
        <v>71</v>
      </c>
      <c r="E385" s="6">
        <v>41427</v>
      </c>
      <c r="F385" s="5">
        <v>1245.9000000000001</v>
      </c>
      <c r="G385" t="s">
        <v>14</v>
      </c>
      <c r="H385" t="s">
        <v>19</v>
      </c>
      <c r="I385" t="s">
        <v>41</v>
      </c>
      <c r="J385" t="s">
        <v>1076</v>
      </c>
    </row>
    <row r="386" spans="1:10" x14ac:dyDescent="0.25">
      <c r="A386" t="s">
        <v>538</v>
      </c>
      <c r="B386" t="s">
        <v>995</v>
      </c>
      <c r="C386">
        <v>1002</v>
      </c>
      <c r="D386" t="s">
        <v>71</v>
      </c>
      <c r="E386" s="6">
        <v>41457</v>
      </c>
      <c r="F386" s="5">
        <v>1345.87</v>
      </c>
      <c r="G386" t="s">
        <v>14</v>
      </c>
      <c r="H386" t="s">
        <v>19</v>
      </c>
      <c r="I386" t="s">
        <v>42</v>
      </c>
      <c r="J386" t="s">
        <v>1076</v>
      </c>
    </row>
    <row r="387" spans="1:10" x14ac:dyDescent="0.25">
      <c r="A387" t="s">
        <v>539</v>
      </c>
      <c r="B387" t="s">
        <v>996</v>
      </c>
      <c r="C387">
        <v>1003</v>
      </c>
      <c r="D387" t="s">
        <v>71</v>
      </c>
      <c r="E387" s="6">
        <v>41488</v>
      </c>
      <c r="F387" s="5">
        <v>1234.1199999999999</v>
      </c>
      <c r="G387" t="s">
        <v>14</v>
      </c>
      <c r="H387" t="s">
        <v>19</v>
      </c>
      <c r="I387" t="s">
        <v>43</v>
      </c>
      <c r="J387" t="s">
        <v>1076</v>
      </c>
    </row>
    <row r="388" spans="1:10" x14ac:dyDescent="0.25">
      <c r="A388" t="s">
        <v>540</v>
      </c>
      <c r="B388" t="s">
        <v>997</v>
      </c>
      <c r="C388">
        <v>1004</v>
      </c>
      <c r="D388" t="s">
        <v>71</v>
      </c>
      <c r="E388" s="6">
        <v>41519</v>
      </c>
      <c r="F388" s="5">
        <v>1245.9000000000001</v>
      </c>
      <c r="G388" t="s">
        <v>14</v>
      </c>
      <c r="H388" t="s">
        <v>19</v>
      </c>
      <c r="I388" t="s">
        <v>44</v>
      </c>
      <c r="J388" t="s">
        <v>1076</v>
      </c>
    </row>
    <row r="389" spans="1:10" x14ac:dyDescent="0.25">
      <c r="A389" t="s">
        <v>541</v>
      </c>
      <c r="B389" t="s">
        <v>998</v>
      </c>
      <c r="C389">
        <v>1005</v>
      </c>
      <c r="D389" t="s">
        <v>71</v>
      </c>
      <c r="E389" s="6">
        <v>41549</v>
      </c>
      <c r="F389" s="5">
        <v>1345.87</v>
      </c>
      <c r="G389" t="s">
        <v>14</v>
      </c>
      <c r="H389" t="s">
        <v>19</v>
      </c>
      <c r="I389" t="s">
        <v>45</v>
      </c>
      <c r="J389" t="s">
        <v>1076</v>
      </c>
    </row>
    <row r="390" spans="1:10" x14ac:dyDescent="0.25">
      <c r="A390" t="s">
        <v>542</v>
      </c>
      <c r="B390" t="s">
        <v>999</v>
      </c>
      <c r="C390">
        <v>1006</v>
      </c>
      <c r="D390" t="s">
        <v>71</v>
      </c>
      <c r="E390" s="6">
        <v>41580</v>
      </c>
      <c r="F390" s="5">
        <v>1234.1199999999999</v>
      </c>
      <c r="G390" t="s">
        <v>14</v>
      </c>
      <c r="H390" t="s">
        <v>19</v>
      </c>
      <c r="I390" t="s">
        <v>46</v>
      </c>
      <c r="J390" t="s">
        <v>1076</v>
      </c>
    </row>
    <row r="391" spans="1:10" x14ac:dyDescent="0.25">
      <c r="A391" t="s">
        <v>543</v>
      </c>
      <c r="B391" t="s">
        <v>1000</v>
      </c>
      <c r="C391">
        <v>1007</v>
      </c>
      <c r="D391" t="s">
        <v>71</v>
      </c>
      <c r="E391" s="6">
        <v>41610</v>
      </c>
      <c r="F391" s="5">
        <v>1245.9000000000001</v>
      </c>
      <c r="G391" t="s">
        <v>14</v>
      </c>
      <c r="H391" t="s">
        <v>19</v>
      </c>
      <c r="I391" t="s">
        <v>47</v>
      </c>
      <c r="J391" t="s">
        <v>1076</v>
      </c>
    </row>
    <row r="392" spans="1:10" x14ac:dyDescent="0.25">
      <c r="A392" t="s">
        <v>544</v>
      </c>
      <c r="B392" t="s">
        <v>1001</v>
      </c>
      <c r="C392">
        <v>1003</v>
      </c>
      <c r="D392" t="s">
        <v>71</v>
      </c>
      <c r="E392" s="6">
        <v>40909</v>
      </c>
      <c r="F392" s="5">
        <v>459</v>
      </c>
      <c r="G392" t="s">
        <v>14</v>
      </c>
      <c r="H392" t="s">
        <v>25</v>
      </c>
      <c r="I392" t="s">
        <v>43</v>
      </c>
      <c r="J392" t="s">
        <v>1076</v>
      </c>
    </row>
    <row r="393" spans="1:10" x14ac:dyDescent="0.25">
      <c r="A393" t="s">
        <v>545</v>
      </c>
      <c r="B393" t="s">
        <v>1002</v>
      </c>
      <c r="C393">
        <v>1004</v>
      </c>
      <c r="D393" t="s">
        <v>71</v>
      </c>
      <c r="E393" s="6">
        <v>40940</v>
      </c>
      <c r="F393" s="5">
        <v>234</v>
      </c>
      <c r="G393" t="s">
        <v>14</v>
      </c>
      <c r="H393" t="s">
        <v>28</v>
      </c>
      <c r="I393" t="s">
        <v>44</v>
      </c>
      <c r="J393" t="s">
        <v>1076</v>
      </c>
    </row>
    <row r="394" spans="1:10" x14ac:dyDescent="0.25">
      <c r="A394" t="s">
        <v>546</v>
      </c>
      <c r="B394" t="s">
        <v>1003</v>
      </c>
      <c r="C394">
        <v>1005</v>
      </c>
      <c r="D394" t="s">
        <v>71</v>
      </c>
      <c r="E394" s="6">
        <v>40969</v>
      </c>
      <c r="F394" s="5">
        <v>345</v>
      </c>
      <c r="G394" t="s">
        <v>14</v>
      </c>
      <c r="H394" t="s">
        <v>28</v>
      </c>
      <c r="I394" t="s">
        <v>45</v>
      </c>
      <c r="J394" t="s">
        <v>1076</v>
      </c>
    </row>
    <row r="395" spans="1:10" x14ac:dyDescent="0.25">
      <c r="A395" t="s">
        <v>547</v>
      </c>
      <c r="B395" t="s">
        <v>1004</v>
      </c>
      <c r="C395">
        <v>1006</v>
      </c>
      <c r="D395" t="s">
        <v>71</v>
      </c>
      <c r="E395" s="6">
        <v>41000</v>
      </c>
      <c r="F395" s="5">
        <v>1345</v>
      </c>
      <c r="G395" t="s">
        <v>14</v>
      </c>
      <c r="H395" t="s">
        <v>28</v>
      </c>
      <c r="I395" t="s">
        <v>46</v>
      </c>
      <c r="J395" t="s">
        <v>1076</v>
      </c>
    </row>
    <row r="396" spans="1:10" x14ac:dyDescent="0.25">
      <c r="A396" t="s">
        <v>548</v>
      </c>
      <c r="B396" t="s">
        <v>1005</v>
      </c>
      <c r="C396">
        <v>1007</v>
      </c>
      <c r="D396" t="s">
        <v>71</v>
      </c>
      <c r="E396" s="6">
        <v>41030</v>
      </c>
      <c r="F396" s="5">
        <v>675</v>
      </c>
      <c r="G396" t="s">
        <v>14</v>
      </c>
      <c r="H396" t="s">
        <v>28</v>
      </c>
      <c r="I396" t="s">
        <v>47</v>
      </c>
      <c r="J396" t="s">
        <v>1076</v>
      </c>
    </row>
    <row r="397" spans="1:10" x14ac:dyDescent="0.25">
      <c r="A397" t="s">
        <v>549</v>
      </c>
      <c r="B397" t="s">
        <v>1006</v>
      </c>
      <c r="C397">
        <v>1003</v>
      </c>
      <c r="D397" t="s">
        <v>71</v>
      </c>
      <c r="E397" s="6">
        <v>41061</v>
      </c>
      <c r="F397" s="5">
        <v>123</v>
      </c>
      <c r="G397" t="s">
        <v>14</v>
      </c>
      <c r="H397" t="s">
        <v>28</v>
      </c>
      <c r="I397" t="s">
        <v>43</v>
      </c>
      <c r="J397" t="s">
        <v>1076</v>
      </c>
    </row>
    <row r="398" spans="1:10" x14ac:dyDescent="0.25">
      <c r="A398" t="s">
        <v>550</v>
      </c>
      <c r="B398" t="s">
        <v>1007</v>
      </c>
      <c r="C398">
        <v>1002</v>
      </c>
      <c r="D398" t="s">
        <v>71</v>
      </c>
      <c r="E398" s="6">
        <v>41091</v>
      </c>
      <c r="F398" s="5">
        <v>455</v>
      </c>
      <c r="G398" t="s">
        <v>14</v>
      </c>
      <c r="H398" t="s">
        <v>28</v>
      </c>
      <c r="I398" t="s">
        <v>42</v>
      </c>
      <c r="J398" t="s">
        <v>1076</v>
      </c>
    </row>
    <row r="399" spans="1:10" x14ac:dyDescent="0.25">
      <c r="A399" t="s">
        <v>551</v>
      </c>
      <c r="B399" t="s">
        <v>1008</v>
      </c>
      <c r="C399">
        <v>1003</v>
      </c>
      <c r="D399" t="s">
        <v>71</v>
      </c>
      <c r="E399" s="6">
        <v>41214</v>
      </c>
      <c r="F399" s="5">
        <v>123</v>
      </c>
      <c r="G399" t="s">
        <v>14</v>
      </c>
      <c r="H399" t="s">
        <v>28</v>
      </c>
      <c r="I399" t="s">
        <v>43</v>
      </c>
      <c r="J399" t="s">
        <v>1076</v>
      </c>
    </row>
    <row r="400" spans="1:10" x14ac:dyDescent="0.25">
      <c r="A400" t="s">
        <v>552</v>
      </c>
      <c r="B400" t="s">
        <v>1009</v>
      </c>
      <c r="C400">
        <v>1004</v>
      </c>
      <c r="D400" t="s">
        <v>71</v>
      </c>
      <c r="E400" s="6">
        <v>41244</v>
      </c>
      <c r="F400" s="5">
        <v>445</v>
      </c>
      <c r="G400" t="s">
        <v>14</v>
      </c>
      <c r="H400" t="s">
        <v>28</v>
      </c>
      <c r="I400" t="s">
        <v>44</v>
      </c>
      <c r="J400" t="s">
        <v>1076</v>
      </c>
    </row>
    <row r="401" spans="1:10" x14ac:dyDescent="0.25">
      <c r="A401" t="s">
        <v>553</v>
      </c>
      <c r="B401" t="s">
        <v>1010</v>
      </c>
      <c r="C401">
        <v>1005</v>
      </c>
      <c r="D401" t="s">
        <v>71</v>
      </c>
      <c r="E401" s="6">
        <v>41276</v>
      </c>
      <c r="F401" s="5">
        <v>345</v>
      </c>
      <c r="G401" t="s">
        <v>14</v>
      </c>
      <c r="H401" t="s">
        <v>28</v>
      </c>
      <c r="I401" t="s">
        <v>45</v>
      </c>
      <c r="J401" t="s">
        <v>1076</v>
      </c>
    </row>
    <row r="402" spans="1:10" x14ac:dyDescent="0.25">
      <c r="A402" t="s">
        <v>554</v>
      </c>
      <c r="B402" t="s">
        <v>1011</v>
      </c>
      <c r="C402">
        <v>1006</v>
      </c>
      <c r="D402" t="s">
        <v>71</v>
      </c>
      <c r="E402" s="6">
        <v>41307</v>
      </c>
      <c r="F402" s="5">
        <v>1220</v>
      </c>
      <c r="G402" t="s">
        <v>14</v>
      </c>
      <c r="H402" t="s">
        <v>28</v>
      </c>
      <c r="I402" t="s">
        <v>46</v>
      </c>
      <c r="J402" t="s">
        <v>1076</v>
      </c>
    </row>
    <row r="403" spans="1:10" x14ac:dyDescent="0.25">
      <c r="A403" t="s">
        <v>555</v>
      </c>
      <c r="B403" t="s">
        <v>1012</v>
      </c>
      <c r="C403">
        <v>1007</v>
      </c>
      <c r="D403" t="s">
        <v>71</v>
      </c>
      <c r="E403" s="6">
        <v>41335</v>
      </c>
      <c r="F403" s="5">
        <v>124</v>
      </c>
      <c r="G403" t="s">
        <v>14</v>
      </c>
      <c r="H403" t="s">
        <v>28</v>
      </c>
      <c r="I403" t="s">
        <v>47</v>
      </c>
      <c r="J403" t="s">
        <v>1076</v>
      </c>
    </row>
    <row r="404" spans="1:10" x14ac:dyDescent="0.25">
      <c r="A404" t="s">
        <v>556</v>
      </c>
      <c r="B404" t="s">
        <v>1013</v>
      </c>
      <c r="C404">
        <v>1002</v>
      </c>
      <c r="D404" t="s">
        <v>71</v>
      </c>
      <c r="E404" s="6">
        <v>41396</v>
      </c>
      <c r="F404" s="5">
        <v>230</v>
      </c>
      <c r="G404" t="s">
        <v>14</v>
      </c>
      <c r="H404" t="s">
        <v>28</v>
      </c>
      <c r="I404" t="s">
        <v>42</v>
      </c>
      <c r="J404" t="s">
        <v>1076</v>
      </c>
    </row>
    <row r="405" spans="1:10" x14ac:dyDescent="0.25">
      <c r="A405" t="s">
        <v>557</v>
      </c>
      <c r="B405" t="s">
        <v>1014</v>
      </c>
      <c r="C405">
        <v>1001</v>
      </c>
      <c r="D405" t="s">
        <v>71</v>
      </c>
      <c r="E405" s="6">
        <v>41457</v>
      </c>
      <c r="F405" s="5">
        <v>290</v>
      </c>
      <c r="G405" t="s">
        <v>14</v>
      </c>
      <c r="H405" t="s">
        <v>28</v>
      </c>
      <c r="I405" t="s">
        <v>41</v>
      </c>
      <c r="J405" t="s">
        <v>1076</v>
      </c>
    </row>
    <row r="406" spans="1:10" x14ac:dyDescent="0.25">
      <c r="A406" t="s">
        <v>558</v>
      </c>
      <c r="B406" t="s">
        <v>1015</v>
      </c>
      <c r="C406">
        <v>1001</v>
      </c>
      <c r="D406" t="s">
        <v>71</v>
      </c>
      <c r="E406" s="6">
        <v>41488</v>
      </c>
      <c r="F406" s="5">
        <v>290</v>
      </c>
      <c r="G406" t="s">
        <v>14</v>
      </c>
      <c r="H406" t="s">
        <v>28</v>
      </c>
      <c r="I406" t="s">
        <v>41</v>
      </c>
      <c r="J406" t="s">
        <v>1076</v>
      </c>
    </row>
    <row r="407" spans="1:10" x14ac:dyDescent="0.25">
      <c r="A407" t="s">
        <v>559</v>
      </c>
      <c r="B407" t="s">
        <v>1016</v>
      </c>
      <c r="C407">
        <v>1006</v>
      </c>
      <c r="D407" t="s">
        <v>71</v>
      </c>
      <c r="E407" s="6">
        <v>41549</v>
      </c>
      <c r="F407" s="5">
        <v>1100</v>
      </c>
      <c r="G407" t="s">
        <v>14</v>
      </c>
      <c r="H407" t="s">
        <v>25</v>
      </c>
      <c r="I407" t="s">
        <v>46</v>
      </c>
      <c r="J407" t="s">
        <v>1076</v>
      </c>
    </row>
    <row r="408" spans="1:10" x14ac:dyDescent="0.25">
      <c r="A408" t="s">
        <v>560</v>
      </c>
      <c r="B408" t="s">
        <v>1017</v>
      </c>
      <c r="C408">
        <v>1006</v>
      </c>
      <c r="D408" t="s">
        <v>71</v>
      </c>
      <c r="E408" s="6">
        <v>41580</v>
      </c>
      <c r="F408" s="5">
        <v>1234.8900000000001</v>
      </c>
      <c r="G408" t="s">
        <v>14</v>
      </c>
      <c r="H408" t="s">
        <v>25</v>
      </c>
      <c r="I408" t="s">
        <v>46</v>
      </c>
      <c r="J408" t="s">
        <v>1076</v>
      </c>
    </row>
    <row r="409" spans="1:10" x14ac:dyDescent="0.25">
      <c r="A409" t="s">
        <v>561</v>
      </c>
      <c r="B409" t="s">
        <v>1018</v>
      </c>
      <c r="C409">
        <v>1003</v>
      </c>
      <c r="D409" t="s">
        <v>71</v>
      </c>
      <c r="E409" s="6">
        <v>41610</v>
      </c>
      <c r="F409" s="5">
        <v>123</v>
      </c>
      <c r="G409" t="s">
        <v>14</v>
      </c>
      <c r="H409" t="s">
        <v>25</v>
      </c>
      <c r="I409" t="s">
        <v>43</v>
      </c>
      <c r="J409" t="s">
        <v>1076</v>
      </c>
    </row>
    <row r="410" spans="1:10" x14ac:dyDescent="0.25">
      <c r="A410" t="s">
        <v>562</v>
      </c>
      <c r="B410" t="s">
        <v>1019</v>
      </c>
      <c r="C410">
        <v>1002</v>
      </c>
      <c r="D410" t="s">
        <v>71</v>
      </c>
      <c r="E410" s="6">
        <v>41030</v>
      </c>
      <c r="F410" s="5">
        <v>1234.1199999999999</v>
      </c>
      <c r="G410" t="s">
        <v>15</v>
      </c>
      <c r="H410" t="s">
        <v>20</v>
      </c>
      <c r="I410" t="s">
        <v>42</v>
      </c>
      <c r="J410" t="s">
        <v>1076</v>
      </c>
    </row>
    <row r="411" spans="1:10" x14ac:dyDescent="0.25">
      <c r="A411" t="s">
        <v>563</v>
      </c>
      <c r="B411" t="s">
        <v>1020</v>
      </c>
      <c r="C411">
        <v>1003</v>
      </c>
      <c r="D411" t="s">
        <v>71</v>
      </c>
      <c r="E411" s="6">
        <v>41061</v>
      </c>
      <c r="F411" s="5">
        <v>1245.9000000000001</v>
      </c>
      <c r="G411" t="s">
        <v>15</v>
      </c>
      <c r="H411" t="s">
        <v>20</v>
      </c>
      <c r="I411" t="s">
        <v>43</v>
      </c>
      <c r="J411" t="s">
        <v>1076</v>
      </c>
    </row>
    <row r="412" spans="1:10" x14ac:dyDescent="0.25">
      <c r="A412" t="s">
        <v>564</v>
      </c>
      <c r="B412" t="s">
        <v>1021</v>
      </c>
      <c r="C412">
        <v>1004</v>
      </c>
      <c r="D412" t="s">
        <v>71</v>
      </c>
      <c r="E412" s="6">
        <v>41091</v>
      </c>
      <c r="F412" s="5">
        <v>1345.87</v>
      </c>
      <c r="G412" t="s">
        <v>15</v>
      </c>
      <c r="H412" t="s">
        <v>20</v>
      </c>
      <c r="I412" t="s">
        <v>44</v>
      </c>
      <c r="J412" t="s">
        <v>1076</v>
      </c>
    </row>
    <row r="413" spans="1:10" x14ac:dyDescent="0.25">
      <c r="A413" t="s">
        <v>565</v>
      </c>
      <c r="B413" t="s">
        <v>1022</v>
      </c>
      <c r="C413">
        <v>1005</v>
      </c>
      <c r="D413" t="s">
        <v>71</v>
      </c>
      <c r="E413" s="6">
        <v>41122</v>
      </c>
      <c r="F413" s="5">
        <v>1234.1199999999999</v>
      </c>
      <c r="G413" t="s">
        <v>15</v>
      </c>
      <c r="H413" t="s">
        <v>20</v>
      </c>
      <c r="I413" t="s">
        <v>45</v>
      </c>
      <c r="J413" t="s">
        <v>1076</v>
      </c>
    </row>
    <row r="414" spans="1:10" x14ac:dyDescent="0.25">
      <c r="A414" t="s">
        <v>566</v>
      </c>
      <c r="B414" t="s">
        <v>1023</v>
      </c>
      <c r="C414">
        <v>1008</v>
      </c>
      <c r="D414" t="s">
        <v>71</v>
      </c>
      <c r="E414" s="6">
        <v>41214</v>
      </c>
      <c r="F414" s="5">
        <v>1234.1199999999999</v>
      </c>
      <c r="G414" t="s">
        <v>15</v>
      </c>
      <c r="H414" t="s">
        <v>21</v>
      </c>
      <c r="I414" t="s">
        <v>48</v>
      </c>
      <c r="J414" t="s">
        <v>1076</v>
      </c>
    </row>
    <row r="415" spans="1:10" x14ac:dyDescent="0.25">
      <c r="A415" t="s">
        <v>567</v>
      </c>
      <c r="B415" t="s">
        <v>1024</v>
      </c>
      <c r="C415">
        <v>1009</v>
      </c>
      <c r="D415" t="s">
        <v>71</v>
      </c>
      <c r="E415" s="6">
        <v>41244</v>
      </c>
      <c r="F415" s="5">
        <v>900</v>
      </c>
      <c r="G415" t="s">
        <v>15</v>
      </c>
      <c r="H415" t="s">
        <v>21</v>
      </c>
      <c r="I415" t="s">
        <v>49</v>
      </c>
      <c r="J415" t="s">
        <v>1076</v>
      </c>
    </row>
    <row r="416" spans="1:10" x14ac:dyDescent="0.25">
      <c r="A416" t="s">
        <v>568</v>
      </c>
      <c r="B416" t="s">
        <v>1025</v>
      </c>
      <c r="C416">
        <v>1006</v>
      </c>
      <c r="D416" t="s">
        <v>71</v>
      </c>
      <c r="E416" s="6">
        <v>41276</v>
      </c>
      <c r="F416" s="5">
        <v>999</v>
      </c>
      <c r="G416" t="s">
        <v>15</v>
      </c>
      <c r="H416" t="s">
        <v>21</v>
      </c>
      <c r="I416" t="s">
        <v>46</v>
      </c>
      <c r="J416" t="s">
        <v>1076</v>
      </c>
    </row>
    <row r="417" spans="1:10" x14ac:dyDescent="0.25">
      <c r="A417" t="s">
        <v>569</v>
      </c>
      <c r="B417" t="s">
        <v>1026</v>
      </c>
      <c r="C417">
        <v>1006</v>
      </c>
      <c r="D417" t="s">
        <v>71</v>
      </c>
      <c r="E417" s="6">
        <v>41307</v>
      </c>
      <c r="F417" s="5">
        <v>1234</v>
      </c>
      <c r="G417" t="s">
        <v>15</v>
      </c>
      <c r="H417" t="s">
        <v>21</v>
      </c>
      <c r="I417" t="s">
        <v>46</v>
      </c>
      <c r="J417" t="s">
        <v>1076</v>
      </c>
    </row>
    <row r="418" spans="1:10" x14ac:dyDescent="0.25">
      <c r="A418" t="s">
        <v>570</v>
      </c>
      <c r="B418" t="s">
        <v>1027</v>
      </c>
      <c r="C418">
        <v>1003</v>
      </c>
      <c r="D418" t="s">
        <v>71</v>
      </c>
      <c r="E418" s="6">
        <v>41335</v>
      </c>
      <c r="F418" s="5">
        <v>998</v>
      </c>
      <c r="G418" t="s">
        <v>15</v>
      </c>
      <c r="H418" t="s">
        <v>21</v>
      </c>
      <c r="I418" t="s">
        <v>43</v>
      </c>
      <c r="J418" t="s">
        <v>1076</v>
      </c>
    </row>
    <row r="419" spans="1:10" x14ac:dyDescent="0.25">
      <c r="A419" t="s">
        <v>571</v>
      </c>
      <c r="B419" t="s">
        <v>1028</v>
      </c>
      <c r="C419">
        <v>1004</v>
      </c>
      <c r="D419" t="s">
        <v>71</v>
      </c>
      <c r="E419" s="6">
        <v>41366</v>
      </c>
      <c r="F419" s="5">
        <v>999</v>
      </c>
      <c r="G419" t="s">
        <v>15</v>
      </c>
      <c r="H419" t="s">
        <v>21</v>
      </c>
      <c r="I419" t="s">
        <v>44</v>
      </c>
      <c r="J419" t="s">
        <v>1076</v>
      </c>
    </row>
    <row r="420" spans="1:10" x14ac:dyDescent="0.25">
      <c r="A420" t="s">
        <v>572</v>
      </c>
      <c r="B420" t="s">
        <v>1029</v>
      </c>
      <c r="C420">
        <v>1005</v>
      </c>
      <c r="D420" t="s">
        <v>71</v>
      </c>
      <c r="E420" s="6">
        <v>41396</v>
      </c>
      <c r="F420" s="5">
        <v>999.99</v>
      </c>
      <c r="G420" t="s">
        <v>15</v>
      </c>
      <c r="H420" t="s">
        <v>21</v>
      </c>
      <c r="I420" t="s">
        <v>45</v>
      </c>
      <c r="J420" t="s">
        <v>1076</v>
      </c>
    </row>
    <row r="421" spans="1:10" x14ac:dyDescent="0.25">
      <c r="A421" t="s">
        <v>573</v>
      </c>
      <c r="B421" t="s">
        <v>1030</v>
      </c>
      <c r="C421">
        <v>1003</v>
      </c>
      <c r="D421" t="s">
        <v>71</v>
      </c>
      <c r="E421" s="6">
        <v>41488</v>
      </c>
      <c r="F421" s="5">
        <v>376</v>
      </c>
      <c r="G421" t="s">
        <v>15</v>
      </c>
      <c r="H421" t="s">
        <v>21</v>
      </c>
      <c r="I421" t="s">
        <v>43</v>
      </c>
      <c r="J421" t="s">
        <v>1076</v>
      </c>
    </row>
    <row r="422" spans="1:10" x14ac:dyDescent="0.25">
      <c r="A422" t="s">
        <v>574</v>
      </c>
      <c r="B422" t="s">
        <v>1031</v>
      </c>
      <c r="C422">
        <v>1009</v>
      </c>
      <c r="D422" t="s">
        <v>71</v>
      </c>
      <c r="E422" s="6">
        <v>41549</v>
      </c>
      <c r="F422" s="5">
        <v>799</v>
      </c>
      <c r="G422" t="s">
        <v>15</v>
      </c>
      <c r="H422" t="s">
        <v>21</v>
      </c>
      <c r="I422" t="s">
        <v>49</v>
      </c>
      <c r="J422" t="s">
        <v>1076</v>
      </c>
    </row>
    <row r="423" spans="1:10" x14ac:dyDescent="0.25">
      <c r="A423" t="s">
        <v>575</v>
      </c>
      <c r="B423" t="s">
        <v>1032</v>
      </c>
      <c r="C423">
        <v>1006</v>
      </c>
      <c r="D423" t="s">
        <v>71</v>
      </c>
      <c r="E423" s="6">
        <v>41580</v>
      </c>
      <c r="F423" s="5">
        <v>1356</v>
      </c>
      <c r="G423" t="s">
        <v>15</v>
      </c>
      <c r="H423" t="s">
        <v>21</v>
      </c>
      <c r="I423" t="s">
        <v>46</v>
      </c>
      <c r="J423" t="s">
        <v>1076</v>
      </c>
    </row>
    <row r="424" spans="1:10" x14ac:dyDescent="0.25">
      <c r="A424" t="s">
        <v>576</v>
      </c>
      <c r="B424" t="s">
        <v>1033</v>
      </c>
      <c r="C424">
        <v>1006</v>
      </c>
      <c r="D424" t="s">
        <v>71</v>
      </c>
      <c r="E424" s="6">
        <v>41610</v>
      </c>
      <c r="F424" s="5">
        <v>1788</v>
      </c>
      <c r="G424" t="s">
        <v>15</v>
      </c>
      <c r="H424" t="s">
        <v>21</v>
      </c>
      <c r="I424" t="s">
        <v>46</v>
      </c>
      <c r="J424" t="s">
        <v>1076</v>
      </c>
    </row>
    <row r="425" spans="1:10" x14ac:dyDescent="0.25">
      <c r="A425" t="s">
        <v>577</v>
      </c>
      <c r="B425" t="s">
        <v>1034</v>
      </c>
      <c r="C425">
        <v>1009</v>
      </c>
      <c r="D425" t="s">
        <v>71</v>
      </c>
      <c r="E425" s="6">
        <v>41457</v>
      </c>
      <c r="F425" s="5">
        <v>150</v>
      </c>
      <c r="G425" t="s">
        <v>34</v>
      </c>
      <c r="H425" t="s">
        <v>40</v>
      </c>
      <c r="I425" t="s">
        <v>49</v>
      </c>
      <c r="J425" t="s">
        <v>1076</v>
      </c>
    </row>
    <row r="426" spans="1:10" x14ac:dyDescent="0.25">
      <c r="A426" t="s">
        <v>578</v>
      </c>
      <c r="B426" t="s">
        <v>1035</v>
      </c>
      <c r="C426">
        <v>1006</v>
      </c>
      <c r="D426" t="s">
        <v>71</v>
      </c>
      <c r="E426" s="6">
        <v>41519</v>
      </c>
      <c r="F426" s="5">
        <v>149</v>
      </c>
      <c r="G426" t="s">
        <v>34</v>
      </c>
      <c r="H426" t="s">
        <v>40</v>
      </c>
      <c r="I426" t="s">
        <v>46</v>
      </c>
      <c r="J426" t="s">
        <v>1076</v>
      </c>
    </row>
    <row r="427" spans="1:10" x14ac:dyDescent="0.25">
      <c r="A427" t="s">
        <v>579</v>
      </c>
      <c r="B427" t="s">
        <v>1036</v>
      </c>
      <c r="C427">
        <v>1004</v>
      </c>
      <c r="D427" t="s">
        <v>71</v>
      </c>
      <c r="E427" s="6">
        <v>41580</v>
      </c>
      <c r="F427" s="5">
        <v>135</v>
      </c>
      <c r="G427" t="s">
        <v>34</v>
      </c>
      <c r="H427" t="s">
        <v>40</v>
      </c>
      <c r="I427" t="s">
        <v>44</v>
      </c>
      <c r="J427" t="s">
        <v>1076</v>
      </c>
    </row>
    <row r="428" spans="1:10" x14ac:dyDescent="0.25">
      <c r="A428" t="s">
        <v>580</v>
      </c>
      <c r="B428" t="s">
        <v>1037</v>
      </c>
      <c r="C428">
        <v>1005</v>
      </c>
      <c r="D428" t="s">
        <v>71</v>
      </c>
      <c r="E428" s="6">
        <v>41610</v>
      </c>
      <c r="F428" s="5">
        <v>139</v>
      </c>
      <c r="G428" t="s">
        <v>34</v>
      </c>
      <c r="H428" t="s">
        <v>40</v>
      </c>
      <c r="I428" t="s">
        <v>45</v>
      </c>
      <c r="J428" t="s">
        <v>1076</v>
      </c>
    </row>
    <row r="429" spans="1:10" x14ac:dyDescent="0.25">
      <c r="A429" t="s">
        <v>581</v>
      </c>
      <c r="B429" t="s">
        <v>1038</v>
      </c>
      <c r="C429">
        <v>1006</v>
      </c>
      <c r="D429" t="s">
        <v>71</v>
      </c>
      <c r="E429" s="6">
        <v>41276</v>
      </c>
      <c r="F429" s="5">
        <v>128</v>
      </c>
      <c r="G429" t="s">
        <v>34</v>
      </c>
      <c r="H429" t="s">
        <v>40</v>
      </c>
      <c r="I429" t="s">
        <v>46</v>
      </c>
      <c r="J429" t="s">
        <v>1076</v>
      </c>
    </row>
    <row r="430" spans="1:10" x14ac:dyDescent="0.25">
      <c r="A430" t="s">
        <v>582</v>
      </c>
      <c r="B430" t="s">
        <v>1039</v>
      </c>
      <c r="C430">
        <v>1007</v>
      </c>
      <c r="D430" t="s">
        <v>71</v>
      </c>
      <c r="E430" s="6">
        <v>41307</v>
      </c>
      <c r="F430" s="5">
        <v>138</v>
      </c>
      <c r="G430" t="s">
        <v>34</v>
      </c>
      <c r="H430" t="s">
        <v>40</v>
      </c>
      <c r="I430" t="s">
        <v>47</v>
      </c>
      <c r="J430" t="s">
        <v>1076</v>
      </c>
    </row>
    <row r="431" spans="1:10" x14ac:dyDescent="0.25">
      <c r="A431" t="s">
        <v>583</v>
      </c>
      <c r="B431" t="s">
        <v>1040</v>
      </c>
      <c r="C431">
        <v>1003</v>
      </c>
      <c r="D431" t="s">
        <v>71</v>
      </c>
      <c r="E431" s="6">
        <v>41335</v>
      </c>
      <c r="F431" s="5">
        <v>137</v>
      </c>
      <c r="G431" t="s">
        <v>34</v>
      </c>
      <c r="H431" t="s">
        <v>40</v>
      </c>
      <c r="I431" t="s">
        <v>43</v>
      </c>
      <c r="J431" t="s">
        <v>1076</v>
      </c>
    </row>
    <row r="432" spans="1:10" x14ac:dyDescent="0.25">
      <c r="A432" t="s">
        <v>584</v>
      </c>
      <c r="B432" t="s">
        <v>1041</v>
      </c>
      <c r="C432">
        <v>1002</v>
      </c>
      <c r="D432" t="s">
        <v>71</v>
      </c>
      <c r="E432" s="6">
        <v>41366</v>
      </c>
      <c r="F432" s="5">
        <v>126</v>
      </c>
      <c r="G432" t="s">
        <v>34</v>
      </c>
      <c r="H432" t="s">
        <v>40</v>
      </c>
      <c r="I432" t="s">
        <v>42</v>
      </c>
      <c r="J432" t="s">
        <v>1076</v>
      </c>
    </row>
    <row r="433" spans="1:10" x14ac:dyDescent="0.25">
      <c r="A433" t="s">
        <v>585</v>
      </c>
      <c r="B433" t="s">
        <v>1042</v>
      </c>
      <c r="C433">
        <v>1003</v>
      </c>
      <c r="D433" t="s">
        <v>73</v>
      </c>
      <c r="E433" s="6">
        <v>41346</v>
      </c>
      <c r="F433" s="5">
        <v>1899</v>
      </c>
      <c r="G433" t="s">
        <v>13</v>
      </c>
      <c r="H433" t="s">
        <v>52</v>
      </c>
      <c r="I433" t="s">
        <v>43</v>
      </c>
      <c r="J433" t="s">
        <v>1077</v>
      </c>
    </row>
    <row r="434" spans="1:10" x14ac:dyDescent="0.25">
      <c r="A434" t="s">
        <v>586</v>
      </c>
      <c r="B434" t="s">
        <v>1043</v>
      </c>
      <c r="C434">
        <v>1004</v>
      </c>
      <c r="D434" t="s">
        <v>73</v>
      </c>
      <c r="E434" s="6">
        <v>41571</v>
      </c>
      <c r="F434" s="5">
        <v>3999</v>
      </c>
      <c r="G434" t="s">
        <v>13</v>
      </c>
      <c r="H434" t="s">
        <v>52</v>
      </c>
      <c r="I434" t="s">
        <v>44</v>
      </c>
      <c r="J434" t="s">
        <v>1077</v>
      </c>
    </row>
    <row r="435" spans="1:10" x14ac:dyDescent="0.25">
      <c r="A435" t="s">
        <v>587</v>
      </c>
      <c r="B435" t="s">
        <v>1044</v>
      </c>
      <c r="C435">
        <v>1002</v>
      </c>
      <c r="D435" t="s">
        <v>73</v>
      </c>
      <c r="E435" s="6">
        <v>42207</v>
      </c>
      <c r="F435" s="5">
        <v>1230</v>
      </c>
      <c r="G435" t="s">
        <v>13</v>
      </c>
      <c r="H435" t="s">
        <v>58</v>
      </c>
      <c r="I435" t="s">
        <v>42</v>
      </c>
      <c r="J435" t="s">
        <v>1077</v>
      </c>
    </row>
    <row r="436" spans="1:10" x14ac:dyDescent="0.25">
      <c r="A436" t="s">
        <v>588</v>
      </c>
      <c r="B436" t="s">
        <v>1045</v>
      </c>
      <c r="C436">
        <v>1009</v>
      </c>
      <c r="D436" t="s">
        <v>73</v>
      </c>
      <c r="E436" s="6">
        <v>41122</v>
      </c>
      <c r="F436" s="5">
        <v>566</v>
      </c>
      <c r="G436" t="s">
        <v>14</v>
      </c>
      <c r="H436" t="s">
        <v>28</v>
      </c>
      <c r="I436" t="s">
        <v>49</v>
      </c>
      <c r="J436" t="s">
        <v>1077</v>
      </c>
    </row>
    <row r="437" spans="1:10" x14ac:dyDescent="0.25">
      <c r="A437" t="s">
        <v>589</v>
      </c>
      <c r="B437" t="s">
        <v>1046</v>
      </c>
      <c r="C437">
        <v>1006</v>
      </c>
      <c r="D437" t="s">
        <v>73</v>
      </c>
      <c r="E437" s="6">
        <v>41345</v>
      </c>
      <c r="F437" s="5">
        <v>671</v>
      </c>
      <c r="G437" t="s">
        <v>14</v>
      </c>
      <c r="H437" t="s">
        <v>19</v>
      </c>
      <c r="I437" t="s">
        <v>46</v>
      </c>
      <c r="J437" t="s">
        <v>1077</v>
      </c>
    </row>
    <row r="438" spans="1:10" x14ac:dyDescent="0.25">
      <c r="A438" t="s">
        <v>590</v>
      </c>
      <c r="B438" t="s">
        <v>1047</v>
      </c>
      <c r="C438">
        <v>1007</v>
      </c>
      <c r="D438" t="s">
        <v>73</v>
      </c>
      <c r="E438" s="6">
        <v>41411</v>
      </c>
      <c r="F438" s="5">
        <v>655</v>
      </c>
      <c r="G438" t="s">
        <v>14</v>
      </c>
      <c r="H438" t="s">
        <v>19</v>
      </c>
      <c r="I438" t="s">
        <v>47</v>
      </c>
      <c r="J438" t="s">
        <v>1077</v>
      </c>
    </row>
    <row r="439" spans="1:10" x14ac:dyDescent="0.25">
      <c r="A439" t="s">
        <v>591</v>
      </c>
      <c r="B439" t="s">
        <v>1048</v>
      </c>
      <c r="C439">
        <v>1003</v>
      </c>
      <c r="D439" t="s">
        <v>73</v>
      </c>
      <c r="E439" s="6">
        <v>41412</v>
      </c>
      <c r="F439" s="5">
        <v>1200</v>
      </c>
      <c r="G439" t="s">
        <v>14</v>
      </c>
      <c r="H439" t="s">
        <v>19</v>
      </c>
      <c r="I439" t="s">
        <v>43</v>
      </c>
      <c r="J439" t="s">
        <v>1077</v>
      </c>
    </row>
    <row r="440" spans="1:10" x14ac:dyDescent="0.25">
      <c r="A440" t="s">
        <v>592</v>
      </c>
      <c r="B440" t="s">
        <v>1049</v>
      </c>
      <c r="C440">
        <v>1001</v>
      </c>
      <c r="D440" t="s">
        <v>73</v>
      </c>
      <c r="E440" s="6">
        <v>41477</v>
      </c>
      <c r="F440" s="5">
        <v>1229</v>
      </c>
      <c r="G440" t="s">
        <v>14</v>
      </c>
      <c r="H440" t="s">
        <v>19</v>
      </c>
      <c r="I440" t="s">
        <v>41</v>
      </c>
      <c r="J440" t="s">
        <v>1077</v>
      </c>
    </row>
    <row r="441" spans="1:10" x14ac:dyDescent="0.25">
      <c r="A441" t="s">
        <v>593</v>
      </c>
      <c r="B441" t="s">
        <v>1050</v>
      </c>
      <c r="C441">
        <v>1009</v>
      </c>
      <c r="D441" t="s">
        <v>73</v>
      </c>
      <c r="E441" s="6">
        <v>41540</v>
      </c>
      <c r="F441" s="5">
        <v>1299</v>
      </c>
      <c r="G441" t="s">
        <v>14</v>
      </c>
      <c r="H441" t="s">
        <v>19</v>
      </c>
      <c r="I441" t="s">
        <v>49</v>
      </c>
      <c r="J441" t="s">
        <v>1077</v>
      </c>
    </row>
    <row r="442" spans="1:10" x14ac:dyDescent="0.25">
      <c r="A442" t="s">
        <v>594</v>
      </c>
      <c r="B442" t="s">
        <v>1051</v>
      </c>
      <c r="C442">
        <v>1006</v>
      </c>
      <c r="D442" t="s">
        <v>73</v>
      </c>
      <c r="E442" s="6">
        <v>41604</v>
      </c>
      <c r="F442" s="5">
        <v>875</v>
      </c>
      <c r="G442" t="s">
        <v>14</v>
      </c>
      <c r="H442" t="s">
        <v>19</v>
      </c>
      <c r="I442" t="s">
        <v>46</v>
      </c>
      <c r="J442" t="s">
        <v>1077</v>
      </c>
    </row>
    <row r="443" spans="1:10" x14ac:dyDescent="0.25">
      <c r="A443" t="s">
        <v>595</v>
      </c>
      <c r="B443" t="s">
        <v>1052</v>
      </c>
      <c r="C443">
        <v>1002</v>
      </c>
      <c r="D443" t="s">
        <v>73</v>
      </c>
      <c r="E443" s="6">
        <v>41852</v>
      </c>
      <c r="F443" s="5">
        <v>190</v>
      </c>
      <c r="G443" t="s">
        <v>14</v>
      </c>
      <c r="H443" t="s">
        <v>25</v>
      </c>
      <c r="I443" t="s">
        <v>42</v>
      </c>
      <c r="J443" t="s">
        <v>1077</v>
      </c>
    </row>
    <row r="444" spans="1:10" x14ac:dyDescent="0.25">
      <c r="A444" t="s">
        <v>596</v>
      </c>
      <c r="B444" t="s">
        <v>1053</v>
      </c>
      <c r="C444">
        <v>1001</v>
      </c>
      <c r="D444" t="s">
        <v>73</v>
      </c>
      <c r="E444" s="6">
        <v>42126</v>
      </c>
      <c r="F444" s="5">
        <v>1290</v>
      </c>
      <c r="G444" t="s">
        <v>14</v>
      </c>
      <c r="H444" t="s">
        <v>52</v>
      </c>
      <c r="I444" t="s">
        <v>41</v>
      </c>
      <c r="J444" t="s">
        <v>1077</v>
      </c>
    </row>
    <row r="445" spans="1:10" x14ac:dyDescent="0.25">
      <c r="A445" t="s">
        <v>597</v>
      </c>
      <c r="B445" t="s">
        <v>1054</v>
      </c>
      <c r="C445">
        <v>1004</v>
      </c>
      <c r="D445" t="s">
        <v>73</v>
      </c>
      <c r="E445" s="6">
        <v>42075</v>
      </c>
      <c r="F445" s="5">
        <v>765</v>
      </c>
      <c r="G445" t="s">
        <v>14</v>
      </c>
      <c r="H445" t="s">
        <v>25</v>
      </c>
      <c r="I445" t="s">
        <v>44</v>
      </c>
      <c r="J445" t="s">
        <v>1077</v>
      </c>
    </row>
    <row r="446" spans="1:10" x14ac:dyDescent="0.25">
      <c r="A446" t="s">
        <v>598</v>
      </c>
      <c r="B446" t="s">
        <v>1055</v>
      </c>
      <c r="C446">
        <v>1005</v>
      </c>
      <c r="D446" t="s">
        <v>73</v>
      </c>
      <c r="E446" s="6">
        <v>42076</v>
      </c>
      <c r="F446" s="5">
        <v>456</v>
      </c>
      <c r="G446" t="s">
        <v>14</v>
      </c>
      <c r="H446" t="s">
        <v>25</v>
      </c>
      <c r="I446" t="s">
        <v>45</v>
      </c>
      <c r="J446" t="s">
        <v>1077</v>
      </c>
    </row>
    <row r="447" spans="1:10" x14ac:dyDescent="0.25">
      <c r="A447" t="s">
        <v>599</v>
      </c>
      <c r="B447" t="s">
        <v>1056</v>
      </c>
      <c r="C447">
        <v>1002</v>
      </c>
      <c r="D447" t="s">
        <v>73</v>
      </c>
      <c r="E447" s="6">
        <v>42141</v>
      </c>
      <c r="F447" s="5">
        <v>1299</v>
      </c>
      <c r="G447" t="s">
        <v>14</v>
      </c>
      <c r="H447" t="s">
        <v>25</v>
      </c>
      <c r="I447" t="s">
        <v>42</v>
      </c>
      <c r="J447" t="s">
        <v>1077</v>
      </c>
    </row>
    <row r="448" spans="1:10" x14ac:dyDescent="0.25">
      <c r="A448" t="s">
        <v>600</v>
      </c>
      <c r="B448" t="s">
        <v>1057</v>
      </c>
      <c r="C448">
        <v>1002</v>
      </c>
      <c r="D448" t="s">
        <v>73</v>
      </c>
      <c r="E448" s="6">
        <v>42142</v>
      </c>
      <c r="F448" s="5">
        <v>1299</v>
      </c>
      <c r="G448" t="s">
        <v>14</v>
      </c>
      <c r="H448" t="s">
        <v>25</v>
      </c>
      <c r="I448" t="s">
        <v>42</v>
      </c>
      <c r="J448" t="s">
        <v>1077</v>
      </c>
    </row>
    <row r="449" spans="1:10" x14ac:dyDescent="0.25">
      <c r="A449" t="s">
        <v>601</v>
      </c>
      <c r="B449" t="s">
        <v>1058</v>
      </c>
      <c r="C449">
        <v>1003</v>
      </c>
      <c r="D449" t="s">
        <v>73</v>
      </c>
      <c r="E449" s="6">
        <v>42270</v>
      </c>
      <c r="F449" s="5">
        <v>409</v>
      </c>
      <c r="G449" t="s">
        <v>14</v>
      </c>
      <c r="H449" t="s">
        <v>25</v>
      </c>
      <c r="I449" t="s">
        <v>43</v>
      </c>
      <c r="J449" t="s">
        <v>1077</v>
      </c>
    </row>
    <row r="450" spans="1:10" x14ac:dyDescent="0.25">
      <c r="A450" t="s">
        <v>602</v>
      </c>
      <c r="B450" t="s">
        <v>1059</v>
      </c>
      <c r="C450">
        <v>1003</v>
      </c>
      <c r="D450" t="s">
        <v>73</v>
      </c>
      <c r="E450" s="6">
        <v>42301</v>
      </c>
      <c r="F450" s="5">
        <v>766</v>
      </c>
      <c r="G450" t="s">
        <v>14</v>
      </c>
      <c r="H450" t="s">
        <v>25</v>
      </c>
      <c r="I450" t="s">
        <v>43</v>
      </c>
      <c r="J450" t="s">
        <v>1077</v>
      </c>
    </row>
    <row r="451" spans="1:10" x14ac:dyDescent="0.25">
      <c r="A451" t="s">
        <v>603</v>
      </c>
      <c r="B451" t="s">
        <v>1060</v>
      </c>
      <c r="C451">
        <v>1004</v>
      </c>
      <c r="D451" t="s">
        <v>73</v>
      </c>
      <c r="E451" s="6">
        <v>42334</v>
      </c>
      <c r="F451" s="5">
        <v>567</v>
      </c>
      <c r="G451" t="s">
        <v>14</v>
      </c>
      <c r="H451" t="s">
        <v>25</v>
      </c>
      <c r="I451" t="s">
        <v>44</v>
      </c>
      <c r="J451" t="s">
        <v>1077</v>
      </c>
    </row>
    <row r="452" spans="1:10" x14ac:dyDescent="0.25">
      <c r="A452" t="s">
        <v>604</v>
      </c>
      <c r="B452" t="s">
        <v>1061</v>
      </c>
      <c r="C452">
        <v>1001</v>
      </c>
      <c r="D452" t="s">
        <v>73</v>
      </c>
      <c r="E452" s="6">
        <v>40969</v>
      </c>
      <c r="F452" s="5">
        <v>1245.9000000000001</v>
      </c>
      <c r="G452" t="s">
        <v>15</v>
      </c>
      <c r="H452" t="s">
        <v>20</v>
      </c>
      <c r="I452" t="s">
        <v>41</v>
      </c>
      <c r="J452" t="s">
        <v>1077</v>
      </c>
    </row>
    <row r="453" spans="1:10" x14ac:dyDescent="0.25">
      <c r="A453" t="s">
        <v>605</v>
      </c>
      <c r="B453" t="s">
        <v>1062</v>
      </c>
      <c r="C453">
        <v>1007</v>
      </c>
      <c r="D453" t="s">
        <v>73</v>
      </c>
      <c r="E453" s="6">
        <v>41183</v>
      </c>
      <c r="F453" s="5">
        <v>1345.87</v>
      </c>
      <c r="G453" t="s">
        <v>15</v>
      </c>
      <c r="H453" t="s">
        <v>20</v>
      </c>
      <c r="I453" t="s">
        <v>47</v>
      </c>
      <c r="J453" t="s">
        <v>1077</v>
      </c>
    </row>
    <row r="454" spans="1:10" x14ac:dyDescent="0.25">
      <c r="A454" t="s">
        <v>606</v>
      </c>
      <c r="B454" t="s">
        <v>1063</v>
      </c>
      <c r="C454">
        <v>1006</v>
      </c>
      <c r="D454" t="s">
        <v>73</v>
      </c>
      <c r="E454" s="6">
        <v>41427</v>
      </c>
      <c r="F454" s="5">
        <v>982</v>
      </c>
      <c r="G454" t="s">
        <v>15</v>
      </c>
      <c r="H454" t="s">
        <v>21</v>
      </c>
      <c r="I454" t="s">
        <v>46</v>
      </c>
      <c r="J454" t="s">
        <v>1077</v>
      </c>
    </row>
    <row r="455" spans="1:10" x14ac:dyDescent="0.25">
      <c r="A455" t="s">
        <v>607</v>
      </c>
      <c r="B455" t="s">
        <v>1064</v>
      </c>
      <c r="C455">
        <v>1003</v>
      </c>
      <c r="D455" t="s">
        <v>73</v>
      </c>
      <c r="E455" s="6">
        <v>41396</v>
      </c>
      <c r="F455" s="5">
        <v>168</v>
      </c>
      <c r="G455" t="s">
        <v>34</v>
      </c>
      <c r="H455" t="s">
        <v>40</v>
      </c>
      <c r="I455" t="s">
        <v>43</v>
      </c>
      <c r="J455" t="s">
        <v>1077</v>
      </c>
    </row>
    <row r="456" spans="1:10" x14ac:dyDescent="0.25">
      <c r="A456" t="s">
        <v>608</v>
      </c>
      <c r="B456" t="s">
        <v>1065</v>
      </c>
      <c r="C456">
        <v>1002</v>
      </c>
      <c r="D456" t="s">
        <v>73</v>
      </c>
      <c r="E456" s="6">
        <v>41699</v>
      </c>
      <c r="F456" s="5">
        <v>149</v>
      </c>
      <c r="G456" t="s">
        <v>34</v>
      </c>
      <c r="H456" t="s">
        <v>40</v>
      </c>
      <c r="I456" t="s">
        <v>42</v>
      </c>
      <c r="J456" t="s">
        <v>1077</v>
      </c>
    </row>
    <row r="457" spans="1:10" x14ac:dyDescent="0.25">
      <c r="A457" t="s">
        <v>609</v>
      </c>
      <c r="B457" t="s">
        <v>1066</v>
      </c>
      <c r="C457">
        <v>1006</v>
      </c>
      <c r="D457" t="s">
        <v>73</v>
      </c>
      <c r="E457" s="6">
        <v>41913</v>
      </c>
      <c r="F457" s="5">
        <v>128</v>
      </c>
      <c r="G457" t="s">
        <v>34</v>
      </c>
      <c r="H457" t="s">
        <v>35</v>
      </c>
      <c r="I457" t="s">
        <v>46</v>
      </c>
      <c r="J457" t="s">
        <v>1077</v>
      </c>
    </row>
    <row r="458" spans="1:10" x14ac:dyDescent="0.25">
      <c r="A458" t="s">
        <v>610</v>
      </c>
      <c r="B458" t="s">
        <v>1067</v>
      </c>
      <c r="C458">
        <v>1007</v>
      </c>
      <c r="D458" t="s">
        <v>73</v>
      </c>
      <c r="E458" s="6">
        <v>42157</v>
      </c>
      <c r="F458" s="5">
        <v>121</v>
      </c>
      <c r="G458" t="s">
        <v>34</v>
      </c>
      <c r="H458" t="s">
        <v>35</v>
      </c>
      <c r="I458" t="s">
        <v>47</v>
      </c>
      <c r="J458" t="s">
        <v>1077</v>
      </c>
    </row>
  </sheetData>
  <autoFilter ref="A1:J458" xr:uid="{00000000-0009-0000-0000-000007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E56B-3C70-4CD9-B840-00E4827C8CA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90"/>
  <sheetViews>
    <sheetView zoomScale="122" zoomScaleNormal="122" zoomScalePageLayoutView="122" workbookViewId="0">
      <selection activeCell="E1" sqref="E1:G1"/>
    </sheetView>
  </sheetViews>
  <sheetFormatPr defaultColWidth="9.28515625" defaultRowHeight="15" x14ac:dyDescent="0.25"/>
  <cols>
    <col min="1" max="1" width="14.7109375" customWidth="1"/>
    <col min="2" max="2" width="18" customWidth="1"/>
    <col min="3" max="3" width="13.42578125" style="3" customWidth="1"/>
    <col min="4" max="4" width="16" style="5" customWidth="1"/>
    <col min="5" max="5" width="19.5703125" customWidth="1"/>
    <col min="6" max="6" width="16.140625" customWidth="1"/>
    <col min="8" max="8" width="9.85546875" bestFit="1" customWidth="1"/>
  </cols>
  <sheetData>
    <row r="1" spans="1:7" x14ac:dyDescent="0.25">
      <c r="A1" s="1" t="s">
        <v>32</v>
      </c>
      <c r="B1" s="1" t="s">
        <v>31</v>
      </c>
      <c r="C1" s="2" t="s">
        <v>26</v>
      </c>
      <c r="D1" s="4" t="s">
        <v>2</v>
      </c>
      <c r="E1" t="s">
        <v>0</v>
      </c>
      <c r="F1" t="s">
        <v>152</v>
      </c>
      <c r="G1" t="s">
        <v>1</v>
      </c>
    </row>
    <row r="2" spans="1:7" x14ac:dyDescent="0.25">
      <c r="A2" s="19">
        <v>1008</v>
      </c>
      <c r="B2" s="19" t="s">
        <v>48</v>
      </c>
      <c r="C2" s="20">
        <v>40909</v>
      </c>
      <c r="D2" s="21">
        <v>1345.87</v>
      </c>
    </row>
    <row r="3" spans="1:7" x14ac:dyDescent="0.25">
      <c r="A3">
        <v>1006</v>
      </c>
      <c r="B3" t="s">
        <v>46</v>
      </c>
      <c r="C3" s="3">
        <v>40909</v>
      </c>
      <c r="D3" s="5">
        <v>832</v>
      </c>
    </row>
    <row r="4" spans="1:7" x14ac:dyDescent="0.25">
      <c r="A4">
        <v>1003</v>
      </c>
      <c r="B4" t="s">
        <v>43</v>
      </c>
      <c r="C4" s="3">
        <v>40909</v>
      </c>
      <c r="D4" s="5">
        <v>459</v>
      </c>
    </row>
    <row r="5" spans="1:7" x14ac:dyDescent="0.25">
      <c r="A5">
        <v>1009</v>
      </c>
      <c r="B5" t="s">
        <v>49</v>
      </c>
      <c r="C5" s="3">
        <v>40940</v>
      </c>
      <c r="D5" s="5">
        <v>1234.1199999999999</v>
      </c>
    </row>
    <row r="6" spans="1:7" x14ac:dyDescent="0.25">
      <c r="A6">
        <v>1004</v>
      </c>
      <c r="B6" t="s">
        <v>44</v>
      </c>
      <c r="C6" s="3">
        <v>40940</v>
      </c>
      <c r="D6" s="5">
        <v>234</v>
      </c>
    </row>
    <row r="7" spans="1:7" x14ac:dyDescent="0.25">
      <c r="A7">
        <v>1006</v>
      </c>
      <c r="B7" t="s">
        <v>46</v>
      </c>
      <c r="C7" s="3">
        <v>40941</v>
      </c>
      <c r="D7" s="5">
        <v>790</v>
      </c>
    </row>
    <row r="8" spans="1:7" x14ac:dyDescent="0.25">
      <c r="A8">
        <v>1001</v>
      </c>
      <c r="B8" t="s">
        <v>41</v>
      </c>
      <c r="C8" s="3">
        <v>40969</v>
      </c>
      <c r="D8" s="5">
        <v>1245.9000000000001</v>
      </c>
    </row>
    <row r="9" spans="1:7" x14ac:dyDescent="0.25">
      <c r="A9">
        <v>1005</v>
      </c>
      <c r="B9" t="s">
        <v>45</v>
      </c>
      <c r="C9" s="3">
        <v>40969</v>
      </c>
      <c r="D9" s="5">
        <v>345</v>
      </c>
    </row>
    <row r="10" spans="1:7" x14ac:dyDescent="0.25">
      <c r="A10">
        <v>1003</v>
      </c>
      <c r="B10" t="s">
        <v>43</v>
      </c>
      <c r="C10" s="3">
        <v>40971</v>
      </c>
      <c r="D10" s="5">
        <v>765.32</v>
      </c>
    </row>
    <row r="11" spans="1:7" x14ac:dyDescent="0.25">
      <c r="A11">
        <v>1006</v>
      </c>
      <c r="B11" t="s">
        <v>46</v>
      </c>
      <c r="C11" s="3">
        <v>41000</v>
      </c>
      <c r="D11" s="5">
        <v>1345</v>
      </c>
    </row>
    <row r="12" spans="1:7" x14ac:dyDescent="0.25">
      <c r="A12">
        <v>1001</v>
      </c>
      <c r="B12" t="s">
        <v>41</v>
      </c>
      <c r="C12" s="3">
        <v>41000</v>
      </c>
      <c r="D12" s="5">
        <v>1345.87</v>
      </c>
    </row>
    <row r="13" spans="1:7" x14ac:dyDescent="0.25">
      <c r="A13">
        <v>1004</v>
      </c>
      <c r="B13" t="s">
        <v>44</v>
      </c>
      <c r="C13" s="3">
        <v>41003</v>
      </c>
      <c r="D13" s="5">
        <v>459.89</v>
      </c>
    </row>
    <row r="14" spans="1:7" x14ac:dyDescent="0.25">
      <c r="A14">
        <v>1002</v>
      </c>
      <c r="B14" t="s">
        <v>42</v>
      </c>
      <c r="C14" s="3">
        <v>41030</v>
      </c>
      <c r="D14" s="5">
        <v>1234.1199999999999</v>
      </c>
    </row>
    <row r="15" spans="1:7" x14ac:dyDescent="0.25">
      <c r="A15">
        <v>1007</v>
      </c>
      <c r="B15" t="s">
        <v>47</v>
      </c>
      <c r="C15" s="3">
        <v>41030</v>
      </c>
      <c r="D15" s="5">
        <v>675</v>
      </c>
    </row>
    <row r="16" spans="1:7" x14ac:dyDescent="0.25">
      <c r="A16">
        <v>1005</v>
      </c>
      <c r="B16" t="s">
        <v>45</v>
      </c>
      <c r="C16" s="3">
        <v>41033</v>
      </c>
      <c r="D16" s="5">
        <v>590.98</v>
      </c>
    </row>
    <row r="17" spans="1:4" x14ac:dyDescent="0.25">
      <c r="A17">
        <v>1003</v>
      </c>
      <c r="B17" t="s">
        <v>43</v>
      </c>
      <c r="C17" s="3">
        <v>41061</v>
      </c>
      <c r="D17" s="5">
        <v>1245.9000000000001</v>
      </c>
    </row>
    <row r="18" spans="1:4" x14ac:dyDescent="0.25">
      <c r="A18">
        <v>1003</v>
      </c>
      <c r="B18" t="s">
        <v>43</v>
      </c>
      <c r="C18" s="3">
        <v>41061</v>
      </c>
      <c r="D18" s="5">
        <v>123</v>
      </c>
    </row>
    <row r="19" spans="1:4" x14ac:dyDescent="0.25">
      <c r="A19">
        <v>1006</v>
      </c>
      <c r="B19" t="s">
        <v>46</v>
      </c>
      <c r="C19" s="3">
        <v>41064</v>
      </c>
      <c r="D19" s="5">
        <v>1000.91</v>
      </c>
    </row>
    <row r="20" spans="1:4" x14ac:dyDescent="0.25">
      <c r="A20">
        <v>1002</v>
      </c>
      <c r="B20" t="s">
        <v>42</v>
      </c>
      <c r="C20" s="3">
        <v>41091</v>
      </c>
      <c r="D20" s="5">
        <v>455</v>
      </c>
    </row>
    <row r="21" spans="1:4" x14ac:dyDescent="0.25">
      <c r="A21">
        <v>1004</v>
      </c>
      <c r="B21" t="s">
        <v>44</v>
      </c>
      <c r="C21" s="3">
        <v>41091</v>
      </c>
      <c r="D21" s="5">
        <v>1345.87</v>
      </c>
    </row>
    <row r="22" spans="1:4" x14ac:dyDescent="0.25">
      <c r="A22">
        <v>1007</v>
      </c>
      <c r="B22" t="s">
        <v>47</v>
      </c>
      <c r="C22" s="3">
        <v>41094</v>
      </c>
      <c r="D22" s="5">
        <v>1229</v>
      </c>
    </row>
    <row r="23" spans="1:4" x14ac:dyDescent="0.25">
      <c r="A23">
        <v>1009</v>
      </c>
      <c r="B23" t="s">
        <v>49</v>
      </c>
      <c r="C23" s="3">
        <v>41122</v>
      </c>
      <c r="D23" s="5">
        <v>566</v>
      </c>
    </row>
    <row r="24" spans="1:4" x14ac:dyDescent="0.25">
      <c r="A24">
        <v>1005</v>
      </c>
      <c r="B24" t="s">
        <v>45</v>
      </c>
      <c r="C24" s="3">
        <v>41122</v>
      </c>
      <c r="D24" s="5">
        <v>1234.1199999999999</v>
      </c>
    </row>
    <row r="25" spans="1:4" x14ac:dyDescent="0.25">
      <c r="A25">
        <v>1003</v>
      </c>
      <c r="B25" t="s">
        <v>43</v>
      </c>
      <c r="C25" s="3">
        <v>41125</v>
      </c>
      <c r="D25" s="5">
        <v>1300</v>
      </c>
    </row>
    <row r="26" spans="1:4" x14ac:dyDescent="0.25">
      <c r="A26">
        <v>1006</v>
      </c>
      <c r="B26" t="s">
        <v>46</v>
      </c>
      <c r="C26" s="3">
        <v>41153</v>
      </c>
      <c r="D26" s="5">
        <v>1245.9000000000001</v>
      </c>
    </row>
    <row r="27" spans="1:4" x14ac:dyDescent="0.25">
      <c r="A27">
        <v>1006</v>
      </c>
      <c r="B27" t="s">
        <v>46</v>
      </c>
      <c r="C27" s="3">
        <v>41153</v>
      </c>
      <c r="D27" s="5">
        <v>1200</v>
      </c>
    </row>
    <row r="28" spans="1:4" x14ac:dyDescent="0.25">
      <c r="A28">
        <v>1009</v>
      </c>
      <c r="B28" t="s">
        <v>49</v>
      </c>
      <c r="C28" s="3">
        <v>41156</v>
      </c>
      <c r="D28" s="5">
        <v>1287</v>
      </c>
    </row>
    <row r="29" spans="1:4" x14ac:dyDescent="0.25">
      <c r="A29">
        <v>1002</v>
      </c>
      <c r="B29" t="s">
        <v>42</v>
      </c>
      <c r="C29" s="3">
        <v>41156</v>
      </c>
      <c r="D29" s="5">
        <v>1290</v>
      </c>
    </row>
    <row r="30" spans="1:4" x14ac:dyDescent="0.25">
      <c r="A30">
        <v>1007</v>
      </c>
      <c r="B30" t="s">
        <v>47</v>
      </c>
      <c r="C30" s="3">
        <v>41183</v>
      </c>
      <c r="D30" s="5">
        <v>1345.87</v>
      </c>
    </row>
    <row r="31" spans="1:4" x14ac:dyDescent="0.25">
      <c r="A31">
        <v>1006</v>
      </c>
      <c r="B31" t="s">
        <v>46</v>
      </c>
      <c r="C31" s="3">
        <v>41183</v>
      </c>
      <c r="D31" s="5">
        <v>1220</v>
      </c>
    </row>
    <row r="32" spans="1:4" x14ac:dyDescent="0.25">
      <c r="A32">
        <v>1009</v>
      </c>
      <c r="B32" t="s">
        <v>49</v>
      </c>
      <c r="C32" s="3">
        <v>41186</v>
      </c>
      <c r="D32" s="5">
        <v>679</v>
      </c>
    </row>
    <row r="33" spans="1:4" x14ac:dyDescent="0.25">
      <c r="A33">
        <v>1008</v>
      </c>
      <c r="B33" t="s">
        <v>48</v>
      </c>
      <c r="C33" s="3">
        <v>41214</v>
      </c>
      <c r="D33" s="5">
        <v>1234.1199999999999</v>
      </c>
    </row>
    <row r="34" spans="1:4" x14ac:dyDescent="0.25">
      <c r="A34">
        <v>1003</v>
      </c>
      <c r="B34" t="s">
        <v>43</v>
      </c>
      <c r="C34" s="3">
        <v>41214</v>
      </c>
      <c r="D34" s="5">
        <v>123</v>
      </c>
    </row>
    <row r="35" spans="1:4" x14ac:dyDescent="0.25">
      <c r="A35">
        <v>1006</v>
      </c>
      <c r="B35" t="s">
        <v>46</v>
      </c>
      <c r="C35" s="3">
        <v>41217</v>
      </c>
      <c r="D35" s="5">
        <v>1651</v>
      </c>
    </row>
    <row r="36" spans="1:4" x14ac:dyDescent="0.25">
      <c r="A36">
        <v>1006</v>
      </c>
      <c r="B36" t="s">
        <v>46</v>
      </c>
      <c r="C36" s="3">
        <v>41217</v>
      </c>
      <c r="D36" s="5">
        <v>1100</v>
      </c>
    </row>
    <row r="37" spans="1:4" x14ac:dyDescent="0.25">
      <c r="A37">
        <v>1009</v>
      </c>
      <c r="B37" t="s">
        <v>49</v>
      </c>
      <c r="C37" s="3">
        <v>41244</v>
      </c>
      <c r="D37" s="5">
        <v>900</v>
      </c>
    </row>
    <row r="38" spans="1:4" x14ac:dyDescent="0.25">
      <c r="A38">
        <v>1004</v>
      </c>
      <c r="B38" t="s">
        <v>44</v>
      </c>
      <c r="C38" s="3">
        <v>41244</v>
      </c>
      <c r="D38" s="5">
        <v>445</v>
      </c>
    </row>
    <row r="39" spans="1:4" x14ac:dyDescent="0.25">
      <c r="A39">
        <v>1004</v>
      </c>
      <c r="B39" t="s">
        <v>44</v>
      </c>
      <c r="C39" s="3">
        <v>41247</v>
      </c>
      <c r="D39" s="5">
        <v>1190.98</v>
      </c>
    </row>
    <row r="40" spans="1:4" x14ac:dyDescent="0.25">
      <c r="A40">
        <v>1003</v>
      </c>
      <c r="B40" t="s">
        <v>43</v>
      </c>
      <c r="C40" s="3">
        <v>41247</v>
      </c>
      <c r="D40" s="5">
        <v>1190</v>
      </c>
    </row>
    <row r="41" spans="1:4" x14ac:dyDescent="0.25">
      <c r="A41">
        <v>1004</v>
      </c>
      <c r="B41" t="s">
        <v>44</v>
      </c>
      <c r="C41" s="3">
        <v>41276</v>
      </c>
      <c r="D41" s="5">
        <v>297</v>
      </c>
    </row>
    <row r="42" spans="1:4" x14ac:dyDescent="0.25">
      <c r="A42">
        <v>1007</v>
      </c>
      <c r="B42" t="s">
        <v>47</v>
      </c>
      <c r="C42" s="3">
        <v>41276</v>
      </c>
      <c r="D42" s="5">
        <v>1345.87</v>
      </c>
    </row>
    <row r="43" spans="1:4" x14ac:dyDescent="0.25">
      <c r="A43">
        <v>1007</v>
      </c>
      <c r="B43" t="s">
        <v>47</v>
      </c>
      <c r="C43" s="3">
        <v>41276</v>
      </c>
      <c r="D43" s="5">
        <v>456</v>
      </c>
    </row>
    <row r="44" spans="1:4" x14ac:dyDescent="0.25">
      <c r="A44">
        <v>1006</v>
      </c>
      <c r="B44" t="s">
        <v>46</v>
      </c>
      <c r="C44" s="3">
        <v>41276</v>
      </c>
      <c r="D44" s="5">
        <v>999</v>
      </c>
    </row>
    <row r="45" spans="1:4" x14ac:dyDescent="0.25">
      <c r="A45">
        <v>1006</v>
      </c>
      <c r="B45" t="s">
        <v>46</v>
      </c>
      <c r="C45" s="3">
        <v>41276</v>
      </c>
      <c r="D45" s="5">
        <v>128</v>
      </c>
    </row>
    <row r="46" spans="1:4" x14ac:dyDescent="0.25">
      <c r="A46">
        <v>1003</v>
      </c>
      <c r="B46" t="s">
        <v>43</v>
      </c>
      <c r="C46" s="3">
        <v>41276</v>
      </c>
      <c r="D46" s="5">
        <v>398</v>
      </c>
    </row>
    <row r="47" spans="1:4" x14ac:dyDescent="0.25">
      <c r="A47">
        <v>1005</v>
      </c>
      <c r="B47" t="s">
        <v>45</v>
      </c>
      <c r="C47" s="3">
        <v>41276</v>
      </c>
      <c r="D47" s="5">
        <v>877</v>
      </c>
    </row>
    <row r="48" spans="1:4" x14ac:dyDescent="0.25">
      <c r="A48">
        <v>1005</v>
      </c>
      <c r="B48" t="s">
        <v>45</v>
      </c>
      <c r="C48" s="3">
        <v>41276</v>
      </c>
      <c r="D48" s="5">
        <v>345</v>
      </c>
    </row>
    <row r="49" spans="1:4" x14ac:dyDescent="0.25">
      <c r="A49">
        <v>1002</v>
      </c>
      <c r="B49" t="s">
        <v>42</v>
      </c>
      <c r="C49" s="3">
        <v>41283</v>
      </c>
      <c r="D49" s="5">
        <v>1233</v>
      </c>
    </row>
    <row r="50" spans="1:4" x14ac:dyDescent="0.25">
      <c r="A50">
        <v>1009</v>
      </c>
      <c r="B50" t="s">
        <v>49</v>
      </c>
      <c r="C50" s="3">
        <v>41284</v>
      </c>
      <c r="D50" s="5">
        <v>1233</v>
      </c>
    </row>
    <row r="51" spans="1:4" x14ac:dyDescent="0.25">
      <c r="A51">
        <v>1002</v>
      </c>
      <c r="B51" t="s">
        <v>42</v>
      </c>
      <c r="C51" s="3">
        <v>41307</v>
      </c>
      <c r="D51" s="5">
        <v>788</v>
      </c>
    </row>
    <row r="52" spans="1:4" x14ac:dyDescent="0.25">
      <c r="A52">
        <v>1007</v>
      </c>
      <c r="B52" t="s">
        <v>47</v>
      </c>
      <c r="C52" s="3">
        <v>41307</v>
      </c>
      <c r="D52" s="5">
        <v>138</v>
      </c>
    </row>
    <row r="53" spans="1:4" x14ac:dyDescent="0.25">
      <c r="A53">
        <v>1006</v>
      </c>
      <c r="B53" t="s">
        <v>46</v>
      </c>
      <c r="C53" s="3">
        <v>41307</v>
      </c>
      <c r="D53" s="5">
        <v>982</v>
      </c>
    </row>
    <row r="54" spans="1:4" x14ac:dyDescent="0.25">
      <c r="A54">
        <v>1006</v>
      </c>
      <c r="B54" t="s">
        <v>46</v>
      </c>
      <c r="C54" s="3">
        <v>41307</v>
      </c>
      <c r="D54" s="5">
        <v>1234</v>
      </c>
    </row>
    <row r="55" spans="1:4" x14ac:dyDescent="0.25">
      <c r="A55">
        <v>1006</v>
      </c>
      <c r="B55" t="s">
        <v>46</v>
      </c>
      <c r="C55" s="3">
        <v>41307</v>
      </c>
      <c r="D55" s="5">
        <v>1220</v>
      </c>
    </row>
    <row r="56" spans="1:4" x14ac:dyDescent="0.25">
      <c r="A56">
        <v>1003</v>
      </c>
      <c r="B56" t="s">
        <v>43</v>
      </c>
      <c r="C56" s="3">
        <v>41307</v>
      </c>
      <c r="D56" s="5">
        <v>1234.1199999999999</v>
      </c>
    </row>
    <row r="57" spans="1:4" x14ac:dyDescent="0.25">
      <c r="A57">
        <v>1003</v>
      </c>
      <c r="B57" t="s">
        <v>43</v>
      </c>
      <c r="C57" s="3">
        <v>41307</v>
      </c>
      <c r="D57" s="5">
        <v>277</v>
      </c>
    </row>
    <row r="58" spans="1:4" x14ac:dyDescent="0.25">
      <c r="A58">
        <v>1005</v>
      </c>
      <c r="B58" t="s">
        <v>45</v>
      </c>
      <c r="C58" s="3">
        <v>41307</v>
      </c>
      <c r="D58" s="5">
        <v>1299</v>
      </c>
    </row>
    <row r="59" spans="1:4" x14ac:dyDescent="0.25">
      <c r="A59">
        <v>1006</v>
      </c>
      <c r="B59" t="s">
        <v>46</v>
      </c>
      <c r="C59" s="3">
        <v>41316</v>
      </c>
      <c r="D59" s="5">
        <v>721</v>
      </c>
    </row>
    <row r="60" spans="1:4" x14ac:dyDescent="0.25">
      <c r="A60">
        <v>1002</v>
      </c>
      <c r="B60" t="s">
        <v>42</v>
      </c>
      <c r="C60" s="3">
        <v>41335</v>
      </c>
      <c r="D60" s="5">
        <v>1245.9000000000001</v>
      </c>
    </row>
    <row r="61" spans="1:4" x14ac:dyDescent="0.25">
      <c r="A61">
        <v>1002</v>
      </c>
      <c r="B61" t="s">
        <v>42</v>
      </c>
      <c r="C61" s="3">
        <v>41335</v>
      </c>
      <c r="D61" s="5">
        <v>877</v>
      </c>
    </row>
    <row r="62" spans="1:4" x14ac:dyDescent="0.25">
      <c r="A62">
        <v>1007</v>
      </c>
      <c r="B62" t="s">
        <v>47</v>
      </c>
      <c r="C62" s="3">
        <v>41335</v>
      </c>
      <c r="D62" s="5">
        <v>872</v>
      </c>
    </row>
    <row r="63" spans="1:4" x14ac:dyDescent="0.25">
      <c r="A63">
        <v>1007</v>
      </c>
      <c r="B63" t="s">
        <v>47</v>
      </c>
      <c r="C63" s="3">
        <v>41335</v>
      </c>
      <c r="D63" s="5">
        <v>124</v>
      </c>
    </row>
    <row r="64" spans="1:4" x14ac:dyDescent="0.25">
      <c r="A64">
        <v>1006</v>
      </c>
      <c r="B64" t="s">
        <v>46</v>
      </c>
      <c r="C64" s="3">
        <v>41335</v>
      </c>
      <c r="D64" s="5">
        <v>167</v>
      </c>
    </row>
    <row r="65" spans="1:4" x14ac:dyDescent="0.25">
      <c r="A65">
        <v>1001</v>
      </c>
      <c r="B65" t="s">
        <v>41</v>
      </c>
      <c r="C65" s="3">
        <v>41335</v>
      </c>
      <c r="D65" s="5">
        <v>766</v>
      </c>
    </row>
    <row r="66" spans="1:4" x14ac:dyDescent="0.25">
      <c r="A66">
        <v>1003</v>
      </c>
      <c r="B66" t="s">
        <v>43</v>
      </c>
      <c r="C66" s="3">
        <v>41335</v>
      </c>
      <c r="D66" s="5">
        <v>998</v>
      </c>
    </row>
    <row r="67" spans="1:4" x14ac:dyDescent="0.25">
      <c r="A67">
        <v>1003</v>
      </c>
      <c r="B67" t="s">
        <v>43</v>
      </c>
      <c r="C67" s="3">
        <v>41335</v>
      </c>
      <c r="D67" s="5">
        <v>137</v>
      </c>
    </row>
    <row r="68" spans="1:4" x14ac:dyDescent="0.25">
      <c r="A68">
        <v>1006</v>
      </c>
      <c r="B68" t="s">
        <v>46</v>
      </c>
      <c r="C68" s="3">
        <v>41345</v>
      </c>
      <c r="D68" s="5">
        <v>671</v>
      </c>
    </row>
    <row r="69" spans="1:4" x14ac:dyDescent="0.25">
      <c r="A69">
        <v>1003</v>
      </c>
      <c r="B69" t="s">
        <v>43</v>
      </c>
      <c r="C69" s="3">
        <v>41346</v>
      </c>
      <c r="D69" s="5">
        <v>1899</v>
      </c>
    </row>
    <row r="70" spans="1:4" x14ac:dyDescent="0.25">
      <c r="A70">
        <v>1004</v>
      </c>
      <c r="B70" t="s">
        <v>44</v>
      </c>
      <c r="C70" s="3">
        <v>41347</v>
      </c>
      <c r="D70" s="5">
        <v>346</v>
      </c>
    </row>
    <row r="71" spans="1:4" x14ac:dyDescent="0.25">
      <c r="A71">
        <v>1009</v>
      </c>
      <c r="B71" t="s">
        <v>49</v>
      </c>
      <c r="C71" s="3">
        <v>41366</v>
      </c>
      <c r="D71" s="5">
        <v>988</v>
      </c>
    </row>
    <row r="72" spans="1:4" x14ac:dyDescent="0.25">
      <c r="A72">
        <v>1002</v>
      </c>
      <c r="B72" t="s">
        <v>42</v>
      </c>
      <c r="C72" s="3">
        <v>41366</v>
      </c>
      <c r="D72" s="5">
        <v>126</v>
      </c>
    </row>
    <row r="73" spans="1:4" x14ac:dyDescent="0.25">
      <c r="A73">
        <v>1004</v>
      </c>
      <c r="B73" t="s">
        <v>44</v>
      </c>
      <c r="C73" s="3">
        <v>41366</v>
      </c>
      <c r="D73" s="5">
        <v>999</v>
      </c>
    </row>
    <row r="74" spans="1:4" x14ac:dyDescent="0.25">
      <c r="A74">
        <v>1007</v>
      </c>
      <c r="B74" t="s">
        <v>47</v>
      </c>
      <c r="C74" s="3">
        <v>41366</v>
      </c>
      <c r="D74" s="5">
        <v>1399</v>
      </c>
    </row>
    <row r="75" spans="1:4" x14ac:dyDescent="0.25">
      <c r="A75">
        <v>1001</v>
      </c>
      <c r="B75" t="s">
        <v>41</v>
      </c>
      <c r="C75" s="3">
        <v>41366</v>
      </c>
      <c r="D75" s="5">
        <v>1345.87</v>
      </c>
    </row>
    <row r="76" spans="1:4" x14ac:dyDescent="0.25">
      <c r="A76">
        <v>1001</v>
      </c>
      <c r="B76" t="s">
        <v>41</v>
      </c>
      <c r="C76" s="3">
        <v>41366</v>
      </c>
      <c r="D76" s="5">
        <v>655</v>
      </c>
    </row>
    <row r="77" spans="1:4" x14ac:dyDescent="0.25">
      <c r="A77">
        <v>1003</v>
      </c>
      <c r="B77" t="s">
        <v>43</v>
      </c>
      <c r="C77" s="3">
        <v>41366</v>
      </c>
      <c r="D77" s="5">
        <v>799</v>
      </c>
    </row>
    <row r="78" spans="1:4" x14ac:dyDescent="0.25">
      <c r="A78">
        <v>1003</v>
      </c>
      <c r="B78" t="s">
        <v>43</v>
      </c>
      <c r="C78" s="3">
        <v>41366</v>
      </c>
      <c r="D78" s="5">
        <v>123</v>
      </c>
    </row>
    <row r="79" spans="1:4" x14ac:dyDescent="0.25">
      <c r="A79">
        <v>1005</v>
      </c>
      <c r="B79" t="s">
        <v>45</v>
      </c>
      <c r="C79" s="3">
        <v>41379</v>
      </c>
      <c r="D79" s="5">
        <v>699</v>
      </c>
    </row>
    <row r="80" spans="1:4" x14ac:dyDescent="0.25">
      <c r="A80">
        <v>1006</v>
      </c>
      <c r="B80" t="s">
        <v>46</v>
      </c>
      <c r="C80" s="3">
        <v>41380</v>
      </c>
      <c r="D80" s="5">
        <v>876</v>
      </c>
    </row>
    <row r="81" spans="1:4" x14ac:dyDescent="0.25">
      <c r="A81">
        <v>1009</v>
      </c>
      <c r="B81" t="s">
        <v>49</v>
      </c>
      <c r="C81" s="3">
        <v>41396</v>
      </c>
      <c r="D81" s="5">
        <v>136</v>
      </c>
    </row>
    <row r="82" spans="1:4" x14ac:dyDescent="0.25">
      <c r="A82">
        <v>1002</v>
      </c>
      <c r="B82" t="s">
        <v>42</v>
      </c>
      <c r="C82" s="3">
        <v>41396</v>
      </c>
      <c r="D82" s="5">
        <v>899</v>
      </c>
    </row>
    <row r="83" spans="1:4" x14ac:dyDescent="0.25">
      <c r="A83">
        <v>1002</v>
      </c>
      <c r="B83" t="s">
        <v>42</v>
      </c>
      <c r="C83" s="3">
        <v>41396</v>
      </c>
      <c r="D83" s="5">
        <v>230</v>
      </c>
    </row>
    <row r="84" spans="1:4" x14ac:dyDescent="0.25">
      <c r="A84">
        <v>1006</v>
      </c>
      <c r="B84" t="s">
        <v>46</v>
      </c>
      <c r="C84" s="3">
        <v>41396</v>
      </c>
      <c r="D84" s="5">
        <v>567.32000000000005</v>
      </c>
    </row>
    <row r="85" spans="1:4" x14ac:dyDescent="0.25">
      <c r="A85">
        <v>1001</v>
      </c>
      <c r="B85" t="s">
        <v>41</v>
      </c>
      <c r="C85" s="3">
        <v>41396</v>
      </c>
      <c r="D85" s="5">
        <v>1234.1199999999999</v>
      </c>
    </row>
    <row r="86" spans="1:4" x14ac:dyDescent="0.25">
      <c r="A86">
        <v>1001</v>
      </c>
      <c r="B86" t="s">
        <v>41</v>
      </c>
      <c r="C86" s="3">
        <v>41396</v>
      </c>
      <c r="D86" s="5">
        <v>788</v>
      </c>
    </row>
    <row r="87" spans="1:4" x14ac:dyDescent="0.25">
      <c r="A87">
        <v>1003</v>
      </c>
      <c r="B87" t="s">
        <v>43</v>
      </c>
      <c r="C87" s="3">
        <v>41396</v>
      </c>
      <c r="D87" s="5">
        <v>168</v>
      </c>
    </row>
    <row r="88" spans="1:4" x14ac:dyDescent="0.25">
      <c r="A88">
        <v>1005</v>
      </c>
      <c r="B88" t="s">
        <v>45</v>
      </c>
      <c r="C88" s="3">
        <v>41396</v>
      </c>
      <c r="D88" s="5">
        <v>999.99</v>
      </c>
    </row>
    <row r="89" spans="1:4" x14ac:dyDescent="0.25">
      <c r="A89">
        <v>1007</v>
      </c>
      <c r="B89" t="s">
        <v>47</v>
      </c>
      <c r="C89" s="3">
        <v>41411</v>
      </c>
      <c r="D89" s="5">
        <v>655</v>
      </c>
    </row>
    <row r="90" spans="1:4" x14ac:dyDescent="0.25">
      <c r="A90">
        <v>1003</v>
      </c>
      <c r="B90" t="s">
        <v>43</v>
      </c>
      <c r="C90" s="3">
        <v>41412</v>
      </c>
      <c r="D90" s="5">
        <v>1200</v>
      </c>
    </row>
    <row r="91" spans="1:4" x14ac:dyDescent="0.25">
      <c r="A91">
        <v>1002</v>
      </c>
      <c r="B91" t="s">
        <v>42</v>
      </c>
      <c r="C91" s="3">
        <v>41413</v>
      </c>
      <c r="D91" s="5">
        <v>1229</v>
      </c>
    </row>
    <row r="92" spans="1:4" x14ac:dyDescent="0.25">
      <c r="A92">
        <v>1009</v>
      </c>
      <c r="B92" t="s">
        <v>49</v>
      </c>
      <c r="C92" s="3">
        <v>41427</v>
      </c>
      <c r="D92" s="5">
        <v>799</v>
      </c>
    </row>
    <row r="93" spans="1:4" x14ac:dyDescent="0.25">
      <c r="A93">
        <v>1009</v>
      </c>
      <c r="B93" t="s">
        <v>49</v>
      </c>
      <c r="C93" s="3">
        <v>41427</v>
      </c>
      <c r="D93" s="5">
        <v>655</v>
      </c>
    </row>
    <row r="94" spans="1:4" x14ac:dyDescent="0.25">
      <c r="A94">
        <v>1002</v>
      </c>
      <c r="B94" t="s">
        <v>42</v>
      </c>
      <c r="C94" s="3">
        <v>41427</v>
      </c>
      <c r="D94" s="5">
        <v>1278</v>
      </c>
    </row>
    <row r="95" spans="1:4" x14ac:dyDescent="0.25">
      <c r="A95">
        <v>1006</v>
      </c>
      <c r="B95" t="s">
        <v>46</v>
      </c>
      <c r="C95" s="3">
        <v>41427</v>
      </c>
      <c r="D95" s="5">
        <v>982</v>
      </c>
    </row>
    <row r="96" spans="1:4" x14ac:dyDescent="0.25">
      <c r="A96">
        <v>1006</v>
      </c>
      <c r="B96" t="s">
        <v>46</v>
      </c>
      <c r="C96" s="3">
        <v>41427</v>
      </c>
      <c r="D96" s="5">
        <v>139</v>
      </c>
    </row>
    <row r="97" spans="1:4" x14ac:dyDescent="0.25">
      <c r="A97">
        <v>1006</v>
      </c>
      <c r="B97" t="s">
        <v>46</v>
      </c>
      <c r="C97" s="3">
        <v>41427</v>
      </c>
      <c r="D97" s="5">
        <v>799.9</v>
      </c>
    </row>
    <row r="98" spans="1:4" x14ac:dyDescent="0.25">
      <c r="A98">
        <v>1001</v>
      </c>
      <c r="B98" t="s">
        <v>41</v>
      </c>
      <c r="C98" s="3">
        <v>41427</v>
      </c>
      <c r="D98" s="5">
        <v>1245.9000000000001</v>
      </c>
    </row>
    <row r="99" spans="1:4" x14ac:dyDescent="0.25">
      <c r="A99">
        <v>1001</v>
      </c>
      <c r="B99" t="s">
        <v>41</v>
      </c>
      <c r="C99" s="3">
        <v>41427</v>
      </c>
      <c r="D99" s="5">
        <v>290</v>
      </c>
    </row>
    <row r="100" spans="1:4" x14ac:dyDescent="0.25">
      <c r="A100">
        <v>1001</v>
      </c>
      <c r="B100" t="s">
        <v>41</v>
      </c>
      <c r="C100" s="3">
        <v>41445</v>
      </c>
      <c r="D100" s="5">
        <v>1228</v>
      </c>
    </row>
    <row r="101" spans="1:4" x14ac:dyDescent="0.25">
      <c r="A101">
        <v>1009</v>
      </c>
      <c r="B101" t="s">
        <v>49</v>
      </c>
      <c r="C101" s="3">
        <v>41457</v>
      </c>
      <c r="D101" s="5">
        <v>150</v>
      </c>
    </row>
    <row r="102" spans="1:4" x14ac:dyDescent="0.25">
      <c r="A102">
        <v>1002</v>
      </c>
      <c r="B102" t="s">
        <v>42</v>
      </c>
      <c r="C102" s="3">
        <v>41457</v>
      </c>
      <c r="D102" s="5">
        <v>1345.87</v>
      </c>
    </row>
    <row r="103" spans="1:4" x14ac:dyDescent="0.25">
      <c r="A103">
        <v>1007</v>
      </c>
      <c r="B103" t="s">
        <v>47</v>
      </c>
      <c r="C103" s="3">
        <v>41457</v>
      </c>
      <c r="D103" s="5">
        <v>1002</v>
      </c>
    </row>
    <row r="104" spans="1:4" x14ac:dyDescent="0.25">
      <c r="A104">
        <v>1006</v>
      </c>
      <c r="B104" t="s">
        <v>46</v>
      </c>
      <c r="C104" s="3">
        <v>41457</v>
      </c>
      <c r="D104" s="5">
        <v>987</v>
      </c>
    </row>
    <row r="105" spans="1:4" x14ac:dyDescent="0.25">
      <c r="A105">
        <v>1006</v>
      </c>
      <c r="B105" t="s">
        <v>46</v>
      </c>
      <c r="C105" s="3">
        <v>41457</v>
      </c>
      <c r="D105" s="5">
        <v>150</v>
      </c>
    </row>
    <row r="106" spans="1:4" x14ac:dyDescent="0.25">
      <c r="A106">
        <v>1006</v>
      </c>
      <c r="B106" t="s">
        <v>46</v>
      </c>
      <c r="C106" s="3">
        <v>41457</v>
      </c>
      <c r="D106" s="5">
        <v>655</v>
      </c>
    </row>
    <row r="107" spans="1:4" x14ac:dyDescent="0.25">
      <c r="A107">
        <v>1001</v>
      </c>
      <c r="B107" t="s">
        <v>41</v>
      </c>
      <c r="C107" s="3">
        <v>41457</v>
      </c>
      <c r="D107" s="5">
        <v>290</v>
      </c>
    </row>
    <row r="108" spans="1:4" x14ac:dyDescent="0.25">
      <c r="A108">
        <v>1003</v>
      </c>
      <c r="B108" t="s">
        <v>43</v>
      </c>
      <c r="C108" s="3">
        <v>41457</v>
      </c>
      <c r="D108" s="5">
        <v>1200</v>
      </c>
    </row>
    <row r="109" spans="1:4" x14ac:dyDescent="0.25">
      <c r="A109">
        <v>1001</v>
      </c>
      <c r="B109" t="s">
        <v>41</v>
      </c>
      <c r="C109" s="3">
        <v>41476</v>
      </c>
      <c r="D109" s="5">
        <v>3999</v>
      </c>
    </row>
    <row r="110" spans="1:4" x14ac:dyDescent="0.25">
      <c r="A110">
        <v>1001</v>
      </c>
      <c r="B110" t="s">
        <v>41</v>
      </c>
      <c r="C110" s="3">
        <v>41477</v>
      </c>
      <c r="D110" s="5">
        <v>1229</v>
      </c>
    </row>
    <row r="111" spans="1:4" x14ac:dyDescent="0.25">
      <c r="A111">
        <v>1004</v>
      </c>
      <c r="B111" t="s">
        <v>44</v>
      </c>
      <c r="C111" s="3">
        <v>41488</v>
      </c>
      <c r="D111" s="5">
        <v>345</v>
      </c>
    </row>
    <row r="112" spans="1:4" x14ac:dyDescent="0.25">
      <c r="A112">
        <v>1006</v>
      </c>
      <c r="B112" t="s">
        <v>46</v>
      </c>
      <c r="C112" s="3">
        <v>41488</v>
      </c>
      <c r="D112" s="5">
        <v>699.9</v>
      </c>
    </row>
    <row r="113" spans="1:4" x14ac:dyDescent="0.25">
      <c r="A113">
        <v>1006</v>
      </c>
      <c r="B113" t="s">
        <v>46</v>
      </c>
      <c r="C113" s="3">
        <v>41488</v>
      </c>
      <c r="D113" s="5">
        <v>1190</v>
      </c>
    </row>
    <row r="114" spans="1:4" x14ac:dyDescent="0.25">
      <c r="A114">
        <v>1006</v>
      </c>
      <c r="B114" t="s">
        <v>46</v>
      </c>
      <c r="C114" s="3">
        <v>41488</v>
      </c>
      <c r="D114" s="5">
        <v>455.12</v>
      </c>
    </row>
    <row r="115" spans="1:4" x14ac:dyDescent="0.25">
      <c r="A115">
        <v>1001</v>
      </c>
      <c r="B115" t="s">
        <v>41</v>
      </c>
      <c r="C115" s="3">
        <v>41488</v>
      </c>
      <c r="D115" s="5">
        <v>290</v>
      </c>
    </row>
    <row r="116" spans="1:4" x14ac:dyDescent="0.25">
      <c r="A116">
        <v>1003</v>
      </c>
      <c r="B116" t="s">
        <v>43</v>
      </c>
      <c r="C116" s="3">
        <v>41488</v>
      </c>
      <c r="D116" s="5">
        <v>1234.1199999999999</v>
      </c>
    </row>
    <row r="117" spans="1:4" x14ac:dyDescent="0.25">
      <c r="A117">
        <v>1003</v>
      </c>
      <c r="B117" t="s">
        <v>43</v>
      </c>
      <c r="C117" s="3">
        <v>41488</v>
      </c>
      <c r="D117" s="5">
        <v>376</v>
      </c>
    </row>
    <row r="118" spans="1:4" x14ac:dyDescent="0.25">
      <c r="A118">
        <v>1003</v>
      </c>
      <c r="B118" t="s">
        <v>43</v>
      </c>
      <c r="C118" s="3">
        <v>41488</v>
      </c>
      <c r="D118" s="5">
        <v>167</v>
      </c>
    </row>
    <row r="119" spans="1:4" x14ac:dyDescent="0.25">
      <c r="A119">
        <v>1009</v>
      </c>
      <c r="B119" t="s">
        <v>49</v>
      </c>
      <c r="C119" s="3">
        <v>41519</v>
      </c>
      <c r="D119" s="5">
        <v>290</v>
      </c>
    </row>
    <row r="120" spans="1:4" x14ac:dyDescent="0.25">
      <c r="A120">
        <v>1002</v>
      </c>
      <c r="B120" t="s">
        <v>42</v>
      </c>
      <c r="C120" s="3">
        <v>41519</v>
      </c>
      <c r="D120" s="5">
        <v>899</v>
      </c>
    </row>
    <row r="121" spans="1:4" x14ac:dyDescent="0.25">
      <c r="A121">
        <v>1004</v>
      </c>
      <c r="B121" t="s">
        <v>44</v>
      </c>
      <c r="C121" s="3">
        <v>41519</v>
      </c>
      <c r="D121" s="5">
        <v>1245.9000000000001</v>
      </c>
    </row>
    <row r="122" spans="1:4" x14ac:dyDescent="0.25">
      <c r="A122">
        <v>1004</v>
      </c>
      <c r="B122" t="s">
        <v>44</v>
      </c>
      <c r="C122" s="3">
        <v>41519</v>
      </c>
      <c r="D122" s="5">
        <v>179</v>
      </c>
    </row>
    <row r="123" spans="1:4" x14ac:dyDescent="0.25">
      <c r="A123">
        <v>1006</v>
      </c>
      <c r="B123" t="s">
        <v>46</v>
      </c>
      <c r="C123" s="3">
        <v>41519</v>
      </c>
      <c r="D123" s="5">
        <v>149</v>
      </c>
    </row>
    <row r="124" spans="1:4" x14ac:dyDescent="0.25">
      <c r="A124">
        <v>1003</v>
      </c>
      <c r="B124" t="s">
        <v>43</v>
      </c>
      <c r="C124" s="3">
        <v>41519</v>
      </c>
      <c r="D124" s="5">
        <v>789.23</v>
      </c>
    </row>
    <row r="125" spans="1:4" x14ac:dyDescent="0.25">
      <c r="A125">
        <v>1003</v>
      </c>
      <c r="B125" t="s">
        <v>43</v>
      </c>
      <c r="C125" s="3">
        <v>41519</v>
      </c>
      <c r="D125" s="5">
        <v>262</v>
      </c>
    </row>
    <row r="126" spans="1:4" x14ac:dyDescent="0.25">
      <c r="A126">
        <v>1005</v>
      </c>
      <c r="B126" t="s">
        <v>45</v>
      </c>
      <c r="C126" s="3">
        <v>41519</v>
      </c>
      <c r="D126" s="5">
        <v>433</v>
      </c>
    </row>
    <row r="127" spans="1:4" x14ac:dyDescent="0.25">
      <c r="A127">
        <v>1009</v>
      </c>
      <c r="B127" t="s">
        <v>49</v>
      </c>
      <c r="C127" s="3">
        <v>41540</v>
      </c>
      <c r="D127" s="5">
        <v>1299</v>
      </c>
    </row>
    <row r="128" spans="1:4" x14ac:dyDescent="0.25">
      <c r="A128">
        <v>1009</v>
      </c>
      <c r="B128" t="s">
        <v>49</v>
      </c>
      <c r="C128" s="3">
        <v>41549</v>
      </c>
      <c r="D128" s="5">
        <v>799</v>
      </c>
    </row>
    <row r="129" spans="1:4" x14ac:dyDescent="0.25">
      <c r="A129">
        <v>1004</v>
      </c>
      <c r="B129" t="s">
        <v>44</v>
      </c>
      <c r="C129" s="3">
        <v>41549</v>
      </c>
      <c r="D129" s="5">
        <v>789.34</v>
      </c>
    </row>
    <row r="130" spans="1:4" x14ac:dyDescent="0.25">
      <c r="A130">
        <v>1004</v>
      </c>
      <c r="B130" t="s">
        <v>44</v>
      </c>
      <c r="C130" s="3">
        <v>41549</v>
      </c>
      <c r="D130" s="5">
        <v>445</v>
      </c>
    </row>
    <row r="131" spans="1:4" x14ac:dyDescent="0.25">
      <c r="A131">
        <v>1006</v>
      </c>
      <c r="B131" t="s">
        <v>46</v>
      </c>
      <c r="C131" s="3">
        <v>41549</v>
      </c>
      <c r="D131" s="5">
        <v>1100</v>
      </c>
    </row>
    <row r="132" spans="1:4" x14ac:dyDescent="0.25">
      <c r="A132">
        <v>1006</v>
      </c>
      <c r="B132" t="s">
        <v>46</v>
      </c>
      <c r="C132" s="3">
        <v>41549</v>
      </c>
      <c r="D132" s="5">
        <v>345.89</v>
      </c>
    </row>
    <row r="133" spans="1:4" x14ac:dyDescent="0.25">
      <c r="A133">
        <v>1003</v>
      </c>
      <c r="B133" t="s">
        <v>43</v>
      </c>
      <c r="C133" s="3">
        <v>41549</v>
      </c>
      <c r="D133" s="5">
        <v>1290</v>
      </c>
    </row>
    <row r="134" spans="1:4" x14ac:dyDescent="0.25">
      <c r="A134">
        <v>1005</v>
      </c>
      <c r="B134" t="s">
        <v>45</v>
      </c>
      <c r="C134" s="3">
        <v>41549</v>
      </c>
      <c r="D134" s="5">
        <v>1345.87</v>
      </c>
    </row>
    <row r="135" spans="1:4" x14ac:dyDescent="0.25">
      <c r="A135">
        <v>1005</v>
      </c>
      <c r="B135" t="s">
        <v>45</v>
      </c>
      <c r="C135" s="3">
        <v>41549</v>
      </c>
      <c r="D135" s="5">
        <v>149</v>
      </c>
    </row>
    <row r="136" spans="1:4" x14ac:dyDescent="0.25">
      <c r="A136">
        <v>1004</v>
      </c>
      <c r="B136" t="s">
        <v>44</v>
      </c>
      <c r="C136" s="3">
        <v>41571</v>
      </c>
      <c r="D136" s="5">
        <v>3999</v>
      </c>
    </row>
    <row r="137" spans="1:4" x14ac:dyDescent="0.25">
      <c r="A137">
        <v>1004</v>
      </c>
      <c r="B137" t="s">
        <v>44</v>
      </c>
      <c r="C137" s="3">
        <v>41580</v>
      </c>
      <c r="D137" s="5">
        <v>135</v>
      </c>
    </row>
    <row r="138" spans="1:4" x14ac:dyDescent="0.25">
      <c r="A138">
        <v>1007</v>
      </c>
      <c r="B138" t="s">
        <v>47</v>
      </c>
      <c r="C138" s="3">
        <v>41580</v>
      </c>
      <c r="D138" s="5">
        <v>467</v>
      </c>
    </row>
    <row r="139" spans="1:4" x14ac:dyDescent="0.25">
      <c r="A139">
        <v>1006</v>
      </c>
      <c r="B139" t="s">
        <v>46</v>
      </c>
      <c r="C139" s="3">
        <v>41580</v>
      </c>
      <c r="D139" s="5">
        <v>1234.1199999999999</v>
      </c>
    </row>
    <row r="140" spans="1:4" x14ac:dyDescent="0.25">
      <c r="A140">
        <v>1006</v>
      </c>
      <c r="B140" t="s">
        <v>46</v>
      </c>
      <c r="C140" s="3">
        <v>41580</v>
      </c>
      <c r="D140" s="5">
        <v>1356</v>
      </c>
    </row>
    <row r="141" spans="1:4" x14ac:dyDescent="0.25">
      <c r="A141">
        <v>1006</v>
      </c>
      <c r="B141" t="s">
        <v>46</v>
      </c>
      <c r="C141" s="3">
        <v>41580</v>
      </c>
      <c r="D141" s="5">
        <v>1234.8900000000001</v>
      </c>
    </row>
    <row r="142" spans="1:4" x14ac:dyDescent="0.25">
      <c r="A142">
        <v>1006</v>
      </c>
      <c r="B142" t="s">
        <v>46</v>
      </c>
      <c r="C142" s="3">
        <v>41580</v>
      </c>
      <c r="D142" s="5">
        <v>149</v>
      </c>
    </row>
    <row r="143" spans="1:4" x14ac:dyDescent="0.25">
      <c r="A143">
        <v>1005</v>
      </c>
      <c r="B143" t="s">
        <v>45</v>
      </c>
      <c r="C143" s="3">
        <v>41580</v>
      </c>
      <c r="D143" s="5">
        <v>764.2</v>
      </c>
    </row>
    <row r="144" spans="1:4" x14ac:dyDescent="0.25">
      <c r="A144">
        <v>1005</v>
      </c>
      <c r="B144" t="s">
        <v>45</v>
      </c>
      <c r="C144" s="3">
        <v>41580</v>
      </c>
      <c r="D144" s="5">
        <v>655</v>
      </c>
    </row>
    <row r="145" spans="1:4" x14ac:dyDescent="0.25">
      <c r="A145">
        <v>1007</v>
      </c>
      <c r="B145" t="s">
        <v>47</v>
      </c>
      <c r="C145" s="3">
        <v>41603</v>
      </c>
      <c r="D145" s="5">
        <v>1234</v>
      </c>
    </row>
    <row r="146" spans="1:4" x14ac:dyDescent="0.25">
      <c r="A146">
        <v>1006</v>
      </c>
      <c r="B146" t="s">
        <v>46</v>
      </c>
      <c r="C146" s="3">
        <v>41604</v>
      </c>
      <c r="D146" s="5">
        <v>875</v>
      </c>
    </row>
    <row r="147" spans="1:4" x14ac:dyDescent="0.25">
      <c r="A147">
        <v>1005</v>
      </c>
      <c r="B147" t="s">
        <v>45</v>
      </c>
      <c r="C147" s="3">
        <v>41605</v>
      </c>
      <c r="D147" s="5">
        <v>433</v>
      </c>
    </row>
    <row r="148" spans="1:4" x14ac:dyDescent="0.25">
      <c r="A148">
        <v>1007</v>
      </c>
      <c r="B148" t="s">
        <v>47</v>
      </c>
      <c r="C148" s="3">
        <v>41610</v>
      </c>
      <c r="D148" s="5">
        <v>1245.9000000000001</v>
      </c>
    </row>
    <row r="149" spans="1:4" x14ac:dyDescent="0.25">
      <c r="A149">
        <v>1007</v>
      </c>
      <c r="B149" t="s">
        <v>47</v>
      </c>
      <c r="C149" s="3">
        <v>41610</v>
      </c>
      <c r="D149" s="5">
        <v>149</v>
      </c>
    </row>
    <row r="150" spans="1:4" x14ac:dyDescent="0.25">
      <c r="A150">
        <v>1006</v>
      </c>
      <c r="B150" t="s">
        <v>46</v>
      </c>
      <c r="C150" s="3">
        <v>41610</v>
      </c>
      <c r="D150" s="5">
        <v>1245.9000000000001</v>
      </c>
    </row>
    <row r="151" spans="1:4" x14ac:dyDescent="0.25">
      <c r="A151">
        <v>1006</v>
      </c>
      <c r="B151" t="s">
        <v>46</v>
      </c>
      <c r="C151" s="3">
        <v>41610</v>
      </c>
      <c r="D151" s="5">
        <v>1788</v>
      </c>
    </row>
    <row r="152" spans="1:4" x14ac:dyDescent="0.25">
      <c r="A152">
        <v>1006</v>
      </c>
      <c r="B152" t="s">
        <v>46</v>
      </c>
      <c r="C152" s="3">
        <v>41610</v>
      </c>
      <c r="D152" s="5">
        <v>555.32000000000005</v>
      </c>
    </row>
    <row r="153" spans="1:4" x14ac:dyDescent="0.25">
      <c r="A153">
        <v>1003</v>
      </c>
      <c r="B153" t="s">
        <v>43</v>
      </c>
      <c r="C153" s="3">
        <v>41610</v>
      </c>
      <c r="D153" s="5">
        <v>123</v>
      </c>
    </row>
    <row r="154" spans="1:4" x14ac:dyDescent="0.25">
      <c r="A154">
        <v>1003</v>
      </c>
      <c r="B154" t="s">
        <v>43</v>
      </c>
      <c r="C154" s="3">
        <v>41610</v>
      </c>
      <c r="D154" s="5">
        <v>1220</v>
      </c>
    </row>
    <row r="155" spans="1:4" x14ac:dyDescent="0.25">
      <c r="A155">
        <v>1005</v>
      </c>
      <c r="B155" t="s">
        <v>45</v>
      </c>
      <c r="C155" s="3">
        <v>41610</v>
      </c>
      <c r="D155" s="5">
        <v>139</v>
      </c>
    </row>
    <row r="156" spans="1:4" x14ac:dyDescent="0.25">
      <c r="A156">
        <v>1009</v>
      </c>
      <c r="B156" t="s">
        <v>49</v>
      </c>
      <c r="C156" s="3">
        <v>41640</v>
      </c>
      <c r="D156" s="5">
        <v>121</v>
      </c>
    </row>
    <row r="157" spans="1:4" x14ac:dyDescent="0.25">
      <c r="A157">
        <v>1002</v>
      </c>
      <c r="B157" t="s">
        <v>42</v>
      </c>
      <c r="C157" s="3">
        <v>41640</v>
      </c>
      <c r="D157" s="5">
        <v>1288</v>
      </c>
    </row>
    <row r="158" spans="1:4" x14ac:dyDescent="0.25">
      <c r="A158">
        <v>1002</v>
      </c>
      <c r="B158" t="s">
        <v>42</v>
      </c>
      <c r="C158" s="3">
        <v>41640</v>
      </c>
      <c r="D158" s="5">
        <v>1299</v>
      </c>
    </row>
    <row r="159" spans="1:4" x14ac:dyDescent="0.25">
      <c r="A159">
        <v>1007</v>
      </c>
      <c r="B159" t="s">
        <v>47</v>
      </c>
      <c r="C159" s="3">
        <v>41640</v>
      </c>
      <c r="D159" s="5">
        <v>1234</v>
      </c>
    </row>
    <row r="160" spans="1:4" x14ac:dyDescent="0.25">
      <c r="A160">
        <v>1001</v>
      </c>
      <c r="B160" t="s">
        <v>41</v>
      </c>
      <c r="C160" s="3">
        <v>41640</v>
      </c>
      <c r="D160" s="5">
        <v>1299</v>
      </c>
    </row>
    <row r="161" spans="1:4" x14ac:dyDescent="0.25">
      <c r="A161">
        <v>1001</v>
      </c>
      <c r="B161" t="s">
        <v>41</v>
      </c>
      <c r="C161" s="3">
        <v>41640</v>
      </c>
      <c r="D161" s="5">
        <v>149</v>
      </c>
    </row>
    <row r="162" spans="1:4" x14ac:dyDescent="0.25">
      <c r="A162">
        <v>1002</v>
      </c>
      <c r="B162" t="s">
        <v>42</v>
      </c>
      <c r="C162" s="3">
        <v>41671</v>
      </c>
      <c r="D162" s="5">
        <v>355</v>
      </c>
    </row>
    <row r="163" spans="1:4" x14ac:dyDescent="0.25">
      <c r="A163">
        <v>1001</v>
      </c>
      <c r="B163" t="s">
        <v>41</v>
      </c>
      <c r="C163" s="3">
        <v>41671</v>
      </c>
      <c r="D163" s="5">
        <v>167</v>
      </c>
    </row>
    <row r="164" spans="1:4" x14ac:dyDescent="0.25">
      <c r="A164">
        <v>1001</v>
      </c>
      <c r="B164" t="s">
        <v>41</v>
      </c>
      <c r="C164" s="3">
        <v>41671</v>
      </c>
      <c r="D164" s="5">
        <v>1299</v>
      </c>
    </row>
    <row r="165" spans="1:4" x14ac:dyDescent="0.25">
      <c r="A165">
        <v>1003</v>
      </c>
      <c r="B165" t="s">
        <v>43</v>
      </c>
      <c r="C165" s="3">
        <v>41671</v>
      </c>
      <c r="D165" s="5">
        <v>763</v>
      </c>
    </row>
    <row r="166" spans="1:4" x14ac:dyDescent="0.25">
      <c r="A166">
        <v>1002</v>
      </c>
      <c r="B166" t="s">
        <v>42</v>
      </c>
      <c r="C166" s="3">
        <v>41672</v>
      </c>
      <c r="D166" s="5">
        <v>1230</v>
      </c>
    </row>
    <row r="167" spans="1:4" x14ac:dyDescent="0.25">
      <c r="A167">
        <v>1003</v>
      </c>
      <c r="B167" t="s">
        <v>43</v>
      </c>
      <c r="C167" s="3">
        <v>41672</v>
      </c>
      <c r="D167" s="5">
        <v>3999</v>
      </c>
    </row>
    <row r="168" spans="1:4" x14ac:dyDescent="0.25">
      <c r="A168">
        <v>1002</v>
      </c>
      <c r="B168" t="s">
        <v>42</v>
      </c>
      <c r="C168" s="3">
        <v>41699</v>
      </c>
      <c r="D168" s="5">
        <v>149</v>
      </c>
    </row>
    <row r="169" spans="1:4" x14ac:dyDescent="0.25">
      <c r="A169">
        <v>1001</v>
      </c>
      <c r="B169" t="s">
        <v>41</v>
      </c>
      <c r="C169" s="3">
        <v>41699</v>
      </c>
      <c r="D169" s="5">
        <v>355</v>
      </c>
    </row>
    <row r="170" spans="1:4" x14ac:dyDescent="0.25">
      <c r="A170">
        <v>1001</v>
      </c>
      <c r="B170" t="s">
        <v>41</v>
      </c>
      <c r="C170" s="3">
        <v>41699</v>
      </c>
      <c r="D170" s="5">
        <v>167</v>
      </c>
    </row>
    <row r="171" spans="1:4" x14ac:dyDescent="0.25">
      <c r="A171">
        <v>1001</v>
      </c>
      <c r="B171" t="s">
        <v>41</v>
      </c>
      <c r="C171" s="3">
        <v>41699</v>
      </c>
      <c r="D171" s="5">
        <v>455</v>
      </c>
    </row>
    <row r="172" spans="1:4" x14ac:dyDescent="0.25">
      <c r="A172">
        <v>1002</v>
      </c>
      <c r="B172" t="s">
        <v>42</v>
      </c>
      <c r="C172" s="3">
        <v>41701</v>
      </c>
      <c r="D172" s="5">
        <v>1230</v>
      </c>
    </row>
    <row r="173" spans="1:4" x14ac:dyDescent="0.25">
      <c r="A173">
        <v>1006</v>
      </c>
      <c r="B173" t="s">
        <v>46</v>
      </c>
      <c r="C173" s="3">
        <v>41701</v>
      </c>
      <c r="D173" s="5">
        <v>3999</v>
      </c>
    </row>
    <row r="174" spans="1:4" x14ac:dyDescent="0.25">
      <c r="A174">
        <v>1002</v>
      </c>
      <c r="B174" t="s">
        <v>42</v>
      </c>
      <c r="C174" s="3">
        <v>41730</v>
      </c>
      <c r="D174" s="5">
        <v>366</v>
      </c>
    </row>
    <row r="175" spans="1:4" x14ac:dyDescent="0.25">
      <c r="A175">
        <v>1001</v>
      </c>
      <c r="B175" t="s">
        <v>41</v>
      </c>
      <c r="C175" s="3">
        <v>41730</v>
      </c>
      <c r="D175" s="5">
        <v>148</v>
      </c>
    </row>
    <row r="176" spans="1:4" x14ac:dyDescent="0.25">
      <c r="A176">
        <v>1001</v>
      </c>
      <c r="B176" t="s">
        <v>41</v>
      </c>
      <c r="C176" s="3">
        <v>41730</v>
      </c>
      <c r="D176" s="5">
        <v>167</v>
      </c>
    </row>
    <row r="177" spans="1:4" x14ac:dyDescent="0.25">
      <c r="A177">
        <v>1001</v>
      </c>
      <c r="B177" t="s">
        <v>41</v>
      </c>
      <c r="C177" s="3">
        <v>41730</v>
      </c>
      <c r="D177" s="5">
        <v>455</v>
      </c>
    </row>
    <row r="178" spans="1:4" x14ac:dyDescent="0.25">
      <c r="A178">
        <v>1002</v>
      </c>
      <c r="B178" t="s">
        <v>42</v>
      </c>
      <c r="C178" s="3">
        <v>41733</v>
      </c>
      <c r="D178" s="5">
        <v>1230</v>
      </c>
    </row>
    <row r="179" spans="1:4" x14ac:dyDescent="0.25">
      <c r="A179">
        <v>1004</v>
      </c>
      <c r="B179" t="s">
        <v>44</v>
      </c>
      <c r="C179" s="3">
        <v>41733</v>
      </c>
      <c r="D179" s="5">
        <v>3999</v>
      </c>
    </row>
    <row r="180" spans="1:4" x14ac:dyDescent="0.25">
      <c r="A180">
        <v>1002</v>
      </c>
      <c r="B180" t="s">
        <v>42</v>
      </c>
      <c r="C180" s="3">
        <v>41760</v>
      </c>
      <c r="D180" s="5">
        <v>388</v>
      </c>
    </row>
    <row r="181" spans="1:4" x14ac:dyDescent="0.25">
      <c r="A181">
        <v>1001</v>
      </c>
      <c r="B181" t="s">
        <v>41</v>
      </c>
      <c r="C181" s="3">
        <v>41760</v>
      </c>
      <c r="D181" s="5">
        <v>139</v>
      </c>
    </row>
    <row r="182" spans="1:4" x14ac:dyDescent="0.25">
      <c r="A182">
        <v>1001</v>
      </c>
      <c r="B182" t="s">
        <v>41</v>
      </c>
      <c r="C182" s="3">
        <v>41760</v>
      </c>
      <c r="D182" s="5">
        <v>149</v>
      </c>
    </row>
    <row r="183" spans="1:4" x14ac:dyDescent="0.25">
      <c r="A183">
        <v>1001</v>
      </c>
      <c r="B183" t="s">
        <v>41</v>
      </c>
      <c r="C183" s="3">
        <v>41760</v>
      </c>
      <c r="D183" s="5">
        <v>455</v>
      </c>
    </row>
    <row r="184" spans="1:4" x14ac:dyDescent="0.25">
      <c r="A184">
        <v>1002</v>
      </c>
      <c r="B184" t="s">
        <v>42</v>
      </c>
      <c r="C184" s="3">
        <v>41763</v>
      </c>
      <c r="D184" s="5">
        <v>1230</v>
      </c>
    </row>
    <row r="185" spans="1:4" x14ac:dyDescent="0.25">
      <c r="A185">
        <v>1004</v>
      </c>
      <c r="B185" t="s">
        <v>44</v>
      </c>
      <c r="C185" s="3">
        <v>41763</v>
      </c>
      <c r="D185" s="5">
        <v>3999</v>
      </c>
    </row>
    <row r="186" spans="1:4" x14ac:dyDescent="0.25">
      <c r="A186">
        <v>1004</v>
      </c>
      <c r="B186" t="s">
        <v>44</v>
      </c>
      <c r="C186" s="3">
        <v>41791</v>
      </c>
      <c r="D186" s="5">
        <v>124</v>
      </c>
    </row>
    <row r="187" spans="1:4" x14ac:dyDescent="0.25">
      <c r="A187">
        <v>1001</v>
      </c>
      <c r="B187" t="s">
        <v>41</v>
      </c>
      <c r="C187" s="3">
        <v>41791</v>
      </c>
      <c r="D187" s="5">
        <v>138</v>
      </c>
    </row>
    <row r="188" spans="1:4" x14ac:dyDescent="0.25">
      <c r="A188">
        <v>1001</v>
      </c>
      <c r="B188" t="s">
        <v>41</v>
      </c>
      <c r="C188" s="3">
        <v>41791</v>
      </c>
      <c r="D188" s="5">
        <v>149</v>
      </c>
    </row>
    <row r="189" spans="1:4" x14ac:dyDescent="0.25">
      <c r="A189">
        <v>1001</v>
      </c>
      <c r="B189" t="s">
        <v>41</v>
      </c>
      <c r="C189" s="3">
        <v>41791</v>
      </c>
      <c r="D189" s="5">
        <v>455</v>
      </c>
    </row>
    <row r="190" spans="1:4" x14ac:dyDescent="0.25">
      <c r="A190">
        <v>1009</v>
      </c>
      <c r="B190" t="s">
        <v>49</v>
      </c>
      <c r="C190" s="3">
        <v>41794</v>
      </c>
      <c r="D190" s="5">
        <v>1299</v>
      </c>
    </row>
    <row r="191" spans="1:4" x14ac:dyDescent="0.25">
      <c r="A191">
        <v>1007</v>
      </c>
      <c r="B191" t="s">
        <v>47</v>
      </c>
      <c r="C191" s="3">
        <v>41794</v>
      </c>
      <c r="D191" s="5">
        <v>1234</v>
      </c>
    </row>
    <row r="192" spans="1:4" x14ac:dyDescent="0.25">
      <c r="A192">
        <v>1009</v>
      </c>
      <c r="B192" t="s">
        <v>49</v>
      </c>
      <c r="C192" s="3">
        <v>41821</v>
      </c>
      <c r="D192" s="5">
        <v>137</v>
      </c>
    </row>
    <row r="193" spans="1:4" x14ac:dyDescent="0.25">
      <c r="A193">
        <v>1002</v>
      </c>
      <c r="B193" t="s">
        <v>42</v>
      </c>
      <c r="C193" s="3">
        <v>41821</v>
      </c>
      <c r="D193" s="5">
        <v>120</v>
      </c>
    </row>
    <row r="194" spans="1:4" x14ac:dyDescent="0.25">
      <c r="A194">
        <v>1001</v>
      </c>
      <c r="B194" t="s">
        <v>41</v>
      </c>
      <c r="C194" s="3">
        <v>41821</v>
      </c>
      <c r="D194" s="5">
        <v>149</v>
      </c>
    </row>
    <row r="195" spans="1:4" x14ac:dyDescent="0.25">
      <c r="A195">
        <v>1001</v>
      </c>
      <c r="B195" t="s">
        <v>41</v>
      </c>
      <c r="C195" s="3">
        <v>41821</v>
      </c>
      <c r="D195" s="5">
        <v>455</v>
      </c>
    </row>
    <row r="196" spans="1:4" x14ac:dyDescent="0.25">
      <c r="A196">
        <v>1004</v>
      </c>
      <c r="B196" t="s">
        <v>44</v>
      </c>
      <c r="C196" s="3">
        <v>41824</v>
      </c>
      <c r="D196" s="5">
        <v>1235</v>
      </c>
    </row>
    <row r="197" spans="1:4" x14ac:dyDescent="0.25">
      <c r="A197">
        <v>1001</v>
      </c>
      <c r="B197" t="s">
        <v>41</v>
      </c>
      <c r="C197" s="3">
        <v>41824</v>
      </c>
      <c r="D197" s="5">
        <v>1299</v>
      </c>
    </row>
    <row r="198" spans="1:4" x14ac:dyDescent="0.25">
      <c r="A198">
        <v>1002</v>
      </c>
      <c r="B198" t="s">
        <v>42</v>
      </c>
      <c r="C198" s="3">
        <v>41852</v>
      </c>
      <c r="D198" s="5">
        <v>190</v>
      </c>
    </row>
    <row r="199" spans="1:4" x14ac:dyDescent="0.25">
      <c r="A199">
        <v>1004</v>
      </c>
      <c r="B199" t="s">
        <v>44</v>
      </c>
      <c r="C199" s="3">
        <v>41852</v>
      </c>
      <c r="D199" s="5">
        <v>121</v>
      </c>
    </row>
    <row r="200" spans="1:4" x14ac:dyDescent="0.25">
      <c r="A200">
        <v>1001</v>
      </c>
      <c r="B200" t="s">
        <v>41</v>
      </c>
      <c r="C200" s="3">
        <v>41852</v>
      </c>
      <c r="D200" s="5">
        <v>149</v>
      </c>
    </row>
    <row r="201" spans="1:4" x14ac:dyDescent="0.25">
      <c r="A201">
        <v>1001</v>
      </c>
      <c r="B201" t="s">
        <v>41</v>
      </c>
      <c r="C201" s="3">
        <v>41852</v>
      </c>
      <c r="D201" s="5">
        <v>455</v>
      </c>
    </row>
    <row r="202" spans="1:4" x14ac:dyDescent="0.25">
      <c r="A202">
        <v>1006</v>
      </c>
      <c r="B202" t="s">
        <v>46</v>
      </c>
      <c r="C202" s="3">
        <v>41855</v>
      </c>
      <c r="D202" s="5">
        <v>1200</v>
      </c>
    </row>
    <row r="203" spans="1:4" x14ac:dyDescent="0.25">
      <c r="A203">
        <v>1003</v>
      </c>
      <c r="B203" t="s">
        <v>43</v>
      </c>
      <c r="C203" s="3">
        <v>41855</v>
      </c>
      <c r="D203" s="5">
        <v>137</v>
      </c>
    </row>
    <row r="204" spans="1:4" x14ac:dyDescent="0.25">
      <c r="A204">
        <v>1004</v>
      </c>
      <c r="B204" t="s">
        <v>44</v>
      </c>
      <c r="C204" s="3">
        <v>41883</v>
      </c>
      <c r="D204" s="5">
        <v>675.9</v>
      </c>
    </row>
    <row r="205" spans="1:4" x14ac:dyDescent="0.25">
      <c r="A205">
        <v>1007</v>
      </c>
      <c r="B205" t="s">
        <v>47</v>
      </c>
      <c r="C205" s="3">
        <v>41883</v>
      </c>
      <c r="D205" s="5">
        <v>129</v>
      </c>
    </row>
    <row r="206" spans="1:4" x14ac:dyDescent="0.25">
      <c r="A206">
        <v>1001</v>
      </c>
      <c r="B206" t="s">
        <v>41</v>
      </c>
      <c r="C206" s="3">
        <v>41883</v>
      </c>
      <c r="D206" s="5">
        <v>149</v>
      </c>
    </row>
    <row r="207" spans="1:4" x14ac:dyDescent="0.25">
      <c r="A207">
        <v>1005</v>
      </c>
      <c r="B207" t="s">
        <v>45</v>
      </c>
      <c r="C207" s="3">
        <v>41883</v>
      </c>
      <c r="D207" s="5">
        <v>123</v>
      </c>
    </row>
    <row r="208" spans="1:4" x14ac:dyDescent="0.25">
      <c r="A208">
        <v>1004</v>
      </c>
      <c r="B208" t="s">
        <v>44</v>
      </c>
      <c r="C208" s="3">
        <v>41886</v>
      </c>
      <c r="D208" s="5">
        <v>632</v>
      </c>
    </row>
    <row r="209" spans="1:4" x14ac:dyDescent="0.25">
      <c r="A209">
        <v>1005</v>
      </c>
      <c r="B209" t="s">
        <v>45</v>
      </c>
      <c r="C209" s="3">
        <v>41886</v>
      </c>
      <c r="D209" s="5">
        <v>788</v>
      </c>
    </row>
    <row r="210" spans="1:4" x14ac:dyDescent="0.25">
      <c r="A210">
        <v>1002</v>
      </c>
      <c r="B210" t="s">
        <v>42</v>
      </c>
      <c r="C210" s="3">
        <v>41913</v>
      </c>
      <c r="D210" s="5">
        <v>455</v>
      </c>
    </row>
    <row r="211" spans="1:4" x14ac:dyDescent="0.25">
      <c r="A211">
        <v>1002</v>
      </c>
      <c r="B211" t="s">
        <v>42</v>
      </c>
      <c r="C211" s="3">
        <v>41913</v>
      </c>
      <c r="D211" s="5">
        <v>455</v>
      </c>
    </row>
    <row r="212" spans="1:4" x14ac:dyDescent="0.25">
      <c r="A212">
        <v>1006</v>
      </c>
      <c r="B212" t="s">
        <v>46</v>
      </c>
      <c r="C212" s="3">
        <v>41913</v>
      </c>
      <c r="D212" s="5">
        <v>128</v>
      </c>
    </row>
    <row r="213" spans="1:4" x14ac:dyDescent="0.25">
      <c r="A213">
        <v>1001</v>
      </c>
      <c r="B213" t="s">
        <v>41</v>
      </c>
      <c r="C213" s="3">
        <v>41913</v>
      </c>
      <c r="D213" s="5">
        <v>149</v>
      </c>
    </row>
    <row r="214" spans="1:4" x14ac:dyDescent="0.25">
      <c r="A214">
        <v>1009</v>
      </c>
      <c r="B214" t="s">
        <v>49</v>
      </c>
      <c r="C214" s="3">
        <v>41916</v>
      </c>
      <c r="D214" s="5">
        <v>3999</v>
      </c>
    </row>
    <row r="215" spans="1:4" x14ac:dyDescent="0.25">
      <c r="A215">
        <v>1009</v>
      </c>
      <c r="B215" t="s">
        <v>49</v>
      </c>
      <c r="C215" s="3">
        <v>41916</v>
      </c>
      <c r="D215" s="5">
        <v>1299</v>
      </c>
    </row>
    <row r="216" spans="1:4" x14ac:dyDescent="0.25">
      <c r="A216">
        <v>1002</v>
      </c>
      <c r="B216" t="s">
        <v>42</v>
      </c>
      <c r="C216" s="3">
        <v>41916</v>
      </c>
      <c r="D216" s="5">
        <v>1230</v>
      </c>
    </row>
    <row r="217" spans="1:4" x14ac:dyDescent="0.25">
      <c r="A217">
        <v>1009</v>
      </c>
      <c r="B217" t="s">
        <v>49</v>
      </c>
      <c r="C217" s="3">
        <v>41944</v>
      </c>
      <c r="D217" s="5">
        <v>455</v>
      </c>
    </row>
    <row r="218" spans="1:4" x14ac:dyDescent="0.25">
      <c r="A218">
        <v>1002</v>
      </c>
      <c r="B218" t="s">
        <v>42</v>
      </c>
      <c r="C218" s="3">
        <v>41944</v>
      </c>
      <c r="D218" s="5">
        <v>377</v>
      </c>
    </row>
    <row r="219" spans="1:4" x14ac:dyDescent="0.25">
      <c r="A219">
        <v>1005</v>
      </c>
      <c r="B219" t="s">
        <v>45</v>
      </c>
      <c r="C219" s="3">
        <v>41944</v>
      </c>
      <c r="D219" s="5">
        <v>129</v>
      </c>
    </row>
    <row r="220" spans="1:4" x14ac:dyDescent="0.25">
      <c r="A220">
        <v>1005</v>
      </c>
      <c r="B220" t="s">
        <v>45</v>
      </c>
      <c r="C220" s="3">
        <v>41944</v>
      </c>
      <c r="D220" s="5">
        <v>149</v>
      </c>
    </row>
    <row r="221" spans="1:4" x14ac:dyDescent="0.25">
      <c r="A221">
        <v>1009</v>
      </c>
      <c r="B221" t="s">
        <v>49</v>
      </c>
      <c r="C221" s="3">
        <v>41947</v>
      </c>
      <c r="D221" s="5">
        <v>1299</v>
      </c>
    </row>
    <row r="222" spans="1:4" x14ac:dyDescent="0.25">
      <c r="A222">
        <v>1004</v>
      </c>
      <c r="B222" t="s">
        <v>44</v>
      </c>
      <c r="C222" s="3">
        <v>41947</v>
      </c>
      <c r="D222" s="5">
        <v>987</v>
      </c>
    </row>
    <row r="223" spans="1:4" x14ac:dyDescent="0.25">
      <c r="A223">
        <v>1003</v>
      </c>
      <c r="B223" t="s">
        <v>43</v>
      </c>
      <c r="C223" s="3">
        <v>41947</v>
      </c>
      <c r="D223" s="5">
        <v>761</v>
      </c>
    </row>
    <row r="224" spans="1:4" x14ac:dyDescent="0.25">
      <c r="A224">
        <v>1005</v>
      </c>
      <c r="B224" t="s">
        <v>45</v>
      </c>
      <c r="C224" s="3">
        <v>41947</v>
      </c>
      <c r="D224" s="5">
        <v>761</v>
      </c>
    </row>
    <row r="225" spans="1:4" x14ac:dyDescent="0.25">
      <c r="A225">
        <v>1009</v>
      </c>
      <c r="B225" t="s">
        <v>49</v>
      </c>
      <c r="C225" s="3">
        <v>41974</v>
      </c>
      <c r="D225" s="5">
        <v>129</v>
      </c>
    </row>
    <row r="226" spans="1:4" x14ac:dyDescent="0.25">
      <c r="A226">
        <v>1002</v>
      </c>
      <c r="B226" t="s">
        <v>42</v>
      </c>
      <c r="C226" s="3">
        <v>41974</v>
      </c>
      <c r="D226" s="5">
        <v>149</v>
      </c>
    </row>
    <row r="227" spans="1:4" x14ac:dyDescent="0.25">
      <c r="A227">
        <v>1004</v>
      </c>
      <c r="B227" t="s">
        <v>44</v>
      </c>
      <c r="C227" s="3">
        <v>41974</v>
      </c>
      <c r="D227" s="5">
        <v>678.12</v>
      </c>
    </row>
    <row r="228" spans="1:4" x14ac:dyDescent="0.25">
      <c r="A228">
        <v>1001</v>
      </c>
      <c r="B228" t="s">
        <v>41</v>
      </c>
      <c r="C228" s="3">
        <v>41974</v>
      </c>
      <c r="D228" s="5">
        <v>455</v>
      </c>
    </row>
    <row r="229" spans="1:4" x14ac:dyDescent="0.25">
      <c r="A229">
        <v>1009</v>
      </c>
      <c r="B229" t="s">
        <v>49</v>
      </c>
      <c r="C229" s="3">
        <v>41977</v>
      </c>
      <c r="D229" s="5">
        <v>1287</v>
      </c>
    </row>
    <row r="230" spans="1:4" x14ac:dyDescent="0.25">
      <c r="A230">
        <v>1002</v>
      </c>
      <c r="B230" t="s">
        <v>42</v>
      </c>
      <c r="C230" s="3">
        <v>41977</v>
      </c>
      <c r="D230" s="5">
        <v>1299</v>
      </c>
    </row>
    <row r="231" spans="1:4" x14ac:dyDescent="0.25">
      <c r="A231">
        <v>1001</v>
      </c>
      <c r="B231" t="s">
        <v>41</v>
      </c>
      <c r="C231" s="3">
        <v>41977</v>
      </c>
      <c r="D231" s="5">
        <v>1299</v>
      </c>
    </row>
    <row r="232" spans="1:4" x14ac:dyDescent="0.25">
      <c r="A232">
        <v>1003</v>
      </c>
      <c r="B232" t="s">
        <v>43</v>
      </c>
      <c r="C232" s="3">
        <v>41977</v>
      </c>
      <c r="D232" s="5">
        <v>1567</v>
      </c>
    </row>
    <row r="233" spans="1:4" x14ac:dyDescent="0.25">
      <c r="A233">
        <v>1008</v>
      </c>
      <c r="B233" t="s">
        <v>48</v>
      </c>
      <c r="C233" s="3">
        <v>42006</v>
      </c>
      <c r="D233" s="5">
        <v>456</v>
      </c>
    </row>
    <row r="234" spans="1:4" x14ac:dyDescent="0.25">
      <c r="A234">
        <v>1009</v>
      </c>
      <c r="B234" t="s">
        <v>49</v>
      </c>
      <c r="C234" s="3">
        <v>42006</v>
      </c>
      <c r="D234" s="5">
        <v>167</v>
      </c>
    </row>
    <row r="235" spans="1:4" x14ac:dyDescent="0.25">
      <c r="A235">
        <v>1009</v>
      </c>
      <c r="B235" t="s">
        <v>49</v>
      </c>
      <c r="C235" s="3">
        <v>42006</v>
      </c>
      <c r="D235" s="5">
        <v>149</v>
      </c>
    </row>
    <row r="236" spans="1:4" x14ac:dyDescent="0.25">
      <c r="A236">
        <v>1002</v>
      </c>
      <c r="B236" t="s">
        <v>42</v>
      </c>
      <c r="C236" s="3">
        <v>42006</v>
      </c>
      <c r="D236" s="5">
        <v>1287</v>
      </c>
    </row>
    <row r="237" spans="1:4" x14ac:dyDescent="0.25">
      <c r="A237">
        <v>1002</v>
      </c>
      <c r="B237" t="s">
        <v>42</v>
      </c>
      <c r="C237" s="3">
        <v>42006</v>
      </c>
      <c r="D237" s="5">
        <v>128</v>
      </c>
    </row>
    <row r="238" spans="1:4" x14ac:dyDescent="0.25">
      <c r="A238">
        <v>1002</v>
      </c>
      <c r="B238" t="s">
        <v>42</v>
      </c>
      <c r="C238" s="3">
        <v>42006</v>
      </c>
      <c r="D238" s="5">
        <v>149</v>
      </c>
    </row>
    <row r="239" spans="1:4" x14ac:dyDescent="0.25">
      <c r="A239">
        <v>1004</v>
      </c>
      <c r="B239" t="s">
        <v>44</v>
      </c>
      <c r="C239" s="3">
        <v>42006</v>
      </c>
      <c r="D239" s="5">
        <v>1230</v>
      </c>
    </row>
    <row r="240" spans="1:4" x14ac:dyDescent="0.25">
      <c r="A240">
        <v>1004</v>
      </c>
      <c r="B240" t="s">
        <v>44</v>
      </c>
      <c r="C240" s="3">
        <v>42006</v>
      </c>
      <c r="D240" s="5">
        <v>789.45</v>
      </c>
    </row>
    <row r="241" spans="1:4" x14ac:dyDescent="0.25">
      <c r="A241">
        <v>1004</v>
      </c>
      <c r="B241" t="s">
        <v>44</v>
      </c>
      <c r="C241" s="3">
        <v>42006</v>
      </c>
      <c r="D241" s="5">
        <v>234.12</v>
      </c>
    </row>
    <row r="242" spans="1:4" x14ac:dyDescent="0.25">
      <c r="A242">
        <v>1006</v>
      </c>
      <c r="B242" t="s">
        <v>46</v>
      </c>
      <c r="C242" s="3">
        <v>42006</v>
      </c>
      <c r="D242" s="5">
        <v>290</v>
      </c>
    </row>
    <row r="243" spans="1:4" x14ac:dyDescent="0.25">
      <c r="A243">
        <v>1003</v>
      </c>
      <c r="B243" t="s">
        <v>43</v>
      </c>
      <c r="C243" s="3">
        <v>42006</v>
      </c>
      <c r="D243" s="5">
        <v>167</v>
      </c>
    </row>
    <row r="244" spans="1:4" x14ac:dyDescent="0.25">
      <c r="A244">
        <v>1003</v>
      </c>
      <c r="B244" t="s">
        <v>43</v>
      </c>
      <c r="C244" s="3">
        <v>42006</v>
      </c>
      <c r="D244" s="5">
        <v>566</v>
      </c>
    </row>
    <row r="245" spans="1:4" x14ac:dyDescent="0.25">
      <c r="A245">
        <v>1005</v>
      </c>
      <c r="B245" t="s">
        <v>45</v>
      </c>
      <c r="C245" s="3">
        <v>42006</v>
      </c>
      <c r="D245" s="5">
        <v>543</v>
      </c>
    </row>
    <row r="246" spans="1:4" x14ac:dyDescent="0.25">
      <c r="A246">
        <v>1005</v>
      </c>
      <c r="B246" t="s">
        <v>45</v>
      </c>
      <c r="C246" s="3">
        <v>42006</v>
      </c>
      <c r="D246" s="5">
        <v>1230</v>
      </c>
    </row>
    <row r="247" spans="1:4" x14ac:dyDescent="0.25">
      <c r="A247">
        <v>1005</v>
      </c>
      <c r="B247" t="s">
        <v>45</v>
      </c>
      <c r="C247" s="3">
        <v>42006</v>
      </c>
      <c r="D247" s="5">
        <v>121</v>
      </c>
    </row>
    <row r="248" spans="1:4" x14ac:dyDescent="0.25">
      <c r="A248">
        <v>1009</v>
      </c>
      <c r="B248" t="s">
        <v>49</v>
      </c>
      <c r="C248" s="3">
        <v>42013</v>
      </c>
      <c r="D248" s="5">
        <v>123</v>
      </c>
    </row>
    <row r="249" spans="1:4" x14ac:dyDescent="0.25">
      <c r="A249">
        <v>1002</v>
      </c>
      <c r="B249" t="s">
        <v>42</v>
      </c>
      <c r="C249" s="3">
        <v>42013</v>
      </c>
      <c r="D249" s="5">
        <v>143</v>
      </c>
    </row>
    <row r="250" spans="1:4" x14ac:dyDescent="0.25">
      <c r="A250">
        <v>1009</v>
      </c>
      <c r="B250" t="s">
        <v>49</v>
      </c>
      <c r="C250" s="3">
        <v>42014</v>
      </c>
      <c r="D250" s="5">
        <v>1299</v>
      </c>
    </row>
    <row r="251" spans="1:4" x14ac:dyDescent="0.25">
      <c r="A251">
        <v>1002</v>
      </c>
      <c r="B251" t="s">
        <v>42</v>
      </c>
      <c r="C251" s="3">
        <v>42014</v>
      </c>
      <c r="D251" s="5">
        <v>1234</v>
      </c>
    </row>
    <row r="252" spans="1:4" x14ac:dyDescent="0.25">
      <c r="A252">
        <v>1009</v>
      </c>
      <c r="B252" t="s">
        <v>49</v>
      </c>
      <c r="C252" s="3">
        <v>42037</v>
      </c>
      <c r="D252" s="5">
        <v>713</v>
      </c>
    </row>
    <row r="253" spans="1:4" x14ac:dyDescent="0.25">
      <c r="A253">
        <v>1009</v>
      </c>
      <c r="B253" t="s">
        <v>49</v>
      </c>
      <c r="C253" s="3">
        <v>42037</v>
      </c>
      <c r="D253" s="5">
        <v>145</v>
      </c>
    </row>
    <row r="254" spans="1:4" x14ac:dyDescent="0.25">
      <c r="A254">
        <v>1002</v>
      </c>
      <c r="B254" t="s">
        <v>42</v>
      </c>
      <c r="C254" s="3">
        <v>42037</v>
      </c>
      <c r="D254" s="5">
        <v>167</v>
      </c>
    </row>
    <row r="255" spans="1:4" x14ac:dyDescent="0.25">
      <c r="A255">
        <v>1002</v>
      </c>
      <c r="B255" t="s">
        <v>42</v>
      </c>
      <c r="C255" s="3">
        <v>42037</v>
      </c>
      <c r="D255" s="5">
        <v>1230</v>
      </c>
    </row>
    <row r="256" spans="1:4" x14ac:dyDescent="0.25">
      <c r="A256">
        <v>1002</v>
      </c>
      <c r="B256" t="s">
        <v>42</v>
      </c>
      <c r="C256" s="3">
        <v>42037</v>
      </c>
      <c r="D256" s="5">
        <v>1299</v>
      </c>
    </row>
    <row r="257" spans="1:4" x14ac:dyDescent="0.25">
      <c r="A257">
        <v>1002</v>
      </c>
      <c r="B257" t="s">
        <v>42</v>
      </c>
      <c r="C257" s="3">
        <v>42037</v>
      </c>
      <c r="D257" s="5">
        <v>149</v>
      </c>
    </row>
    <row r="258" spans="1:4" x14ac:dyDescent="0.25">
      <c r="A258">
        <v>1004</v>
      </c>
      <c r="B258" t="s">
        <v>44</v>
      </c>
      <c r="C258" s="3">
        <v>42037</v>
      </c>
      <c r="D258" s="5">
        <v>890.32</v>
      </c>
    </row>
    <row r="259" spans="1:4" x14ac:dyDescent="0.25">
      <c r="A259">
        <v>1004</v>
      </c>
      <c r="B259" t="s">
        <v>44</v>
      </c>
      <c r="C259" s="3">
        <v>42037</v>
      </c>
      <c r="D259" s="5">
        <v>134</v>
      </c>
    </row>
    <row r="260" spans="1:4" x14ac:dyDescent="0.25">
      <c r="A260">
        <v>1004</v>
      </c>
      <c r="B260" t="s">
        <v>44</v>
      </c>
      <c r="C260" s="3">
        <v>42037</v>
      </c>
      <c r="D260" s="5">
        <v>788.9</v>
      </c>
    </row>
    <row r="261" spans="1:4" x14ac:dyDescent="0.25">
      <c r="A261">
        <v>1007</v>
      </c>
      <c r="B261" t="s">
        <v>47</v>
      </c>
      <c r="C261" s="3">
        <v>42037</v>
      </c>
      <c r="D261" s="5">
        <v>121</v>
      </c>
    </row>
    <row r="262" spans="1:4" x14ac:dyDescent="0.25">
      <c r="A262">
        <v>1006</v>
      </c>
      <c r="B262" t="s">
        <v>46</v>
      </c>
      <c r="C262" s="3">
        <v>42037</v>
      </c>
      <c r="D262" s="5">
        <v>1220</v>
      </c>
    </row>
    <row r="263" spans="1:4" x14ac:dyDescent="0.25">
      <c r="A263">
        <v>1001</v>
      </c>
      <c r="B263" t="s">
        <v>41</v>
      </c>
      <c r="C263" s="3">
        <v>42037</v>
      </c>
      <c r="D263" s="5">
        <v>3999</v>
      </c>
    </row>
    <row r="264" spans="1:4" x14ac:dyDescent="0.25">
      <c r="A264">
        <v>1001</v>
      </c>
      <c r="B264" t="s">
        <v>41</v>
      </c>
      <c r="C264" s="3">
        <v>42037</v>
      </c>
      <c r="D264" s="5">
        <v>149</v>
      </c>
    </row>
    <row r="265" spans="1:4" x14ac:dyDescent="0.25">
      <c r="A265">
        <v>1001</v>
      </c>
      <c r="B265" t="s">
        <v>41</v>
      </c>
      <c r="C265" s="3">
        <v>42037</v>
      </c>
      <c r="D265" s="5">
        <v>455</v>
      </c>
    </row>
    <row r="266" spans="1:4" x14ac:dyDescent="0.25">
      <c r="A266">
        <v>1003</v>
      </c>
      <c r="B266" t="s">
        <v>43</v>
      </c>
      <c r="C266" s="3">
        <v>42037</v>
      </c>
      <c r="D266" s="5">
        <v>129</v>
      </c>
    </row>
    <row r="267" spans="1:4" x14ac:dyDescent="0.25">
      <c r="A267">
        <v>1005</v>
      </c>
      <c r="B267" t="s">
        <v>45</v>
      </c>
      <c r="C267" s="3">
        <v>42037</v>
      </c>
      <c r="D267" s="5">
        <v>788</v>
      </c>
    </row>
    <row r="268" spans="1:4" x14ac:dyDescent="0.25">
      <c r="A268">
        <v>1002</v>
      </c>
      <c r="B268" t="s">
        <v>42</v>
      </c>
      <c r="C268" s="3">
        <v>42046</v>
      </c>
      <c r="D268" s="5">
        <v>1234</v>
      </c>
    </row>
    <row r="269" spans="1:4" x14ac:dyDescent="0.25">
      <c r="A269">
        <v>1003</v>
      </c>
      <c r="B269" t="s">
        <v>43</v>
      </c>
      <c r="C269" s="3">
        <v>42046</v>
      </c>
      <c r="D269" s="5">
        <v>761</v>
      </c>
    </row>
    <row r="270" spans="1:4" x14ac:dyDescent="0.25">
      <c r="A270">
        <v>1009</v>
      </c>
      <c r="B270" t="s">
        <v>49</v>
      </c>
      <c r="C270" s="3">
        <v>42065</v>
      </c>
      <c r="D270" s="5">
        <v>1299</v>
      </c>
    </row>
    <row r="271" spans="1:4" x14ac:dyDescent="0.25">
      <c r="A271">
        <v>1002</v>
      </c>
      <c r="B271" t="s">
        <v>42</v>
      </c>
      <c r="C271" s="3">
        <v>42065</v>
      </c>
      <c r="D271" s="5">
        <v>3999</v>
      </c>
    </row>
    <row r="272" spans="1:4" x14ac:dyDescent="0.25">
      <c r="A272">
        <v>1002</v>
      </c>
      <c r="B272" t="s">
        <v>42</v>
      </c>
      <c r="C272" s="3">
        <v>42065</v>
      </c>
      <c r="D272" s="5">
        <v>713</v>
      </c>
    </row>
    <row r="273" spans="1:4" x14ac:dyDescent="0.25">
      <c r="A273">
        <v>1002</v>
      </c>
      <c r="B273" t="s">
        <v>42</v>
      </c>
      <c r="C273" s="3">
        <v>42065</v>
      </c>
      <c r="D273" s="5">
        <v>1230</v>
      </c>
    </row>
    <row r="274" spans="1:4" x14ac:dyDescent="0.25">
      <c r="A274">
        <v>1004</v>
      </c>
      <c r="B274" t="s">
        <v>44</v>
      </c>
      <c r="C274" s="3">
        <v>42065</v>
      </c>
      <c r="D274" s="5">
        <v>123</v>
      </c>
    </row>
    <row r="275" spans="1:4" x14ac:dyDescent="0.25">
      <c r="A275">
        <v>1007</v>
      </c>
      <c r="B275" t="s">
        <v>47</v>
      </c>
      <c r="C275" s="3">
        <v>42065</v>
      </c>
      <c r="D275" s="5">
        <v>1234</v>
      </c>
    </row>
    <row r="276" spans="1:4" x14ac:dyDescent="0.25">
      <c r="A276">
        <v>1006</v>
      </c>
      <c r="B276" t="s">
        <v>46</v>
      </c>
      <c r="C276" s="3">
        <v>42065</v>
      </c>
      <c r="D276" s="5">
        <v>121</v>
      </c>
    </row>
    <row r="277" spans="1:4" x14ac:dyDescent="0.25">
      <c r="A277">
        <v>1006</v>
      </c>
      <c r="B277" t="s">
        <v>46</v>
      </c>
      <c r="C277" s="3">
        <v>42065</v>
      </c>
      <c r="D277" s="5">
        <v>433</v>
      </c>
    </row>
    <row r="278" spans="1:4" x14ac:dyDescent="0.25">
      <c r="A278">
        <v>1006</v>
      </c>
      <c r="B278" t="s">
        <v>46</v>
      </c>
      <c r="C278" s="3">
        <v>42065</v>
      </c>
      <c r="D278" s="5">
        <v>124</v>
      </c>
    </row>
    <row r="279" spans="1:4" x14ac:dyDescent="0.25">
      <c r="A279">
        <v>1001</v>
      </c>
      <c r="B279" t="s">
        <v>41</v>
      </c>
      <c r="C279" s="3">
        <v>42065</v>
      </c>
      <c r="D279" s="5">
        <v>149</v>
      </c>
    </row>
    <row r="280" spans="1:4" x14ac:dyDescent="0.25">
      <c r="A280">
        <v>1003</v>
      </c>
      <c r="B280" t="s">
        <v>43</v>
      </c>
      <c r="C280" s="3">
        <v>42065</v>
      </c>
      <c r="D280" s="5">
        <v>455</v>
      </c>
    </row>
    <row r="281" spans="1:4" x14ac:dyDescent="0.25">
      <c r="A281">
        <v>1003</v>
      </c>
      <c r="B281" t="s">
        <v>43</v>
      </c>
      <c r="C281" s="3">
        <v>42065</v>
      </c>
      <c r="D281" s="5">
        <v>167</v>
      </c>
    </row>
    <row r="282" spans="1:4" x14ac:dyDescent="0.25">
      <c r="A282">
        <v>1003</v>
      </c>
      <c r="B282" t="s">
        <v>43</v>
      </c>
      <c r="C282" s="3">
        <v>42065</v>
      </c>
      <c r="D282" s="5">
        <v>149</v>
      </c>
    </row>
    <row r="283" spans="1:4" x14ac:dyDescent="0.25">
      <c r="A283">
        <v>1005</v>
      </c>
      <c r="B283" t="s">
        <v>45</v>
      </c>
      <c r="C283" s="3">
        <v>42065</v>
      </c>
      <c r="D283" s="5">
        <v>567</v>
      </c>
    </row>
    <row r="284" spans="1:4" x14ac:dyDescent="0.25">
      <c r="A284">
        <v>1005</v>
      </c>
      <c r="B284" t="s">
        <v>45</v>
      </c>
      <c r="C284" s="3">
        <v>42065</v>
      </c>
      <c r="D284" s="5">
        <v>900</v>
      </c>
    </row>
    <row r="285" spans="1:4" x14ac:dyDescent="0.25">
      <c r="A285">
        <v>1002</v>
      </c>
      <c r="B285" t="s">
        <v>42</v>
      </c>
      <c r="C285" s="3">
        <v>42075</v>
      </c>
      <c r="D285" s="5">
        <v>1234</v>
      </c>
    </row>
    <row r="286" spans="1:4" x14ac:dyDescent="0.25">
      <c r="A286">
        <v>1004</v>
      </c>
      <c r="B286" t="s">
        <v>44</v>
      </c>
      <c r="C286" s="3">
        <v>42075</v>
      </c>
      <c r="D286" s="5">
        <v>765</v>
      </c>
    </row>
    <row r="287" spans="1:4" x14ac:dyDescent="0.25">
      <c r="A287">
        <v>1002</v>
      </c>
      <c r="B287" t="s">
        <v>42</v>
      </c>
      <c r="C287" s="3">
        <v>42076</v>
      </c>
      <c r="D287" s="5">
        <v>1234</v>
      </c>
    </row>
    <row r="288" spans="1:4" x14ac:dyDescent="0.25">
      <c r="A288">
        <v>1005</v>
      </c>
      <c r="B288" t="s">
        <v>45</v>
      </c>
      <c r="C288" s="3">
        <v>42076</v>
      </c>
      <c r="D288" s="5">
        <v>456</v>
      </c>
    </row>
    <row r="289" spans="1:4" x14ac:dyDescent="0.25">
      <c r="A289">
        <v>1006</v>
      </c>
      <c r="B289" t="s">
        <v>46</v>
      </c>
      <c r="C289" s="3">
        <v>42077</v>
      </c>
      <c r="D289" s="5">
        <v>1230</v>
      </c>
    </row>
    <row r="290" spans="1:4" x14ac:dyDescent="0.25">
      <c r="A290">
        <v>1006</v>
      </c>
      <c r="B290" t="s">
        <v>46</v>
      </c>
      <c r="C290" s="3">
        <v>42077</v>
      </c>
      <c r="D290" s="5">
        <v>1230</v>
      </c>
    </row>
    <row r="291" spans="1:4" x14ac:dyDescent="0.25">
      <c r="A291">
        <v>1009</v>
      </c>
      <c r="B291" t="s">
        <v>49</v>
      </c>
      <c r="C291" s="3">
        <v>42096</v>
      </c>
      <c r="D291" s="5">
        <v>455</v>
      </c>
    </row>
    <row r="292" spans="1:4" x14ac:dyDescent="0.25">
      <c r="A292">
        <v>1002</v>
      </c>
      <c r="B292" t="s">
        <v>42</v>
      </c>
      <c r="C292" s="3">
        <v>42096</v>
      </c>
      <c r="D292" s="5">
        <v>3999</v>
      </c>
    </row>
    <row r="293" spans="1:4" x14ac:dyDescent="0.25">
      <c r="A293">
        <v>1002</v>
      </c>
      <c r="B293" t="s">
        <v>42</v>
      </c>
      <c r="C293" s="3">
        <v>42096</v>
      </c>
      <c r="D293" s="5">
        <v>121</v>
      </c>
    </row>
    <row r="294" spans="1:4" x14ac:dyDescent="0.25">
      <c r="A294">
        <v>1004</v>
      </c>
      <c r="B294" t="s">
        <v>44</v>
      </c>
      <c r="C294" s="3">
        <v>42096</v>
      </c>
      <c r="D294" s="5">
        <v>121</v>
      </c>
    </row>
    <row r="295" spans="1:4" x14ac:dyDescent="0.25">
      <c r="A295">
        <v>1004</v>
      </c>
      <c r="B295" t="s">
        <v>44</v>
      </c>
      <c r="C295" s="3">
        <v>42096</v>
      </c>
      <c r="D295" s="5">
        <v>765.45</v>
      </c>
    </row>
    <row r="296" spans="1:4" x14ac:dyDescent="0.25">
      <c r="A296">
        <v>1007</v>
      </c>
      <c r="B296" t="s">
        <v>47</v>
      </c>
      <c r="C296" s="3">
        <v>42096</v>
      </c>
      <c r="D296" s="5">
        <v>455</v>
      </c>
    </row>
    <row r="297" spans="1:4" x14ac:dyDescent="0.25">
      <c r="A297">
        <v>1006</v>
      </c>
      <c r="B297" t="s">
        <v>46</v>
      </c>
      <c r="C297" s="3">
        <v>42096</v>
      </c>
      <c r="D297" s="5">
        <v>167</v>
      </c>
    </row>
    <row r="298" spans="1:4" x14ac:dyDescent="0.25">
      <c r="A298">
        <v>1001</v>
      </c>
      <c r="B298" t="s">
        <v>41</v>
      </c>
      <c r="C298" s="3">
        <v>42096</v>
      </c>
      <c r="D298" s="5">
        <v>713</v>
      </c>
    </row>
    <row r="299" spans="1:4" x14ac:dyDescent="0.25">
      <c r="A299">
        <v>1001</v>
      </c>
      <c r="B299" t="s">
        <v>41</v>
      </c>
      <c r="C299" s="3">
        <v>42096</v>
      </c>
      <c r="D299" s="5">
        <v>1230</v>
      </c>
    </row>
    <row r="300" spans="1:4" x14ac:dyDescent="0.25">
      <c r="A300">
        <v>1001</v>
      </c>
      <c r="B300" t="s">
        <v>41</v>
      </c>
      <c r="C300" s="3">
        <v>42096</v>
      </c>
      <c r="D300" s="5">
        <v>1299</v>
      </c>
    </row>
    <row r="301" spans="1:4" x14ac:dyDescent="0.25">
      <c r="A301">
        <v>1001</v>
      </c>
      <c r="B301" t="s">
        <v>41</v>
      </c>
      <c r="C301" s="3">
        <v>42096</v>
      </c>
      <c r="D301" s="5">
        <v>455</v>
      </c>
    </row>
    <row r="302" spans="1:4" x14ac:dyDescent="0.25">
      <c r="A302">
        <v>1001</v>
      </c>
      <c r="B302" t="s">
        <v>41</v>
      </c>
      <c r="C302" s="3">
        <v>42096</v>
      </c>
      <c r="D302" s="5">
        <v>149</v>
      </c>
    </row>
    <row r="303" spans="1:4" x14ac:dyDescent="0.25">
      <c r="A303">
        <v>1003</v>
      </c>
      <c r="B303" t="s">
        <v>43</v>
      </c>
      <c r="C303" s="3">
        <v>42096</v>
      </c>
      <c r="D303" s="5">
        <v>1579</v>
      </c>
    </row>
    <row r="304" spans="1:4" x14ac:dyDescent="0.25">
      <c r="A304">
        <v>1003</v>
      </c>
      <c r="B304" t="s">
        <v>43</v>
      </c>
      <c r="C304" s="3">
        <v>42096</v>
      </c>
      <c r="D304" s="5">
        <v>167</v>
      </c>
    </row>
    <row r="305" spans="1:4" x14ac:dyDescent="0.25">
      <c r="A305">
        <v>1005</v>
      </c>
      <c r="B305" t="s">
        <v>45</v>
      </c>
      <c r="C305" s="3">
        <v>42096</v>
      </c>
      <c r="D305" s="5">
        <v>455</v>
      </c>
    </row>
    <row r="306" spans="1:4" x14ac:dyDescent="0.25">
      <c r="A306">
        <v>1002</v>
      </c>
      <c r="B306" t="s">
        <v>42</v>
      </c>
      <c r="C306" s="3">
        <v>42109</v>
      </c>
      <c r="D306" s="5">
        <v>1234</v>
      </c>
    </row>
    <row r="307" spans="1:4" x14ac:dyDescent="0.25">
      <c r="A307">
        <v>1007</v>
      </c>
      <c r="B307" t="s">
        <v>47</v>
      </c>
      <c r="C307" s="3">
        <v>42109</v>
      </c>
      <c r="D307" s="5">
        <v>1212</v>
      </c>
    </row>
    <row r="308" spans="1:4" x14ac:dyDescent="0.25">
      <c r="A308">
        <v>1004</v>
      </c>
      <c r="B308" t="s">
        <v>44</v>
      </c>
      <c r="C308" s="3">
        <v>42110</v>
      </c>
      <c r="D308" s="5">
        <v>1230</v>
      </c>
    </row>
    <row r="309" spans="1:4" x14ac:dyDescent="0.25">
      <c r="A309">
        <v>1007</v>
      </c>
      <c r="B309" t="s">
        <v>47</v>
      </c>
      <c r="C309" s="3">
        <v>42110</v>
      </c>
      <c r="D309" s="5">
        <v>1230</v>
      </c>
    </row>
    <row r="310" spans="1:4" x14ac:dyDescent="0.25">
      <c r="A310">
        <v>1009</v>
      </c>
      <c r="B310" t="s">
        <v>49</v>
      </c>
      <c r="C310" s="3">
        <v>42126</v>
      </c>
      <c r="D310" s="5">
        <v>149</v>
      </c>
    </row>
    <row r="311" spans="1:4" x14ac:dyDescent="0.25">
      <c r="A311">
        <v>1002</v>
      </c>
      <c r="B311" t="s">
        <v>42</v>
      </c>
      <c r="C311" s="3">
        <v>42126</v>
      </c>
      <c r="D311" s="5">
        <v>1288</v>
      </c>
    </row>
    <row r="312" spans="1:4" x14ac:dyDescent="0.25">
      <c r="A312">
        <v>1002</v>
      </c>
      <c r="B312" t="s">
        <v>42</v>
      </c>
      <c r="C312" s="3">
        <v>42126</v>
      </c>
      <c r="D312" s="5">
        <v>713</v>
      </c>
    </row>
    <row r="313" spans="1:4" x14ac:dyDescent="0.25">
      <c r="A313">
        <v>1002</v>
      </c>
      <c r="B313" t="s">
        <v>42</v>
      </c>
      <c r="C313" s="3">
        <v>42126</v>
      </c>
      <c r="D313" s="5">
        <v>455</v>
      </c>
    </row>
    <row r="314" spans="1:4" x14ac:dyDescent="0.25">
      <c r="A314">
        <v>1004</v>
      </c>
      <c r="B314" t="s">
        <v>44</v>
      </c>
      <c r="C314" s="3">
        <v>42126</v>
      </c>
      <c r="D314" s="5">
        <v>3999</v>
      </c>
    </row>
    <row r="315" spans="1:4" x14ac:dyDescent="0.25">
      <c r="A315">
        <v>1004</v>
      </c>
      <c r="B315" t="s">
        <v>44</v>
      </c>
      <c r="C315" s="3">
        <v>42126</v>
      </c>
      <c r="D315" s="5">
        <v>121</v>
      </c>
    </row>
    <row r="316" spans="1:4" x14ac:dyDescent="0.25">
      <c r="A316">
        <v>1004</v>
      </c>
      <c r="B316" t="s">
        <v>44</v>
      </c>
      <c r="C316" s="3">
        <v>42126</v>
      </c>
      <c r="D316" s="5">
        <v>167</v>
      </c>
    </row>
    <row r="317" spans="1:4" x14ac:dyDescent="0.25">
      <c r="A317">
        <v>1004</v>
      </c>
      <c r="B317" t="s">
        <v>44</v>
      </c>
      <c r="C317" s="3">
        <v>42126</v>
      </c>
      <c r="D317" s="5">
        <v>189</v>
      </c>
    </row>
    <row r="318" spans="1:4" x14ac:dyDescent="0.25">
      <c r="A318">
        <v>1006</v>
      </c>
      <c r="B318" t="s">
        <v>46</v>
      </c>
      <c r="C318" s="3">
        <v>42126</v>
      </c>
      <c r="D318" s="5">
        <v>128</v>
      </c>
    </row>
    <row r="319" spans="1:4" x14ac:dyDescent="0.25">
      <c r="A319">
        <v>1001</v>
      </c>
      <c r="B319" t="s">
        <v>41</v>
      </c>
      <c r="C319" s="3">
        <v>42126</v>
      </c>
      <c r="D319" s="5">
        <v>1290</v>
      </c>
    </row>
    <row r="320" spans="1:4" x14ac:dyDescent="0.25">
      <c r="A320">
        <v>1001</v>
      </c>
      <c r="B320" t="s">
        <v>41</v>
      </c>
      <c r="C320" s="3">
        <v>42126</v>
      </c>
      <c r="D320" s="5">
        <v>1230</v>
      </c>
    </row>
    <row r="321" spans="1:4" x14ac:dyDescent="0.25">
      <c r="A321">
        <v>1001</v>
      </c>
      <c r="B321" t="s">
        <v>41</v>
      </c>
      <c r="C321" s="3">
        <v>42126</v>
      </c>
      <c r="D321" s="5">
        <v>455</v>
      </c>
    </row>
    <row r="322" spans="1:4" x14ac:dyDescent="0.25">
      <c r="A322">
        <v>1003</v>
      </c>
      <c r="B322" t="s">
        <v>43</v>
      </c>
      <c r="C322" s="3">
        <v>42126</v>
      </c>
      <c r="D322" s="5">
        <v>677</v>
      </c>
    </row>
    <row r="323" spans="1:4" x14ac:dyDescent="0.25">
      <c r="A323">
        <v>1003</v>
      </c>
      <c r="B323" t="s">
        <v>43</v>
      </c>
      <c r="C323" s="3">
        <v>42126</v>
      </c>
      <c r="D323" s="5">
        <v>899</v>
      </c>
    </row>
    <row r="324" spans="1:4" x14ac:dyDescent="0.25">
      <c r="A324">
        <v>1005</v>
      </c>
      <c r="B324" t="s">
        <v>45</v>
      </c>
      <c r="C324" s="3">
        <v>42126</v>
      </c>
      <c r="D324" s="5">
        <v>149</v>
      </c>
    </row>
    <row r="325" spans="1:4" x14ac:dyDescent="0.25">
      <c r="A325">
        <v>1005</v>
      </c>
      <c r="B325" t="s">
        <v>45</v>
      </c>
      <c r="C325" s="3">
        <v>42126</v>
      </c>
      <c r="D325" s="5">
        <v>390</v>
      </c>
    </row>
    <row r="326" spans="1:4" x14ac:dyDescent="0.25">
      <c r="A326">
        <v>1002</v>
      </c>
      <c r="B326" t="s">
        <v>42</v>
      </c>
      <c r="C326" s="3">
        <v>42141</v>
      </c>
      <c r="D326" s="5">
        <v>1299</v>
      </c>
    </row>
    <row r="327" spans="1:4" x14ac:dyDescent="0.25">
      <c r="A327">
        <v>1002</v>
      </c>
      <c r="B327" t="s">
        <v>42</v>
      </c>
      <c r="C327" s="3">
        <v>42141</v>
      </c>
      <c r="D327" s="5">
        <v>1234</v>
      </c>
    </row>
    <row r="328" spans="1:4" x14ac:dyDescent="0.25">
      <c r="A328">
        <v>1002</v>
      </c>
      <c r="B328" t="s">
        <v>42</v>
      </c>
      <c r="C328" s="3">
        <v>42142</v>
      </c>
      <c r="D328" s="5">
        <v>1299</v>
      </c>
    </row>
    <row r="329" spans="1:4" x14ac:dyDescent="0.25">
      <c r="A329">
        <v>1002</v>
      </c>
      <c r="B329" t="s">
        <v>42</v>
      </c>
      <c r="C329" s="3">
        <v>42142</v>
      </c>
      <c r="D329" s="5">
        <v>1234</v>
      </c>
    </row>
    <row r="330" spans="1:4" x14ac:dyDescent="0.25">
      <c r="A330">
        <v>1002</v>
      </c>
      <c r="B330" t="s">
        <v>42</v>
      </c>
      <c r="C330" s="3">
        <v>42143</v>
      </c>
      <c r="D330" s="5">
        <v>1234</v>
      </c>
    </row>
    <row r="331" spans="1:4" x14ac:dyDescent="0.25">
      <c r="A331">
        <v>1001</v>
      </c>
      <c r="B331" t="s">
        <v>41</v>
      </c>
      <c r="C331" s="3">
        <v>42143</v>
      </c>
      <c r="D331" s="5">
        <v>1299</v>
      </c>
    </row>
    <row r="332" spans="1:4" x14ac:dyDescent="0.25">
      <c r="A332">
        <v>1009</v>
      </c>
      <c r="B332" t="s">
        <v>49</v>
      </c>
      <c r="C332" s="3">
        <v>42157</v>
      </c>
      <c r="D332" s="5">
        <v>1222</v>
      </c>
    </row>
    <row r="333" spans="1:4" x14ac:dyDescent="0.25">
      <c r="A333">
        <v>1009</v>
      </c>
      <c r="B333" t="s">
        <v>49</v>
      </c>
      <c r="C333" s="3">
        <v>42157</v>
      </c>
      <c r="D333" s="5">
        <v>149</v>
      </c>
    </row>
    <row r="334" spans="1:4" x14ac:dyDescent="0.25">
      <c r="A334">
        <v>1002</v>
      </c>
      <c r="B334" t="s">
        <v>42</v>
      </c>
      <c r="C334" s="3">
        <v>42157</v>
      </c>
      <c r="D334" s="5">
        <v>3999</v>
      </c>
    </row>
    <row r="335" spans="1:4" x14ac:dyDescent="0.25">
      <c r="A335">
        <v>1002</v>
      </c>
      <c r="B335" t="s">
        <v>42</v>
      </c>
      <c r="C335" s="3">
        <v>42157</v>
      </c>
      <c r="D335" s="5">
        <v>345</v>
      </c>
    </row>
    <row r="336" spans="1:4" x14ac:dyDescent="0.25">
      <c r="A336">
        <v>1002</v>
      </c>
      <c r="B336" t="s">
        <v>42</v>
      </c>
      <c r="C336" s="3">
        <v>42157</v>
      </c>
      <c r="D336" s="5">
        <v>713</v>
      </c>
    </row>
    <row r="337" spans="1:4" x14ac:dyDescent="0.25">
      <c r="A337">
        <v>1004</v>
      </c>
      <c r="B337" t="s">
        <v>44</v>
      </c>
      <c r="C337" s="3">
        <v>42157</v>
      </c>
      <c r="D337" s="5">
        <v>167</v>
      </c>
    </row>
    <row r="338" spans="1:4" x14ac:dyDescent="0.25">
      <c r="A338">
        <v>1004</v>
      </c>
      <c r="B338" t="s">
        <v>44</v>
      </c>
      <c r="C338" s="3">
        <v>42157</v>
      </c>
      <c r="D338" s="5">
        <v>345.87</v>
      </c>
    </row>
    <row r="339" spans="1:4" x14ac:dyDescent="0.25">
      <c r="A339">
        <v>1007</v>
      </c>
      <c r="B339" t="s">
        <v>47</v>
      </c>
      <c r="C339" s="3">
        <v>42157</v>
      </c>
      <c r="D339" s="5">
        <v>121</v>
      </c>
    </row>
    <row r="340" spans="1:4" x14ac:dyDescent="0.25">
      <c r="A340">
        <v>1006</v>
      </c>
      <c r="B340" t="s">
        <v>46</v>
      </c>
      <c r="C340" s="3">
        <v>42157</v>
      </c>
      <c r="D340" s="5">
        <v>149</v>
      </c>
    </row>
    <row r="341" spans="1:4" x14ac:dyDescent="0.25">
      <c r="A341">
        <v>1001</v>
      </c>
      <c r="B341" t="s">
        <v>41</v>
      </c>
      <c r="C341" s="3">
        <v>42157</v>
      </c>
      <c r="D341" s="5">
        <v>121</v>
      </c>
    </row>
    <row r="342" spans="1:4" x14ac:dyDescent="0.25">
      <c r="A342">
        <v>1001</v>
      </c>
      <c r="B342" t="s">
        <v>41</v>
      </c>
      <c r="C342" s="3">
        <v>42157</v>
      </c>
      <c r="D342" s="5">
        <v>1230</v>
      </c>
    </row>
    <row r="343" spans="1:4" x14ac:dyDescent="0.25">
      <c r="A343">
        <v>1001</v>
      </c>
      <c r="B343" t="s">
        <v>41</v>
      </c>
      <c r="C343" s="3">
        <v>42157</v>
      </c>
      <c r="D343" s="5">
        <v>455</v>
      </c>
    </row>
    <row r="344" spans="1:4" x14ac:dyDescent="0.25">
      <c r="A344">
        <v>1001</v>
      </c>
      <c r="B344" t="s">
        <v>41</v>
      </c>
      <c r="C344" s="3">
        <v>42157</v>
      </c>
      <c r="D344" s="5">
        <v>455</v>
      </c>
    </row>
    <row r="345" spans="1:4" x14ac:dyDescent="0.25">
      <c r="A345">
        <v>1005</v>
      </c>
      <c r="B345" t="s">
        <v>45</v>
      </c>
      <c r="C345" s="3">
        <v>42157</v>
      </c>
      <c r="D345" s="5">
        <v>134</v>
      </c>
    </row>
    <row r="346" spans="1:4" x14ac:dyDescent="0.25">
      <c r="A346">
        <v>1005</v>
      </c>
      <c r="B346" t="s">
        <v>45</v>
      </c>
      <c r="C346" s="3">
        <v>42157</v>
      </c>
      <c r="D346" s="5">
        <v>899</v>
      </c>
    </row>
    <row r="347" spans="1:4" x14ac:dyDescent="0.25">
      <c r="A347">
        <v>1002</v>
      </c>
      <c r="B347" t="s">
        <v>42</v>
      </c>
      <c r="C347" s="3">
        <v>42175</v>
      </c>
      <c r="D347" s="5">
        <v>1299</v>
      </c>
    </row>
    <row r="348" spans="1:4" x14ac:dyDescent="0.25">
      <c r="A348">
        <v>1002</v>
      </c>
      <c r="B348" t="s">
        <v>42</v>
      </c>
      <c r="C348" s="3">
        <v>42175</v>
      </c>
      <c r="D348" s="5">
        <v>1234</v>
      </c>
    </row>
    <row r="349" spans="1:4" x14ac:dyDescent="0.25">
      <c r="A349">
        <v>1009</v>
      </c>
      <c r="B349" t="s">
        <v>49</v>
      </c>
      <c r="C349" s="3">
        <v>42187</v>
      </c>
      <c r="D349" s="5">
        <v>713</v>
      </c>
    </row>
    <row r="350" spans="1:4" x14ac:dyDescent="0.25">
      <c r="A350">
        <v>1002</v>
      </c>
      <c r="B350" t="s">
        <v>42</v>
      </c>
      <c r="C350" s="3">
        <v>42187</v>
      </c>
      <c r="D350" s="5">
        <v>3999</v>
      </c>
    </row>
    <row r="351" spans="1:4" x14ac:dyDescent="0.25">
      <c r="A351">
        <v>1002</v>
      </c>
      <c r="B351" t="s">
        <v>42</v>
      </c>
      <c r="C351" s="3">
        <v>42187</v>
      </c>
      <c r="D351" s="5">
        <v>149</v>
      </c>
    </row>
    <row r="352" spans="1:4" x14ac:dyDescent="0.25">
      <c r="A352">
        <v>1004</v>
      </c>
      <c r="B352" t="s">
        <v>44</v>
      </c>
      <c r="C352" s="3">
        <v>42187</v>
      </c>
      <c r="D352" s="5">
        <v>121</v>
      </c>
    </row>
    <row r="353" spans="1:4" x14ac:dyDescent="0.25">
      <c r="A353">
        <v>1004</v>
      </c>
      <c r="B353" t="s">
        <v>44</v>
      </c>
      <c r="C353" s="3">
        <v>42187</v>
      </c>
      <c r="D353" s="5">
        <v>456</v>
      </c>
    </row>
    <row r="354" spans="1:4" x14ac:dyDescent="0.25">
      <c r="A354">
        <v>1007</v>
      </c>
      <c r="B354" t="s">
        <v>47</v>
      </c>
      <c r="C354" s="3">
        <v>42187</v>
      </c>
      <c r="D354" s="5">
        <v>167</v>
      </c>
    </row>
    <row r="355" spans="1:4" x14ac:dyDescent="0.25">
      <c r="A355">
        <v>1007</v>
      </c>
      <c r="B355" t="s">
        <v>47</v>
      </c>
      <c r="C355" s="3">
        <v>42187</v>
      </c>
      <c r="D355" s="5">
        <v>149</v>
      </c>
    </row>
    <row r="356" spans="1:4" x14ac:dyDescent="0.25">
      <c r="A356">
        <v>1006</v>
      </c>
      <c r="B356" t="s">
        <v>46</v>
      </c>
      <c r="C356" s="3">
        <v>42187</v>
      </c>
      <c r="D356" s="5">
        <v>1210</v>
      </c>
    </row>
    <row r="357" spans="1:4" x14ac:dyDescent="0.25">
      <c r="A357">
        <v>1001</v>
      </c>
      <c r="B357" t="s">
        <v>41</v>
      </c>
      <c r="C357" s="3">
        <v>42187</v>
      </c>
      <c r="D357" s="5">
        <v>1229</v>
      </c>
    </row>
    <row r="358" spans="1:4" x14ac:dyDescent="0.25">
      <c r="A358">
        <v>1001</v>
      </c>
      <c r="B358" t="s">
        <v>41</v>
      </c>
      <c r="C358" s="3">
        <v>42187</v>
      </c>
      <c r="D358" s="5">
        <v>156</v>
      </c>
    </row>
    <row r="359" spans="1:4" x14ac:dyDescent="0.25">
      <c r="A359">
        <v>1001</v>
      </c>
      <c r="B359" t="s">
        <v>41</v>
      </c>
      <c r="C359" s="3">
        <v>42187</v>
      </c>
      <c r="D359" s="5">
        <v>1230</v>
      </c>
    </row>
    <row r="360" spans="1:4" x14ac:dyDescent="0.25">
      <c r="A360">
        <v>1001</v>
      </c>
      <c r="B360" t="s">
        <v>41</v>
      </c>
      <c r="C360" s="3">
        <v>42187</v>
      </c>
      <c r="D360" s="5">
        <v>455</v>
      </c>
    </row>
    <row r="361" spans="1:4" x14ac:dyDescent="0.25">
      <c r="A361">
        <v>1003</v>
      </c>
      <c r="B361" t="s">
        <v>43</v>
      </c>
      <c r="C361" s="3">
        <v>42187</v>
      </c>
      <c r="D361" s="5">
        <v>127</v>
      </c>
    </row>
    <row r="362" spans="1:4" x14ac:dyDescent="0.25">
      <c r="A362">
        <v>1005</v>
      </c>
      <c r="B362" t="s">
        <v>45</v>
      </c>
      <c r="C362" s="3">
        <v>42187</v>
      </c>
      <c r="D362" s="5">
        <v>456</v>
      </c>
    </row>
    <row r="363" spans="1:4" x14ac:dyDescent="0.25">
      <c r="A363">
        <v>1005</v>
      </c>
      <c r="B363" t="s">
        <v>45</v>
      </c>
      <c r="C363" s="3">
        <v>42187</v>
      </c>
      <c r="D363" s="5">
        <v>123</v>
      </c>
    </row>
    <row r="364" spans="1:4" x14ac:dyDescent="0.25">
      <c r="A364">
        <v>1005</v>
      </c>
      <c r="B364" t="s">
        <v>45</v>
      </c>
      <c r="C364" s="3">
        <v>42187</v>
      </c>
      <c r="D364" s="5">
        <v>455</v>
      </c>
    </row>
    <row r="365" spans="1:4" x14ac:dyDescent="0.25">
      <c r="A365">
        <v>1002</v>
      </c>
      <c r="B365" t="s">
        <v>42</v>
      </c>
      <c r="C365" s="3">
        <v>42206</v>
      </c>
      <c r="D365" s="5">
        <v>1234</v>
      </c>
    </row>
    <row r="366" spans="1:4" x14ac:dyDescent="0.25">
      <c r="A366">
        <v>1004</v>
      </c>
      <c r="B366" t="s">
        <v>44</v>
      </c>
      <c r="C366" s="3">
        <v>42206</v>
      </c>
      <c r="D366" s="5">
        <v>456</v>
      </c>
    </row>
    <row r="367" spans="1:4" x14ac:dyDescent="0.25">
      <c r="A367">
        <v>1002</v>
      </c>
      <c r="B367" t="s">
        <v>42</v>
      </c>
      <c r="C367" s="3">
        <v>42207</v>
      </c>
      <c r="D367" s="5">
        <v>1230</v>
      </c>
    </row>
    <row r="368" spans="1:4" x14ac:dyDescent="0.25">
      <c r="A368">
        <v>1007</v>
      </c>
      <c r="B368" t="s">
        <v>47</v>
      </c>
      <c r="C368" s="3">
        <v>42207</v>
      </c>
      <c r="D368" s="5">
        <v>1230</v>
      </c>
    </row>
    <row r="369" spans="1:4" x14ac:dyDescent="0.25">
      <c r="A369">
        <v>1008</v>
      </c>
      <c r="B369" t="s">
        <v>48</v>
      </c>
      <c r="C369" s="3">
        <v>42218</v>
      </c>
      <c r="D369" s="5">
        <v>234</v>
      </c>
    </row>
    <row r="370" spans="1:4" x14ac:dyDescent="0.25">
      <c r="A370">
        <v>1009</v>
      </c>
      <c r="B370" t="s">
        <v>49</v>
      </c>
      <c r="C370" s="3">
        <v>42218</v>
      </c>
      <c r="D370" s="5">
        <v>121</v>
      </c>
    </row>
    <row r="371" spans="1:4" x14ac:dyDescent="0.25">
      <c r="A371">
        <v>1009</v>
      </c>
      <c r="B371" t="s">
        <v>49</v>
      </c>
      <c r="C371" s="3">
        <v>42218</v>
      </c>
      <c r="D371" s="5">
        <v>1299</v>
      </c>
    </row>
    <row r="372" spans="1:4" x14ac:dyDescent="0.25">
      <c r="A372">
        <v>1002</v>
      </c>
      <c r="B372" t="s">
        <v>42</v>
      </c>
      <c r="C372" s="3">
        <v>42218</v>
      </c>
      <c r="D372" s="5">
        <v>713</v>
      </c>
    </row>
    <row r="373" spans="1:4" x14ac:dyDescent="0.25">
      <c r="A373">
        <v>1002</v>
      </c>
      <c r="B373" t="s">
        <v>42</v>
      </c>
      <c r="C373" s="3">
        <v>42218</v>
      </c>
      <c r="D373" s="5">
        <v>455</v>
      </c>
    </row>
    <row r="374" spans="1:4" x14ac:dyDescent="0.25">
      <c r="A374">
        <v>1004</v>
      </c>
      <c r="B374" t="s">
        <v>44</v>
      </c>
      <c r="C374" s="3">
        <v>42218</v>
      </c>
      <c r="D374" s="5">
        <v>3999</v>
      </c>
    </row>
    <row r="375" spans="1:4" x14ac:dyDescent="0.25">
      <c r="A375">
        <v>1004</v>
      </c>
      <c r="B375" t="s">
        <v>44</v>
      </c>
      <c r="C375" s="3">
        <v>42218</v>
      </c>
      <c r="D375" s="5">
        <v>167</v>
      </c>
    </row>
    <row r="376" spans="1:4" x14ac:dyDescent="0.25">
      <c r="A376">
        <v>1004</v>
      </c>
      <c r="B376" t="s">
        <v>44</v>
      </c>
      <c r="C376" s="3">
        <v>42218</v>
      </c>
      <c r="D376" s="5">
        <v>12</v>
      </c>
    </row>
    <row r="377" spans="1:4" x14ac:dyDescent="0.25">
      <c r="A377">
        <v>1006</v>
      </c>
      <c r="B377" t="s">
        <v>46</v>
      </c>
      <c r="C377" s="3">
        <v>42218</v>
      </c>
      <c r="D377" s="5">
        <v>1212</v>
      </c>
    </row>
    <row r="378" spans="1:4" x14ac:dyDescent="0.25">
      <c r="A378">
        <v>1006</v>
      </c>
      <c r="B378" t="s">
        <v>46</v>
      </c>
      <c r="C378" s="3">
        <v>42218</v>
      </c>
      <c r="D378" s="5">
        <v>121</v>
      </c>
    </row>
    <row r="379" spans="1:4" x14ac:dyDescent="0.25">
      <c r="A379">
        <v>1006</v>
      </c>
      <c r="B379" t="s">
        <v>46</v>
      </c>
      <c r="C379" s="3">
        <v>42218</v>
      </c>
      <c r="D379" s="5">
        <v>322</v>
      </c>
    </row>
    <row r="380" spans="1:4" x14ac:dyDescent="0.25">
      <c r="A380">
        <v>1006</v>
      </c>
      <c r="B380" t="s">
        <v>46</v>
      </c>
      <c r="C380" s="3">
        <v>42218</v>
      </c>
      <c r="D380" s="5">
        <v>149</v>
      </c>
    </row>
    <row r="381" spans="1:4" x14ac:dyDescent="0.25">
      <c r="A381">
        <v>1001</v>
      </c>
      <c r="B381" t="s">
        <v>41</v>
      </c>
      <c r="C381" s="3">
        <v>42218</v>
      </c>
      <c r="D381" s="5">
        <v>123</v>
      </c>
    </row>
    <row r="382" spans="1:4" x14ac:dyDescent="0.25">
      <c r="A382">
        <v>1001</v>
      </c>
      <c r="B382" t="s">
        <v>41</v>
      </c>
      <c r="C382" s="3">
        <v>42218</v>
      </c>
      <c r="D382" s="5">
        <v>1230</v>
      </c>
    </row>
    <row r="383" spans="1:4" x14ac:dyDescent="0.25">
      <c r="A383">
        <v>1001</v>
      </c>
      <c r="B383" t="s">
        <v>41</v>
      </c>
      <c r="C383" s="3">
        <v>42218</v>
      </c>
      <c r="D383" s="5">
        <v>149</v>
      </c>
    </row>
    <row r="384" spans="1:4" x14ac:dyDescent="0.25">
      <c r="A384">
        <v>1001</v>
      </c>
      <c r="B384" t="s">
        <v>41</v>
      </c>
      <c r="C384" s="3">
        <v>42218</v>
      </c>
      <c r="D384" s="5">
        <v>149</v>
      </c>
    </row>
    <row r="385" spans="1:4" x14ac:dyDescent="0.25">
      <c r="A385">
        <v>1008</v>
      </c>
      <c r="B385" t="s">
        <v>48</v>
      </c>
      <c r="C385" s="3">
        <v>42249</v>
      </c>
      <c r="D385" s="5">
        <v>289</v>
      </c>
    </row>
    <row r="386" spans="1:4" x14ac:dyDescent="0.25">
      <c r="A386">
        <v>1002</v>
      </c>
      <c r="B386" t="s">
        <v>42</v>
      </c>
      <c r="C386" s="3">
        <v>42249</v>
      </c>
      <c r="D386" s="5">
        <v>3999</v>
      </c>
    </row>
    <row r="387" spans="1:4" x14ac:dyDescent="0.25">
      <c r="A387">
        <v>1002</v>
      </c>
      <c r="B387" t="s">
        <v>42</v>
      </c>
      <c r="C387" s="3">
        <v>42249</v>
      </c>
      <c r="D387" s="5">
        <v>713</v>
      </c>
    </row>
    <row r="388" spans="1:4" x14ac:dyDescent="0.25">
      <c r="A388">
        <v>1002</v>
      </c>
      <c r="B388" t="s">
        <v>42</v>
      </c>
      <c r="C388" s="3">
        <v>42249</v>
      </c>
      <c r="D388" s="5">
        <v>1299</v>
      </c>
    </row>
    <row r="389" spans="1:4" x14ac:dyDescent="0.25">
      <c r="A389">
        <v>1002</v>
      </c>
      <c r="B389" t="s">
        <v>42</v>
      </c>
      <c r="C389" s="3">
        <v>42249</v>
      </c>
      <c r="D389" s="5">
        <v>455</v>
      </c>
    </row>
    <row r="390" spans="1:4" x14ac:dyDescent="0.25">
      <c r="A390">
        <v>1004</v>
      </c>
      <c r="B390" t="s">
        <v>44</v>
      </c>
      <c r="C390" s="3">
        <v>42249</v>
      </c>
      <c r="D390" s="5">
        <v>1321</v>
      </c>
    </row>
    <row r="391" spans="1:4" x14ac:dyDescent="0.25">
      <c r="A391">
        <v>1006</v>
      </c>
      <c r="B391" t="s">
        <v>46</v>
      </c>
      <c r="C391" s="3">
        <v>42249</v>
      </c>
      <c r="D391" s="5">
        <v>222</v>
      </c>
    </row>
    <row r="392" spans="1:4" x14ac:dyDescent="0.25">
      <c r="A392">
        <v>1006</v>
      </c>
      <c r="B392" t="s">
        <v>46</v>
      </c>
      <c r="C392" s="3">
        <v>42249</v>
      </c>
      <c r="D392" s="5">
        <v>167</v>
      </c>
    </row>
    <row r="393" spans="1:4" x14ac:dyDescent="0.25">
      <c r="A393">
        <v>1001</v>
      </c>
      <c r="B393" t="s">
        <v>41</v>
      </c>
      <c r="C393" s="3">
        <v>42249</v>
      </c>
      <c r="D393" s="5">
        <v>156</v>
      </c>
    </row>
    <row r="394" spans="1:4" x14ac:dyDescent="0.25">
      <c r="A394">
        <v>1001</v>
      </c>
      <c r="B394" t="s">
        <v>41</v>
      </c>
      <c r="C394" s="3">
        <v>42249</v>
      </c>
      <c r="D394" s="5">
        <v>1230</v>
      </c>
    </row>
    <row r="395" spans="1:4" x14ac:dyDescent="0.25">
      <c r="A395">
        <v>1003</v>
      </c>
      <c r="B395" t="s">
        <v>43</v>
      </c>
      <c r="C395" s="3">
        <v>42249</v>
      </c>
      <c r="D395" s="5">
        <v>1899</v>
      </c>
    </row>
    <row r="396" spans="1:4" x14ac:dyDescent="0.25">
      <c r="A396">
        <v>1005</v>
      </c>
      <c r="B396" t="s">
        <v>45</v>
      </c>
      <c r="C396" s="3">
        <v>42249</v>
      </c>
      <c r="D396" s="5">
        <v>121</v>
      </c>
    </row>
    <row r="397" spans="1:4" x14ac:dyDescent="0.25">
      <c r="A397">
        <v>1005</v>
      </c>
      <c r="B397" t="s">
        <v>45</v>
      </c>
      <c r="C397" s="3">
        <v>42249</v>
      </c>
      <c r="D397" s="5">
        <v>149</v>
      </c>
    </row>
    <row r="398" spans="1:4" x14ac:dyDescent="0.25">
      <c r="A398">
        <v>1005</v>
      </c>
      <c r="B398" t="s">
        <v>45</v>
      </c>
      <c r="C398" s="3">
        <v>42249</v>
      </c>
      <c r="D398" s="5">
        <v>1390</v>
      </c>
    </row>
    <row r="399" spans="1:4" x14ac:dyDescent="0.25">
      <c r="A399">
        <v>1005</v>
      </c>
      <c r="B399" t="s">
        <v>45</v>
      </c>
      <c r="C399" s="3">
        <v>42249</v>
      </c>
      <c r="D399" s="5">
        <v>149</v>
      </c>
    </row>
    <row r="400" spans="1:4" x14ac:dyDescent="0.25">
      <c r="A400">
        <v>1005</v>
      </c>
      <c r="B400" t="s">
        <v>45</v>
      </c>
      <c r="C400" s="3">
        <v>42249</v>
      </c>
      <c r="D400" s="5">
        <v>124</v>
      </c>
    </row>
    <row r="401" spans="1:4" x14ac:dyDescent="0.25">
      <c r="A401">
        <v>1002</v>
      </c>
      <c r="B401" t="s">
        <v>42</v>
      </c>
      <c r="C401" s="3">
        <v>42270</v>
      </c>
      <c r="D401" s="5">
        <v>1234</v>
      </c>
    </row>
    <row r="402" spans="1:4" x14ac:dyDescent="0.25">
      <c r="A402">
        <v>1003</v>
      </c>
      <c r="B402" t="s">
        <v>43</v>
      </c>
      <c r="C402" s="3">
        <v>42270</v>
      </c>
      <c r="D402" s="5">
        <v>409</v>
      </c>
    </row>
    <row r="403" spans="1:4" x14ac:dyDescent="0.25">
      <c r="A403">
        <v>1008</v>
      </c>
      <c r="B403" t="s">
        <v>48</v>
      </c>
      <c r="C403" s="3">
        <v>42279</v>
      </c>
      <c r="D403" s="5">
        <v>433</v>
      </c>
    </row>
    <row r="404" spans="1:4" x14ac:dyDescent="0.25">
      <c r="A404">
        <v>1009</v>
      </c>
      <c r="B404" t="s">
        <v>49</v>
      </c>
      <c r="C404" s="3">
        <v>42279</v>
      </c>
      <c r="D404" s="5">
        <v>178</v>
      </c>
    </row>
    <row r="405" spans="1:4" x14ac:dyDescent="0.25">
      <c r="A405">
        <v>1002</v>
      </c>
      <c r="B405" t="s">
        <v>42</v>
      </c>
      <c r="C405" s="3">
        <v>42279</v>
      </c>
      <c r="D405" s="5">
        <v>1230</v>
      </c>
    </row>
    <row r="406" spans="1:4" x14ac:dyDescent="0.25">
      <c r="A406">
        <v>1002</v>
      </c>
      <c r="B406" t="s">
        <v>42</v>
      </c>
      <c r="C406" s="3">
        <v>42279</v>
      </c>
      <c r="D406" s="5">
        <v>149</v>
      </c>
    </row>
    <row r="407" spans="1:4" x14ac:dyDescent="0.25">
      <c r="A407">
        <v>1004</v>
      </c>
      <c r="B407" t="s">
        <v>44</v>
      </c>
      <c r="C407" s="3">
        <v>42279</v>
      </c>
      <c r="D407" s="5">
        <v>567</v>
      </c>
    </row>
    <row r="408" spans="1:4" x14ac:dyDescent="0.25">
      <c r="A408">
        <v>1004</v>
      </c>
      <c r="B408" t="s">
        <v>44</v>
      </c>
      <c r="C408" s="3">
        <v>42279</v>
      </c>
      <c r="D408" s="5">
        <v>765.34</v>
      </c>
    </row>
    <row r="409" spans="1:4" x14ac:dyDescent="0.25">
      <c r="A409">
        <v>1007</v>
      </c>
      <c r="B409" t="s">
        <v>47</v>
      </c>
      <c r="C409" s="3">
        <v>42279</v>
      </c>
      <c r="D409" s="5">
        <v>121</v>
      </c>
    </row>
    <row r="410" spans="1:4" x14ac:dyDescent="0.25">
      <c r="A410">
        <v>1006</v>
      </c>
      <c r="B410" t="s">
        <v>46</v>
      </c>
      <c r="C410" s="3">
        <v>42279</v>
      </c>
      <c r="D410" s="5">
        <v>124</v>
      </c>
    </row>
    <row r="411" spans="1:4" x14ac:dyDescent="0.25">
      <c r="A411">
        <v>1001</v>
      </c>
      <c r="B411" t="s">
        <v>41</v>
      </c>
      <c r="C411" s="3">
        <v>42279</v>
      </c>
      <c r="D411" s="5">
        <v>1230</v>
      </c>
    </row>
    <row r="412" spans="1:4" x14ac:dyDescent="0.25">
      <c r="A412">
        <v>1001</v>
      </c>
      <c r="B412" t="s">
        <v>41</v>
      </c>
      <c r="C412" s="3">
        <v>42279</v>
      </c>
      <c r="D412" s="5">
        <v>1299</v>
      </c>
    </row>
    <row r="413" spans="1:4" x14ac:dyDescent="0.25">
      <c r="A413">
        <v>1001</v>
      </c>
      <c r="B413" t="s">
        <v>41</v>
      </c>
      <c r="C413" s="3">
        <v>42279</v>
      </c>
      <c r="D413" s="5">
        <v>455</v>
      </c>
    </row>
    <row r="414" spans="1:4" x14ac:dyDescent="0.25">
      <c r="A414">
        <v>1001</v>
      </c>
      <c r="B414" t="s">
        <v>41</v>
      </c>
      <c r="C414" s="3">
        <v>42279</v>
      </c>
      <c r="D414" s="5">
        <v>149</v>
      </c>
    </row>
    <row r="415" spans="1:4" x14ac:dyDescent="0.25">
      <c r="A415">
        <v>1003</v>
      </c>
      <c r="B415" t="s">
        <v>43</v>
      </c>
      <c r="C415" s="3">
        <v>42279</v>
      </c>
      <c r="D415" s="5">
        <v>121</v>
      </c>
    </row>
    <row r="416" spans="1:4" x14ac:dyDescent="0.25">
      <c r="A416">
        <v>1003</v>
      </c>
      <c r="B416" t="s">
        <v>43</v>
      </c>
      <c r="C416" s="3">
        <v>42279</v>
      </c>
      <c r="D416" s="5">
        <v>566</v>
      </c>
    </row>
    <row r="417" spans="1:4" x14ac:dyDescent="0.25">
      <c r="A417">
        <v>1005</v>
      </c>
      <c r="B417" t="s">
        <v>45</v>
      </c>
      <c r="C417" s="3">
        <v>42279</v>
      </c>
      <c r="D417" s="5">
        <v>167</v>
      </c>
    </row>
    <row r="418" spans="1:4" x14ac:dyDescent="0.25">
      <c r="A418">
        <v>1005</v>
      </c>
      <c r="B418" t="s">
        <v>45</v>
      </c>
      <c r="C418" s="3">
        <v>42279</v>
      </c>
      <c r="D418" s="5">
        <v>149</v>
      </c>
    </row>
    <row r="419" spans="1:4" x14ac:dyDescent="0.25">
      <c r="A419">
        <v>1002</v>
      </c>
      <c r="B419" t="s">
        <v>42</v>
      </c>
      <c r="C419" s="3">
        <v>42301</v>
      </c>
      <c r="D419" s="5">
        <v>1234</v>
      </c>
    </row>
    <row r="420" spans="1:4" x14ac:dyDescent="0.25">
      <c r="A420">
        <v>1003</v>
      </c>
      <c r="B420" t="s">
        <v>43</v>
      </c>
      <c r="C420" s="3">
        <v>42301</v>
      </c>
      <c r="D420" s="5">
        <v>766</v>
      </c>
    </row>
    <row r="421" spans="1:4" x14ac:dyDescent="0.25">
      <c r="A421">
        <v>1008</v>
      </c>
      <c r="B421" t="s">
        <v>48</v>
      </c>
      <c r="C421" s="3">
        <v>42310</v>
      </c>
      <c r="D421" s="5">
        <v>139</v>
      </c>
    </row>
    <row r="422" spans="1:4" x14ac:dyDescent="0.25">
      <c r="A422">
        <v>1008</v>
      </c>
      <c r="B422" t="s">
        <v>48</v>
      </c>
      <c r="C422" s="3">
        <v>42310</v>
      </c>
      <c r="D422" s="5">
        <v>345</v>
      </c>
    </row>
    <row r="423" spans="1:4" x14ac:dyDescent="0.25">
      <c r="A423">
        <v>1002</v>
      </c>
      <c r="B423" t="s">
        <v>42</v>
      </c>
      <c r="C423" s="3">
        <v>42310</v>
      </c>
      <c r="D423" s="5">
        <v>713</v>
      </c>
    </row>
    <row r="424" spans="1:4" x14ac:dyDescent="0.25">
      <c r="A424">
        <v>1002</v>
      </c>
      <c r="B424" t="s">
        <v>42</v>
      </c>
      <c r="C424" s="3">
        <v>42310</v>
      </c>
      <c r="D424" s="5">
        <v>149</v>
      </c>
    </row>
    <row r="425" spans="1:4" x14ac:dyDescent="0.25">
      <c r="A425">
        <v>1004</v>
      </c>
      <c r="B425" t="s">
        <v>44</v>
      </c>
      <c r="C425" s="3">
        <v>42310</v>
      </c>
      <c r="D425" s="5">
        <v>1230</v>
      </c>
    </row>
    <row r="426" spans="1:4" x14ac:dyDescent="0.25">
      <c r="A426">
        <v>1004</v>
      </c>
      <c r="B426" t="s">
        <v>44</v>
      </c>
      <c r="C426" s="3">
        <v>42310</v>
      </c>
      <c r="D426" s="5">
        <v>121</v>
      </c>
    </row>
    <row r="427" spans="1:4" x14ac:dyDescent="0.25">
      <c r="A427">
        <v>1004</v>
      </c>
      <c r="B427" t="s">
        <v>44</v>
      </c>
      <c r="C427" s="3">
        <v>42310</v>
      </c>
      <c r="D427" s="5">
        <v>678.34</v>
      </c>
    </row>
    <row r="428" spans="1:4" x14ac:dyDescent="0.25">
      <c r="A428">
        <v>1004</v>
      </c>
      <c r="B428" t="s">
        <v>44</v>
      </c>
      <c r="C428" s="3">
        <v>42310</v>
      </c>
      <c r="D428" s="5">
        <v>1120</v>
      </c>
    </row>
    <row r="429" spans="1:4" x14ac:dyDescent="0.25">
      <c r="A429">
        <v>1007</v>
      </c>
      <c r="B429" t="s">
        <v>47</v>
      </c>
      <c r="C429" s="3">
        <v>42310</v>
      </c>
      <c r="D429" s="5">
        <v>128</v>
      </c>
    </row>
    <row r="430" spans="1:4" x14ac:dyDescent="0.25">
      <c r="A430">
        <v>1006</v>
      </c>
      <c r="B430" t="s">
        <v>46</v>
      </c>
      <c r="C430" s="3">
        <v>42310</v>
      </c>
      <c r="D430" s="5">
        <v>1345</v>
      </c>
    </row>
    <row r="431" spans="1:4" x14ac:dyDescent="0.25">
      <c r="A431">
        <v>1001</v>
      </c>
      <c r="B431" t="s">
        <v>41</v>
      </c>
      <c r="C431" s="3">
        <v>42310</v>
      </c>
      <c r="D431" s="5">
        <v>1230</v>
      </c>
    </row>
    <row r="432" spans="1:4" x14ac:dyDescent="0.25">
      <c r="A432">
        <v>1001</v>
      </c>
      <c r="B432" t="s">
        <v>41</v>
      </c>
      <c r="C432" s="3">
        <v>42310</v>
      </c>
      <c r="D432" s="5">
        <v>455</v>
      </c>
    </row>
    <row r="433" spans="1:4" x14ac:dyDescent="0.25">
      <c r="A433">
        <v>1003</v>
      </c>
      <c r="B433" t="s">
        <v>43</v>
      </c>
      <c r="C433" s="3">
        <v>42310</v>
      </c>
      <c r="D433" s="5">
        <v>167</v>
      </c>
    </row>
    <row r="434" spans="1:4" x14ac:dyDescent="0.25">
      <c r="A434">
        <v>1005</v>
      </c>
      <c r="B434" t="s">
        <v>45</v>
      </c>
      <c r="C434" s="3">
        <v>42310</v>
      </c>
      <c r="D434" s="5">
        <v>189</v>
      </c>
    </row>
    <row r="435" spans="1:4" x14ac:dyDescent="0.25">
      <c r="A435">
        <v>1005</v>
      </c>
      <c r="B435" t="s">
        <v>45</v>
      </c>
      <c r="C435" s="3">
        <v>42310</v>
      </c>
      <c r="D435" s="5">
        <v>567</v>
      </c>
    </row>
    <row r="436" spans="1:4" x14ac:dyDescent="0.25">
      <c r="A436">
        <v>1005</v>
      </c>
      <c r="B436" t="s">
        <v>45</v>
      </c>
      <c r="C436" s="3">
        <v>42310</v>
      </c>
      <c r="D436" s="5">
        <v>149</v>
      </c>
    </row>
    <row r="437" spans="1:4" x14ac:dyDescent="0.25">
      <c r="A437">
        <v>1008</v>
      </c>
      <c r="B437" t="s">
        <v>48</v>
      </c>
      <c r="C437" s="3">
        <v>42333</v>
      </c>
      <c r="D437" s="5">
        <v>1230</v>
      </c>
    </row>
    <row r="438" spans="1:4" x14ac:dyDescent="0.25">
      <c r="A438">
        <v>1002</v>
      </c>
      <c r="B438" t="s">
        <v>42</v>
      </c>
      <c r="C438" s="3">
        <v>42333</v>
      </c>
      <c r="D438" s="5">
        <v>1230</v>
      </c>
    </row>
    <row r="439" spans="1:4" x14ac:dyDescent="0.25">
      <c r="A439">
        <v>1002</v>
      </c>
      <c r="B439" t="s">
        <v>42</v>
      </c>
      <c r="C439" s="3">
        <v>42334</v>
      </c>
      <c r="D439" s="5">
        <v>1234</v>
      </c>
    </row>
    <row r="440" spans="1:4" x14ac:dyDescent="0.25">
      <c r="A440">
        <v>1004</v>
      </c>
      <c r="B440" t="s">
        <v>44</v>
      </c>
      <c r="C440" s="3">
        <v>42334</v>
      </c>
      <c r="D440" s="5">
        <v>567</v>
      </c>
    </row>
    <row r="441" spans="1:4" x14ac:dyDescent="0.25">
      <c r="A441">
        <v>1002</v>
      </c>
      <c r="B441" t="s">
        <v>42</v>
      </c>
      <c r="C441" s="3">
        <v>42335</v>
      </c>
      <c r="D441" s="5">
        <v>1234</v>
      </c>
    </row>
    <row r="442" spans="1:4" x14ac:dyDescent="0.25">
      <c r="A442">
        <v>1001</v>
      </c>
      <c r="B442" t="s">
        <v>41</v>
      </c>
      <c r="C442" s="3">
        <v>42335</v>
      </c>
      <c r="D442" s="5">
        <v>1299</v>
      </c>
    </row>
    <row r="443" spans="1:4" x14ac:dyDescent="0.25">
      <c r="A443">
        <v>1008</v>
      </c>
      <c r="B443" t="s">
        <v>48</v>
      </c>
      <c r="C443" s="3">
        <v>42340</v>
      </c>
      <c r="D443" s="5">
        <v>346</v>
      </c>
    </row>
    <row r="444" spans="1:4" x14ac:dyDescent="0.25">
      <c r="A444">
        <v>1002</v>
      </c>
      <c r="B444" t="s">
        <v>42</v>
      </c>
      <c r="C444" s="3">
        <v>42340</v>
      </c>
      <c r="D444" s="5">
        <v>713</v>
      </c>
    </row>
    <row r="445" spans="1:4" x14ac:dyDescent="0.25">
      <c r="A445">
        <v>1002</v>
      </c>
      <c r="B445" t="s">
        <v>42</v>
      </c>
      <c r="C445" s="3">
        <v>42340</v>
      </c>
      <c r="D445" s="5">
        <v>1299</v>
      </c>
    </row>
    <row r="446" spans="1:4" x14ac:dyDescent="0.25">
      <c r="A446">
        <v>1004</v>
      </c>
      <c r="B446" t="s">
        <v>44</v>
      </c>
      <c r="C446" s="3">
        <v>42340</v>
      </c>
      <c r="D446" s="5">
        <v>1230</v>
      </c>
    </row>
    <row r="447" spans="1:4" x14ac:dyDescent="0.25">
      <c r="A447">
        <v>1004</v>
      </c>
      <c r="B447" t="s">
        <v>44</v>
      </c>
      <c r="C447" s="3">
        <v>42340</v>
      </c>
      <c r="D447" s="5">
        <v>167</v>
      </c>
    </row>
    <row r="448" spans="1:4" x14ac:dyDescent="0.25">
      <c r="A448">
        <v>1007</v>
      </c>
      <c r="B448" t="s">
        <v>47</v>
      </c>
      <c r="C448" s="3">
        <v>42340</v>
      </c>
      <c r="D448" s="5">
        <v>123</v>
      </c>
    </row>
    <row r="449" spans="1:4" x14ac:dyDescent="0.25">
      <c r="A449">
        <v>1006</v>
      </c>
      <c r="B449" t="s">
        <v>46</v>
      </c>
      <c r="C449" s="3">
        <v>42340</v>
      </c>
      <c r="D449" s="5">
        <v>1212</v>
      </c>
    </row>
    <row r="450" spans="1:4" x14ac:dyDescent="0.25">
      <c r="A450">
        <v>1001</v>
      </c>
      <c r="B450" t="s">
        <v>41</v>
      </c>
      <c r="C450" s="3">
        <v>42340</v>
      </c>
      <c r="D450" s="5">
        <v>1230</v>
      </c>
    </row>
    <row r="451" spans="1:4" x14ac:dyDescent="0.25">
      <c r="A451">
        <v>1001</v>
      </c>
      <c r="B451" t="s">
        <v>41</v>
      </c>
      <c r="C451" s="3">
        <v>42340</v>
      </c>
      <c r="D451" s="5">
        <v>149</v>
      </c>
    </row>
    <row r="452" spans="1:4" x14ac:dyDescent="0.25">
      <c r="A452">
        <v>1001</v>
      </c>
      <c r="B452" t="s">
        <v>41</v>
      </c>
      <c r="C452" s="3">
        <v>42340</v>
      </c>
      <c r="D452" s="5">
        <v>455</v>
      </c>
    </row>
    <row r="453" spans="1:4" x14ac:dyDescent="0.25">
      <c r="A453">
        <v>1001</v>
      </c>
      <c r="B453" t="s">
        <v>41</v>
      </c>
      <c r="C453" s="3">
        <v>42340</v>
      </c>
      <c r="D453" s="5">
        <v>149</v>
      </c>
    </row>
    <row r="454" spans="1:4" x14ac:dyDescent="0.25">
      <c r="A454">
        <v>1003</v>
      </c>
      <c r="B454" t="s">
        <v>43</v>
      </c>
      <c r="C454" s="3">
        <v>42340</v>
      </c>
      <c r="D454" s="5">
        <v>121</v>
      </c>
    </row>
    <row r="455" spans="1:4" x14ac:dyDescent="0.25">
      <c r="A455">
        <v>1003</v>
      </c>
      <c r="B455" t="s">
        <v>43</v>
      </c>
      <c r="C455" s="3">
        <v>42340</v>
      </c>
      <c r="D455" s="5">
        <v>134</v>
      </c>
    </row>
    <row r="456" spans="1:4" x14ac:dyDescent="0.25">
      <c r="A456">
        <v>1005</v>
      </c>
      <c r="B456" t="s">
        <v>45</v>
      </c>
      <c r="C456" s="3">
        <v>42340</v>
      </c>
      <c r="D456" s="5">
        <v>456</v>
      </c>
    </row>
    <row r="457" spans="1:4" x14ac:dyDescent="0.25">
      <c r="A457">
        <v>1005</v>
      </c>
      <c r="B457" t="s">
        <v>45</v>
      </c>
      <c r="C457" s="3">
        <v>42340</v>
      </c>
      <c r="D457" s="5">
        <v>121</v>
      </c>
    </row>
    <row r="458" spans="1:4" x14ac:dyDescent="0.25">
      <c r="A458">
        <v>1005</v>
      </c>
      <c r="B458" t="s">
        <v>45</v>
      </c>
      <c r="C458" s="3">
        <v>42340</v>
      </c>
      <c r="D458" s="5">
        <v>121</v>
      </c>
    </row>
    <row r="459" spans="1:4" x14ac:dyDescent="0.25">
      <c r="A459">
        <v>1004</v>
      </c>
      <c r="B459" t="s">
        <v>44</v>
      </c>
      <c r="C459" s="3">
        <v>43041</v>
      </c>
      <c r="D459" s="5">
        <v>678.34</v>
      </c>
    </row>
    <row r="460" spans="1:4" x14ac:dyDescent="0.25">
      <c r="A460">
        <v>1004</v>
      </c>
      <c r="B460" t="s">
        <v>44</v>
      </c>
      <c r="C460" s="3">
        <v>43041</v>
      </c>
      <c r="D460" s="5">
        <v>1120</v>
      </c>
    </row>
    <row r="461" spans="1:4" x14ac:dyDescent="0.25">
      <c r="A461">
        <v>1007</v>
      </c>
      <c r="B461" t="s">
        <v>47</v>
      </c>
      <c r="C461" s="3">
        <v>43041</v>
      </c>
      <c r="D461" s="5">
        <v>128</v>
      </c>
    </row>
    <row r="462" spans="1:4" x14ac:dyDescent="0.25">
      <c r="A462">
        <v>1006</v>
      </c>
      <c r="B462" t="s">
        <v>46</v>
      </c>
      <c r="C462" s="3">
        <v>43041</v>
      </c>
      <c r="D462" s="5">
        <v>1345</v>
      </c>
    </row>
    <row r="463" spans="1:4" x14ac:dyDescent="0.25">
      <c r="A463">
        <v>1001</v>
      </c>
      <c r="B463" t="s">
        <v>41</v>
      </c>
      <c r="C463" s="3">
        <v>43041</v>
      </c>
      <c r="D463" s="5">
        <v>1230</v>
      </c>
    </row>
    <row r="464" spans="1:4" x14ac:dyDescent="0.25">
      <c r="A464">
        <v>1001</v>
      </c>
      <c r="B464" t="s">
        <v>41</v>
      </c>
      <c r="C464" s="3">
        <v>43041</v>
      </c>
      <c r="D464" s="5">
        <v>455</v>
      </c>
    </row>
    <row r="465" spans="1:4" x14ac:dyDescent="0.25">
      <c r="A465">
        <v>1003</v>
      </c>
      <c r="B465" t="s">
        <v>43</v>
      </c>
      <c r="C465" s="3">
        <v>43041</v>
      </c>
      <c r="D465" s="5">
        <v>167</v>
      </c>
    </row>
    <row r="466" spans="1:4" x14ac:dyDescent="0.25">
      <c r="A466">
        <v>1005</v>
      </c>
      <c r="B466" t="s">
        <v>45</v>
      </c>
      <c r="C466" s="3">
        <v>43041</v>
      </c>
      <c r="D466" s="5">
        <v>189</v>
      </c>
    </row>
    <row r="467" spans="1:4" x14ac:dyDescent="0.25">
      <c r="A467">
        <v>1005</v>
      </c>
      <c r="B467" t="s">
        <v>45</v>
      </c>
      <c r="C467" s="3">
        <v>43041</v>
      </c>
      <c r="D467" s="5">
        <v>567</v>
      </c>
    </row>
    <row r="468" spans="1:4" x14ac:dyDescent="0.25">
      <c r="A468">
        <v>1005</v>
      </c>
      <c r="B468" t="s">
        <v>45</v>
      </c>
      <c r="C468" s="3">
        <v>43041</v>
      </c>
      <c r="D468" s="5">
        <v>149</v>
      </c>
    </row>
    <row r="469" spans="1:4" x14ac:dyDescent="0.25">
      <c r="A469">
        <v>1008</v>
      </c>
      <c r="B469" t="s">
        <v>48</v>
      </c>
      <c r="C469" s="3">
        <v>43041</v>
      </c>
      <c r="D469" s="5">
        <v>1230</v>
      </c>
    </row>
    <row r="470" spans="1:4" x14ac:dyDescent="0.25">
      <c r="A470">
        <v>1002</v>
      </c>
      <c r="B470" t="s">
        <v>42</v>
      </c>
      <c r="C470" s="3">
        <v>43041</v>
      </c>
      <c r="D470" s="5">
        <v>1230</v>
      </c>
    </row>
    <row r="471" spans="1:4" x14ac:dyDescent="0.25">
      <c r="A471">
        <v>1002</v>
      </c>
      <c r="B471" t="s">
        <v>42</v>
      </c>
      <c r="C471" s="3">
        <v>43041</v>
      </c>
      <c r="D471" s="5">
        <v>1234</v>
      </c>
    </row>
    <row r="472" spans="1:4" x14ac:dyDescent="0.25">
      <c r="A472">
        <v>1004</v>
      </c>
      <c r="B472" t="s">
        <v>44</v>
      </c>
      <c r="C472" s="3">
        <v>43041</v>
      </c>
      <c r="D472" s="5">
        <v>567</v>
      </c>
    </row>
    <row r="473" spans="1:4" x14ac:dyDescent="0.25">
      <c r="A473">
        <v>1002</v>
      </c>
      <c r="B473" t="s">
        <v>42</v>
      </c>
      <c r="C473" s="3">
        <v>43041</v>
      </c>
      <c r="D473" s="5">
        <v>1234</v>
      </c>
    </row>
    <row r="474" spans="1:4" x14ac:dyDescent="0.25">
      <c r="A474">
        <v>1001</v>
      </c>
      <c r="B474" t="s">
        <v>41</v>
      </c>
      <c r="C474" s="3">
        <v>43041</v>
      </c>
      <c r="D474" s="5">
        <v>1299</v>
      </c>
    </row>
    <row r="475" spans="1:4" x14ac:dyDescent="0.25">
      <c r="A475">
        <v>1008</v>
      </c>
      <c r="B475" t="s">
        <v>48</v>
      </c>
      <c r="C475" s="3">
        <v>43041</v>
      </c>
      <c r="D475" s="5">
        <v>346</v>
      </c>
    </row>
    <row r="476" spans="1:4" x14ac:dyDescent="0.25">
      <c r="A476">
        <v>1002</v>
      </c>
      <c r="B476" t="s">
        <v>42</v>
      </c>
      <c r="C476" s="3">
        <v>43041</v>
      </c>
      <c r="D476" s="5">
        <v>713</v>
      </c>
    </row>
    <row r="477" spans="1:4" x14ac:dyDescent="0.25">
      <c r="A477">
        <v>1002</v>
      </c>
      <c r="B477" t="s">
        <v>42</v>
      </c>
      <c r="C477" s="3">
        <v>43041</v>
      </c>
      <c r="D477" s="5">
        <v>1299</v>
      </c>
    </row>
    <row r="478" spans="1:4" x14ac:dyDescent="0.25">
      <c r="A478">
        <v>1004</v>
      </c>
      <c r="B478" t="s">
        <v>44</v>
      </c>
      <c r="C478" s="3">
        <v>43041</v>
      </c>
      <c r="D478" s="5">
        <v>1230</v>
      </c>
    </row>
    <row r="479" spans="1:4" x14ac:dyDescent="0.25">
      <c r="A479">
        <v>1004</v>
      </c>
      <c r="B479" t="s">
        <v>44</v>
      </c>
      <c r="C479" s="3">
        <v>43041</v>
      </c>
      <c r="D479" s="5">
        <v>167</v>
      </c>
    </row>
    <row r="480" spans="1:4" x14ac:dyDescent="0.25">
      <c r="A480">
        <v>1007</v>
      </c>
      <c r="B480" t="s">
        <v>47</v>
      </c>
      <c r="C480" s="3">
        <v>43041</v>
      </c>
      <c r="D480" s="5">
        <v>123</v>
      </c>
    </row>
    <row r="481" spans="1:4" x14ac:dyDescent="0.25">
      <c r="A481">
        <v>1006</v>
      </c>
      <c r="B481" t="s">
        <v>46</v>
      </c>
      <c r="C481" s="3">
        <v>43041</v>
      </c>
      <c r="D481" s="5">
        <v>1212</v>
      </c>
    </row>
    <row r="482" spans="1:4" x14ac:dyDescent="0.25">
      <c r="A482">
        <v>1001</v>
      </c>
      <c r="B482" t="s">
        <v>41</v>
      </c>
      <c r="C482" s="3">
        <v>43041</v>
      </c>
      <c r="D482" s="5">
        <v>1230</v>
      </c>
    </row>
    <row r="483" spans="1:4" x14ac:dyDescent="0.25">
      <c r="A483">
        <v>1001</v>
      </c>
      <c r="B483" t="s">
        <v>41</v>
      </c>
      <c r="C483" s="3">
        <v>43041</v>
      </c>
      <c r="D483" s="5">
        <v>149</v>
      </c>
    </row>
    <row r="484" spans="1:4" x14ac:dyDescent="0.25">
      <c r="A484">
        <v>1001</v>
      </c>
      <c r="B484" t="s">
        <v>41</v>
      </c>
      <c r="C484" s="3">
        <v>43041</v>
      </c>
      <c r="D484" s="5">
        <v>455</v>
      </c>
    </row>
    <row r="485" spans="1:4" x14ac:dyDescent="0.25">
      <c r="A485">
        <v>1001</v>
      </c>
      <c r="B485" t="s">
        <v>41</v>
      </c>
      <c r="C485" s="3">
        <v>43041</v>
      </c>
      <c r="D485" s="5">
        <v>149</v>
      </c>
    </row>
    <row r="486" spans="1:4" x14ac:dyDescent="0.25">
      <c r="A486">
        <v>1003</v>
      </c>
      <c r="B486" t="s">
        <v>43</v>
      </c>
      <c r="C486" s="3">
        <v>43041</v>
      </c>
      <c r="D486" s="5">
        <v>121</v>
      </c>
    </row>
    <row r="487" spans="1:4" x14ac:dyDescent="0.25">
      <c r="A487">
        <v>1003</v>
      </c>
      <c r="B487" t="s">
        <v>43</v>
      </c>
      <c r="C487" s="3">
        <v>43041</v>
      </c>
      <c r="D487" s="5">
        <v>134</v>
      </c>
    </row>
    <row r="488" spans="1:4" x14ac:dyDescent="0.25">
      <c r="A488">
        <v>1005</v>
      </c>
      <c r="B488" t="s">
        <v>45</v>
      </c>
      <c r="C488" s="3">
        <v>43041</v>
      </c>
      <c r="D488" s="5">
        <v>456</v>
      </c>
    </row>
    <row r="489" spans="1:4" x14ac:dyDescent="0.25">
      <c r="A489">
        <v>1005</v>
      </c>
      <c r="B489" t="s">
        <v>45</v>
      </c>
      <c r="C489" s="3">
        <v>43041</v>
      </c>
      <c r="D489" s="5">
        <v>121</v>
      </c>
    </row>
    <row r="490" spans="1:4" x14ac:dyDescent="0.25">
      <c r="A490">
        <v>1005</v>
      </c>
      <c r="B490" t="s">
        <v>45</v>
      </c>
      <c r="C490" s="3">
        <v>43041</v>
      </c>
      <c r="D490" s="5">
        <v>121</v>
      </c>
    </row>
  </sheetData>
  <autoFilter ref="A1:D490" xr:uid="{00000000-0009-0000-0000-000008000000}"/>
  <sortState xmlns:xlrd2="http://schemas.microsoft.com/office/spreadsheetml/2017/richdata2" ref="A2:D469">
    <sortCondition ref="C2:C4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7"/>
  <sheetViews>
    <sheetView topLeftCell="A200" zoomScale="122" zoomScaleNormal="122" zoomScalePageLayoutView="122" workbookViewId="0">
      <selection activeCell="C211" sqref="C211"/>
    </sheetView>
  </sheetViews>
  <sheetFormatPr defaultColWidth="9.28515625" defaultRowHeight="15" outlineLevelRow="2" x14ac:dyDescent="0.25"/>
  <cols>
    <col min="1" max="1" width="21.42578125" style="14" customWidth="1"/>
    <col min="2" max="2" width="13.7109375" style="5" customWidth="1"/>
  </cols>
  <sheetData>
    <row r="1" spans="1:2" x14ac:dyDescent="0.25">
      <c r="A1" s="13" t="s">
        <v>26</v>
      </c>
      <c r="B1" s="4" t="s">
        <v>2</v>
      </c>
    </row>
    <row r="2" spans="1:2" hidden="1" outlineLevel="2" x14ac:dyDescent="0.25">
      <c r="A2" s="14">
        <v>40909</v>
      </c>
      <c r="B2" s="5">
        <v>832</v>
      </c>
    </row>
    <row r="3" spans="1:2" hidden="1" outlineLevel="2" x14ac:dyDescent="0.25">
      <c r="A3" s="14">
        <v>40909</v>
      </c>
      <c r="B3" s="5">
        <v>1345.87</v>
      </c>
    </row>
    <row r="4" spans="1:2" hidden="1" outlineLevel="2" x14ac:dyDescent="0.25">
      <c r="A4" s="14">
        <v>40909</v>
      </c>
      <c r="B4" s="5">
        <v>459</v>
      </c>
    </row>
    <row r="5" spans="1:2" outlineLevel="1" collapsed="1" x14ac:dyDescent="0.25">
      <c r="A5" s="15" t="s">
        <v>102</v>
      </c>
      <c r="B5" s="16">
        <f>SUBTOTAL(3,B2:B4)</f>
        <v>3</v>
      </c>
    </row>
    <row r="6" spans="1:2" hidden="1" outlineLevel="2" x14ac:dyDescent="0.25">
      <c r="A6" s="14">
        <v>40940</v>
      </c>
      <c r="B6" s="5">
        <v>1234.1199999999999</v>
      </c>
    </row>
    <row r="7" spans="1:2" hidden="1" outlineLevel="2" x14ac:dyDescent="0.25">
      <c r="A7" s="14">
        <v>40940</v>
      </c>
      <c r="B7" s="5">
        <v>234</v>
      </c>
    </row>
    <row r="8" spans="1:2" hidden="1" outlineLevel="2" x14ac:dyDescent="0.25">
      <c r="A8" s="14">
        <v>40941</v>
      </c>
      <c r="B8" s="5">
        <v>790</v>
      </c>
    </row>
    <row r="9" spans="1:2" outlineLevel="1" collapsed="1" x14ac:dyDescent="0.25">
      <c r="A9" s="15" t="s">
        <v>103</v>
      </c>
      <c r="B9" s="16">
        <f>SUBTOTAL(3,B6:B8)</f>
        <v>3</v>
      </c>
    </row>
    <row r="10" spans="1:2" hidden="1" outlineLevel="2" x14ac:dyDescent="0.25">
      <c r="A10" s="14">
        <v>40969</v>
      </c>
      <c r="B10" s="5">
        <v>1245.9000000000001</v>
      </c>
    </row>
    <row r="11" spans="1:2" hidden="1" outlineLevel="2" x14ac:dyDescent="0.25">
      <c r="A11" s="14">
        <v>40969</v>
      </c>
      <c r="B11" s="5">
        <v>345</v>
      </c>
    </row>
    <row r="12" spans="1:2" hidden="1" outlineLevel="2" x14ac:dyDescent="0.25">
      <c r="A12" s="14">
        <v>40971</v>
      </c>
      <c r="B12" s="5">
        <v>765.32</v>
      </c>
    </row>
    <row r="13" spans="1:2" outlineLevel="1" collapsed="1" x14ac:dyDescent="0.25">
      <c r="A13" s="15" t="s">
        <v>104</v>
      </c>
      <c r="B13" s="16">
        <f>SUBTOTAL(3,B10:B12)</f>
        <v>3</v>
      </c>
    </row>
    <row r="14" spans="1:2" hidden="1" outlineLevel="2" x14ac:dyDescent="0.25">
      <c r="A14" s="14">
        <v>41000</v>
      </c>
      <c r="B14" s="5">
        <v>1345.87</v>
      </c>
    </row>
    <row r="15" spans="1:2" hidden="1" outlineLevel="2" x14ac:dyDescent="0.25">
      <c r="A15" s="14">
        <v>41000</v>
      </c>
      <c r="B15" s="5">
        <v>1345</v>
      </c>
    </row>
    <row r="16" spans="1:2" hidden="1" outlineLevel="2" x14ac:dyDescent="0.25">
      <c r="A16" s="14">
        <v>41003</v>
      </c>
      <c r="B16" s="5">
        <v>459.89</v>
      </c>
    </row>
    <row r="17" spans="1:2" outlineLevel="1" collapsed="1" x14ac:dyDescent="0.25">
      <c r="A17" s="15" t="s">
        <v>105</v>
      </c>
      <c r="B17" s="16">
        <f>SUBTOTAL(3,B14:B16)</f>
        <v>3</v>
      </c>
    </row>
    <row r="18" spans="1:2" hidden="1" outlineLevel="2" x14ac:dyDescent="0.25">
      <c r="A18" s="14">
        <v>41030</v>
      </c>
      <c r="B18" s="5">
        <v>1234.1199999999999</v>
      </c>
    </row>
    <row r="19" spans="1:2" hidden="1" outlineLevel="2" x14ac:dyDescent="0.25">
      <c r="A19" s="14">
        <v>41030</v>
      </c>
      <c r="B19" s="5">
        <v>675</v>
      </c>
    </row>
    <row r="20" spans="1:2" hidden="1" outlineLevel="2" x14ac:dyDescent="0.25">
      <c r="A20" s="14">
        <v>41033</v>
      </c>
      <c r="B20" s="5">
        <v>590.98</v>
      </c>
    </row>
    <row r="21" spans="1:2" outlineLevel="1" collapsed="1" x14ac:dyDescent="0.25">
      <c r="A21" s="15" t="s">
        <v>106</v>
      </c>
      <c r="B21" s="16">
        <f>SUBTOTAL(3,B18:B20)</f>
        <v>3</v>
      </c>
    </row>
    <row r="22" spans="1:2" hidden="1" outlineLevel="2" x14ac:dyDescent="0.25">
      <c r="A22" s="14">
        <v>41061</v>
      </c>
      <c r="B22" s="5">
        <v>1245.9000000000001</v>
      </c>
    </row>
    <row r="23" spans="1:2" hidden="1" outlineLevel="2" x14ac:dyDescent="0.25">
      <c r="A23" s="14">
        <v>41061</v>
      </c>
      <c r="B23" s="5">
        <v>123</v>
      </c>
    </row>
    <row r="24" spans="1:2" hidden="1" outlineLevel="2" x14ac:dyDescent="0.25">
      <c r="A24" s="14">
        <v>41064</v>
      </c>
      <c r="B24" s="5">
        <v>1000.91</v>
      </c>
    </row>
    <row r="25" spans="1:2" outlineLevel="1" collapsed="1" x14ac:dyDescent="0.25">
      <c r="A25" s="15" t="s">
        <v>107</v>
      </c>
      <c r="B25" s="16">
        <f>SUBTOTAL(3,B22:B24)</f>
        <v>3</v>
      </c>
    </row>
    <row r="26" spans="1:2" hidden="1" outlineLevel="2" x14ac:dyDescent="0.25">
      <c r="A26" s="14">
        <v>41091</v>
      </c>
      <c r="B26" s="5">
        <v>1345.87</v>
      </c>
    </row>
    <row r="27" spans="1:2" hidden="1" outlineLevel="2" x14ac:dyDescent="0.25">
      <c r="A27" s="14">
        <v>41091</v>
      </c>
      <c r="B27" s="5">
        <v>455</v>
      </c>
    </row>
    <row r="28" spans="1:2" hidden="1" outlineLevel="2" x14ac:dyDescent="0.25">
      <c r="A28" s="14">
        <v>41094</v>
      </c>
      <c r="B28" s="5">
        <v>1229</v>
      </c>
    </row>
    <row r="29" spans="1:2" outlineLevel="1" collapsed="1" x14ac:dyDescent="0.25">
      <c r="A29" s="15" t="s">
        <v>108</v>
      </c>
      <c r="B29" s="16">
        <f>SUBTOTAL(3,B26:B28)</f>
        <v>3</v>
      </c>
    </row>
    <row r="30" spans="1:2" hidden="1" outlineLevel="2" x14ac:dyDescent="0.25">
      <c r="A30" s="14">
        <v>41122</v>
      </c>
      <c r="B30" s="5">
        <v>1234.1199999999999</v>
      </c>
    </row>
    <row r="31" spans="1:2" hidden="1" outlineLevel="2" x14ac:dyDescent="0.25">
      <c r="A31" s="14">
        <v>41122</v>
      </c>
      <c r="B31" s="5">
        <v>566</v>
      </c>
    </row>
    <row r="32" spans="1:2" hidden="1" outlineLevel="2" x14ac:dyDescent="0.25">
      <c r="A32" s="14">
        <v>41125</v>
      </c>
      <c r="B32" s="5">
        <v>1300</v>
      </c>
    </row>
    <row r="33" spans="1:2" outlineLevel="1" collapsed="1" x14ac:dyDescent="0.25">
      <c r="A33" s="15" t="s">
        <v>109</v>
      </c>
      <c r="B33" s="16">
        <f>SUBTOTAL(3,B30:B32)</f>
        <v>3</v>
      </c>
    </row>
    <row r="34" spans="1:2" hidden="1" outlineLevel="2" x14ac:dyDescent="0.25">
      <c r="A34" s="14">
        <v>41153</v>
      </c>
      <c r="B34" s="5">
        <v>1245.9000000000001</v>
      </c>
    </row>
    <row r="35" spans="1:2" hidden="1" outlineLevel="2" x14ac:dyDescent="0.25">
      <c r="A35" s="14">
        <v>41153</v>
      </c>
      <c r="B35" s="5">
        <v>1200</v>
      </c>
    </row>
    <row r="36" spans="1:2" hidden="1" outlineLevel="2" x14ac:dyDescent="0.25">
      <c r="A36" s="14">
        <v>41156</v>
      </c>
      <c r="B36" s="5">
        <v>1290</v>
      </c>
    </row>
    <row r="37" spans="1:2" hidden="1" outlineLevel="2" x14ac:dyDescent="0.25">
      <c r="A37" s="14">
        <v>41156</v>
      </c>
      <c r="B37" s="5">
        <v>1287</v>
      </c>
    </row>
    <row r="38" spans="1:2" outlineLevel="1" collapsed="1" x14ac:dyDescent="0.25">
      <c r="A38" s="15" t="s">
        <v>110</v>
      </c>
      <c r="B38" s="16">
        <f>SUBTOTAL(3,B34:B37)</f>
        <v>4</v>
      </c>
    </row>
    <row r="39" spans="1:2" hidden="1" outlineLevel="2" x14ac:dyDescent="0.25">
      <c r="A39" s="14">
        <v>41183</v>
      </c>
      <c r="B39" s="5">
        <v>1345.87</v>
      </c>
    </row>
    <row r="40" spans="1:2" hidden="1" outlineLevel="2" x14ac:dyDescent="0.25">
      <c r="A40" s="14">
        <v>41183</v>
      </c>
      <c r="B40" s="5">
        <v>1220</v>
      </c>
    </row>
    <row r="41" spans="1:2" hidden="1" outlineLevel="2" x14ac:dyDescent="0.25">
      <c r="A41" s="14">
        <v>41186</v>
      </c>
      <c r="B41" s="5">
        <v>679</v>
      </c>
    </row>
    <row r="42" spans="1:2" outlineLevel="1" collapsed="1" x14ac:dyDescent="0.25">
      <c r="A42" s="15" t="s">
        <v>111</v>
      </c>
      <c r="B42" s="16">
        <f>SUBTOTAL(3,B39:B41)</f>
        <v>3</v>
      </c>
    </row>
    <row r="43" spans="1:2" hidden="1" outlineLevel="2" x14ac:dyDescent="0.25">
      <c r="A43" s="14">
        <v>41214</v>
      </c>
      <c r="B43" s="5">
        <v>1234.1199999999999</v>
      </c>
    </row>
    <row r="44" spans="1:2" hidden="1" outlineLevel="2" x14ac:dyDescent="0.25">
      <c r="A44" s="14">
        <v>41214</v>
      </c>
      <c r="B44" s="5">
        <v>123</v>
      </c>
    </row>
    <row r="45" spans="1:2" hidden="1" outlineLevel="2" x14ac:dyDescent="0.25">
      <c r="A45" s="14">
        <v>41217</v>
      </c>
      <c r="B45" s="5">
        <v>1651</v>
      </c>
    </row>
    <row r="46" spans="1:2" hidden="1" outlineLevel="2" x14ac:dyDescent="0.25">
      <c r="A46" s="14">
        <v>41217</v>
      </c>
      <c r="B46" s="5">
        <v>1100</v>
      </c>
    </row>
    <row r="47" spans="1:2" outlineLevel="1" collapsed="1" x14ac:dyDescent="0.25">
      <c r="A47" s="15" t="s">
        <v>112</v>
      </c>
      <c r="B47" s="16">
        <f>SUBTOTAL(3,B43:B46)</f>
        <v>4</v>
      </c>
    </row>
    <row r="48" spans="1:2" hidden="1" outlineLevel="2" x14ac:dyDescent="0.25">
      <c r="A48" s="14">
        <v>41244</v>
      </c>
      <c r="B48" s="5">
        <v>900</v>
      </c>
    </row>
    <row r="49" spans="1:2" hidden="1" outlineLevel="2" x14ac:dyDescent="0.25">
      <c r="A49" s="14">
        <v>41244</v>
      </c>
      <c r="B49" s="5">
        <v>445</v>
      </c>
    </row>
    <row r="50" spans="1:2" hidden="1" outlineLevel="2" x14ac:dyDescent="0.25">
      <c r="A50" s="14">
        <v>41247</v>
      </c>
      <c r="B50" s="5">
        <v>1190</v>
      </c>
    </row>
    <row r="51" spans="1:2" hidden="1" outlineLevel="2" x14ac:dyDescent="0.25">
      <c r="A51" s="14">
        <v>41247</v>
      </c>
      <c r="B51" s="5">
        <v>1190.98</v>
      </c>
    </row>
    <row r="52" spans="1:2" outlineLevel="1" collapsed="1" x14ac:dyDescent="0.25">
      <c r="A52" s="15" t="s">
        <v>113</v>
      </c>
      <c r="B52" s="16">
        <f>SUBTOTAL(3,B48:B51)</f>
        <v>4</v>
      </c>
    </row>
    <row r="53" spans="1:2" hidden="1" outlineLevel="2" x14ac:dyDescent="0.25">
      <c r="A53" s="14">
        <v>41276</v>
      </c>
      <c r="B53" s="5">
        <v>877</v>
      </c>
    </row>
    <row r="54" spans="1:2" hidden="1" outlineLevel="2" x14ac:dyDescent="0.25">
      <c r="A54" s="14">
        <v>41276</v>
      </c>
      <c r="B54" s="5">
        <v>1345.87</v>
      </c>
    </row>
    <row r="55" spans="1:2" hidden="1" outlineLevel="2" x14ac:dyDescent="0.25">
      <c r="A55" s="14">
        <v>41276</v>
      </c>
      <c r="B55" s="5">
        <v>999</v>
      </c>
    </row>
    <row r="56" spans="1:2" hidden="1" outlineLevel="2" x14ac:dyDescent="0.25">
      <c r="A56" s="14">
        <v>41276</v>
      </c>
      <c r="B56" s="5">
        <v>345</v>
      </c>
    </row>
    <row r="57" spans="1:2" hidden="1" outlineLevel="2" x14ac:dyDescent="0.25">
      <c r="A57" s="14">
        <v>41276</v>
      </c>
      <c r="B57" s="5">
        <v>297</v>
      </c>
    </row>
    <row r="58" spans="1:2" hidden="1" outlineLevel="2" x14ac:dyDescent="0.25">
      <c r="A58" s="14">
        <v>41276</v>
      </c>
      <c r="B58" s="5">
        <v>128</v>
      </c>
    </row>
    <row r="59" spans="1:2" hidden="1" outlineLevel="2" x14ac:dyDescent="0.25">
      <c r="A59" s="14">
        <v>41276</v>
      </c>
      <c r="B59" s="5">
        <v>398</v>
      </c>
    </row>
    <row r="60" spans="1:2" hidden="1" outlineLevel="2" x14ac:dyDescent="0.25">
      <c r="A60" s="14">
        <v>41276</v>
      </c>
      <c r="B60" s="5">
        <v>456</v>
      </c>
    </row>
    <row r="61" spans="1:2" hidden="1" outlineLevel="2" x14ac:dyDescent="0.25">
      <c r="A61" s="14">
        <v>41283</v>
      </c>
      <c r="B61" s="5">
        <v>1233</v>
      </c>
    </row>
    <row r="62" spans="1:2" hidden="1" outlineLevel="2" x14ac:dyDescent="0.25">
      <c r="A62" s="14">
        <v>41284</v>
      </c>
      <c r="B62" s="5">
        <v>1233</v>
      </c>
    </row>
    <row r="63" spans="1:2" outlineLevel="1" collapsed="1" x14ac:dyDescent="0.25">
      <c r="A63" s="15" t="s">
        <v>114</v>
      </c>
      <c r="B63" s="16">
        <f>SUBTOTAL(3,B53:B62)</f>
        <v>10</v>
      </c>
    </row>
    <row r="64" spans="1:2" hidden="1" outlineLevel="2" x14ac:dyDescent="0.25">
      <c r="A64" s="14">
        <v>41307</v>
      </c>
      <c r="B64" s="5">
        <v>982</v>
      </c>
    </row>
    <row r="65" spans="1:2" hidden="1" outlineLevel="2" x14ac:dyDescent="0.25">
      <c r="A65" s="14">
        <v>41307</v>
      </c>
      <c r="B65" s="5">
        <v>1234.1199999999999</v>
      </c>
    </row>
    <row r="66" spans="1:2" hidden="1" outlineLevel="2" x14ac:dyDescent="0.25">
      <c r="A66" s="14">
        <v>41307</v>
      </c>
      <c r="B66" s="5">
        <v>1234</v>
      </c>
    </row>
    <row r="67" spans="1:2" hidden="1" outlineLevel="2" x14ac:dyDescent="0.25">
      <c r="A67" s="14">
        <v>41307</v>
      </c>
      <c r="B67" s="5">
        <v>1220</v>
      </c>
    </row>
    <row r="68" spans="1:2" hidden="1" outlineLevel="2" x14ac:dyDescent="0.25">
      <c r="A68" s="14">
        <v>41307</v>
      </c>
      <c r="B68" s="5">
        <v>1299</v>
      </c>
    </row>
    <row r="69" spans="1:2" hidden="1" outlineLevel="2" x14ac:dyDescent="0.25">
      <c r="A69" s="14">
        <v>41307</v>
      </c>
      <c r="B69" s="5">
        <v>138</v>
      </c>
    </row>
    <row r="70" spans="1:2" hidden="1" outlineLevel="2" x14ac:dyDescent="0.25">
      <c r="A70" s="14">
        <v>41307</v>
      </c>
      <c r="B70" s="5">
        <v>788</v>
      </c>
    </row>
    <row r="71" spans="1:2" hidden="1" outlineLevel="2" x14ac:dyDescent="0.25">
      <c r="A71" s="14">
        <v>41307</v>
      </c>
      <c r="B71" s="5">
        <v>277</v>
      </c>
    </row>
    <row r="72" spans="1:2" hidden="1" outlineLevel="2" x14ac:dyDescent="0.25">
      <c r="A72" s="14">
        <v>41316</v>
      </c>
      <c r="B72" s="5">
        <v>721</v>
      </c>
    </row>
    <row r="73" spans="1:2" outlineLevel="1" collapsed="1" x14ac:dyDescent="0.25">
      <c r="A73" s="15" t="s">
        <v>115</v>
      </c>
      <c r="B73" s="16">
        <f>SUBTOTAL(3,B64:B72)</f>
        <v>9</v>
      </c>
    </row>
    <row r="74" spans="1:2" hidden="1" outlineLevel="2" x14ac:dyDescent="0.25">
      <c r="A74" s="14">
        <v>41335</v>
      </c>
      <c r="B74" s="5">
        <v>872</v>
      </c>
    </row>
    <row r="75" spans="1:2" hidden="1" outlineLevel="2" x14ac:dyDescent="0.25">
      <c r="A75" s="14">
        <v>41335</v>
      </c>
      <c r="B75" s="5">
        <v>1245.9000000000001</v>
      </c>
    </row>
    <row r="76" spans="1:2" hidden="1" outlineLevel="2" x14ac:dyDescent="0.25">
      <c r="A76" s="14">
        <v>41335</v>
      </c>
      <c r="B76" s="5">
        <v>998</v>
      </c>
    </row>
    <row r="77" spans="1:2" hidden="1" outlineLevel="2" x14ac:dyDescent="0.25">
      <c r="A77" s="14">
        <v>41335</v>
      </c>
      <c r="B77" s="5">
        <v>124</v>
      </c>
    </row>
    <row r="78" spans="1:2" hidden="1" outlineLevel="2" x14ac:dyDescent="0.25">
      <c r="A78" s="14">
        <v>41335</v>
      </c>
      <c r="B78" s="5">
        <v>167</v>
      </c>
    </row>
    <row r="79" spans="1:2" hidden="1" outlineLevel="2" x14ac:dyDescent="0.25">
      <c r="A79" s="14">
        <v>41335</v>
      </c>
      <c r="B79" s="5">
        <v>137</v>
      </c>
    </row>
    <row r="80" spans="1:2" hidden="1" outlineLevel="2" x14ac:dyDescent="0.25">
      <c r="A80" s="14">
        <v>41335</v>
      </c>
      <c r="B80" s="5">
        <v>766</v>
      </c>
    </row>
    <row r="81" spans="1:2" hidden="1" outlineLevel="2" x14ac:dyDescent="0.25">
      <c r="A81" s="14">
        <v>41335</v>
      </c>
      <c r="B81" s="5">
        <v>877</v>
      </c>
    </row>
    <row r="82" spans="1:2" hidden="1" outlineLevel="2" x14ac:dyDescent="0.25">
      <c r="A82" s="14">
        <v>41345</v>
      </c>
      <c r="B82" s="5">
        <v>671</v>
      </c>
    </row>
    <row r="83" spans="1:2" hidden="1" outlineLevel="2" x14ac:dyDescent="0.25">
      <c r="A83" s="14">
        <v>41346</v>
      </c>
      <c r="B83" s="5">
        <v>1899</v>
      </c>
    </row>
    <row r="84" spans="1:2" hidden="1" outlineLevel="2" x14ac:dyDescent="0.25">
      <c r="A84" s="14">
        <v>41347</v>
      </c>
      <c r="B84" s="5">
        <v>346</v>
      </c>
    </row>
    <row r="85" spans="1:2" outlineLevel="1" collapsed="1" x14ac:dyDescent="0.25">
      <c r="A85" s="15" t="s">
        <v>116</v>
      </c>
      <c r="B85" s="16">
        <f>SUBTOTAL(3,B74:B84)</f>
        <v>11</v>
      </c>
    </row>
    <row r="86" spans="1:2" hidden="1" outlineLevel="2" x14ac:dyDescent="0.25">
      <c r="A86" s="14">
        <v>41366</v>
      </c>
      <c r="B86" s="5">
        <v>799</v>
      </c>
    </row>
    <row r="87" spans="1:2" hidden="1" outlineLevel="2" x14ac:dyDescent="0.25">
      <c r="A87" s="14">
        <v>41366</v>
      </c>
      <c r="B87" s="5">
        <v>1345.87</v>
      </c>
    </row>
    <row r="88" spans="1:2" hidden="1" outlineLevel="2" x14ac:dyDescent="0.25">
      <c r="A88" s="14">
        <v>41366</v>
      </c>
      <c r="B88" s="5">
        <v>999</v>
      </c>
    </row>
    <row r="89" spans="1:2" hidden="1" outlineLevel="2" x14ac:dyDescent="0.25">
      <c r="A89" s="14">
        <v>41366</v>
      </c>
      <c r="B89" s="5">
        <v>123</v>
      </c>
    </row>
    <row r="90" spans="1:2" hidden="1" outlineLevel="2" x14ac:dyDescent="0.25">
      <c r="A90" s="14">
        <v>41366</v>
      </c>
      <c r="B90" s="5">
        <v>1399</v>
      </c>
    </row>
    <row r="91" spans="1:2" hidden="1" outlineLevel="2" x14ac:dyDescent="0.25">
      <c r="A91" s="14">
        <v>41366</v>
      </c>
      <c r="B91" s="5">
        <v>126</v>
      </c>
    </row>
    <row r="92" spans="1:2" hidden="1" outlineLevel="2" x14ac:dyDescent="0.25">
      <c r="A92" s="14">
        <v>41366</v>
      </c>
      <c r="B92" s="5">
        <v>655</v>
      </c>
    </row>
    <row r="93" spans="1:2" hidden="1" outlineLevel="2" x14ac:dyDescent="0.25">
      <c r="A93" s="14">
        <v>41366</v>
      </c>
      <c r="B93" s="5">
        <v>988</v>
      </c>
    </row>
    <row r="94" spans="1:2" hidden="1" outlineLevel="2" x14ac:dyDescent="0.25">
      <c r="A94" s="14">
        <v>41379</v>
      </c>
      <c r="B94" s="5">
        <v>699</v>
      </c>
    </row>
    <row r="95" spans="1:2" hidden="1" outlineLevel="2" x14ac:dyDescent="0.25">
      <c r="A95" s="14">
        <v>41380</v>
      </c>
      <c r="B95" s="5">
        <v>876</v>
      </c>
    </row>
    <row r="96" spans="1:2" outlineLevel="1" collapsed="1" x14ac:dyDescent="0.25">
      <c r="A96" s="15" t="s">
        <v>117</v>
      </c>
      <c r="B96" s="16">
        <f>SUBTOTAL(3,B86:B95)</f>
        <v>10</v>
      </c>
    </row>
    <row r="97" spans="1:2" hidden="1" outlineLevel="2" x14ac:dyDescent="0.25">
      <c r="A97" s="14">
        <v>41396</v>
      </c>
      <c r="B97" s="5">
        <v>899</v>
      </c>
    </row>
    <row r="98" spans="1:2" hidden="1" outlineLevel="2" x14ac:dyDescent="0.25">
      <c r="A98" s="14">
        <v>41396</v>
      </c>
      <c r="B98" s="5">
        <v>1234.1199999999999</v>
      </c>
    </row>
    <row r="99" spans="1:2" hidden="1" outlineLevel="2" x14ac:dyDescent="0.25">
      <c r="A99" s="14">
        <v>41396</v>
      </c>
      <c r="B99" s="5">
        <v>999.99</v>
      </c>
    </row>
    <row r="100" spans="1:2" hidden="1" outlineLevel="2" x14ac:dyDescent="0.25">
      <c r="A100" s="14">
        <v>41396</v>
      </c>
      <c r="B100" s="5">
        <v>230</v>
      </c>
    </row>
    <row r="101" spans="1:2" hidden="1" outlineLevel="2" x14ac:dyDescent="0.25">
      <c r="A101" s="14">
        <v>41396</v>
      </c>
      <c r="B101" s="5">
        <v>168</v>
      </c>
    </row>
    <row r="102" spans="1:2" hidden="1" outlineLevel="2" x14ac:dyDescent="0.25">
      <c r="A102" s="14">
        <v>41396</v>
      </c>
      <c r="B102" s="5">
        <v>136</v>
      </c>
    </row>
    <row r="103" spans="1:2" hidden="1" outlineLevel="2" x14ac:dyDescent="0.25">
      <c r="A103" s="14">
        <v>41396</v>
      </c>
      <c r="B103" s="5">
        <v>788</v>
      </c>
    </row>
    <row r="104" spans="1:2" hidden="1" outlineLevel="2" x14ac:dyDescent="0.25">
      <c r="A104" s="14">
        <v>41396</v>
      </c>
      <c r="B104" s="5">
        <v>567.32000000000005</v>
      </c>
    </row>
    <row r="105" spans="1:2" hidden="1" outlineLevel="2" x14ac:dyDescent="0.25">
      <c r="A105" s="14">
        <v>41411</v>
      </c>
      <c r="B105" s="5">
        <v>655</v>
      </c>
    </row>
    <row r="106" spans="1:2" hidden="1" outlineLevel="2" x14ac:dyDescent="0.25">
      <c r="A106" s="14">
        <v>41412</v>
      </c>
      <c r="B106" s="5">
        <v>1200</v>
      </c>
    </row>
    <row r="107" spans="1:2" hidden="1" outlineLevel="2" x14ac:dyDescent="0.25">
      <c r="A107" s="14">
        <v>41413</v>
      </c>
      <c r="B107" s="5">
        <v>1229</v>
      </c>
    </row>
    <row r="108" spans="1:2" outlineLevel="1" collapsed="1" x14ac:dyDescent="0.25">
      <c r="A108" s="15" t="s">
        <v>118</v>
      </c>
      <c r="B108" s="16">
        <f>SUBTOTAL(3,B97:B107)</f>
        <v>11</v>
      </c>
    </row>
    <row r="109" spans="1:2" hidden="1" outlineLevel="2" x14ac:dyDescent="0.25">
      <c r="A109" s="14">
        <v>41427</v>
      </c>
      <c r="B109" s="5">
        <v>799</v>
      </c>
    </row>
    <row r="110" spans="1:2" hidden="1" outlineLevel="2" x14ac:dyDescent="0.25">
      <c r="A110" s="14">
        <v>41427</v>
      </c>
      <c r="B110" s="5">
        <v>1245.9000000000001</v>
      </c>
    </row>
    <row r="111" spans="1:2" hidden="1" outlineLevel="2" x14ac:dyDescent="0.25">
      <c r="A111" s="14">
        <v>41427</v>
      </c>
      <c r="B111" s="5">
        <v>982</v>
      </c>
    </row>
    <row r="112" spans="1:2" hidden="1" outlineLevel="2" x14ac:dyDescent="0.25">
      <c r="A112" s="14">
        <v>41427</v>
      </c>
      <c r="B112" s="5">
        <v>290</v>
      </c>
    </row>
    <row r="113" spans="1:2" hidden="1" outlineLevel="2" x14ac:dyDescent="0.25">
      <c r="A113" s="14">
        <v>41427</v>
      </c>
      <c r="B113" s="5">
        <v>1278</v>
      </c>
    </row>
    <row r="114" spans="1:2" hidden="1" outlineLevel="2" x14ac:dyDescent="0.25">
      <c r="A114" s="14">
        <v>41427</v>
      </c>
      <c r="B114" s="5">
        <v>139</v>
      </c>
    </row>
    <row r="115" spans="1:2" hidden="1" outlineLevel="2" x14ac:dyDescent="0.25">
      <c r="A115" s="14">
        <v>41427</v>
      </c>
      <c r="B115" s="5">
        <v>655</v>
      </c>
    </row>
    <row r="116" spans="1:2" hidden="1" outlineLevel="2" x14ac:dyDescent="0.25">
      <c r="A116" s="14">
        <v>41427</v>
      </c>
      <c r="B116" s="5">
        <v>799.9</v>
      </c>
    </row>
    <row r="117" spans="1:2" hidden="1" outlineLevel="2" x14ac:dyDescent="0.25">
      <c r="A117" s="14">
        <v>41445</v>
      </c>
      <c r="B117" s="5">
        <v>1228</v>
      </c>
    </row>
    <row r="118" spans="1:2" outlineLevel="1" collapsed="1" x14ac:dyDescent="0.25">
      <c r="A118" s="15" t="s">
        <v>119</v>
      </c>
      <c r="B118" s="16">
        <f>SUBTOTAL(3,B109:B117)</f>
        <v>9</v>
      </c>
    </row>
    <row r="119" spans="1:2" hidden="1" outlineLevel="2" x14ac:dyDescent="0.25">
      <c r="A119" s="14">
        <v>41457</v>
      </c>
      <c r="B119" s="5">
        <v>987</v>
      </c>
    </row>
    <row r="120" spans="1:2" hidden="1" outlineLevel="2" x14ac:dyDescent="0.25">
      <c r="A120" s="14">
        <v>41457</v>
      </c>
      <c r="B120" s="5">
        <v>1345.87</v>
      </c>
    </row>
    <row r="121" spans="1:2" hidden="1" outlineLevel="2" x14ac:dyDescent="0.25">
      <c r="A121" s="14">
        <v>41457</v>
      </c>
      <c r="B121" s="5">
        <v>1002</v>
      </c>
    </row>
    <row r="122" spans="1:2" hidden="1" outlineLevel="2" x14ac:dyDescent="0.25">
      <c r="A122" s="14">
        <v>41457</v>
      </c>
      <c r="B122" s="5">
        <v>290</v>
      </c>
    </row>
    <row r="123" spans="1:2" hidden="1" outlineLevel="2" x14ac:dyDescent="0.25">
      <c r="A123" s="14">
        <v>41457</v>
      </c>
      <c r="B123" s="5">
        <v>150</v>
      </c>
    </row>
    <row r="124" spans="1:2" hidden="1" outlineLevel="2" x14ac:dyDescent="0.25">
      <c r="A124" s="14">
        <v>41457</v>
      </c>
      <c r="B124" s="5">
        <v>150</v>
      </c>
    </row>
    <row r="125" spans="1:2" hidden="1" outlineLevel="2" x14ac:dyDescent="0.25">
      <c r="A125" s="14">
        <v>41457</v>
      </c>
      <c r="B125" s="5">
        <v>655</v>
      </c>
    </row>
    <row r="126" spans="1:2" hidden="1" outlineLevel="2" x14ac:dyDescent="0.25">
      <c r="A126" s="14">
        <v>41457</v>
      </c>
      <c r="B126" s="5">
        <v>1200</v>
      </c>
    </row>
    <row r="127" spans="1:2" hidden="1" outlineLevel="2" x14ac:dyDescent="0.25">
      <c r="A127" s="14">
        <v>41476</v>
      </c>
      <c r="B127" s="5">
        <v>3999</v>
      </c>
    </row>
    <row r="128" spans="1:2" hidden="1" outlineLevel="2" x14ac:dyDescent="0.25">
      <c r="A128" s="14">
        <v>41477</v>
      </c>
      <c r="B128" s="5">
        <v>1229</v>
      </c>
    </row>
    <row r="129" spans="1:2" outlineLevel="1" collapsed="1" x14ac:dyDescent="0.25">
      <c r="A129" s="15" t="s">
        <v>120</v>
      </c>
      <c r="B129" s="16">
        <f>SUBTOTAL(3,B119:B128)</f>
        <v>10</v>
      </c>
    </row>
    <row r="130" spans="1:2" hidden="1" outlineLevel="2" x14ac:dyDescent="0.25">
      <c r="A130" s="14">
        <v>41488</v>
      </c>
      <c r="B130" s="5">
        <v>699.9</v>
      </c>
    </row>
    <row r="131" spans="1:2" hidden="1" outlineLevel="2" x14ac:dyDescent="0.25">
      <c r="A131" s="14">
        <v>41488</v>
      </c>
      <c r="B131" s="5">
        <v>1234.1199999999999</v>
      </c>
    </row>
    <row r="132" spans="1:2" hidden="1" outlineLevel="2" x14ac:dyDescent="0.25">
      <c r="A132" s="14">
        <v>41488</v>
      </c>
      <c r="B132" s="5">
        <v>376</v>
      </c>
    </row>
    <row r="133" spans="1:2" hidden="1" outlineLevel="2" x14ac:dyDescent="0.25">
      <c r="A133" s="14">
        <v>41488</v>
      </c>
      <c r="B133" s="5">
        <v>290</v>
      </c>
    </row>
    <row r="134" spans="1:2" hidden="1" outlineLevel="2" x14ac:dyDescent="0.25">
      <c r="A134" s="14">
        <v>41488</v>
      </c>
      <c r="B134" s="5">
        <v>1190</v>
      </c>
    </row>
    <row r="135" spans="1:2" hidden="1" outlineLevel="2" x14ac:dyDescent="0.25">
      <c r="A135" s="14">
        <v>41488</v>
      </c>
      <c r="B135" s="5">
        <v>167</v>
      </c>
    </row>
    <row r="136" spans="1:2" hidden="1" outlineLevel="2" x14ac:dyDescent="0.25">
      <c r="A136" s="14">
        <v>41488</v>
      </c>
      <c r="B136" s="5">
        <v>455.12</v>
      </c>
    </row>
    <row r="137" spans="1:2" hidden="1" outlineLevel="2" x14ac:dyDescent="0.25">
      <c r="A137" s="14">
        <v>41488</v>
      </c>
      <c r="B137" s="5">
        <v>345</v>
      </c>
    </row>
    <row r="138" spans="1:2" outlineLevel="1" collapsed="1" x14ac:dyDescent="0.25">
      <c r="A138" s="15" t="s">
        <v>121</v>
      </c>
      <c r="B138" s="16">
        <f>SUBTOTAL(3,B130:B137)</f>
        <v>8</v>
      </c>
    </row>
    <row r="139" spans="1:2" hidden="1" outlineLevel="2" x14ac:dyDescent="0.25">
      <c r="A139" s="14">
        <v>41519</v>
      </c>
      <c r="B139" s="5">
        <v>789.23</v>
      </c>
    </row>
    <row r="140" spans="1:2" hidden="1" outlineLevel="2" x14ac:dyDescent="0.25">
      <c r="A140" s="14">
        <v>41519</v>
      </c>
      <c r="B140" s="5">
        <v>1245.9000000000001</v>
      </c>
    </row>
    <row r="141" spans="1:2" hidden="1" outlineLevel="2" x14ac:dyDescent="0.25">
      <c r="A141" s="14">
        <v>41519</v>
      </c>
      <c r="B141" s="5">
        <v>899</v>
      </c>
    </row>
    <row r="142" spans="1:2" hidden="1" outlineLevel="2" x14ac:dyDescent="0.25">
      <c r="A142" s="14">
        <v>41519</v>
      </c>
      <c r="B142" s="5">
        <v>290</v>
      </c>
    </row>
    <row r="143" spans="1:2" hidden="1" outlineLevel="2" x14ac:dyDescent="0.25">
      <c r="A143" s="14">
        <v>41519</v>
      </c>
      <c r="B143" s="5">
        <v>149</v>
      </c>
    </row>
    <row r="144" spans="1:2" hidden="1" outlineLevel="2" x14ac:dyDescent="0.25">
      <c r="A144" s="14">
        <v>41519</v>
      </c>
      <c r="B144" s="5">
        <v>179</v>
      </c>
    </row>
    <row r="145" spans="1:2" hidden="1" outlineLevel="2" x14ac:dyDescent="0.25">
      <c r="A145" s="14">
        <v>41519</v>
      </c>
      <c r="B145" s="5">
        <v>262</v>
      </c>
    </row>
    <row r="146" spans="1:2" hidden="1" outlineLevel="2" x14ac:dyDescent="0.25">
      <c r="A146" s="14">
        <v>41519</v>
      </c>
      <c r="B146" s="5">
        <v>433</v>
      </c>
    </row>
    <row r="147" spans="1:2" hidden="1" outlineLevel="2" x14ac:dyDescent="0.25">
      <c r="A147" s="14">
        <v>41540</v>
      </c>
      <c r="B147" s="5">
        <v>1299</v>
      </c>
    </row>
    <row r="148" spans="1:2" outlineLevel="1" collapsed="1" x14ac:dyDescent="0.25">
      <c r="A148" s="15" t="s">
        <v>122</v>
      </c>
      <c r="B148" s="16">
        <f>SUBTOTAL(3,B139:B147)</f>
        <v>9</v>
      </c>
    </row>
    <row r="149" spans="1:2" hidden="1" outlineLevel="2" x14ac:dyDescent="0.25">
      <c r="A149" s="14">
        <v>41549</v>
      </c>
      <c r="B149" s="5">
        <v>789.34</v>
      </c>
    </row>
    <row r="150" spans="1:2" hidden="1" outlineLevel="2" x14ac:dyDescent="0.25">
      <c r="A150" s="14">
        <v>41549</v>
      </c>
      <c r="B150" s="5">
        <v>1345.87</v>
      </c>
    </row>
    <row r="151" spans="1:2" hidden="1" outlineLevel="2" x14ac:dyDescent="0.25">
      <c r="A151" s="14">
        <v>41549</v>
      </c>
      <c r="B151" s="5">
        <v>799</v>
      </c>
    </row>
    <row r="152" spans="1:2" hidden="1" outlineLevel="2" x14ac:dyDescent="0.25">
      <c r="A152" s="14">
        <v>41549</v>
      </c>
      <c r="B152" s="5">
        <v>1100</v>
      </c>
    </row>
    <row r="153" spans="1:2" hidden="1" outlineLevel="2" x14ac:dyDescent="0.25">
      <c r="A153" s="14">
        <v>41549</v>
      </c>
      <c r="B153" s="5">
        <v>1290</v>
      </c>
    </row>
    <row r="154" spans="1:2" hidden="1" outlineLevel="2" x14ac:dyDescent="0.25">
      <c r="A154" s="14">
        <v>41549</v>
      </c>
      <c r="B154" s="5">
        <v>149</v>
      </c>
    </row>
    <row r="155" spans="1:2" hidden="1" outlineLevel="2" x14ac:dyDescent="0.25">
      <c r="A155" s="14">
        <v>41549</v>
      </c>
      <c r="B155" s="5">
        <v>445</v>
      </c>
    </row>
    <row r="156" spans="1:2" hidden="1" outlineLevel="2" x14ac:dyDescent="0.25">
      <c r="A156" s="14">
        <v>41549</v>
      </c>
      <c r="B156" s="5">
        <v>345.89</v>
      </c>
    </row>
    <row r="157" spans="1:2" hidden="1" outlineLevel="2" x14ac:dyDescent="0.25">
      <c r="A157" s="14">
        <v>41571</v>
      </c>
      <c r="B157" s="5">
        <v>3999</v>
      </c>
    </row>
    <row r="158" spans="1:2" outlineLevel="1" collapsed="1" x14ac:dyDescent="0.25">
      <c r="A158" s="15" t="s">
        <v>123</v>
      </c>
      <c r="B158" s="16">
        <f>SUBTOTAL(3,B149:B157)</f>
        <v>9</v>
      </c>
    </row>
    <row r="159" spans="1:2" hidden="1" outlineLevel="2" x14ac:dyDescent="0.25">
      <c r="A159" s="14">
        <v>41580</v>
      </c>
      <c r="B159" s="5">
        <v>764.2</v>
      </c>
    </row>
    <row r="160" spans="1:2" hidden="1" outlineLevel="2" x14ac:dyDescent="0.25">
      <c r="A160" s="14">
        <v>41580</v>
      </c>
      <c r="B160" s="5">
        <v>1234.1199999999999</v>
      </c>
    </row>
    <row r="161" spans="1:2" hidden="1" outlineLevel="2" x14ac:dyDescent="0.25">
      <c r="A161" s="14">
        <v>41580</v>
      </c>
      <c r="B161" s="5">
        <v>1356</v>
      </c>
    </row>
    <row r="162" spans="1:2" hidden="1" outlineLevel="2" x14ac:dyDescent="0.25">
      <c r="A162" s="14">
        <v>41580</v>
      </c>
      <c r="B162" s="5">
        <v>1234.8900000000001</v>
      </c>
    </row>
    <row r="163" spans="1:2" hidden="1" outlineLevel="2" x14ac:dyDescent="0.25">
      <c r="A163" s="14">
        <v>41580</v>
      </c>
      <c r="B163" s="5">
        <v>135</v>
      </c>
    </row>
    <row r="164" spans="1:2" hidden="1" outlineLevel="2" x14ac:dyDescent="0.25">
      <c r="A164" s="14">
        <v>41580</v>
      </c>
      <c r="B164" s="5">
        <v>149</v>
      </c>
    </row>
    <row r="165" spans="1:2" hidden="1" outlineLevel="2" x14ac:dyDescent="0.25">
      <c r="A165" s="14">
        <v>41580</v>
      </c>
      <c r="B165" s="5">
        <v>655</v>
      </c>
    </row>
    <row r="166" spans="1:2" hidden="1" outlineLevel="2" x14ac:dyDescent="0.25">
      <c r="A166" s="14">
        <v>41580</v>
      </c>
      <c r="B166" s="5">
        <v>467</v>
      </c>
    </row>
    <row r="167" spans="1:2" hidden="1" outlineLevel="2" x14ac:dyDescent="0.25">
      <c r="A167" s="14">
        <v>41603</v>
      </c>
      <c r="B167" s="5">
        <v>1234</v>
      </c>
    </row>
    <row r="168" spans="1:2" hidden="1" outlineLevel="2" x14ac:dyDescent="0.25">
      <c r="A168" s="14">
        <v>41604</v>
      </c>
      <c r="B168" s="5">
        <v>875</v>
      </c>
    </row>
    <row r="169" spans="1:2" hidden="1" outlineLevel="2" x14ac:dyDescent="0.25">
      <c r="A169" s="14">
        <v>41605</v>
      </c>
      <c r="B169" s="5">
        <v>433</v>
      </c>
    </row>
    <row r="170" spans="1:2" outlineLevel="1" collapsed="1" x14ac:dyDescent="0.25">
      <c r="A170" s="15" t="s">
        <v>124</v>
      </c>
      <c r="B170" s="16">
        <f>SUBTOTAL(3,B159:B169)</f>
        <v>11</v>
      </c>
    </row>
    <row r="171" spans="1:2" hidden="1" outlineLevel="2" x14ac:dyDescent="0.25">
      <c r="A171" s="14">
        <v>41610</v>
      </c>
      <c r="B171" s="5">
        <v>1245.9000000000001</v>
      </c>
    </row>
    <row r="172" spans="1:2" hidden="1" outlineLevel="2" x14ac:dyDescent="0.25">
      <c r="A172" s="14">
        <v>41610</v>
      </c>
      <c r="B172" s="5">
        <v>1245.9000000000001</v>
      </c>
    </row>
    <row r="173" spans="1:2" hidden="1" outlineLevel="2" x14ac:dyDescent="0.25">
      <c r="A173" s="14">
        <v>41610</v>
      </c>
      <c r="B173" s="5">
        <v>1788</v>
      </c>
    </row>
    <row r="174" spans="1:2" hidden="1" outlineLevel="2" x14ac:dyDescent="0.25">
      <c r="A174" s="14">
        <v>41610</v>
      </c>
      <c r="B174" s="5">
        <v>123</v>
      </c>
    </row>
    <row r="175" spans="1:2" hidden="1" outlineLevel="2" x14ac:dyDescent="0.25">
      <c r="A175" s="14">
        <v>41610</v>
      </c>
      <c r="B175" s="5">
        <v>139</v>
      </c>
    </row>
    <row r="176" spans="1:2" hidden="1" outlineLevel="2" x14ac:dyDescent="0.25">
      <c r="A176" s="14">
        <v>41610</v>
      </c>
      <c r="B176" s="5">
        <v>149</v>
      </c>
    </row>
    <row r="177" spans="1:2" hidden="1" outlineLevel="2" x14ac:dyDescent="0.25">
      <c r="A177" s="14">
        <v>41610</v>
      </c>
      <c r="B177" s="5">
        <v>555.32000000000005</v>
      </c>
    </row>
    <row r="178" spans="1:2" hidden="1" outlineLevel="2" x14ac:dyDescent="0.25">
      <c r="A178" s="14">
        <v>41610</v>
      </c>
      <c r="B178" s="5">
        <v>1220</v>
      </c>
    </row>
    <row r="179" spans="1:2" outlineLevel="1" collapsed="1" x14ac:dyDescent="0.25">
      <c r="A179" s="15" t="s">
        <v>125</v>
      </c>
      <c r="B179" s="16">
        <f>SUBTOTAL(3,B171:B178)</f>
        <v>8</v>
      </c>
    </row>
    <row r="180" spans="1:2" hidden="1" outlineLevel="2" x14ac:dyDescent="0.25">
      <c r="A180" s="14">
        <v>41640</v>
      </c>
      <c r="B180" s="5">
        <v>1288</v>
      </c>
    </row>
    <row r="181" spans="1:2" hidden="1" outlineLevel="2" x14ac:dyDescent="0.25">
      <c r="A181" s="14">
        <v>41640</v>
      </c>
      <c r="B181" s="5">
        <v>1234</v>
      </c>
    </row>
    <row r="182" spans="1:2" hidden="1" outlineLevel="2" x14ac:dyDescent="0.25">
      <c r="A182" s="14">
        <v>41640</v>
      </c>
      <c r="B182" s="5">
        <v>121</v>
      </c>
    </row>
    <row r="183" spans="1:2" hidden="1" outlineLevel="2" x14ac:dyDescent="0.25">
      <c r="A183" s="14">
        <v>41640</v>
      </c>
      <c r="B183" s="5">
        <v>1299</v>
      </c>
    </row>
    <row r="184" spans="1:2" hidden="1" outlineLevel="2" x14ac:dyDescent="0.25">
      <c r="A184" s="14">
        <v>41640</v>
      </c>
      <c r="B184" s="5">
        <v>1299</v>
      </c>
    </row>
    <row r="185" spans="1:2" hidden="1" outlineLevel="2" x14ac:dyDescent="0.25">
      <c r="A185" s="14">
        <v>41640</v>
      </c>
      <c r="B185" s="5">
        <v>149</v>
      </c>
    </row>
    <row r="186" spans="1:2" outlineLevel="1" collapsed="1" x14ac:dyDescent="0.25">
      <c r="A186" s="15" t="s">
        <v>126</v>
      </c>
      <c r="B186" s="16">
        <f>SUBTOTAL(3,B180:B185)</f>
        <v>6</v>
      </c>
    </row>
    <row r="187" spans="1:2" hidden="1" outlineLevel="2" x14ac:dyDescent="0.25">
      <c r="A187" s="14">
        <v>41671</v>
      </c>
      <c r="B187" s="5">
        <v>763</v>
      </c>
    </row>
    <row r="188" spans="1:2" hidden="1" outlineLevel="2" x14ac:dyDescent="0.25">
      <c r="A188" s="14">
        <v>41671</v>
      </c>
      <c r="B188" s="5">
        <v>355</v>
      </c>
    </row>
    <row r="189" spans="1:2" hidden="1" outlineLevel="2" x14ac:dyDescent="0.25">
      <c r="A189" s="14">
        <v>41671</v>
      </c>
      <c r="B189" s="5">
        <v>167</v>
      </c>
    </row>
    <row r="190" spans="1:2" hidden="1" outlineLevel="2" x14ac:dyDescent="0.25">
      <c r="A190" s="14">
        <v>41671</v>
      </c>
      <c r="B190" s="5">
        <v>1299</v>
      </c>
    </row>
    <row r="191" spans="1:2" hidden="1" outlineLevel="2" x14ac:dyDescent="0.25">
      <c r="A191" s="14">
        <v>41672</v>
      </c>
      <c r="B191" s="5">
        <v>3999</v>
      </c>
    </row>
    <row r="192" spans="1:2" hidden="1" outlineLevel="2" x14ac:dyDescent="0.25">
      <c r="A192" s="14">
        <v>41672</v>
      </c>
      <c r="B192" s="5">
        <v>1230</v>
      </c>
    </row>
    <row r="193" spans="1:2" outlineLevel="1" collapsed="1" x14ac:dyDescent="0.25">
      <c r="A193" s="15" t="s">
        <v>127</v>
      </c>
      <c r="B193" s="16">
        <f>SUBTOTAL(3,B187:B192)</f>
        <v>6</v>
      </c>
    </row>
    <row r="194" spans="1:2" hidden="1" outlineLevel="2" x14ac:dyDescent="0.25">
      <c r="A194" s="14">
        <v>41699</v>
      </c>
      <c r="B194" s="5">
        <v>149</v>
      </c>
    </row>
    <row r="195" spans="1:2" hidden="1" outlineLevel="2" x14ac:dyDescent="0.25">
      <c r="A195" s="14">
        <v>41699</v>
      </c>
      <c r="B195" s="5">
        <v>355</v>
      </c>
    </row>
    <row r="196" spans="1:2" hidden="1" outlineLevel="2" x14ac:dyDescent="0.25">
      <c r="A196" s="14">
        <v>41699</v>
      </c>
      <c r="B196" s="5">
        <v>167</v>
      </c>
    </row>
    <row r="197" spans="1:2" hidden="1" outlineLevel="2" x14ac:dyDescent="0.25">
      <c r="A197" s="14">
        <v>41699</v>
      </c>
      <c r="B197" s="5">
        <v>455</v>
      </c>
    </row>
    <row r="198" spans="1:2" hidden="1" outlineLevel="2" x14ac:dyDescent="0.25">
      <c r="A198" s="14">
        <v>41701</v>
      </c>
      <c r="B198" s="5">
        <v>3999</v>
      </c>
    </row>
    <row r="199" spans="1:2" hidden="1" outlineLevel="2" x14ac:dyDescent="0.25">
      <c r="A199" s="14">
        <v>41701</v>
      </c>
      <c r="B199" s="5">
        <v>1230</v>
      </c>
    </row>
    <row r="200" spans="1:2" outlineLevel="1" collapsed="1" x14ac:dyDescent="0.25">
      <c r="A200" s="15" t="s">
        <v>128</v>
      </c>
      <c r="B200" s="16">
        <f>SUBTOTAL(3,B194:B199)</f>
        <v>6</v>
      </c>
    </row>
    <row r="201" spans="1:2" hidden="1" outlineLevel="2" x14ac:dyDescent="0.25">
      <c r="A201" s="14">
        <v>41730</v>
      </c>
      <c r="B201" s="5">
        <v>148</v>
      </c>
    </row>
    <row r="202" spans="1:2" hidden="1" outlineLevel="2" x14ac:dyDescent="0.25">
      <c r="A202" s="14">
        <v>41730</v>
      </c>
      <c r="B202" s="5">
        <v>366</v>
      </c>
    </row>
    <row r="203" spans="1:2" hidden="1" outlineLevel="2" x14ac:dyDescent="0.25">
      <c r="A203" s="14">
        <v>41730</v>
      </c>
      <c r="B203" s="5">
        <v>167</v>
      </c>
    </row>
    <row r="204" spans="1:2" hidden="1" outlineLevel="2" x14ac:dyDescent="0.25">
      <c r="A204" s="14">
        <v>41730</v>
      </c>
      <c r="B204" s="5">
        <v>455</v>
      </c>
    </row>
    <row r="205" spans="1:2" hidden="1" outlineLevel="2" x14ac:dyDescent="0.25">
      <c r="A205" s="14">
        <v>41733</v>
      </c>
      <c r="B205" s="5">
        <v>3999</v>
      </c>
    </row>
    <row r="206" spans="1:2" hidden="1" outlineLevel="2" x14ac:dyDescent="0.25">
      <c r="A206" s="14">
        <v>41733</v>
      </c>
      <c r="B206" s="5">
        <v>1230</v>
      </c>
    </row>
    <row r="207" spans="1:2" outlineLevel="1" collapsed="1" x14ac:dyDescent="0.25">
      <c r="A207" s="15" t="s">
        <v>129</v>
      </c>
      <c r="B207" s="16">
        <f>SUBTOTAL(3,B201:B206)</f>
        <v>6</v>
      </c>
    </row>
    <row r="208" spans="1:2" hidden="1" outlineLevel="2" x14ac:dyDescent="0.25">
      <c r="A208" s="14">
        <v>41760</v>
      </c>
      <c r="B208" s="5">
        <v>139</v>
      </c>
    </row>
    <row r="209" spans="1:2" hidden="1" outlineLevel="2" x14ac:dyDescent="0.25">
      <c r="A209" s="14">
        <v>41760</v>
      </c>
      <c r="B209" s="5">
        <v>388</v>
      </c>
    </row>
    <row r="210" spans="1:2" hidden="1" outlineLevel="2" x14ac:dyDescent="0.25">
      <c r="A210" s="14">
        <v>41760</v>
      </c>
      <c r="B210" s="5">
        <v>149</v>
      </c>
    </row>
    <row r="211" spans="1:2" hidden="1" outlineLevel="2" x14ac:dyDescent="0.25">
      <c r="A211" s="14">
        <v>41760</v>
      </c>
      <c r="B211" s="5">
        <v>455</v>
      </c>
    </row>
    <row r="212" spans="1:2" hidden="1" outlineLevel="2" x14ac:dyDescent="0.25">
      <c r="A212" s="14">
        <v>41763</v>
      </c>
      <c r="B212" s="5">
        <v>3999</v>
      </c>
    </row>
    <row r="213" spans="1:2" hidden="1" outlineLevel="2" x14ac:dyDescent="0.25">
      <c r="A213" s="14">
        <v>41763</v>
      </c>
      <c r="B213" s="5">
        <v>1230</v>
      </c>
    </row>
    <row r="214" spans="1:2" outlineLevel="1" collapsed="1" x14ac:dyDescent="0.25">
      <c r="A214" s="15" t="s">
        <v>130</v>
      </c>
      <c r="B214" s="16">
        <f>SUBTOTAL(3,B208:B213)</f>
        <v>6</v>
      </c>
    </row>
    <row r="215" spans="1:2" hidden="1" outlineLevel="2" x14ac:dyDescent="0.25">
      <c r="A215" s="14">
        <v>41791</v>
      </c>
      <c r="B215" s="5">
        <v>138</v>
      </c>
    </row>
    <row r="216" spans="1:2" hidden="1" outlineLevel="2" x14ac:dyDescent="0.25">
      <c r="A216" s="14">
        <v>41791</v>
      </c>
      <c r="B216" s="5">
        <v>124</v>
      </c>
    </row>
    <row r="217" spans="1:2" hidden="1" outlineLevel="2" x14ac:dyDescent="0.25">
      <c r="A217" s="14">
        <v>41791</v>
      </c>
      <c r="B217" s="5">
        <v>149</v>
      </c>
    </row>
    <row r="218" spans="1:2" hidden="1" outlineLevel="2" x14ac:dyDescent="0.25">
      <c r="A218" s="14">
        <v>41791</v>
      </c>
      <c r="B218" s="5">
        <v>455</v>
      </c>
    </row>
    <row r="219" spans="1:2" hidden="1" outlineLevel="2" x14ac:dyDescent="0.25">
      <c r="A219" s="14">
        <v>41794</v>
      </c>
      <c r="B219" s="5">
        <v>1234</v>
      </c>
    </row>
    <row r="220" spans="1:2" hidden="1" outlineLevel="2" x14ac:dyDescent="0.25">
      <c r="A220" s="14">
        <v>41794</v>
      </c>
      <c r="B220" s="5">
        <v>1299</v>
      </c>
    </row>
    <row r="221" spans="1:2" outlineLevel="1" collapsed="1" x14ac:dyDescent="0.25">
      <c r="A221" s="15" t="s">
        <v>131</v>
      </c>
      <c r="B221" s="16">
        <f>SUBTOTAL(3,B215:B220)</f>
        <v>6</v>
      </c>
    </row>
    <row r="222" spans="1:2" hidden="1" outlineLevel="2" x14ac:dyDescent="0.25">
      <c r="A222" s="14">
        <v>41821</v>
      </c>
      <c r="B222" s="5">
        <v>137</v>
      </c>
    </row>
    <row r="223" spans="1:2" hidden="1" outlineLevel="2" x14ac:dyDescent="0.25">
      <c r="A223" s="14">
        <v>41821</v>
      </c>
      <c r="B223" s="5">
        <v>120</v>
      </c>
    </row>
    <row r="224" spans="1:2" hidden="1" outlineLevel="2" x14ac:dyDescent="0.25">
      <c r="A224" s="14">
        <v>41821</v>
      </c>
      <c r="B224" s="5">
        <v>149</v>
      </c>
    </row>
    <row r="225" spans="1:2" hidden="1" outlineLevel="2" x14ac:dyDescent="0.25">
      <c r="A225" s="14">
        <v>41821</v>
      </c>
      <c r="B225" s="5">
        <v>455</v>
      </c>
    </row>
    <row r="226" spans="1:2" hidden="1" outlineLevel="2" x14ac:dyDescent="0.25">
      <c r="A226" s="14">
        <v>41824</v>
      </c>
      <c r="B226" s="5">
        <v>1235</v>
      </c>
    </row>
    <row r="227" spans="1:2" hidden="1" outlineLevel="2" x14ac:dyDescent="0.25">
      <c r="A227" s="14">
        <v>41824</v>
      </c>
      <c r="B227" s="5">
        <v>1299</v>
      </c>
    </row>
    <row r="228" spans="1:2" outlineLevel="1" collapsed="1" x14ac:dyDescent="0.25">
      <c r="A228" s="15" t="s">
        <v>132</v>
      </c>
      <c r="B228" s="16">
        <f>SUBTOTAL(3,B222:B227)</f>
        <v>6</v>
      </c>
    </row>
    <row r="229" spans="1:2" hidden="1" outlineLevel="2" x14ac:dyDescent="0.25">
      <c r="A229" s="14">
        <v>41852</v>
      </c>
      <c r="B229" s="5">
        <v>121</v>
      </c>
    </row>
    <row r="230" spans="1:2" hidden="1" outlineLevel="2" x14ac:dyDescent="0.25">
      <c r="A230" s="14">
        <v>41852</v>
      </c>
      <c r="B230" s="5">
        <v>190</v>
      </c>
    </row>
    <row r="231" spans="1:2" hidden="1" outlineLevel="2" x14ac:dyDescent="0.25">
      <c r="A231" s="14">
        <v>41852</v>
      </c>
      <c r="B231" s="5">
        <v>149</v>
      </c>
    </row>
    <row r="232" spans="1:2" hidden="1" outlineLevel="2" x14ac:dyDescent="0.25">
      <c r="A232" s="14">
        <v>41852</v>
      </c>
      <c r="B232" s="5">
        <v>455</v>
      </c>
    </row>
    <row r="233" spans="1:2" hidden="1" outlineLevel="2" x14ac:dyDescent="0.25">
      <c r="A233" s="14">
        <v>41855</v>
      </c>
      <c r="B233" s="5">
        <v>1200</v>
      </c>
    </row>
    <row r="234" spans="1:2" hidden="1" outlineLevel="2" x14ac:dyDescent="0.25">
      <c r="A234" s="14">
        <v>41855</v>
      </c>
      <c r="B234" s="5">
        <v>137</v>
      </c>
    </row>
    <row r="235" spans="1:2" outlineLevel="1" collapsed="1" x14ac:dyDescent="0.25">
      <c r="A235" s="15" t="s">
        <v>133</v>
      </c>
      <c r="B235" s="16">
        <f>SUBTOTAL(3,B229:B234)</f>
        <v>6</v>
      </c>
    </row>
    <row r="236" spans="1:2" hidden="1" outlineLevel="2" x14ac:dyDescent="0.25">
      <c r="A236" s="14">
        <v>41883</v>
      </c>
      <c r="B236" s="5">
        <v>129</v>
      </c>
    </row>
    <row r="237" spans="1:2" hidden="1" outlineLevel="2" x14ac:dyDescent="0.25">
      <c r="A237" s="14">
        <v>41883</v>
      </c>
      <c r="B237" s="5">
        <v>675.9</v>
      </c>
    </row>
    <row r="238" spans="1:2" hidden="1" outlineLevel="2" x14ac:dyDescent="0.25">
      <c r="A238" s="14">
        <v>41883</v>
      </c>
      <c r="B238" s="5">
        <v>149</v>
      </c>
    </row>
    <row r="239" spans="1:2" hidden="1" outlineLevel="2" x14ac:dyDescent="0.25">
      <c r="A239" s="14">
        <v>41883</v>
      </c>
      <c r="B239" s="5">
        <v>123</v>
      </c>
    </row>
    <row r="240" spans="1:2" hidden="1" outlineLevel="2" x14ac:dyDescent="0.25">
      <c r="A240" s="14">
        <v>41886</v>
      </c>
      <c r="B240" s="5">
        <v>788</v>
      </c>
    </row>
    <row r="241" spans="1:2" hidden="1" outlineLevel="2" x14ac:dyDescent="0.25">
      <c r="A241" s="14">
        <v>41886</v>
      </c>
      <c r="B241" s="5">
        <v>632</v>
      </c>
    </row>
    <row r="242" spans="1:2" outlineLevel="1" collapsed="1" x14ac:dyDescent="0.25">
      <c r="A242" s="15" t="s">
        <v>134</v>
      </c>
      <c r="B242" s="16">
        <f>SUBTOTAL(3,B236:B241)</f>
        <v>6</v>
      </c>
    </row>
    <row r="243" spans="1:2" hidden="1" outlineLevel="2" x14ac:dyDescent="0.25">
      <c r="A243" s="14">
        <v>41913</v>
      </c>
      <c r="B243" s="5">
        <v>128</v>
      </c>
    </row>
    <row r="244" spans="1:2" hidden="1" outlineLevel="2" x14ac:dyDescent="0.25">
      <c r="A244" s="14">
        <v>41913</v>
      </c>
      <c r="B244" s="5">
        <v>455</v>
      </c>
    </row>
    <row r="245" spans="1:2" hidden="1" outlineLevel="2" x14ac:dyDescent="0.25">
      <c r="A245" s="14">
        <v>41913</v>
      </c>
      <c r="B245" s="5">
        <v>149</v>
      </c>
    </row>
    <row r="246" spans="1:2" hidden="1" outlineLevel="2" x14ac:dyDescent="0.25">
      <c r="A246" s="14">
        <v>41913</v>
      </c>
      <c r="B246" s="5">
        <v>455</v>
      </c>
    </row>
    <row r="247" spans="1:2" hidden="1" outlineLevel="2" x14ac:dyDescent="0.25">
      <c r="A247" s="14">
        <v>41916</v>
      </c>
      <c r="B247" s="5">
        <v>3999</v>
      </c>
    </row>
    <row r="248" spans="1:2" hidden="1" outlineLevel="2" x14ac:dyDescent="0.25">
      <c r="A248" s="14">
        <v>41916</v>
      </c>
      <c r="B248" s="5">
        <v>1299</v>
      </c>
    </row>
    <row r="249" spans="1:2" hidden="1" outlineLevel="2" x14ac:dyDescent="0.25">
      <c r="A249" s="14">
        <v>41916</v>
      </c>
      <c r="B249" s="5">
        <v>1230</v>
      </c>
    </row>
    <row r="250" spans="1:2" outlineLevel="1" collapsed="1" x14ac:dyDescent="0.25">
      <c r="A250" s="15" t="s">
        <v>135</v>
      </c>
      <c r="B250" s="16">
        <f>SUBTOTAL(3,B243:B249)</f>
        <v>7</v>
      </c>
    </row>
    <row r="251" spans="1:2" hidden="1" outlineLevel="2" x14ac:dyDescent="0.25">
      <c r="A251" s="14">
        <v>41944</v>
      </c>
      <c r="B251" s="5">
        <v>129</v>
      </c>
    </row>
    <row r="252" spans="1:2" hidden="1" outlineLevel="2" x14ac:dyDescent="0.25">
      <c r="A252" s="14">
        <v>41944</v>
      </c>
      <c r="B252" s="5">
        <v>377</v>
      </c>
    </row>
    <row r="253" spans="1:2" hidden="1" outlineLevel="2" x14ac:dyDescent="0.25">
      <c r="A253" s="14">
        <v>41944</v>
      </c>
      <c r="B253" s="5">
        <v>149</v>
      </c>
    </row>
    <row r="254" spans="1:2" hidden="1" outlineLevel="2" x14ac:dyDescent="0.25">
      <c r="A254" s="14">
        <v>41944</v>
      </c>
      <c r="B254" s="5">
        <v>455</v>
      </c>
    </row>
    <row r="255" spans="1:2" hidden="1" outlineLevel="2" x14ac:dyDescent="0.25">
      <c r="A255" s="14">
        <v>41947</v>
      </c>
      <c r="B255" s="5">
        <v>761</v>
      </c>
    </row>
    <row r="256" spans="1:2" hidden="1" outlineLevel="2" x14ac:dyDescent="0.25">
      <c r="A256" s="14">
        <v>41947</v>
      </c>
      <c r="B256" s="5">
        <v>987</v>
      </c>
    </row>
    <row r="257" spans="1:2" hidden="1" outlineLevel="2" x14ac:dyDescent="0.25">
      <c r="A257" s="14">
        <v>41947</v>
      </c>
      <c r="B257" s="5">
        <v>761</v>
      </c>
    </row>
    <row r="258" spans="1:2" hidden="1" outlineLevel="2" x14ac:dyDescent="0.25">
      <c r="A258" s="14">
        <v>41947</v>
      </c>
      <c r="B258" s="5">
        <v>1299</v>
      </c>
    </row>
    <row r="259" spans="1:2" outlineLevel="1" collapsed="1" x14ac:dyDescent="0.25">
      <c r="A259" s="15" t="s">
        <v>136</v>
      </c>
      <c r="B259" s="16">
        <f>SUBTOTAL(3,B251:B258)</f>
        <v>8</v>
      </c>
    </row>
    <row r="260" spans="1:2" hidden="1" outlineLevel="2" x14ac:dyDescent="0.25">
      <c r="A260" s="14">
        <v>41974</v>
      </c>
      <c r="B260" s="5">
        <v>129</v>
      </c>
    </row>
    <row r="261" spans="1:2" hidden="1" outlineLevel="2" x14ac:dyDescent="0.25">
      <c r="A261" s="14">
        <v>41974</v>
      </c>
      <c r="B261" s="5">
        <v>678.12</v>
      </c>
    </row>
    <row r="262" spans="1:2" hidden="1" outlineLevel="2" x14ac:dyDescent="0.25">
      <c r="A262" s="14">
        <v>41974</v>
      </c>
      <c r="B262" s="5">
        <v>149</v>
      </c>
    </row>
    <row r="263" spans="1:2" hidden="1" outlineLevel="2" x14ac:dyDescent="0.25">
      <c r="A263" s="14">
        <v>41974</v>
      </c>
      <c r="B263" s="5">
        <v>455</v>
      </c>
    </row>
    <row r="264" spans="1:2" hidden="1" outlineLevel="2" x14ac:dyDescent="0.25">
      <c r="A264" s="14">
        <v>41977</v>
      </c>
      <c r="B264" s="5">
        <v>1567</v>
      </c>
    </row>
    <row r="265" spans="1:2" hidden="1" outlineLevel="2" x14ac:dyDescent="0.25">
      <c r="A265" s="14">
        <v>41977</v>
      </c>
      <c r="B265" s="5">
        <v>1287</v>
      </c>
    </row>
    <row r="266" spans="1:2" hidden="1" outlineLevel="2" x14ac:dyDescent="0.25">
      <c r="A266" s="14">
        <v>41977</v>
      </c>
      <c r="B266" s="5">
        <v>1299</v>
      </c>
    </row>
    <row r="267" spans="1:2" hidden="1" outlineLevel="2" x14ac:dyDescent="0.25">
      <c r="A267" s="14">
        <v>41977</v>
      </c>
      <c r="B267" s="5">
        <v>1299</v>
      </c>
    </row>
    <row r="268" spans="1:2" outlineLevel="1" collapsed="1" x14ac:dyDescent="0.25">
      <c r="A268" s="17" t="s">
        <v>137</v>
      </c>
      <c r="B268" s="18">
        <f>SUBTOTAL(3,B260:B267)</f>
        <v>8</v>
      </c>
    </row>
    <row r="269" spans="1:2" hidden="1" outlineLevel="2" x14ac:dyDescent="0.25">
      <c r="A269" s="14">
        <v>42006</v>
      </c>
      <c r="B269" s="5">
        <v>1287</v>
      </c>
    </row>
    <row r="270" spans="1:2" hidden="1" outlineLevel="2" x14ac:dyDescent="0.25">
      <c r="A270" s="14">
        <v>42006</v>
      </c>
      <c r="B270" s="5">
        <v>1230</v>
      </c>
    </row>
    <row r="271" spans="1:2" hidden="1" outlineLevel="2" x14ac:dyDescent="0.25">
      <c r="A271" s="14">
        <v>42006</v>
      </c>
      <c r="B271" s="5">
        <v>128</v>
      </c>
    </row>
    <row r="272" spans="1:2" hidden="1" outlineLevel="2" x14ac:dyDescent="0.25">
      <c r="A272" s="14">
        <v>42006</v>
      </c>
      <c r="B272" s="5">
        <v>789.45</v>
      </c>
    </row>
    <row r="273" spans="1:2" hidden="1" outlineLevel="2" x14ac:dyDescent="0.25">
      <c r="A273" s="14">
        <v>42006</v>
      </c>
      <c r="B273" s="5">
        <v>290</v>
      </c>
    </row>
    <row r="274" spans="1:2" hidden="1" outlineLevel="2" x14ac:dyDescent="0.25">
      <c r="A274" s="14">
        <v>42006</v>
      </c>
      <c r="B274" s="5">
        <v>167</v>
      </c>
    </row>
    <row r="275" spans="1:2" hidden="1" outlineLevel="2" x14ac:dyDescent="0.25">
      <c r="A275" s="14">
        <v>42006</v>
      </c>
      <c r="B275" s="5">
        <v>167</v>
      </c>
    </row>
    <row r="276" spans="1:2" hidden="1" outlineLevel="2" x14ac:dyDescent="0.25">
      <c r="A276" s="14">
        <v>42006</v>
      </c>
      <c r="B276" s="5">
        <v>234.12</v>
      </c>
    </row>
    <row r="277" spans="1:2" hidden="1" outlineLevel="2" x14ac:dyDescent="0.25">
      <c r="A277" s="14">
        <v>42006</v>
      </c>
      <c r="B277" s="5">
        <v>543</v>
      </c>
    </row>
    <row r="278" spans="1:2" hidden="1" outlineLevel="2" x14ac:dyDescent="0.25">
      <c r="A278" s="14">
        <v>42006</v>
      </c>
      <c r="B278" s="5">
        <v>1230</v>
      </c>
    </row>
    <row r="279" spans="1:2" hidden="1" outlineLevel="2" x14ac:dyDescent="0.25">
      <c r="A279" s="14">
        <v>42006</v>
      </c>
      <c r="B279" s="5">
        <v>149</v>
      </c>
    </row>
    <row r="280" spans="1:2" hidden="1" outlineLevel="2" x14ac:dyDescent="0.25">
      <c r="A280" s="14">
        <v>42006</v>
      </c>
      <c r="B280" s="5">
        <v>566</v>
      </c>
    </row>
    <row r="281" spans="1:2" hidden="1" outlineLevel="2" x14ac:dyDescent="0.25">
      <c r="A281" s="14">
        <v>42006</v>
      </c>
      <c r="B281" s="5">
        <v>149</v>
      </c>
    </row>
    <row r="282" spans="1:2" hidden="1" outlineLevel="2" x14ac:dyDescent="0.25">
      <c r="A282" s="14">
        <v>42006</v>
      </c>
      <c r="B282" s="5">
        <v>121</v>
      </c>
    </row>
    <row r="283" spans="1:2" hidden="1" outlineLevel="2" x14ac:dyDescent="0.25">
      <c r="A283" s="14">
        <v>42006</v>
      </c>
      <c r="B283" s="5">
        <v>456</v>
      </c>
    </row>
    <row r="284" spans="1:2" hidden="1" outlineLevel="2" x14ac:dyDescent="0.25">
      <c r="A284" s="14">
        <v>42013</v>
      </c>
      <c r="B284" s="5">
        <v>123</v>
      </c>
    </row>
    <row r="285" spans="1:2" hidden="1" outlineLevel="2" x14ac:dyDescent="0.25">
      <c r="A285" s="14">
        <v>42013</v>
      </c>
      <c r="B285" s="5">
        <v>143</v>
      </c>
    </row>
    <row r="286" spans="1:2" hidden="1" outlineLevel="2" x14ac:dyDescent="0.25">
      <c r="A286" s="14">
        <v>42014</v>
      </c>
      <c r="B286" s="5">
        <v>1299</v>
      </c>
    </row>
    <row r="287" spans="1:2" hidden="1" outlineLevel="2" x14ac:dyDescent="0.25">
      <c r="A287" s="14">
        <v>42014</v>
      </c>
      <c r="B287" s="5">
        <v>1234</v>
      </c>
    </row>
    <row r="288" spans="1:2" outlineLevel="1" collapsed="1" x14ac:dyDescent="0.25">
      <c r="A288" s="15" t="s">
        <v>138</v>
      </c>
      <c r="B288" s="16">
        <f>SUBTOTAL(3,B269:B287)</f>
        <v>19</v>
      </c>
    </row>
    <row r="289" spans="1:2" hidden="1" outlineLevel="2" x14ac:dyDescent="0.25">
      <c r="A289" s="14">
        <v>42037</v>
      </c>
      <c r="B289" s="5">
        <v>3999</v>
      </c>
    </row>
    <row r="290" spans="1:2" hidden="1" outlineLevel="2" x14ac:dyDescent="0.25">
      <c r="A290" s="14">
        <v>42037</v>
      </c>
      <c r="B290" s="5">
        <v>1220</v>
      </c>
    </row>
    <row r="291" spans="1:2" hidden="1" outlineLevel="2" x14ac:dyDescent="0.25">
      <c r="A291" s="14">
        <v>42037</v>
      </c>
      <c r="B291" s="5">
        <v>129</v>
      </c>
    </row>
    <row r="292" spans="1:2" hidden="1" outlineLevel="2" x14ac:dyDescent="0.25">
      <c r="A292" s="14">
        <v>42037</v>
      </c>
      <c r="B292" s="5">
        <v>890.32</v>
      </c>
    </row>
    <row r="293" spans="1:2" hidden="1" outlineLevel="2" x14ac:dyDescent="0.25">
      <c r="A293" s="14">
        <v>42037</v>
      </c>
      <c r="B293" s="5">
        <v>121</v>
      </c>
    </row>
    <row r="294" spans="1:2" hidden="1" outlineLevel="2" x14ac:dyDescent="0.25">
      <c r="A294" s="14">
        <v>42037</v>
      </c>
      <c r="B294" s="5">
        <v>167</v>
      </c>
    </row>
    <row r="295" spans="1:2" hidden="1" outlineLevel="2" x14ac:dyDescent="0.25">
      <c r="A295" s="14">
        <v>42037</v>
      </c>
      <c r="B295" s="5">
        <v>713</v>
      </c>
    </row>
    <row r="296" spans="1:2" hidden="1" outlineLevel="2" x14ac:dyDescent="0.25">
      <c r="A296" s="14">
        <v>42037</v>
      </c>
      <c r="B296" s="5">
        <v>134</v>
      </c>
    </row>
    <row r="297" spans="1:2" hidden="1" outlineLevel="2" x14ac:dyDescent="0.25">
      <c r="A297" s="14">
        <v>42037</v>
      </c>
      <c r="B297" s="5">
        <v>1230</v>
      </c>
    </row>
    <row r="298" spans="1:2" hidden="1" outlineLevel="2" x14ac:dyDescent="0.25">
      <c r="A298" s="14">
        <v>42037</v>
      </c>
      <c r="B298" s="5">
        <v>1299</v>
      </c>
    </row>
    <row r="299" spans="1:2" hidden="1" outlineLevel="2" x14ac:dyDescent="0.25">
      <c r="A299" s="14">
        <v>42037</v>
      </c>
      <c r="B299" s="5">
        <v>149</v>
      </c>
    </row>
    <row r="300" spans="1:2" hidden="1" outlineLevel="2" x14ac:dyDescent="0.25">
      <c r="A300" s="14">
        <v>42037</v>
      </c>
      <c r="B300" s="5">
        <v>788.9</v>
      </c>
    </row>
    <row r="301" spans="1:2" hidden="1" outlineLevel="2" x14ac:dyDescent="0.25">
      <c r="A301" s="14">
        <v>42037</v>
      </c>
      <c r="B301" s="5">
        <v>455</v>
      </c>
    </row>
    <row r="302" spans="1:2" hidden="1" outlineLevel="2" x14ac:dyDescent="0.25">
      <c r="A302" s="14">
        <v>42037</v>
      </c>
      <c r="B302" s="5">
        <v>149</v>
      </c>
    </row>
    <row r="303" spans="1:2" hidden="1" outlineLevel="2" x14ac:dyDescent="0.25">
      <c r="A303" s="14">
        <v>42037</v>
      </c>
      <c r="B303" s="5">
        <v>788</v>
      </c>
    </row>
    <row r="304" spans="1:2" hidden="1" outlineLevel="2" x14ac:dyDescent="0.25">
      <c r="A304" s="14">
        <v>42037</v>
      </c>
      <c r="B304" s="5">
        <v>145</v>
      </c>
    </row>
    <row r="305" spans="1:2" hidden="1" outlineLevel="2" x14ac:dyDescent="0.25">
      <c r="A305" s="14">
        <v>42046</v>
      </c>
      <c r="B305" s="5">
        <v>761</v>
      </c>
    </row>
    <row r="306" spans="1:2" hidden="1" outlineLevel="2" x14ac:dyDescent="0.25">
      <c r="A306" s="14">
        <v>42046</v>
      </c>
      <c r="B306" s="5">
        <v>1234</v>
      </c>
    </row>
    <row r="307" spans="1:2" outlineLevel="1" collapsed="1" x14ac:dyDescent="0.25">
      <c r="A307" s="15" t="s">
        <v>139</v>
      </c>
      <c r="B307" s="16">
        <f>SUBTOTAL(3,B289:B306)</f>
        <v>18</v>
      </c>
    </row>
    <row r="308" spans="1:2" hidden="1" outlineLevel="2" x14ac:dyDescent="0.25">
      <c r="A308" s="14">
        <v>42065</v>
      </c>
      <c r="B308" s="5">
        <v>3999</v>
      </c>
    </row>
    <row r="309" spans="1:2" hidden="1" outlineLevel="2" x14ac:dyDescent="0.25">
      <c r="A309" s="14">
        <v>42065</v>
      </c>
      <c r="B309" s="5">
        <v>1234</v>
      </c>
    </row>
    <row r="310" spans="1:2" hidden="1" outlineLevel="2" x14ac:dyDescent="0.25">
      <c r="A310" s="14">
        <v>42065</v>
      </c>
      <c r="B310" s="5">
        <v>121</v>
      </c>
    </row>
    <row r="311" spans="1:2" hidden="1" outlineLevel="2" x14ac:dyDescent="0.25">
      <c r="A311" s="14">
        <v>42065</v>
      </c>
      <c r="B311" s="5">
        <v>433</v>
      </c>
    </row>
    <row r="312" spans="1:2" hidden="1" outlineLevel="2" x14ac:dyDescent="0.25">
      <c r="A312" s="14">
        <v>42065</v>
      </c>
      <c r="B312" s="5">
        <v>455</v>
      </c>
    </row>
    <row r="313" spans="1:2" hidden="1" outlineLevel="2" x14ac:dyDescent="0.25">
      <c r="A313" s="14">
        <v>42065</v>
      </c>
      <c r="B313" s="5">
        <v>167</v>
      </c>
    </row>
    <row r="314" spans="1:2" hidden="1" outlineLevel="2" x14ac:dyDescent="0.25">
      <c r="A314" s="14">
        <v>42065</v>
      </c>
      <c r="B314" s="5">
        <v>713</v>
      </c>
    </row>
    <row r="315" spans="1:2" hidden="1" outlineLevel="2" x14ac:dyDescent="0.25">
      <c r="A315" s="14">
        <v>42065</v>
      </c>
      <c r="B315" s="5">
        <v>123</v>
      </c>
    </row>
    <row r="316" spans="1:2" hidden="1" outlineLevel="2" x14ac:dyDescent="0.25">
      <c r="A316" s="14">
        <v>42065</v>
      </c>
      <c r="B316" s="5">
        <v>1230</v>
      </c>
    </row>
    <row r="317" spans="1:2" hidden="1" outlineLevel="2" x14ac:dyDescent="0.25">
      <c r="A317" s="14">
        <v>42065</v>
      </c>
      <c r="B317" s="5">
        <v>1299</v>
      </c>
    </row>
    <row r="318" spans="1:2" hidden="1" outlineLevel="2" x14ac:dyDescent="0.25">
      <c r="A318" s="14">
        <v>42065</v>
      </c>
      <c r="B318" s="5">
        <v>149</v>
      </c>
    </row>
    <row r="319" spans="1:2" hidden="1" outlineLevel="2" x14ac:dyDescent="0.25">
      <c r="A319" s="14">
        <v>42065</v>
      </c>
      <c r="B319" s="5">
        <v>567</v>
      </c>
    </row>
    <row r="320" spans="1:2" hidden="1" outlineLevel="2" x14ac:dyDescent="0.25">
      <c r="A320" s="14">
        <v>42065</v>
      </c>
      <c r="B320" s="5">
        <v>149</v>
      </c>
    </row>
    <row r="321" spans="1:2" hidden="1" outlineLevel="2" x14ac:dyDescent="0.25">
      <c r="A321" s="14">
        <v>42065</v>
      </c>
      <c r="B321" s="5">
        <v>900</v>
      </c>
    </row>
    <row r="322" spans="1:2" hidden="1" outlineLevel="2" x14ac:dyDescent="0.25">
      <c r="A322" s="14">
        <v>42065</v>
      </c>
      <c r="B322" s="5">
        <v>124</v>
      </c>
    </row>
    <row r="323" spans="1:2" hidden="1" outlineLevel="2" x14ac:dyDescent="0.25">
      <c r="A323" s="14">
        <v>42075</v>
      </c>
      <c r="B323" s="5">
        <v>765</v>
      </c>
    </row>
    <row r="324" spans="1:2" hidden="1" outlineLevel="2" x14ac:dyDescent="0.25">
      <c r="A324" s="14">
        <v>42075</v>
      </c>
      <c r="B324" s="5">
        <v>1234</v>
      </c>
    </row>
    <row r="325" spans="1:2" hidden="1" outlineLevel="2" x14ac:dyDescent="0.25">
      <c r="A325" s="14">
        <v>42076</v>
      </c>
      <c r="B325" s="5">
        <v>456</v>
      </c>
    </row>
    <row r="326" spans="1:2" hidden="1" outlineLevel="2" x14ac:dyDescent="0.25">
      <c r="A326" s="14">
        <v>42076</v>
      </c>
      <c r="B326" s="5">
        <v>1234</v>
      </c>
    </row>
    <row r="327" spans="1:2" hidden="1" outlineLevel="2" x14ac:dyDescent="0.25">
      <c r="A327" s="14">
        <v>42077</v>
      </c>
      <c r="B327" s="5">
        <v>1230</v>
      </c>
    </row>
    <row r="328" spans="1:2" hidden="1" outlineLevel="2" x14ac:dyDescent="0.25">
      <c r="A328" s="14">
        <v>42077</v>
      </c>
      <c r="B328" s="5">
        <v>1230</v>
      </c>
    </row>
    <row r="329" spans="1:2" outlineLevel="1" collapsed="1" x14ac:dyDescent="0.25">
      <c r="A329" s="15" t="s">
        <v>140</v>
      </c>
      <c r="B329" s="16">
        <f>SUBTOTAL(3,B308:B328)</f>
        <v>21</v>
      </c>
    </row>
    <row r="330" spans="1:2" hidden="1" outlineLevel="2" x14ac:dyDescent="0.25">
      <c r="A330" s="14">
        <v>42096</v>
      </c>
      <c r="B330" s="5">
        <v>3999</v>
      </c>
    </row>
    <row r="331" spans="1:2" hidden="1" outlineLevel="2" x14ac:dyDescent="0.25">
      <c r="A331" s="14">
        <v>42096</v>
      </c>
      <c r="B331" s="5">
        <v>1579</v>
      </c>
    </row>
    <row r="332" spans="1:2" hidden="1" outlineLevel="2" x14ac:dyDescent="0.25">
      <c r="A332" s="14">
        <v>42096</v>
      </c>
      <c r="B332" s="5">
        <v>121</v>
      </c>
    </row>
    <row r="333" spans="1:2" hidden="1" outlineLevel="2" x14ac:dyDescent="0.25">
      <c r="A333" s="14">
        <v>42096</v>
      </c>
      <c r="B333" s="5">
        <v>455</v>
      </c>
    </row>
    <row r="334" spans="1:2" hidden="1" outlineLevel="2" x14ac:dyDescent="0.25">
      <c r="A334" s="14">
        <v>42096</v>
      </c>
      <c r="B334" s="5">
        <v>121</v>
      </c>
    </row>
    <row r="335" spans="1:2" hidden="1" outlineLevel="2" x14ac:dyDescent="0.25">
      <c r="A335" s="14">
        <v>42096</v>
      </c>
      <c r="B335" s="5">
        <v>167</v>
      </c>
    </row>
    <row r="336" spans="1:2" hidden="1" outlineLevel="2" x14ac:dyDescent="0.25">
      <c r="A336" s="14">
        <v>42096</v>
      </c>
      <c r="B336" s="5">
        <v>713</v>
      </c>
    </row>
    <row r="337" spans="1:2" hidden="1" outlineLevel="2" x14ac:dyDescent="0.25">
      <c r="A337" s="14">
        <v>42096</v>
      </c>
      <c r="B337" s="5">
        <v>167</v>
      </c>
    </row>
    <row r="338" spans="1:2" hidden="1" outlineLevel="2" x14ac:dyDescent="0.25">
      <c r="A338" s="14">
        <v>42096</v>
      </c>
      <c r="B338" s="5">
        <v>1230</v>
      </c>
    </row>
    <row r="339" spans="1:2" hidden="1" outlineLevel="2" x14ac:dyDescent="0.25">
      <c r="A339" s="14">
        <v>42096</v>
      </c>
      <c r="B339" s="5">
        <v>1299</v>
      </c>
    </row>
    <row r="340" spans="1:2" hidden="1" outlineLevel="2" x14ac:dyDescent="0.25">
      <c r="A340" s="14">
        <v>42096</v>
      </c>
      <c r="B340" s="5">
        <v>765.45</v>
      </c>
    </row>
    <row r="341" spans="1:2" hidden="1" outlineLevel="2" x14ac:dyDescent="0.25">
      <c r="A341" s="14">
        <v>42096</v>
      </c>
      <c r="B341" s="5">
        <v>455</v>
      </c>
    </row>
    <row r="342" spans="1:2" hidden="1" outlineLevel="2" x14ac:dyDescent="0.25">
      <c r="A342" s="14">
        <v>42096</v>
      </c>
      <c r="B342" s="5">
        <v>455</v>
      </c>
    </row>
    <row r="343" spans="1:2" hidden="1" outlineLevel="2" x14ac:dyDescent="0.25">
      <c r="A343" s="14">
        <v>42096</v>
      </c>
      <c r="B343" s="5">
        <v>149</v>
      </c>
    </row>
    <row r="344" spans="1:2" hidden="1" outlineLevel="2" x14ac:dyDescent="0.25">
      <c r="A344" s="14">
        <v>42096</v>
      </c>
      <c r="B344" s="5">
        <v>455</v>
      </c>
    </row>
    <row r="345" spans="1:2" hidden="1" outlineLevel="2" x14ac:dyDescent="0.25">
      <c r="A345" s="14">
        <v>42109</v>
      </c>
      <c r="B345" s="5">
        <v>1212</v>
      </c>
    </row>
    <row r="346" spans="1:2" hidden="1" outlineLevel="2" x14ac:dyDescent="0.25">
      <c r="A346" s="14">
        <v>42109</v>
      </c>
      <c r="B346" s="5">
        <v>1234</v>
      </c>
    </row>
    <row r="347" spans="1:2" hidden="1" outlineLevel="2" x14ac:dyDescent="0.25">
      <c r="A347" s="14">
        <v>42110</v>
      </c>
      <c r="B347" s="5">
        <v>1230</v>
      </c>
    </row>
    <row r="348" spans="1:2" hidden="1" outlineLevel="2" x14ac:dyDescent="0.25">
      <c r="A348" s="14">
        <v>42110</v>
      </c>
      <c r="B348" s="5">
        <v>1230</v>
      </c>
    </row>
    <row r="349" spans="1:2" outlineLevel="1" collapsed="1" x14ac:dyDescent="0.25">
      <c r="A349" s="15" t="s">
        <v>141</v>
      </c>
      <c r="B349" s="16">
        <f>SUBTOTAL(3,B330:B348)</f>
        <v>19</v>
      </c>
    </row>
    <row r="350" spans="1:2" hidden="1" outlineLevel="2" x14ac:dyDescent="0.25">
      <c r="A350" s="14">
        <v>42126</v>
      </c>
      <c r="B350" s="5">
        <v>3999</v>
      </c>
    </row>
    <row r="351" spans="1:2" hidden="1" outlineLevel="2" x14ac:dyDescent="0.25">
      <c r="A351" s="14">
        <v>42126</v>
      </c>
      <c r="B351" s="5">
        <v>1288</v>
      </c>
    </row>
    <row r="352" spans="1:2" hidden="1" outlineLevel="2" x14ac:dyDescent="0.25">
      <c r="A352" s="14">
        <v>42126</v>
      </c>
      <c r="B352" s="5">
        <v>121</v>
      </c>
    </row>
    <row r="353" spans="1:2" hidden="1" outlineLevel="2" x14ac:dyDescent="0.25">
      <c r="A353" s="14">
        <v>42126</v>
      </c>
      <c r="B353" s="5">
        <v>677</v>
      </c>
    </row>
    <row r="354" spans="1:2" hidden="1" outlineLevel="2" x14ac:dyDescent="0.25">
      <c r="A354" s="14">
        <v>42126</v>
      </c>
      <c r="B354" s="5">
        <v>1290</v>
      </c>
    </row>
    <row r="355" spans="1:2" hidden="1" outlineLevel="2" x14ac:dyDescent="0.25">
      <c r="A355" s="14">
        <v>42126</v>
      </c>
      <c r="B355" s="5">
        <v>167</v>
      </c>
    </row>
    <row r="356" spans="1:2" hidden="1" outlineLevel="2" x14ac:dyDescent="0.25">
      <c r="A356" s="14">
        <v>42126</v>
      </c>
      <c r="B356" s="5">
        <v>713</v>
      </c>
    </row>
    <row r="357" spans="1:2" hidden="1" outlineLevel="2" x14ac:dyDescent="0.25">
      <c r="A357" s="14">
        <v>42126</v>
      </c>
      <c r="B357" s="5">
        <v>189</v>
      </c>
    </row>
    <row r="358" spans="1:2" hidden="1" outlineLevel="2" x14ac:dyDescent="0.25">
      <c r="A358" s="14">
        <v>42126</v>
      </c>
      <c r="B358" s="5">
        <v>1230</v>
      </c>
    </row>
    <row r="359" spans="1:2" hidden="1" outlineLevel="2" x14ac:dyDescent="0.25">
      <c r="A359" s="14">
        <v>42126</v>
      </c>
      <c r="B359" s="5">
        <v>899</v>
      </c>
    </row>
    <row r="360" spans="1:2" hidden="1" outlineLevel="2" x14ac:dyDescent="0.25">
      <c r="A360" s="14">
        <v>42126</v>
      </c>
      <c r="B360" s="5">
        <v>149</v>
      </c>
    </row>
    <row r="361" spans="1:2" hidden="1" outlineLevel="2" x14ac:dyDescent="0.25">
      <c r="A361" s="14">
        <v>42126</v>
      </c>
      <c r="B361" s="5">
        <v>455</v>
      </c>
    </row>
    <row r="362" spans="1:2" hidden="1" outlineLevel="2" x14ac:dyDescent="0.25">
      <c r="A362" s="14">
        <v>42126</v>
      </c>
      <c r="B362" s="5">
        <v>455</v>
      </c>
    </row>
    <row r="363" spans="1:2" hidden="1" outlineLevel="2" x14ac:dyDescent="0.25">
      <c r="A363" s="14">
        <v>42126</v>
      </c>
      <c r="B363" s="5">
        <v>149</v>
      </c>
    </row>
    <row r="364" spans="1:2" hidden="1" outlineLevel="2" x14ac:dyDescent="0.25">
      <c r="A364" s="14">
        <v>42126</v>
      </c>
      <c r="B364" s="5">
        <v>390</v>
      </c>
    </row>
    <row r="365" spans="1:2" hidden="1" outlineLevel="2" x14ac:dyDescent="0.25">
      <c r="A365" s="14">
        <v>42126</v>
      </c>
      <c r="B365" s="5">
        <v>128</v>
      </c>
    </row>
    <row r="366" spans="1:2" hidden="1" outlineLevel="2" x14ac:dyDescent="0.25">
      <c r="A366" s="14">
        <v>42141</v>
      </c>
      <c r="B366" s="5">
        <v>1299</v>
      </c>
    </row>
    <row r="367" spans="1:2" hidden="1" outlineLevel="2" x14ac:dyDescent="0.25">
      <c r="A367" s="14">
        <v>42141</v>
      </c>
      <c r="B367" s="5">
        <v>1234</v>
      </c>
    </row>
    <row r="368" spans="1:2" hidden="1" outlineLevel="2" x14ac:dyDescent="0.25">
      <c r="A368" s="14">
        <v>42142</v>
      </c>
      <c r="B368" s="5">
        <v>1299</v>
      </c>
    </row>
    <row r="369" spans="1:2" hidden="1" outlineLevel="2" x14ac:dyDescent="0.25">
      <c r="A369" s="14">
        <v>42142</v>
      </c>
      <c r="B369" s="5">
        <v>1234</v>
      </c>
    </row>
    <row r="370" spans="1:2" hidden="1" outlineLevel="2" x14ac:dyDescent="0.25">
      <c r="A370" s="14">
        <v>42143</v>
      </c>
      <c r="B370" s="5">
        <v>1299</v>
      </c>
    </row>
    <row r="371" spans="1:2" hidden="1" outlineLevel="2" x14ac:dyDescent="0.25">
      <c r="A371" s="14">
        <v>42143</v>
      </c>
      <c r="B371" s="5">
        <v>1234</v>
      </c>
    </row>
    <row r="372" spans="1:2" outlineLevel="1" collapsed="1" x14ac:dyDescent="0.25">
      <c r="A372" s="15" t="s">
        <v>142</v>
      </c>
      <c r="B372" s="16">
        <f>SUBTOTAL(3,B350:B371)</f>
        <v>22</v>
      </c>
    </row>
    <row r="373" spans="1:2" hidden="1" outlineLevel="2" x14ac:dyDescent="0.25">
      <c r="A373" s="14">
        <v>42157</v>
      </c>
      <c r="B373" s="5">
        <v>3999</v>
      </c>
    </row>
    <row r="374" spans="1:2" hidden="1" outlineLevel="2" x14ac:dyDescent="0.25">
      <c r="A374" s="14">
        <v>42157</v>
      </c>
      <c r="B374" s="5">
        <v>1222</v>
      </c>
    </row>
    <row r="375" spans="1:2" hidden="1" outlineLevel="2" x14ac:dyDescent="0.25">
      <c r="A375" s="14">
        <v>42157</v>
      </c>
      <c r="B375" s="5">
        <v>121</v>
      </c>
    </row>
    <row r="376" spans="1:2" hidden="1" outlineLevel="2" x14ac:dyDescent="0.25">
      <c r="A376" s="14">
        <v>42157</v>
      </c>
      <c r="B376" s="5">
        <v>345</v>
      </c>
    </row>
    <row r="377" spans="1:2" hidden="1" outlineLevel="2" x14ac:dyDescent="0.25">
      <c r="A377" s="14">
        <v>42157</v>
      </c>
      <c r="B377" s="5">
        <v>121</v>
      </c>
    </row>
    <row r="378" spans="1:2" hidden="1" outlineLevel="2" x14ac:dyDescent="0.25">
      <c r="A378" s="14">
        <v>42157</v>
      </c>
      <c r="B378" s="5">
        <v>167</v>
      </c>
    </row>
    <row r="379" spans="1:2" hidden="1" outlineLevel="2" x14ac:dyDescent="0.25">
      <c r="A379" s="14">
        <v>42157</v>
      </c>
      <c r="B379" s="5">
        <v>713</v>
      </c>
    </row>
    <row r="380" spans="1:2" hidden="1" outlineLevel="2" x14ac:dyDescent="0.25">
      <c r="A380" s="14">
        <v>42157</v>
      </c>
      <c r="B380" s="5">
        <v>134</v>
      </c>
    </row>
    <row r="381" spans="1:2" hidden="1" outlineLevel="2" x14ac:dyDescent="0.25">
      <c r="A381" s="14">
        <v>42157</v>
      </c>
      <c r="B381" s="5">
        <v>1230</v>
      </c>
    </row>
    <row r="382" spans="1:2" hidden="1" outlineLevel="2" x14ac:dyDescent="0.25">
      <c r="A382" s="14">
        <v>42157</v>
      </c>
      <c r="B382" s="5">
        <v>345.87</v>
      </c>
    </row>
    <row r="383" spans="1:2" hidden="1" outlineLevel="2" x14ac:dyDescent="0.25">
      <c r="A383" s="14">
        <v>42157</v>
      </c>
      <c r="B383" s="5">
        <v>149</v>
      </c>
    </row>
    <row r="384" spans="1:2" hidden="1" outlineLevel="2" x14ac:dyDescent="0.25">
      <c r="A384" s="14">
        <v>42157</v>
      </c>
      <c r="B384" s="5">
        <v>455</v>
      </c>
    </row>
    <row r="385" spans="1:2" hidden="1" outlineLevel="2" x14ac:dyDescent="0.25">
      <c r="A385" s="14">
        <v>42157</v>
      </c>
      <c r="B385" s="5">
        <v>455</v>
      </c>
    </row>
    <row r="386" spans="1:2" hidden="1" outlineLevel="2" x14ac:dyDescent="0.25">
      <c r="A386" s="14">
        <v>42157</v>
      </c>
      <c r="B386" s="5">
        <v>149</v>
      </c>
    </row>
    <row r="387" spans="1:2" hidden="1" outlineLevel="2" x14ac:dyDescent="0.25">
      <c r="A387" s="14">
        <v>42157</v>
      </c>
      <c r="B387" s="5">
        <v>899</v>
      </c>
    </row>
    <row r="388" spans="1:2" hidden="1" outlineLevel="2" x14ac:dyDescent="0.25">
      <c r="A388" s="14">
        <v>42175</v>
      </c>
      <c r="B388" s="5">
        <v>1299</v>
      </c>
    </row>
    <row r="389" spans="1:2" hidden="1" outlineLevel="2" x14ac:dyDescent="0.25">
      <c r="A389" s="14">
        <v>42175</v>
      </c>
      <c r="B389" s="5">
        <v>1234</v>
      </c>
    </row>
    <row r="390" spans="1:2" outlineLevel="1" collapsed="1" x14ac:dyDescent="0.25">
      <c r="A390" s="15" t="s">
        <v>143</v>
      </c>
      <c r="B390" s="16">
        <f>SUBTOTAL(3,B373:B389)</f>
        <v>17</v>
      </c>
    </row>
    <row r="391" spans="1:2" hidden="1" outlineLevel="2" x14ac:dyDescent="0.25">
      <c r="A391" s="14">
        <v>42187</v>
      </c>
      <c r="B391" s="5">
        <v>3999</v>
      </c>
    </row>
    <row r="392" spans="1:2" hidden="1" outlineLevel="2" x14ac:dyDescent="0.25">
      <c r="A392" s="14">
        <v>42187</v>
      </c>
      <c r="B392" s="5">
        <v>1210</v>
      </c>
    </row>
    <row r="393" spans="1:2" hidden="1" outlineLevel="2" x14ac:dyDescent="0.25">
      <c r="A393" s="14">
        <v>42187</v>
      </c>
      <c r="B393" s="5">
        <v>121</v>
      </c>
    </row>
    <row r="394" spans="1:2" hidden="1" outlineLevel="2" x14ac:dyDescent="0.25">
      <c r="A394" s="14">
        <v>42187</v>
      </c>
      <c r="B394" s="5">
        <v>713</v>
      </c>
    </row>
    <row r="395" spans="1:2" hidden="1" outlineLevel="2" x14ac:dyDescent="0.25">
      <c r="A395" s="14">
        <v>42187</v>
      </c>
      <c r="B395" s="5">
        <v>1229</v>
      </c>
    </row>
    <row r="396" spans="1:2" hidden="1" outlineLevel="2" x14ac:dyDescent="0.25">
      <c r="A396" s="14">
        <v>42187</v>
      </c>
      <c r="B396" s="5">
        <v>167</v>
      </c>
    </row>
    <row r="397" spans="1:2" hidden="1" outlineLevel="2" x14ac:dyDescent="0.25">
      <c r="A397" s="14">
        <v>42187</v>
      </c>
      <c r="B397" s="5">
        <v>456</v>
      </c>
    </row>
    <row r="398" spans="1:2" hidden="1" outlineLevel="2" x14ac:dyDescent="0.25">
      <c r="A398" s="14">
        <v>42187</v>
      </c>
      <c r="B398" s="5">
        <v>156</v>
      </c>
    </row>
    <row r="399" spans="1:2" hidden="1" outlineLevel="2" x14ac:dyDescent="0.25">
      <c r="A399" s="14">
        <v>42187</v>
      </c>
      <c r="B399" s="5">
        <v>1230</v>
      </c>
    </row>
    <row r="400" spans="1:2" hidden="1" outlineLevel="2" x14ac:dyDescent="0.25">
      <c r="A400" s="14">
        <v>42187</v>
      </c>
      <c r="B400" s="5">
        <v>456</v>
      </c>
    </row>
    <row r="401" spans="1:2" hidden="1" outlineLevel="2" x14ac:dyDescent="0.25">
      <c r="A401" s="14">
        <v>42187</v>
      </c>
      <c r="B401" s="5">
        <v>149</v>
      </c>
    </row>
    <row r="402" spans="1:2" hidden="1" outlineLevel="2" x14ac:dyDescent="0.25">
      <c r="A402" s="14">
        <v>42187</v>
      </c>
      <c r="B402" s="5">
        <v>123</v>
      </c>
    </row>
    <row r="403" spans="1:2" hidden="1" outlineLevel="2" x14ac:dyDescent="0.25">
      <c r="A403" s="14">
        <v>42187</v>
      </c>
      <c r="B403" s="5">
        <v>455</v>
      </c>
    </row>
    <row r="404" spans="1:2" hidden="1" outlineLevel="2" x14ac:dyDescent="0.25">
      <c r="A404" s="14">
        <v>42187</v>
      </c>
      <c r="B404" s="5">
        <v>149</v>
      </c>
    </row>
    <row r="405" spans="1:2" hidden="1" outlineLevel="2" x14ac:dyDescent="0.25">
      <c r="A405" s="14">
        <v>42187</v>
      </c>
      <c r="B405" s="5">
        <v>455</v>
      </c>
    </row>
    <row r="406" spans="1:2" hidden="1" outlineLevel="2" x14ac:dyDescent="0.25">
      <c r="A406" s="14">
        <v>42187</v>
      </c>
      <c r="B406" s="5">
        <v>127</v>
      </c>
    </row>
    <row r="407" spans="1:2" hidden="1" outlineLevel="2" x14ac:dyDescent="0.25">
      <c r="A407" s="14">
        <v>42206</v>
      </c>
      <c r="B407" s="5">
        <v>456</v>
      </c>
    </row>
    <row r="408" spans="1:2" hidden="1" outlineLevel="2" x14ac:dyDescent="0.25">
      <c r="A408" s="14">
        <v>42206</v>
      </c>
      <c r="B408" s="5">
        <v>1234</v>
      </c>
    </row>
    <row r="409" spans="1:2" hidden="1" outlineLevel="2" x14ac:dyDescent="0.25">
      <c r="A409" s="14">
        <v>42207</v>
      </c>
      <c r="B409" s="5">
        <v>1230</v>
      </c>
    </row>
    <row r="410" spans="1:2" hidden="1" outlineLevel="2" x14ac:dyDescent="0.25">
      <c r="A410" s="14">
        <v>42207</v>
      </c>
      <c r="B410" s="5">
        <v>1230</v>
      </c>
    </row>
    <row r="411" spans="1:2" outlineLevel="1" collapsed="1" x14ac:dyDescent="0.25">
      <c r="A411" s="15" t="s">
        <v>144</v>
      </c>
      <c r="B411" s="16">
        <f>SUBTOTAL(3,B391:B410)</f>
        <v>20</v>
      </c>
    </row>
    <row r="412" spans="1:2" hidden="1" outlineLevel="2" x14ac:dyDescent="0.25">
      <c r="A412" s="14">
        <v>42218</v>
      </c>
      <c r="B412" s="5">
        <v>3999</v>
      </c>
    </row>
    <row r="413" spans="1:2" hidden="1" outlineLevel="2" x14ac:dyDescent="0.25">
      <c r="A413" s="14">
        <v>42218</v>
      </c>
      <c r="B413" s="5">
        <v>1212</v>
      </c>
    </row>
    <row r="414" spans="1:2" hidden="1" outlineLevel="2" x14ac:dyDescent="0.25">
      <c r="A414" s="14">
        <v>42218</v>
      </c>
      <c r="B414" s="5">
        <v>121</v>
      </c>
    </row>
    <row r="415" spans="1:2" hidden="1" outlineLevel="2" x14ac:dyDescent="0.25">
      <c r="A415" s="14">
        <v>42218</v>
      </c>
      <c r="B415" s="5">
        <v>322</v>
      </c>
    </row>
    <row r="416" spans="1:2" hidden="1" outlineLevel="2" x14ac:dyDescent="0.25">
      <c r="A416" s="14">
        <v>42218</v>
      </c>
      <c r="B416" s="5">
        <v>121</v>
      </c>
    </row>
    <row r="417" spans="1:2" hidden="1" outlineLevel="2" x14ac:dyDescent="0.25">
      <c r="A417" s="14">
        <v>42218</v>
      </c>
      <c r="B417" s="5">
        <v>167</v>
      </c>
    </row>
    <row r="418" spans="1:2" hidden="1" outlineLevel="2" x14ac:dyDescent="0.25">
      <c r="A418" s="14">
        <v>42218</v>
      </c>
      <c r="B418" s="5">
        <v>713</v>
      </c>
    </row>
    <row r="419" spans="1:2" hidden="1" outlineLevel="2" x14ac:dyDescent="0.25">
      <c r="A419" s="14">
        <v>42218</v>
      </c>
      <c r="B419" s="5">
        <v>123</v>
      </c>
    </row>
    <row r="420" spans="1:2" hidden="1" outlineLevel="2" x14ac:dyDescent="0.25">
      <c r="A420" s="14">
        <v>42218</v>
      </c>
      <c r="B420" s="5">
        <v>1230</v>
      </c>
    </row>
    <row r="421" spans="1:2" hidden="1" outlineLevel="2" x14ac:dyDescent="0.25">
      <c r="A421" s="14">
        <v>42218</v>
      </c>
      <c r="B421" s="5">
        <v>1299</v>
      </c>
    </row>
    <row r="422" spans="1:2" hidden="1" outlineLevel="2" x14ac:dyDescent="0.25">
      <c r="A422" s="14">
        <v>42218</v>
      </c>
      <c r="B422" s="5">
        <v>149</v>
      </c>
    </row>
    <row r="423" spans="1:2" hidden="1" outlineLevel="2" x14ac:dyDescent="0.25">
      <c r="A423" s="14">
        <v>42218</v>
      </c>
      <c r="B423" s="5">
        <v>455</v>
      </c>
    </row>
    <row r="424" spans="1:2" hidden="1" outlineLevel="2" x14ac:dyDescent="0.25">
      <c r="A424" s="14">
        <v>42218</v>
      </c>
      <c r="B424" s="5">
        <v>149</v>
      </c>
    </row>
    <row r="425" spans="1:2" hidden="1" outlineLevel="2" x14ac:dyDescent="0.25">
      <c r="A425" s="14">
        <v>42218</v>
      </c>
      <c r="B425" s="5">
        <v>149</v>
      </c>
    </row>
    <row r="426" spans="1:2" hidden="1" outlineLevel="2" x14ac:dyDescent="0.25">
      <c r="A426" s="14">
        <v>42218</v>
      </c>
      <c r="B426" s="5">
        <v>234</v>
      </c>
    </row>
    <row r="427" spans="1:2" hidden="1" outlineLevel="2" x14ac:dyDescent="0.25">
      <c r="A427" s="14">
        <v>42218</v>
      </c>
      <c r="B427" s="5">
        <v>12</v>
      </c>
    </row>
    <row r="428" spans="1:2" outlineLevel="1" collapsed="1" x14ac:dyDescent="0.25">
      <c r="A428" s="15" t="s">
        <v>145</v>
      </c>
      <c r="B428" s="16">
        <f>SUBTOTAL(3,B412:B427)</f>
        <v>16</v>
      </c>
    </row>
    <row r="429" spans="1:2" hidden="1" outlineLevel="2" x14ac:dyDescent="0.25">
      <c r="A429" s="14">
        <v>42249</v>
      </c>
      <c r="B429" s="5">
        <v>3999</v>
      </c>
    </row>
    <row r="430" spans="1:2" hidden="1" outlineLevel="2" x14ac:dyDescent="0.25">
      <c r="A430" s="14">
        <v>42249</v>
      </c>
      <c r="B430" s="5">
        <v>1899</v>
      </c>
    </row>
    <row r="431" spans="1:2" hidden="1" outlineLevel="2" x14ac:dyDescent="0.25">
      <c r="A431" s="14">
        <v>42249</v>
      </c>
      <c r="B431" s="5">
        <v>121</v>
      </c>
    </row>
    <row r="432" spans="1:2" hidden="1" outlineLevel="2" x14ac:dyDescent="0.25">
      <c r="A432" s="14">
        <v>42249</v>
      </c>
      <c r="B432" s="5">
        <v>222</v>
      </c>
    </row>
    <row r="433" spans="1:2" hidden="1" outlineLevel="2" x14ac:dyDescent="0.25">
      <c r="A433" s="14">
        <v>42249</v>
      </c>
      <c r="B433" s="5">
        <v>1321</v>
      </c>
    </row>
    <row r="434" spans="1:2" hidden="1" outlineLevel="2" x14ac:dyDescent="0.25">
      <c r="A434" s="14">
        <v>42249</v>
      </c>
      <c r="B434" s="5">
        <v>167</v>
      </c>
    </row>
    <row r="435" spans="1:2" hidden="1" outlineLevel="2" x14ac:dyDescent="0.25">
      <c r="A435" s="14">
        <v>42249</v>
      </c>
      <c r="B435" s="5">
        <v>713</v>
      </c>
    </row>
    <row r="436" spans="1:2" hidden="1" outlineLevel="2" x14ac:dyDescent="0.25">
      <c r="A436" s="14">
        <v>42249</v>
      </c>
      <c r="B436" s="5">
        <v>156</v>
      </c>
    </row>
    <row r="437" spans="1:2" hidden="1" outlineLevel="2" x14ac:dyDescent="0.25">
      <c r="A437" s="14">
        <v>42249</v>
      </c>
      <c r="B437" s="5">
        <v>1230</v>
      </c>
    </row>
    <row r="438" spans="1:2" hidden="1" outlineLevel="2" x14ac:dyDescent="0.25">
      <c r="A438" s="14">
        <v>42249</v>
      </c>
      <c r="B438" s="5">
        <v>1299</v>
      </c>
    </row>
    <row r="439" spans="1:2" hidden="1" outlineLevel="2" x14ac:dyDescent="0.25">
      <c r="A439" s="14">
        <v>42249</v>
      </c>
      <c r="B439" s="5">
        <v>149</v>
      </c>
    </row>
    <row r="440" spans="1:2" hidden="1" outlineLevel="2" x14ac:dyDescent="0.25">
      <c r="A440" s="14">
        <v>42249</v>
      </c>
      <c r="B440" s="5">
        <v>455</v>
      </c>
    </row>
    <row r="441" spans="1:2" hidden="1" outlineLevel="2" x14ac:dyDescent="0.25">
      <c r="A441" s="14">
        <v>42249</v>
      </c>
      <c r="B441" s="5">
        <v>1390</v>
      </c>
    </row>
    <row r="442" spans="1:2" hidden="1" outlineLevel="2" x14ac:dyDescent="0.25">
      <c r="A442" s="14">
        <v>42249</v>
      </c>
      <c r="B442" s="5">
        <v>149</v>
      </c>
    </row>
    <row r="443" spans="1:2" hidden="1" outlineLevel="2" x14ac:dyDescent="0.25">
      <c r="A443" s="14">
        <v>42249</v>
      </c>
      <c r="B443" s="5">
        <v>289</v>
      </c>
    </row>
    <row r="444" spans="1:2" hidden="1" outlineLevel="2" x14ac:dyDescent="0.25">
      <c r="A444" s="14">
        <v>42249</v>
      </c>
      <c r="B444" s="5">
        <v>124</v>
      </c>
    </row>
    <row r="445" spans="1:2" hidden="1" outlineLevel="2" x14ac:dyDescent="0.25">
      <c r="A445" s="14">
        <v>42270</v>
      </c>
      <c r="B445" s="5">
        <v>409</v>
      </c>
    </row>
    <row r="446" spans="1:2" hidden="1" outlineLevel="2" x14ac:dyDescent="0.25">
      <c r="A446" s="14">
        <v>42270</v>
      </c>
      <c r="B446" s="5">
        <v>1234</v>
      </c>
    </row>
    <row r="447" spans="1:2" outlineLevel="1" collapsed="1" x14ac:dyDescent="0.25">
      <c r="A447" s="15" t="s">
        <v>146</v>
      </c>
      <c r="B447" s="16">
        <f>SUBTOTAL(3,B429:B446)</f>
        <v>18</v>
      </c>
    </row>
    <row r="448" spans="1:2" hidden="1" outlineLevel="2" x14ac:dyDescent="0.25">
      <c r="A448" s="14">
        <v>42279</v>
      </c>
      <c r="B448" s="5">
        <v>1230</v>
      </c>
    </row>
    <row r="449" spans="1:2" hidden="1" outlineLevel="2" x14ac:dyDescent="0.25">
      <c r="A449" s="14">
        <v>42279</v>
      </c>
      <c r="B449" s="5">
        <v>567</v>
      </c>
    </row>
    <row r="450" spans="1:2" hidden="1" outlineLevel="2" x14ac:dyDescent="0.25">
      <c r="A450" s="14">
        <v>42279</v>
      </c>
      <c r="B450" s="5">
        <v>121</v>
      </c>
    </row>
    <row r="451" spans="1:2" hidden="1" outlineLevel="2" x14ac:dyDescent="0.25">
      <c r="A451" s="14">
        <v>42279</v>
      </c>
      <c r="B451" s="5">
        <v>566</v>
      </c>
    </row>
    <row r="452" spans="1:2" hidden="1" outlineLevel="2" x14ac:dyDescent="0.25">
      <c r="A452" s="14">
        <v>42279</v>
      </c>
      <c r="B452" s="5">
        <v>121</v>
      </c>
    </row>
    <row r="453" spans="1:2" hidden="1" outlineLevel="2" x14ac:dyDescent="0.25">
      <c r="A453" s="14">
        <v>42279</v>
      </c>
      <c r="B453" s="5">
        <v>167</v>
      </c>
    </row>
    <row r="454" spans="1:2" hidden="1" outlineLevel="2" x14ac:dyDescent="0.25">
      <c r="A454" s="14">
        <v>42279</v>
      </c>
      <c r="B454" s="5">
        <v>765.34</v>
      </c>
    </row>
    <row r="455" spans="1:2" hidden="1" outlineLevel="2" x14ac:dyDescent="0.25">
      <c r="A455" s="14">
        <v>42279</v>
      </c>
      <c r="B455" s="5">
        <v>178</v>
      </c>
    </row>
    <row r="456" spans="1:2" hidden="1" outlineLevel="2" x14ac:dyDescent="0.25">
      <c r="A456" s="14">
        <v>42279</v>
      </c>
      <c r="B456" s="5">
        <v>1230</v>
      </c>
    </row>
    <row r="457" spans="1:2" hidden="1" outlineLevel="2" x14ac:dyDescent="0.25">
      <c r="A457" s="14">
        <v>42279</v>
      </c>
      <c r="B457" s="5">
        <v>1299</v>
      </c>
    </row>
    <row r="458" spans="1:2" hidden="1" outlineLevel="2" x14ac:dyDescent="0.25">
      <c r="A458" s="14">
        <v>42279</v>
      </c>
      <c r="B458" s="5">
        <v>149</v>
      </c>
    </row>
    <row r="459" spans="1:2" hidden="1" outlineLevel="2" x14ac:dyDescent="0.25">
      <c r="A459" s="14">
        <v>42279</v>
      </c>
      <c r="B459" s="5">
        <v>455</v>
      </c>
    </row>
    <row r="460" spans="1:2" hidden="1" outlineLevel="2" x14ac:dyDescent="0.25">
      <c r="A460" s="14">
        <v>42279</v>
      </c>
      <c r="B460" s="5">
        <v>149</v>
      </c>
    </row>
    <row r="461" spans="1:2" hidden="1" outlineLevel="2" x14ac:dyDescent="0.25">
      <c r="A461" s="14">
        <v>42279</v>
      </c>
      <c r="B461" s="5">
        <v>149</v>
      </c>
    </row>
    <row r="462" spans="1:2" hidden="1" outlineLevel="2" x14ac:dyDescent="0.25">
      <c r="A462" s="14">
        <v>42279</v>
      </c>
      <c r="B462" s="5">
        <v>433</v>
      </c>
    </row>
    <row r="463" spans="1:2" hidden="1" outlineLevel="2" x14ac:dyDescent="0.25">
      <c r="A463" s="14">
        <v>42279</v>
      </c>
      <c r="B463" s="5">
        <v>124</v>
      </c>
    </row>
    <row r="464" spans="1:2" hidden="1" outlineLevel="2" x14ac:dyDescent="0.25">
      <c r="A464" s="14">
        <v>42301</v>
      </c>
      <c r="B464" s="5">
        <v>766</v>
      </c>
    </row>
    <row r="465" spans="1:2" hidden="1" outlineLevel="2" x14ac:dyDescent="0.25">
      <c r="A465" s="14">
        <v>42301</v>
      </c>
      <c r="B465" s="5">
        <v>1234</v>
      </c>
    </row>
    <row r="466" spans="1:2" outlineLevel="1" collapsed="1" x14ac:dyDescent="0.25">
      <c r="A466" s="15" t="s">
        <v>147</v>
      </c>
      <c r="B466" s="16">
        <f>SUBTOTAL(3,B448:B465)</f>
        <v>18</v>
      </c>
    </row>
    <row r="467" spans="1:2" hidden="1" outlineLevel="2" x14ac:dyDescent="0.25">
      <c r="A467" s="14">
        <v>42310</v>
      </c>
      <c r="B467" s="5">
        <v>1230</v>
      </c>
    </row>
    <row r="468" spans="1:2" hidden="1" outlineLevel="2" x14ac:dyDescent="0.25">
      <c r="A468" s="14">
        <v>42310</v>
      </c>
      <c r="B468" s="5">
        <v>189</v>
      </c>
    </row>
    <row r="469" spans="1:2" hidden="1" outlineLevel="2" x14ac:dyDescent="0.25">
      <c r="A469" s="14">
        <v>42310</v>
      </c>
      <c r="B469" s="5">
        <v>121</v>
      </c>
    </row>
    <row r="470" spans="1:2" hidden="1" outlineLevel="2" x14ac:dyDescent="0.25">
      <c r="A470" s="14">
        <v>42310</v>
      </c>
      <c r="B470" s="5">
        <v>678.34</v>
      </c>
    </row>
    <row r="471" spans="1:2" hidden="1" outlineLevel="2" x14ac:dyDescent="0.25">
      <c r="A471" s="14">
        <v>42310</v>
      </c>
      <c r="B471" s="5">
        <v>1345</v>
      </c>
    </row>
    <row r="472" spans="1:2" hidden="1" outlineLevel="2" x14ac:dyDescent="0.25">
      <c r="A472" s="14">
        <v>42310</v>
      </c>
      <c r="B472" s="5">
        <v>167</v>
      </c>
    </row>
    <row r="473" spans="1:2" hidden="1" outlineLevel="2" x14ac:dyDescent="0.25">
      <c r="A473" s="14">
        <v>42310</v>
      </c>
      <c r="B473" s="5">
        <v>713</v>
      </c>
    </row>
    <row r="474" spans="1:2" hidden="1" outlineLevel="2" x14ac:dyDescent="0.25">
      <c r="A474" s="14">
        <v>42310</v>
      </c>
      <c r="B474" s="5">
        <v>139</v>
      </c>
    </row>
    <row r="475" spans="1:2" hidden="1" outlineLevel="2" x14ac:dyDescent="0.25">
      <c r="A475" s="14">
        <v>42310</v>
      </c>
      <c r="B475" s="5">
        <v>1230</v>
      </c>
    </row>
    <row r="476" spans="1:2" hidden="1" outlineLevel="2" x14ac:dyDescent="0.25">
      <c r="A476" s="14">
        <v>42310</v>
      </c>
      <c r="B476" s="5">
        <v>567</v>
      </c>
    </row>
    <row r="477" spans="1:2" hidden="1" outlineLevel="2" x14ac:dyDescent="0.25">
      <c r="A477" s="14">
        <v>42310</v>
      </c>
      <c r="B477" s="5">
        <v>149</v>
      </c>
    </row>
    <row r="478" spans="1:2" hidden="1" outlineLevel="2" x14ac:dyDescent="0.25">
      <c r="A478" s="14">
        <v>42310</v>
      </c>
      <c r="B478" s="5">
        <v>455</v>
      </c>
    </row>
    <row r="479" spans="1:2" hidden="1" outlineLevel="2" x14ac:dyDescent="0.25">
      <c r="A479" s="14">
        <v>42310</v>
      </c>
      <c r="B479" s="5">
        <v>1120</v>
      </c>
    </row>
    <row r="480" spans="1:2" hidden="1" outlineLevel="2" x14ac:dyDescent="0.25">
      <c r="A480" s="14">
        <v>42310</v>
      </c>
      <c r="B480" s="5">
        <v>149</v>
      </c>
    </row>
    <row r="481" spans="1:2" hidden="1" outlineLevel="2" x14ac:dyDescent="0.25">
      <c r="A481" s="14">
        <v>42310</v>
      </c>
      <c r="B481" s="5">
        <v>345</v>
      </c>
    </row>
    <row r="482" spans="1:2" hidden="1" outlineLevel="2" x14ac:dyDescent="0.25">
      <c r="A482" s="14">
        <v>42310</v>
      </c>
      <c r="B482" s="5">
        <v>128</v>
      </c>
    </row>
    <row r="483" spans="1:2" hidden="1" outlineLevel="2" x14ac:dyDescent="0.25">
      <c r="A483" s="14">
        <v>42333</v>
      </c>
      <c r="B483" s="5">
        <v>1230</v>
      </c>
    </row>
    <row r="484" spans="1:2" hidden="1" outlineLevel="2" x14ac:dyDescent="0.25">
      <c r="A484" s="14">
        <v>42333</v>
      </c>
      <c r="B484" s="5">
        <v>1230</v>
      </c>
    </row>
    <row r="485" spans="1:2" hidden="1" outlineLevel="2" x14ac:dyDescent="0.25">
      <c r="A485" s="14">
        <v>42334</v>
      </c>
      <c r="B485" s="5">
        <v>567</v>
      </c>
    </row>
    <row r="486" spans="1:2" hidden="1" outlineLevel="2" x14ac:dyDescent="0.25">
      <c r="A486" s="14">
        <v>42334</v>
      </c>
      <c r="B486" s="5">
        <v>1234</v>
      </c>
    </row>
    <row r="487" spans="1:2" hidden="1" outlineLevel="2" x14ac:dyDescent="0.25">
      <c r="A487" s="14">
        <v>42335</v>
      </c>
      <c r="B487" s="5">
        <v>1299</v>
      </c>
    </row>
    <row r="488" spans="1:2" hidden="1" outlineLevel="2" x14ac:dyDescent="0.25">
      <c r="A488" s="14">
        <v>42335</v>
      </c>
      <c r="B488" s="5">
        <v>1234</v>
      </c>
    </row>
    <row r="489" spans="1:2" outlineLevel="1" collapsed="1" x14ac:dyDescent="0.25">
      <c r="A489" s="15" t="s">
        <v>148</v>
      </c>
      <c r="B489" s="16">
        <f>SUBTOTAL(3,B467:B488)</f>
        <v>22</v>
      </c>
    </row>
    <row r="490" spans="1:2" hidden="1" outlineLevel="2" x14ac:dyDescent="0.25">
      <c r="A490" s="14">
        <v>42340</v>
      </c>
      <c r="B490" s="5">
        <v>1230</v>
      </c>
    </row>
    <row r="491" spans="1:2" hidden="1" outlineLevel="2" x14ac:dyDescent="0.25">
      <c r="A491" s="14">
        <v>42340</v>
      </c>
      <c r="B491" s="5">
        <v>1212</v>
      </c>
    </row>
    <row r="492" spans="1:2" hidden="1" outlineLevel="2" x14ac:dyDescent="0.25">
      <c r="A492" s="14">
        <v>42340</v>
      </c>
      <c r="B492" s="5">
        <v>121</v>
      </c>
    </row>
    <row r="493" spans="1:2" hidden="1" outlineLevel="2" x14ac:dyDescent="0.25">
      <c r="A493" s="14">
        <v>42340</v>
      </c>
      <c r="B493" s="5">
        <v>456</v>
      </c>
    </row>
    <row r="494" spans="1:2" hidden="1" outlineLevel="2" x14ac:dyDescent="0.25">
      <c r="A494" s="14">
        <v>42340</v>
      </c>
      <c r="B494" s="5">
        <v>121</v>
      </c>
    </row>
    <row r="495" spans="1:2" hidden="1" outlineLevel="2" x14ac:dyDescent="0.25">
      <c r="A495" s="14">
        <v>42340</v>
      </c>
      <c r="B495" s="5">
        <v>167</v>
      </c>
    </row>
    <row r="496" spans="1:2" hidden="1" outlineLevel="2" x14ac:dyDescent="0.25">
      <c r="A496" s="14">
        <v>42340</v>
      </c>
      <c r="B496" s="5">
        <v>713</v>
      </c>
    </row>
    <row r="497" spans="1:2" hidden="1" outlineLevel="2" x14ac:dyDescent="0.25">
      <c r="A497" s="14">
        <v>42340</v>
      </c>
      <c r="B497" s="5">
        <v>123</v>
      </c>
    </row>
    <row r="498" spans="1:2" hidden="1" outlineLevel="2" x14ac:dyDescent="0.25">
      <c r="A498" s="14">
        <v>42340</v>
      </c>
      <c r="B498" s="5">
        <v>1230</v>
      </c>
    </row>
    <row r="499" spans="1:2" hidden="1" outlineLevel="2" x14ac:dyDescent="0.25">
      <c r="A499" s="14">
        <v>42340</v>
      </c>
      <c r="B499" s="5">
        <v>1299</v>
      </c>
    </row>
    <row r="500" spans="1:2" hidden="1" outlineLevel="2" x14ac:dyDescent="0.25">
      <c r="A500" s="14">
        <v>42340</v>
      </c>
      <c r="B500" s="5">
        <v>149</v>
      </c>
    </row>
    <row r="501" spans="1:2" hidden="1" outlineLevel="2" x14ac:dyDescent="0.25">
      <c r="A501" s="14">
        <v>42340</v>
      </c>
      <c r="B501" s="5">
        <v>455</v>
      </c>
    </row>
    <row r="502" spans="1:2" hidden="1" outlineLevel="2" x14ac:dyDescent="0.25">
      <c r="A502" s="14">
        <v>42340</v>
      </c>
      <c r="B502" s="5">
        <v>149</v>
      </c>
    </row>
    <row r="503" spans="1:2" hidden="1" outlineLevel="2" x14ac:dyDescent="0.25">
      <c r="A503" s="14">
        <v>42340</v>
      </c>
      <c r="B503" s="5">
        <v>121</v>
      </c>
    </row>
    <row r="504" spans="1:2" hidden="1" outlineLevel="2" x14ac:dyDescent="0.25">
      <c r="A504" s="14">
        <v>42340</v>
      </c>
      <c r="B504" s="5">
        <v>346</v>
      </c>
    </row>
    <row r="505" spans="1:2" hidden="1" outlineLevel="2" x14ac:dyDescent="0.25">
      <c r="A505" s="14">
        <v>42340</v>
      </c>
      <c r="B505" s="5">
        <v>134</v>
      </c>
    </row>
    <row r="506" spans="1:2" outlineLevel="1" collapsed="1" x14ac:dyDescent="0.25">
      <c r="A506" s="15" t="s">
        <v>149</v>
      </c>
      <c r="B506" s="16">
        <f>SUBTOTAL(3,B490:B505)</f>
        <v>16</v>
      </c>
    </row>
    <row r="507" spans="1:2" x14ac:dyDescent="0.25">
      <c r="A507" s="15" t="s">
        <v>150</v>
      </c>
      <c r="B507" s="16">
        <f>SUBTOTAL(3,B2:B505)</f>
        <v>457</v>
      </c>
    </row>
  </sheetData>
  <autoFilter ref="A1:B505" xr:uid="{00000000-0009-0000-0000-000001000000}">
    <sortState xmlns:xlrd2="http://schemas.microsoft.com/office/spreadsheetml/2017/richdata2" ref="A2:B505">
      <sortCondition ref="A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E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12.140625" bestFit="1" customWidth="1"/>
    <col min="2" max="2" width="20.42578125" bestFit="1" customWidth="1"/>
    <col min="3" max="3" width="14" bestFit="1" customWidth="1"/>
    <col min="4" max="4" width="11.42578125" bestFit="1" customWidth="1"/>
    <col min="5" max="5" width="11.85546875" bestFit="1" customWidth="1"/>
  </cols>
  <sheetData>
    <row r="1" spans="1:5" x14ac:dyDescent="0.25">
      <c r="A1" s="7" t="s">
        <v>5</v>
      </c>
      <c r="B1" s="1" t="s">
        <v>3</v>
      </c>
      <c r="C1" s="7" t="s">
        <v>4</v>
      </c>
      <c r="D1" s="1" t="s">
        <v>6</v>
      </c>
      <c r="E1" s="1" t="s">
        <v>0</v>
      </c>
    </row>
    <row r="2" spans="1:5" x14ac:dyDescent="0.25">
      <c r="A2">
        <v>1</v>
      </c>
      <c r="B2" t="s">
        <v>12</v>
      </c>
      <c r="C2" t="s">
        <v>13</v>
      </c>
      <c r="D2" t="s">
        <v>16</v>
      </c>
      <c r="E2" t="s">
        <v>18</v>
      </c>
    </row>
    <row r="3" spans="1:5" x14ac:dyDescent="0.25">
      <c r="A3">
        <v>2</v>
      </c>
      <c r="B3" t="s">
        <v>7</v>
      </c>
      <c r="C3" t="s">
        <v>14</v>
      </c>
      <c r="D3" t="s">
        <v>17</v>
      </c>
      <c r="E3" t="s">
        <v>19</v>
      </c>
    </row>
    <row r="4" spans="1:5" x14ac:dyDescent="0.25">
      <c r="A4">
        <v>3</v>
      </c>
      <c r="B4" t="s">
        <v>8</v>
      </c>
      <c r="C4" t="s">
        <v>14</v>
      </c>
      <c r="D4" t="s">
        <v>17</v>
      </c>
      <c r="E4" t="s">
        <v>19</v>
      </c>
    </row>
    <row r="5" spans="1:5" x14ac:dyDescent="0.25">
      <c r="A5">
        <v>4</v>
      </c>
      <c r="B5" t="s">
        <v>8</v>
      </c>
      <c r="C5" t="s">
        <v>14</v>
      </c>
      <c r="D5" t="s">
        <v>17</v>
      </c>
      <c r="E5" t="s">
        <v>19</v>
      </c>
    </row>
    <row r="6" spans="1:5" x14ac:dyDescent="0.25">
      <c r="A6">
        <v>5</v>
      </c>
      <c r="B6" t="s">
        <v>8</v>
      </c>
      <c r="C6" t="s">
        <v>14</v>
      </c>
      <c r="D6" t="s">
        <v>17</v>
      </c>
      <c r="E6" t="s">
        <v>22</v>
      </c>
    </row>
    <row r="7" spans="1:5" x14ac:dyDescent="0.25">
      <c r="A7">
        <v>6</v>
      </c>
      <c r="B7" t="s">
        <v>8</v>
      </c>
      <c r="C7" t="s">
        <v>14</v>
      </c>
      <c r="D7" t="s">
        <v>17</v>
      </c>
      <c r="E7" t="s">
        <v>19</v>
      </c>
    </row>
    <row r="8" spans="1:5" x14ac:dyDescent="0.25">
      <c r="A8">
        <v>7</v>
      </c>
      <c r="B8" t="s">
        <v>7</v>
      </c>
      <c r="C8" t="s">
        <v>14</v>
      </c>
      <c r="D8" t="s">
        <v>17</v>
      </c>
      <c r="E8" t="s">
        <v>19</v>
      </c>
    </row>
    <row r="9" spans="1:5" x14ac:dyDescent="0.25">
      <c r="A9">
        <v>8</v>
      </c>
      <c r="B9" t="s">
        <v>7</v>
      </c>
      <c r="C9" t="s">
        <v>14</v>
      </c>
      <c r="D9" t="s">
        <v>17</v>
      </c>
      <c r="E9" t="s">
        <v>22</v>
      </c>
    </row>
    <row r="10" spans="1:5" x14ac:dyDescent="0.25">
      <c r="A10">
        <v>9</v>
      </c>
      <c r="B10" t="s">
        <v>7</v>
      </c>
      <c r="C10" t="s">
        <v>14</v>
      </c>
      <c r="D10" t="s">
        <v>17</v>
      </c>
      <c r="E10" t="s">
        <v>19</v>
      </c>
    </row>
    <row r="11" spans="1:5" x14ac:dyDescent="0.25">
      <c r="A11">
        <v>10</v>
      </c>
      <c r="B11" t="s">
        <v>7</v>
      </c>
      <c r="C11" t="s">
        <v>14</v>
      </c>
      <c r="D11" t="s">
        <v>17</v>
      </c>
      <c r="E11" t="s">
        <v>22</v>
      </c>
    </row>
    <row r="12" spans="1:5" x14ac:dyDescent="0.25">
      <c r="A12">
        <v>11</v>
      </c>
      <c r="B12" t="s">
        <v>7</v>
      </c>
      <c r="C12" t="s">
        <v>14</v>
      </c>
      <c r="D12" t="s">
        <v>17</v>
      </c>
      <c r="E12" t="s">
        <v>19</v>
      </c>
    </row>
    <row r="13" spans="1:5" x14ac:dyDescent="0.25">
      <c r="A13">
        <v>12</v>
      </c>
      <c r="B13" t="s">
        <v>7</v>
      </c>
      <c r="C13" t="s">
        <v>14</v>
      </c>
      <c r="D13" t="s">
        <v>17</v>
      </c>
      <c r="E13" t="s">
        <v>19</v>
      </c>
    </row>
    <row r="14" spans="1:5" x14ac:dyDescent="0.25">
      <c r="A14">
        <v>13</v>
      </c>
      <c r="B14" t="s">
        <v>7</v>
      </c>
      <c r="C14" t="s">
        <v>14</v>
      </c>
      <c r="D14" t="s">
        <v>17</v>
      </c>
      <c r="E14" t="s">
        <v>19</v>
      </c>
    </row>
    <row r="15" spans="1:5" x14ac:dyDescent="0.25">
      <c r="A15">
        <v>14</v>
      </c>
      <c r="B15" t="s">
        <v>7</v>
      </c>
      <c r="C15" t="s">
        <v>14</v>
      </c>
      <c r="D15" t="s">
        <v>17</v>
      </c>
      <c r="E15" t="s">
        <v>19</v>
      </c>
    </row>
    <row r="16" spans="1:5" x14ac:dyDescent="0.25">
      <c r="A16">
        <v>15</v>
      </c>
      <c r="B16" t="s">
        <v>7</v>
      </c>
      <c r="C16" t="s">
        <v>14</v>
      </c>
      <c r="D16" t="s">
        <v>17</v>
      </c>
      <c r="E16" t="s">
        <v>19</v>
      </c>
    </row>
    <row r="17" spans="1:5" x14ac:dyDescent="0.25">
      <c r="A17">
        <v>16</v>
      </c>
      <c r="B17" t="s">
        <v>8</v>
      </c>
      <c r="C17" t="s">
        <v>14</v>
      </c>
      <c r="D17" t="s">
        <v>17</v>
      </c>
      <c r="E17" t="s">
        <v>22</v>
      </c>
    </row>
    <row r="18" spans="1:5" x14ac:dyDescent="0.25">
      <c r="A18">
        <v>17</v>
      </c>
      <c r="B18" t="s">
        <v>8</v>
      </c>
      <c r="C18" t="s">
        <v>14</v>
      </c>
      <c r="D18" t="s">
        <v>17</v>
      </c>
      <c r="E18" t="s">
        <v>19</v>
      </c>
    </row>
    <row r="19" spans="1:5" x14ac:dyDescent="0.25">
      <c r="A19">
        <v>18</v>
      </c>
      <c r="B19" t="s">
        <v>8</v>
      </c>
      <c r="C19" t="s">
        <v>14</v>
      </c>
      <c r="D19" t="s">
        <v>17</v>
      </c>
      <c r="E19" t="s">
        <v>19</v>
      </c>
    </row>
    <row r="20" spans="1:5" x14ac:dyDescent="0.25">
      <c r="A20">
        <v>19</v>
      </c>
      <c r="B20" t="s">
        <v>8</v>
      </c>
      <c r="C20" t="s">
        <v>14</v>
      </c>
      <c r="D20" t="s">
        <v>17</v>
      </c>
      <c r="E20" t="s">
        <v>22</v>
      </c>
    </row>
    <row r="21" spans="1:5" x14ac:dyDescent="0.25">
      <c r="A21">
        <v>20</v>
      </c>
      <c r="B21" t="s">
        <v>8</v>
      </c>
      <c r="C21" t="s">
        <v>14</v>
      </c>
      <c r="D21" t="s">
        <v>17</v>
      </c>
      <c r="E21" t="s">
        <v>19</v>
      </c>
    </row>
    <row r="22" spans="1:5" x14ac:dyDescent="0.25">
      <c r="A22">
        <v>21</v>
      </c>
      <c r="B22" t="s">
        <v>8</v>
      </c>
      <c r="C22" t="s">
        <v>14</v>
      </c>
      <c r="D22" t="s">
        <v>17</v>
      </c>
      <c r="E22" t="s">
        <v>19</v>
      </c>
    </row>
    <row r="23" spans="1:5" x14ac:dyDescent="0.25">
      <c r="A23">
        <v>22</v>
      </c>
      <c r="B23" t="s">
        <v>8</v>
      </c>
      <c r="C23" t="s">
        <v>14</v>
      </c>
      <c r="D23" t="s">
        <v>17</v>
      </c>
      <c r="E23" t="s">
        <v>19</v>
      </c>
    </row>
    <row r="24" spans="1:5" x14ac:dyDescent="0.25">
      <c r="A24">
        <v>23</v>
      </c>
      <c r="B24" t="s">
        <v>8</v>
      </c>
      <c r="C24" t="s">
        <v>14</v>
      </c>
      <c r="D24" t="s">
        <v>17</v>
      </c>
      <c r="E24" t="s">
        <v>19</v>
      </c>
    </row>
    <row r="25" spans="1:5" x14ac:dyDescent="0.25">
      <c r="A25">
        <v>24</v>
      </c>
      <c r="B25" t="s">
        <v>8</v>
      </c>
      <c r="C25" t="s">
        <v>14</v>
      </c>
      <c r="D25" t="s">
        <v>17</v>
      </c>
      <c r="E25" t="s">
        <v>22</v>
      </c>
    </row>
    <row r="26" spans="1:5" x14ac:dyDescent="0.25">
      <c r="A26">
        <v>25</v>
      </c>
      <c r="B26" t="s">
        <v>8</v>
      </c>
      <c r="C26" t="s">
        <v>14</v>
      </c>
      <c r="D26" t="s">
        <v>17</v>
      </c>
      <c r="E26" t="s">
        <v>19</v>
      </c>
    </row>
    <row r="27" spans="1:5" x14ac:dyDescent="0.25">
      <c r="A27">
        <v>26</v>
      </c>
      <c r="B27" t="s">
        <v>8</v>
      </c>
      <c r="C27" t="s">
        <v>14</v>
      </c>
      <c r="D27" t="s">
        <v>17</v>
      </c>
      <c r="E27" t="s">
        <v>19</v>
      </c>
    </row>
    <row r="28" spans="1:5" x14ac:dyDescent="0.25">
      <c r="A28">
        <v>27</v>
      </c>
      <c r="B28" t="s">
        <v>8</v>
      </c>
      <c r="C28" t="s">
        <v>14</v>
      </c>
      <c r="D28" t="s">
        <v>17</v>
      </c>
      <c r="E28" t="s">
        <v>22</v>
      </c>
    </row>
    <row r="29" spans="1:5" x14ac:dyDescent="0.25">
      <c r="A29">
        <v>28</v>
      </c>
      <c r="B29" t="s">
        <v>7</v>
      </c>
      <c r="C29" t="s">
        <v>14</v>
      </c>
      <c r="D29" t="s">
        <v>17</v>
      </c>
      <c r="E29" t="s">
        <v>19</v>
      </c>
    </row>
    <row r="30" spans="1:5" x14ac:dyDescent="0.25">
      <c r="A30">
        <v>29</v>
      </c>
      <c r="B30" t="s">
        <v>7</v>
      </c>
      <c r="C30" t="s">
        <v>14</v>
      </c>
      <c r="D30" t="s">
        <v>17</v>
      </c>
      <c r="E30" t="s">
        <v>19</v>
      </c>
    </row>
    <row r="31" spans="1:5" x14ac:dyDescent="0.25">
      <c r="A31">
        <v>30</v>
      </c>
      <c r="B31" t="s">
        <v>7</v>
      </c>
      <c r="C31" t="s">
        <v>14</v>
      </c>
      <c r="D31" t="s">
        <v>17</v>
      </c>
      <c r="E31" t="s">
        <v>19</v>
      </c>
    </row>
    <row r="32" spans="1:5" x14ac:dyDescent="0.25">
      <c r="A32">
        <v>31</v>
      </c>
      <c r="B32" t="s">
        <v>7</v>
      </c>
      <c r="C32" t="s">
        <v>14</v>
      </c>
      <c r="D32" t="s">
        <v>17</v>
      </c>
      <c r="E32" t="s">
        <v>19</v>
      </c>
    </row>
    <row r="33" spans="1:5" x14ac:dyDescent="0.25">
      <c r="A33">
        <v>32</v>
      </c>
      <c r="B33" t="s">
        <v>7</v>
      </c>
      <c r="C33" t="s">
        <v>14</v>
      </c>
      <c r="D33" t="s">
        <v>17</v>
      </c>
      <c r="E33" t="s">
        <v>19</v>
      </c>
    </row>
    <row r="34" spans="1:5" x14ac:dyDescent="0.25">
      <c r="A34">
        <v>33</v>
      </c>
      <c r="B34" t="s">
        <v>7</v>
      </c>
      <c r="C34" t="s">
        <v>14</v>
      </c>
      <c r="D34" t="s">
        <v>17</v>
      </c>
      <c r="E34" t="s">
        <v>19</v>
      </c>
    </row>
    <row r="35" spans="1:5" x14ac:dyDescent="0.25">
      <c r="A35">
        <v>34</v>
      </c>
      <c r="B35" t="s">
        <v>7</v>
      </c>
      <c r="C35" t="s">
        <v>14</v>
      </c>
      <c r="D35" t="s">
        <v>17</v>
      </c>
      <c r="E35" t="s">
        <v>19</v>
      </c>
    </row>
    <row r="36" spans="1:5" x14ac:dyDescent="0.25">
      <c r="A36">
        <v>35</v>
      </c>
      <c r="B36" t="s">
        <v>7</v>
      </c>
      <c r="C36" t="s">
        <v>14</v>
      </c>
      <c r="D36" t="s">
        <v>17</v>
      </c>
      <c r="E36" t="s">
        <v>19</v>
      </c>
    </row>
    <row r="37" spans="1:5" x14ac:dyDescent="0.25">
      <c r="A37">
        <v>36</v>
      </c>
      <c r="B37" t="s">
        <v>7</v>
      </c>
      <c r="C37" t="s">
        <v>14</v>
      </c>
      <c r="D37" t="s">
        <v>17</v>
      </c>
      <c r="E37" t="s">
        <v>19</v>
      </c>
    </row>
    <row r="38" spans="1:5" x14ac:dyDescent="0.25">
      <c r="A38">
        <v>37</v>
      </c>
      <c r="B38" t="s">
        <v>7</v>
      </c>
      <c r="C38" t="s">
        <v>14</v>
      </c>
      <c r="D38" t="s">
        <v>17</v>
      </c>
      <c r="E38" t="s">
        <v>19</v>
      </c>
    </row>
    <row r="39" spans="1:5" x14ac:dyDescent="0.25">
      <c r="A39">
        <v>38</v>
      </c>
      <c r="B39" t="s">
        <v>7</v>
      </c>
      <c r="C39" t="s">
        <v>14</v>
      </c>
      <c r="D39" t="s">
        <v>17</v>
      </c>
      <c r="E39" t="s">
        <v>19</v>
      </c>
    </row>
    <row r="40" spans="1:5" x14ac:dyDescent="0.25">
      <c r="A40">
        <v>39</v>
      </c>
      <c r="B40" t="s">
        <v>7</v>
      </c>
      <c r="C40" t="s">
        <v>14</v>
      </c>
      <c r="D40" t="s">
        <v>17</v>
      </c>
      <c r="E40" t="s">
        <v>19</v>
      </c>
    </row>
    <row r="41" spans="1:5" x14ac:dyDescent="0.25">
      <c r="A41">
        <v>40</v>
      </c>
      <c r="B41" t="s">
        <v>9</v>
      </c>
      <c r="C41" t="s">
        <v>15</v>
      </c>
      <c r="D41" t="s">
        <v>16</v>
      </c>
      <c r="E41" t="s">
        <v>20</v>
      </c>
    </row>
    <row r="42" spans="1:5" x14ac:dyDescent="0.25">
      <c r="A42">
        <v>41</v>
      </c>
      <c r="B42" t="s">
        <v>9</v>
      </c>
      <c r="C42" t="s">
        <v>15</v>
      </c>
      <c r="D42" t="s">
        <v>16</v>
      </c>
      <c r="E42" t="s">
        <v>20</v>
      </c>
    </row>
    <row r="43" spans="1:5" x14ac:dyDescent="0.25">
      <c r="A43">
        <v>42</v>
      </c>
      <c r="B43" t="s">
        <v>9</v>
      </c>
      <c r="C43" t="s">
        <v>15</v>
      </c>
      <c r="D43" t="s">
        <v>16</v>
      </c>
      <c r="E43" t="s">
        <v>20</v>
      </c>
    </row>
    <row r="44" spans="1:5" x14ac:dyDescent="0.25">
      <c r="A44">
        <v>43</v>
      </c>
      <c r="B44" t="s">
        <v>9</v>
      </c>
      <c r="C44" t="s">
        <v>15</v>
      </c>
      <c r="D44" t="s">
        <v>16</v>
      </c>
      <c r="E44" t="s">
        <v>20</v>
      </c>
    </row>
    <row r="45" spans="1:5" x14ac:dyDescent="0.25">
      <c r="A45">
        <v>44</v>
      </c>
      <c r="B45" t="s">
        <v>9</v>
      </c>
      <c r="C45" t="s">
        <v>15</v>
      </c>
      <c r="D45" t="s">
        <v>16</v>
      </c>
      <c r="E45" t="s">
        <v>20</v>
      </c>
    </row>
    <row r="46" spans="1:5" x14ac:dyDescent="0.25">
      <c r="A46">
        <v>45</v>
      </c>
      <c r="B46" t="s">
        <v>9</v>
      </c>
      <c r="C46" t="s">
        <v>15</v>
      </c>
      <c r="D46" t="s">
        <v>16</v>
      </c>
      <c r="E46" t="s">
        <v>20</v>
      </c>
    </row>
    <row r="47" spans="1:5" x14ac:dyDescent="0.25">
      <c r="A47">
        <v>46</v>
      </c>
      <c r="B47" t="s">
        <v>9</v>
      </c>
      <c r="C47" t="s">
        <v>15</v>
      </c>
      <c r="D47" t="s">
        <v>16</v>
      </c>
      <c r="E47" t="s">
        <v>20</v>
      </c>
    </row>
    <row r="48" spans="1:5" x14ac:dyDescent="0.25">
      <c r="A48">
        <v>47</v>
      </c>
      <c r="B48" t="s">
        <v>9</v>
      </c>
      <c r="C48" t="s">
        <v>15</v>
      </c>
      <c r="D48" t="s">
        <v>16</v>
      </c>
      <c r="E48" t="s">
        <v>20</v>
      </c>
    </row>
    <row r="49" spans="1:5" x14ac:dyDescent="0.25">
      <c r="A49">
        <v>48</v>
      </c>
      <c r="B49" t="s">
        <v>9</v>
      </c>
      <c r="C49" t="s">
        <v>15</v>
      </c>
      <c r="D49" t="s">
        <v>16</v>
      </c>
      <c r="E49" t="s">
        <v>20</v>
      </c>
    </row>
    <row r="50" spans="1:5" x14ac:dyDescent="0.25">
      <c r="A50">
        <v>49</v>
      </c>
      <c r="B50" t="s">
        <v>9</v>
      </c>
      <c r="C50" t="s">
        <v>15</v>
      </c>
      <c r="D50" t="s">
        <v>16</v>
      </c>
      <c r="E50" t="s">
        <v>20</v>
      </c>
    </row>
    <row r="51" spans="1:5" x14ac:dyDescent="0.25">
      <c r="A51">
        <v>50</v>
      </c>
      <c r="B51" t="s">
        <v>10</v>
      </c>
      <c r="C51" t="s">
        <v>15</v>
      </c>
      <c r="D51" t="s">
        <v>16</v>
      </c>
      <c r="E51" t="s">
        <v>21</v>
      </c>
    </row>
    <row r="52" spans="1:5" x14ac:dyDescent="0.25">
      <c r="A52">
        <v>51</v>
      </c>
      <c r="B52" t="s">
        <v>10</v>
      </c>
      <c r="C52" t="s">
        <v>15</v>
      </c>
      <c r="D52" t="s">
        <v>16</v>
      </c>
      <c r="E52" t="s">
        <v>21</v>
      </c>
    </row>
    <row r="53" spans="1:5" x14ac:dyDescent="0.25">
      <c r="A53">
        <v>52</v>
      </c>
      <c r="B53" t="s">
        <v>10</v>
      </c>
      <c r="C53" t="s">
        <v>15</v>
      </c>
      <c r="D53" t="s">
        <v>16</v>
      </c>
      <c r="E53" t="s">
        <v>21</v>
      </c>
    </row>
    <row r="54" spans="1:5" x14ac:dyDescent="0.25">
      <c r="A54">
        <v>53</v>
      </c>
      <c r="B54" t="s">
        <v>10</v>
      </c>
      <c r="C54" t="s">
        <v>15</v>
      </c>
      <c r="D54" t="s">
        <v>16</v>
      </c>
      <c r="E54" t="s">
        <v>21</v>
      </c>
    </row>
    <row r="55" spans="1:5" x14ac:dyDescent="0.25">
      <c r="A55">
        <v>54</v>
      </c>
      <c r="B55" t="s">
        <v>10</v>
      </c>
      <c r="C55" t="s">
        <v>15</v>
      </c>
      <c r="D55" t="s">
        <v>16</v>
      </c>
      <c r="E55" t="s">
        <v>21</v>
      </c>
    </row>
    <row r="56" spans="1:5" x14ac:dyDescent="0.25">
      <c r="A56">
        <v>55</v>
      </c>
      <c r="B56" t="s">
        <v>10</v>
      </c>
      <c r="C56" t="s">
        <v>15</v>
      </c>
      <c r="D56" t="s">
        <v>16</v>
      </c>
      <c r="E56" t="s">
        <v>21</v>
      </c>
    </row>
    <row r="57" spans="1:5" x14ac:dyDescent="0.25">
      <c r="A57">
        <v>56</v>
      </c>
      <c r="B57" t="s">
        <v>10</v>
      </c>
      <c r="C57" t="s">
        <v>15</v>
      </c>
      <c r="D57" t="s">
        <v>16</v>
      </c>
      <c r="E57" t="s">
        <v>21</v>
      </c>
    </row>
    <row r="58" spans="1:5" x14ac:dyDescent="0.25">
      <c r="A58">
        <v>57</v>
      </c>
      <c r="B58" t="s">
        <v>10</v>
      </c>
      <c r="C58" t="s">
        <v>15</v>
      </c>
      <c r="D58" t="s">
        <v>16</v>
      </c>
      <c r="E58" t="s">
        <v>21</v>
      </c>
    </row>
    <row r="59" spans="1:5" x14ac:dyDescent="0.25">
      <c r="A59">
        <v>58</v>
      </c>
      <c r="B59" t="s">
        <v>10</v>
      </c>
      <c r="C59" t="s">
        <v>15</v>
      </c>
      <c r="D59" t="s">
        <v>16</v>
      </c>
      <c r="E59" t="s">
        <v>21</v>
      </c>
    </row>
    <row r="60" spans="1:5" x14ac:dyDescent="0.25">
      <c r="A60">
        <v>59</v>
      </c>
      <c r="B60" t="s">
        <v>10</v>
      </c>
      <c r="C60" t="s">
        <v>15</v>
      </c>
      <c r="D60" t="s">
        <v>16</v>
      </c>
      <c r="E60" t="s">
        <v>21</v>
      </c>
    </row>
    <row r="61" spans="1:5" x14ac:dyDescent="0.25">
      <c r="A61">
        <v>60</v>
      </c>
      <c r="B61" t="s">
        <v>10</v>
      </c>
      <c r="C61" t="s">
        <v>15</v>
      </c>
      <c r="D61" t="s">
        <v>16</v>
      </c>
      <c r="E61" t="s">
        <v>21</v>
      </c>
    </row>
    <row r="62" spans="1:5" x14ac:dyDescent="0.25">
      <c r="A62">
        <v>61</v>
      </c>
      <c r="B62" t="s">
        <v>10</v>
      </c>
      <c r="C62" t="s">
        <v>15</v>
      </c>
      <c r="D62" t="s">
        <v>16</v>
      </c>
      <c r="E62" t="s">
        <v>21</v>
      </c>
    </row>
    <row r="63" spans="1:5" x14ac:dyDescent="0.25">
      <c r="A63">
        <v>62</v>
      </c>
      <c r="B63" t="s">
        <v>10</v>
      </c>
      <c r="C63" t="s">
        <v>15</v>
      </c>
      <c r="D63" t="s">
        <v>16</v>
      </c>
      <c r="E63" t="s">
        <v>21</v>
      </c>
    </row>
    <row r="64" spans="1:5" x14ac:dyDescent="0.25">
      <c r="A64">
        <v>63</v>
      </c>
      <c r="B64" t="s">
        <v>10</v>
      </c>
      <c r="C64" t="s">
        <v>15</v>
      </c>
      <c r="D64" t="s">
        <v>16</v>
      </c>
      <c r="E64" t="s">
        <v>21</v>
      </c>
    </row>
    <row r="65" spans="1:5" x14ac:dyDescent="0.25">
      <c r="A65">
        <v>64</v>
      </c>
      <c r="B65" t="s">
        <v>23</v>
      </c>
      <c r="C65" t="s">
        <v>14</v>
      </c>
      <c r="D65" t="s">
        <v>24</v>
      </c>
      <c r="E65" t="s">
        <v>25</v>
      </c>
    </row>
    <row r="66" spans="1:5" x14ac:dyDescent="0.25">
      <c r="A66">
        <v>65</v>
      </c>
      <c r="B66" t="s">
        <v>27</v>
      </c>
      <c r="C66" t="s">
        <v>14</v>
      </c>
      <c r="D66" t="s">
        <v>17</v>
      </c>
      <c r="E66" t="s">
        <v>28</v>
      </c>
    </row>
    <row r="67" spans="1:5" x14ac:dyDescent="0.25">
      <c r="A67">
        <v>66</v>
      </c>
      <c r="B67" t="s">
        <v>23</v>
      </c>
      <c r="C67" t="s">
        <v>14</v>
      </c>
      <c r="D67" t="s">
        <v>17</v>
      </c>
      <c r="E67" t="s">
        <v>28</v>
      </c>
    </row>
    <row r="68" spans="1:5" x14ac:dyDescent="0.25">
      <c r="A68">
        <v>67</v>
      </c>
      <c r="B68" t="s">
        <v>29</v>
      </c>
      <c r="C68" t="s">
        <v>14</v>
      </c>
      <c r="D68" t="s">
        <v>17</v>
      </c>
      <c r="E68" t="s">
        <v>28</v>
      </c>
    </row>
    <row r="69" spans="1:5" x14ac:dyDescent="0.25">
      <c r="A69">
        <v>68</v>
      </c>
      <c r="B69" t="s">
        <v>23</v>
      </c>
      <c r="C69" t="s">
        <v>14</v>
      </c>
      <c r="D69" t="s">
        <v>17</v>
      </c>
      <c r="E69" t="s">
        <v>28</v>
      </c>
    </row>
    <row r="70" spans="1:5" x14ac:dyDescent="0.25">
      <c r="A70">
        <v>69</v>
      </c>
      <c r="B70" t="s">
        <v>23</v>
      </c>
      <c r="C70" t="s">
        <v>14</v>
      </c>
      <c r="D70" t="s">
        <v>17</v>
      </c>
      <c r="E70" t="s">
        <v>28</v>
      </c>
    </row>
    <row r="71" spans="1:5" x14ac:dyDescent="0.25">
      <c r="A71">
        <v>70</v>
      </c>
      <c r="B71" t="s">
        <v>23</v>
      </c>
      <c r="C71" t="s">
        <v>14</v>
      </c>
      <c r="D71" t="s">
        <v>17</v>
      </c>
      <c r="E71" t="s">
        <v>28</v>
      </c>
    </row>
    <row r="72" spans="1:5" x14ac:dyDescent="0.25">
      <c r="A72">
        <v>71</v>
      </c>
      <c r="B72" t="s">
        <v>23</v>
      </c>
      <c r="C72" t="s">
        <v>14</v>
      </c>
      <c r="D72" t="s">
        <v>17</v>
      </c>
      <c r="E72" t="s">
        <v>28</v>
      </c>
    </row>
    <row r="73" spans="1:5" x14ac:dyDescent="0.25">
      <c r="A73">
        <v>72</v>
      </c>
      <c r="B73" t="s">
        <v>23</v>
      </c>
      <c r="C73" t="s">
        <v>14</v>
      </c>
      <c r="D73" t="s">
        <v>17</v>
      </c>
      <c r="E73" t="s">
        <v>28</v>
      </c>
    </row>
    <row r="74" spans="1:5" x14ac:dyDescent="0.25">
      <c r="A74">
        <v>73</v>
      </c>
      <c r="B74" t="s">
        <v>23</v>
      </c>
      <c r="C74" t="s">
        <v>14</v>
      </c>
      <c r="D74" t="s">
        <v>17</v>
      </c>
      <c r="E74" t="s">
        <v>28</v>
      </c>
    </row>
    <row r="75" spans="1:5" x14ac:dyDescent="0.25">
      <c r="A75">
        <v>74</v>
      </c>
      <c r="B75" t="s">
        <v>23</v>
      </c>
      <c r="C75" t="s">
        <v>14</v>
      </c>
      <c r="D75" t="s">
        <v>17</v>
      </c>
      <c r="E75" t="s">
        <v>28</v>
      </c>
    </row>
    <row r="76" spans="1:5" x14ac:dyDescent="0.25">
      <c r="A76">
        <v>75</v>
      </c>
      <c r="B76" t="s">
        <v>23</v>
      </c>
      <c r="C76" t="s">
        <v>14</v>
      </c>
      <c r="D76" t="s">
        <v>17</v>
      </c>
      <c r="E76" t="s">
        <v>28</v>
      </c>
    </row>
    <row r="77" spans="1:5" x14ac:dyDescent="0.25">
      <c r="A77">
        <v>76</v>
      </c>
      <c r="B77" t="s">
        <v>23</v>
      </c>
      <c r="C77" t="s">
        <v>14</v>
      </c>
      <c r="D77" t="s">
        <v>17</v>
      </c>
      <c r="E77" t="s">
        <v>28</v>
      </c>
    </row>
    <row r="78" spans="1:5" x14ac:dyDescent="0.25">
      <c r="A78">
        <v>77</v>
      </c>
      <c r="B78" t="s">
        <v>23</v>
      </c>
      <c r="C78" t="s">
        <v>14</v>
      </c>
      <c r="D78" t="s">
        <v>17</v>
      </c>
      <c r="E78" t="s">
        <v>28</v>
      </c>
    </row>
    <row r="79" spans="1:5" x14ac:dyDescent="0.25">
      <c r="A79">
        <v>78</v>
      </c>
      <c r="B79" t="s">
        <v>27</v>
      </c>
      <c r="C79" t="s">
        <v>14</v>
      </c>
      <c r="D79" t="s">
        <v>17</v>
      </c>
      <c r="E79" t="s">
        <v>28</v>
      </c>
    </row>
    <row r="80" spans="1:5" x14ac:dyDescent="0.25">
      <c r="A80">
        <v>79</v>
      </c>
      <c r="B80" t="s">
        <v>27</v>
      </c>
      <c r="C80" t="s">
        <v>14</v>
      </c>
      <c r="D80" t="s">
        <v>17</v>
      </c>
      <c r="E80" t="s">
        <v>28</v>
      </c>
    </row>
    <row r="81" spans="1:5" x14ac:dyDescent="0.25">
      <c r="A81">
        <v>80</v>
      </c>
      <c r="B81" t="s">
        <v>27</v>
      </c>
      <c r="C81" t="s">
        <v>14</v>
      </c>
      <c r="D81" t="s">
        <v>17</v>
      </c>
      <c r="E81" t="s">
        <v>28</v>
      </c>
    </row>
    <row r="82" spans="1:5" x14ac:dyDescent="0.25">
      <c r="A82">
        <v>81</v>
      </c>
      <c r="B82" t="s">
        <v>23</v>
      </c>
      <c r="C82" t="s">
        <v>14</v>
      </c>
      <c r="D82" t="s">
        <v>17</v>
      </c>
      <c r="E82" t="s">
        <v>28</v>
      </c>
    </row>
    <row r="83" spans="1:5" x14ac:dyDescent="0.25">
      <c r="A83">
        <v>82</v>
      </c>
      <c r="B83" t="s">
        <v>23</v>
      </c>
      <c r="C83" t="s">
        <v>14</v>
      </c>
      <c r="D83" t="s">
        <v>17</v>
      </c>
      <c r="E83" t="s">
        <v>28</v>
      </c>
    </row>
    <row r="84" spans="1:5" x14ac:dyDescent="0.25">
      <c r="A84">
        <v>83</v>
      </c>
      <c r="B84" t="s">
        <v>29</v>
      </c>
      <c r="C84" t="s">
        <v>14</v>
      </c>
      <c r="D84" t="s">
        <v>17</v>
      </c>
      <c r="E84" t="s">
        <v>28</v>
      </c>
    </row>
    <row r="85" spans="1:5" x14ac:dyDescent="0.25">
      <c r="A85">
        <v>84</v>
      </c>
      <c r="B85" t="s">
        <v>29</v>
      </c>
      <c r="C85" t="s">
        <v>14</v>
      </c>
      <c r="D85" t="s">
        <v>17</v>
      </c>
      <c r="E85" t="s">
        <v>28</v>
      </c>
    </row>
    <row r="86" spans="1:5" x14ac:dyDescent="0.25">
      <c r="A86">
        <v>85</v>
      </c>
      <c r="B86" t="s">
        <v>29</v>
      </c>
      <c r="C86" t="s">
        <v>14</v>
      </c>
      <c r="D86" t="s">
        <v>17</v>
      </c>
      <c r="E86" t="s">
        <v>25</v>
      </c>
    </row>
    <row r="87" spans="1:5" x14ac:dyDescent="0.25">
      <c r="A87">
        <v>86</v>
      </c>
      <c r="B87" t="s">
        <v>29</v>
      </c>
      <c r="C87" t="s">
        <v>14</v>
      </c>
      <c r="D87" t="s">
        <v>17</v>
      </c>
      <c r="E87" t="s">
        <v>25</v>
      </c>
    </row>
    <row r="88" spans="1:5" x14ac:dyDescent="0.25">
      <c r="A88">
        <v>87</v>
      </c>
      <c r="B88" t="s">
        <v>29</v>
      </c>
      <c r="C88" t="s">
        <v>14</v>
      </c>
      <c r="D88" t="s">
        <v>17</v>
      </c>
      <c r="E88" t="s">
        <v>25</v>
      </c>
    </row>
    <row r="89" spans="1:5" x14ac:dyDescent="0.25">
      <c r="A89">
        <v>88</v>
      </c>
      <c r="B89" t="s">
        <v>33</v>
      </c>
      <c r="C89" t="s">
        <v>34</v>
      </c>
      <c r="D89" t="s">
        <v>17</v>
      </c>
      <c r="E89" t="s">
        <v>35</v>
      </c>
    </row>
    <row r="90" spans="1:5" x14ac:dyDescent="0.25">
      <c r="A90">
        <v>89</v>
      </c>
      <c r="B90" t="s">
        <v>51</v>
      </c>
      <c r="C90" t="s">
        <v>14</v>
      </c>
      <c r="D90" t="s">
        <v>24</v>
      </c>
      <c r="E90" t="s">
        <v>52</v>
      </c>
    </row>
    <row r="91" spans="1:5" x14ac:dyDescent="0.25">
      <c r="A91">
        <v>90</v>
      </c>
      <c r="B91" t="s">
        <v>36</v>
      </c>
      <c r="C91" t="s">
        <v>34</v>
      </c>
      <c r="D91" t="s">
        <v>17</v>
      </c>
      <c r="E91" t="s">
        <v>40</v>
      </c>
    </row>
    <row r="92" spans="1:5" x14ac:dyDescent="0.25">
      <c r="A92">
        <v>91</v>
      </c>
      <c r="B92" t="s">
        <v>51</v>
      </c>
      <c r="C92" t="s">
        <v>14</v>
      </c>
      <c r="D92" t="s">
        <v>24</v>
      </c>
      <c r="E92" t="s">
        <v>52</v>
      </c>
    </row>
    <row r="93" spans="1:5" x14ac:dyDescent="0.25">
      <c r="A93">
        <v>92</v>
      </c>
      <c r="B93" t="s">
        <v>36</v>
      </c>
      <c r="C93" t="s">
        <v>34</v>
      </c>
      <c r="D93" t="s">
        <v>17</v>
      </c>
      <c r="E93" t="s">
        <v>40</v>
      </c>
    </row>
    <row r="94" spans="1:5" x14ac:dyDescent="0.25">
      <c r="A94">
        <v>93</v>
      </c>
      <c r="B94" t="s">
        <v>51</v>
      </c>
      <c r="C94" t="s">
        <v>14</v>
      </c>
      <c r="D94" t="s">
        <v>24</v>
      </c>
      <c r="E94" t="s">
        <v>52</v>
      </c>
    </row>
    <row r="95" spans="1:5" x14ac:dyDescent="0.25">
      <c r="A95">
        <v>94</v>
      </c>
      <c r="B95" t="s">
        <v>36</v>
      </c>
      <c r="C95" t="s">
        <v>34</v>
      </c>
      <c r="D95" t="s">
        <v>17</v>
      </c>
      <c r="E95" t="s">
        <v>40</v>
      </c>
    </row>
    <row r="96" spans="1:5" x14ac:dyDescent="0.25">
      <c r="A96">
        <v>95</v>
      </c>
      <c r="B96" t="s">
        <v>51</v>
      </c>
      <c r="C96" t="s">
        <v>14</v>
      </c>
      <c r="D96" t="s">
        <v>24</v>
      </c>
      <c r="E96" t="s">
        <v>52</v>
      </c>
    </row>
    <row r="97" spans="1:5" x14ac:dyDescent="0.25">
      <c r="A97">
        <v>96</v>
      </c>
      <c r="B97" t="s">
        <v>36</v>
      </c>
      <c r="C97" t="s">
        <v>34</v>
      </c>
      <c r="D97" t="s">
        <v>17</v>
      </c>
      <c r="E97" t="s">
        <v>40</v>
      </c>
    </row>
    <row r="98" spans="1:5" x14ac:dyDescent="0.25">
      <c r="A98">
        <v>97</v>
      </c>
      <c r="B98" t="s">
        <v>51</v>
      </c>
      <c r="C98" t="s">
        <v>14</v>
      </c>
      <c r="D98" t="s">
        <v>24</v>
      </c>
      <c r="E98" t="s">
        <v>52</v>
      </c>
    </row>
    <row r="99" spans="1:5" x14ac:dyDescent="0.25">
      <c r="A99">
        <v>98</v>
      </c>
      <c r="B99" t="s">
        <v>36</v>
      </c>
      <c r="C99" t="s">
        <v>34</v>
      </c>
      <c r="D99" t="s">
        <v>17</v>
      </c>
      <c r="E99" t="s">
        <v>40</v>
      </c>
    </row>
    <row r="100" spans="1:5" x14ac:dyDescent="0.25">
      <c r="A100">
        <v>99</v>
      </c>
      <c r="B100" t="s">
        <v>36</v>
      </c>
      <c r="C100" t="s">
        <v>34</v>
      </c>
      <c r="D100" t="s">
        <v>17</v>
      </c>
      <c r="E100" t="s">
        <v>40</v>
      </c>
    </row>
    <row r="101" spans="1:5" x14ac:dyDescent="0.25">
      <c r="A101">
        <v>100</v>
      </c>
      <c r="B101" t="s">
        <v>36</v>
      </c>
      <c r="C101" t="s">
        <v>34</v>
      </c>
      <c r="D101" t="s">
        <v>17</v>
      </c>
      <c r="E101" t="s">
        <v>40</v>
      </c>
    </row>
    <row r="102" spans="1:5" x14ac:dyDescent="0.25">
      <c r="A102">
        <v>101</v>
      </c>
      <c r="B102" t="s">
        <v>36</v>
      </c>
      <c r="C102" t="s">
        <v>34</v>
      </c>
      <c r="D102" t="s">
        <v>17</v>
      </c>
      <c r="E102" t="s">
        <v>40</v>
      </c>
    </row>
    <row r="103" spans="1:5" x14ac:dyDescent="0.25">
      <c r="A103">
        <v>102</v>
      </c>
      <c r="B103" t="s">
        <v>36</v>
      </c>
      <c r="C103" t="s">
        <v>34</v>
      </c>
      <c r="D103" t="s">
        <v>17</v>
      </c>
      <c r="E103" t="s">
        <v>40</v>
      </c>
    </row>
    <row r="104" spans="1:5" x14ac:dyDescent="0.25">
      <c r="A104">
        <v>103</v>
      </c>
      <c r="B104" t="s">
        <v>36</v>
      </c>
      <c r="C104" t="s">
        <v>34</v>
      </c>
      <c r="D104" t="s">
        <v>17</v>
      </c>
      <c r="E104" t="s">
        <v>40</v>
      </c>
    </row>
    <row r="105" spans="1:5" x14ac:dyDescent="0.25">
      <c r="A105">
        <v>104</v>
      </c>
      <c r="B105" t="s">
        <v>36</v>
      </c>
      <c r="C105" t="s">
        <v>34</v>
      </c>
      <c r="D105" t="s">
        <v>17</v>
      </c>
      <c r="E105" t="s">
        <v>40</v>
      </c>
    </row>
    <row r="106" spans="1:5" x14ac:dyDescent="0.25">
      <c r="A106">
        <v>105</v>
      </c>
      <c r="B106" t="s">
        <v>36</v>
      </c>
      <c r="C106" t="s">
        <v>34</v>
      </c>
      <c r="D106" t="s">
        <v>17</v>
      </c>
      <c r="E106" t="s">
        <v>40</v>
      </c>
    </row>
    <row r="107" spans="1:5" x14ac:dyDescent="0.25">
      <c r="A107">
        <v>106</v>
      </c>
      <c r="B107" t="s">
        <v>36</v>
      </c>
      <c r="C107" t="s">
        <v>34</v>
      </c>
      <c r="D107" t="s">
        <v>17</v>
      </c>
      <c r="E107" t="s">
        <v>40</v>
      </c>
    </row>
    <row r="108" spans="1:5" x14ac:dyDescent="0.25">
      <c r="A108">
        <v>107</v>
      </c>
      <c r="B108" t="s">
        <v>36</v>
      </c>
      <c r="C108" t="s">
        <v>34</v>
      </c>
      <c r="D108" t="s">
        <v>17</v>
      </c>
      <c r="E108" t="s">
        <v>40</v>
      </c>
    </row>
    <row r="109" spans="1:5" x14ac:dyDescent="0.25">
      <c r="A109">
        <v>108</v>
      </c>
      <c r="B109" t="s">
        <v>36</v>
      </c>
      <c r="C109" t="s">
        <v>34</v>
      </c>
      <c r="D109" t="s">
        <v>17</v>
      </c>
      <c r="E109" t="s">
        <v>40</v>
      </c>
    </row>
    <row r="110" spans="1:5" x14ac:dyDescent="0.25">
      <c r="A110">
        <v>109</v>
      </c>
      <c r="B110" t="s">
        <v>36</v>
      </c>
      <c r="C110" t="s">
        <v>34</v>
      </c>
      <c r="D110" t="s">
        <v>17</v>
      </c>
      <c r="E110" t="s">
        <v>40</v>
      </c>
    </row>
    <row r="111" spans="1:5" x14ac:dyDescent="0.25">
      <c r="A111">
        <v>110</v>
      </c>
      <c r="B111" t="s">
        <v>36</v>
      </c>
      <c r="C111" t="s">
        <v>34</v>
      </c>
      <c r="D111" t="s">
        <v>17</v>
      </c>
      <c r="E111" t="s">
        <v>40</v>
      </c>
    </row>
    <row r="112" spans="1:5" x14ac:dyDescent="0.25">
      <c r="A112">
        <v>111</v>
      </c>
      <c r="B112" t="s">
        <v>36</v>
      </c>
      <c r="C112" t="s">
        <v>34</v>
      </c>
      <c r="D112" t="s">
        <v>17</v>
      </c>
      <c r="E112" t="s">
        <v>40</v>
      </c>
    </row>
    <row r="113" spans="1:5" x14ac:dyDescent="0.25">
      <c r="A113">
        <v>112</v>
      </c>
      <c r="B113" t="s">
        <v>50</v>
      </c>
      <c r="C113" t="s">
        <v>15</v>
      </c>
      <c r="D113" t="s">
        <v>17</v>
      </c>
      <c r="E113" t="s">
        <v>21</v>
      </c>
    </row>
    <row r="114" spans="1:5" x14ac:dyDescent="0.25">
      <c r="A114">
        <v>113</v>
      </c>
      <c r="B114" t="s">
        <v>50</v>
      </c>
      <c r="C114" t="s">
        <v>15</v>
      </c>
      <c r="D114" t="s">
        <v>17</v>
      </c>
      <c r="E114" t="s">
        <v>21</v>
      </c>
    </row>
    <row r="115" spans="1:5" x14ac:dyDescent="0.25">
      <c r="A115">
        <v>114</v>
      </c>
      <c r="B115" t="s">
        <v>50</v>
      </c>
      <c r="C115" t="s">
        <v>15</v>
      </c>
      <c r="D115" t="s">
        <v>17</v>
      </c>
      <c r="E115" t="s">
        <v>21</v>
      </c>
    </row>
    <row r="116" spans="1:5" x14ac:dyDescent="0.25">
      <c r="A116">
        <v>115</v>
      </c>
      <c r="B116" t="s">
        <v>50</v>
      </c>
      <c r="C116" t="s">
        <v>15</v>
      </c>
      <c r="D116" t="s">
        <v>17</v>
      </c>
      <c r="E116" t="s">
        <v>21</v>
      </c>
    </row>
    <row r="117" spans="1:5" x14ac:dyDescent="0.25">
      <c r="A117">
        <v>116</v>
      </c>
      <c r="B117" t="s">
        <v>50</v>
      </c>
      <c r="C117" t="s">
        <v>15</v>
      </c>
      <c r="D117" t="s">
        <v>17</v>
      </c>
      <c r="E117" t="s">
        <v>21</v>
      </c>
    </row>
    <row r="118" spans="1:5" x14ac:dyDescent="0.25">
      <c r="A118">
        <v>117</v>
      </c>
      <c r="B118" t="s">
        <v>50</v>
      </c>
      <c r="C118" t="s">
        <v>15</v>
      </c>
      <c r="D118" t="s">
        <v>17</v>
      </c>
      <c r="E118" t="s">
        <v>21</v>
      </c>
    </row>
    <row r="119" spans="1:5" x14ac:dyDescent="0.25">
      <c r="A119">
        <v>118</v>
      </c>
      <c r="B119" t="s">
        <v>50</v>
      </c>
      <c r="C119" t="s">
        <v>15</v>
      </c>
      <c r="D119" t="s">
        <v>17</v>
      </c>
      <c r="E119" t="s">
        <v>21</v>
      </c>
    </row>
    <row r="120" spans="1:5" x14ac:dyDescent="0.25">
      <c r="A120">
        <v>119</v>
      </c>
      <c r="B120" t="s">
        <v>50</v>
      </c>
      <c r="C120" t="s">
        <v>15</v>
      </c>
      <c r="D120" t="s">
        <v>17</v>
      </c>
      <c r="E120" t="s">
        <v>21</v>
      </c>
    </row>
    <row r="121" spans="1:5" x14ac:dyDescent="0.25">
      <c r="A121">
        <v>120</v>
      </c>
      <c r="B121" t="s">
        <v>50</v>
      </c>
      <c r="C121" t="s">
        <v>15</v>
      </c>
      <c r="D121" t="s">
        <v>17</v>
      </c>
      <c r="E121" t="s">
        <v>21</v>
      </c>
    </row>
    <row r="122" spans="1:5" x14ac:dyDescent="0.25">
      <c r="A122">
        <v>121</v>
      </c>
      <c r="B122" t="s">
        <v>50</v>
      </c>
      <c r="C122" t="s">
        <v>15</v>
      </c>
      <c r="D122" t="s">
        <v>17</v>
      </c>
      <c r="E122" t="s">
        <v>21</v>
      </c>
    </row>
    <row r="123" spans="1:5" x14ac:dyDescent="0.25">
      <c r="A123">
        <v>122</v>
      </c>
      <c r="B123" t="s">
        <v>50</v>
      </c>
      <c r="C123" t="s">
        <v>15</v>
      </c>
      <c r="D123" t="s">
        <v>17</v>
      </c>
      <c r="E123" t="s">
        <v>21</v>
      </c>
    </row>
    <row r="124" spans="1:5" x14ac:dyDescent="0.25">
      <c r="A124">
        <v>123</v>
      </c>
      <c r="B124" t="s">
        <v>50</v>
      </c>
      <c r="C124" t="s">
        <v>15</v>
      </c>
      <c r="D124" t="s">
        <v>17</v>
      </c>
      <c r="E124" t="s">
        <v>21</v>
      </c>
    </row>
    <row r="125" spans="1:5" x14ac:dyDescent="0.25">
      <c r="A125">
        <v>124</v>
      </c>
      <c r="B125" t="s">
        <v>11</v>
      </c>
      <c r="C125" t="s">
        <v>14</v>
      </c>
      <c r="D125" t="s">
        <v>17</v>
      </c>
      <c r="E125" t="s">
        <v>19</v>
      </c>
    </row>
    <row r="126" spans="1:5" x14ac:dyDescent="0.25">
      <c r="A126">
        <v>125</v>
      </c>
      <c r="B126" t="s">
        <v>11</v>
      </c>
      <c r="C126" t="s">
        <v>14</v>
      </c>
      <c r="D126" t="s">
        <v>17</v>
      </c>
      <c r="E126" t="s">
        <v>19</v>
      </c>
    </row>
    <row r="127" spans="1:5" x14ac:dyDescent="0.25">
      <c r="A127">
        <v>126</v>
      </c>
      <c r="B127" t="s">
        <v>11</v>
      </c>
      <c r="C127" t="s">
        <v>14</v>
      </c>
      <c r="D127" t="s">
        <v>17</v>
      </c>
      <c r="E127" t="s">
        <v>19</v>
      </c>
    </row>
    <row r="128" spans="1:5" x14ac:dyDescent="0.25">
      <c r="A128">
        <v>127</v>
      </c>
      <c r="B128" t="s">
        <v>11</v>
      </c>
      <c r="C128" t="s">
        <v>14</v>
      </c>
      <c r="D128" t="s">
        <v>17</v>
      </c>
      <c r="E128" t="s">
        <v>19</v>
      </c>
    </row>
    <row r="129" spans="1:5" x14ac:dyDescent="0.25">
      <c r="A129">
        <v>128</v>
      </c>
      <c r="B129" t="s">
        <v>11</v>
      </c>
      <c r="C129" t="s">
        <v>14</v>
      </c>
      <c r="D129" t="s">
        <v>17</v>
      </c>
      <c r="E129" t="s">
        <v>19</v>
      </c>
    </row>
    <row r="130" spans="1:5" x14ac:dyDescent="0.25">
      <c r="A130">
        <v>129</v>
      </c>
      <c r="B130" t="s">
        <v>11</v>
      </c>
      <c r="C130" t="s">
        <v>14</v>
      </c>
      <c r="D130" t="s">
        <v>17</v>
      </c>
      <c r="E130" t="s">
        <v>19</v>
      </c>
    </row>
    <row r="131" spans="1:5" x14ac:dyDescent="0.25">
      <c r="A131">
        <v>130</v>
      </c>
      <c r="B131" t="s">
        <v>11</v>
      </c>
      <c r="C131" t="s">
        <v>14</v>
      </c>
      <c r="D131" t="s">
        <v>17</v>
      </c>
      <c r="E131" t="s">
        <v>19</v>
      </c>
    </row>
    <row r="132" spans="1:5" x14ac:dyDescent="0.25">
      <c r="A132">
        <v>131</v>
      </c>
      <c r="B132" t="s">
        <v>11</v>
      </c>
      <c r="C132" t="s">
        <v>14</v>
      </c>
      <c r="D132" t="s">
        <v>17</v>
      </c>
      <c r="E132" t="s">
        <v>19</v>
      </c>
    </row>
    <row r="133" spans="1:5" x14ac:dyDescent="0.25">
      <c r="A133">
        <v>132</v>
      </c>
      <c r="B133" t="s">
        <v>11</v>
      </c>
      <c r="C133" t="s">
        <v>14</v>
      </c>
      <c r="D133" t="s">
        <v>17</v>
      </c>
      <c r="E133" t="s">
        <v>19</v>
      </c>
    </row>
    <row r="134" spans="1:5" x14ac:dyDescent="0.25">
      <c r="A134">
        <v>133</v>
      </c>
      <c r="B134" t="s">
        <v>11</v>
      </c>
      <c r="C134" t="s">
        <v>14</v>
      </c>
      <c r="D134" t="s">
        <v>17</v>
      </c>
      <c r="E134" t="s">
        <v>19</v>
      </c>
    </row>
    <row r="135" spans="1:5" x14ac:dyDescent="0.25">
      <c r="A135">
        <v>134</v>
      </c>
      <c r="B135" t="s">
        <v>11</v>
      </c>
      <c r="C135" t="s">
        <v>14</v>
      </c>
      <c r="D135" t="s">
        <v>17</v>
      </c>
      <c r="E135" t="s">
        <v>19</v>
      </c>
    </row>
    <row r="136" spans="1:5" x14ac:dyDescent="0.25">
      <c r="A136">
        <v>135</v>
      </c>
      <c r="B136" t="s">
        <v>11</v>
      </c>
      <c r="C136" t="s">
        <v>14</v>
      </c>
      <c r="D136" t="s">
        <v>17</v>
      </c>
      <c r="E136" t="s">
        <v>19</v>
      </c>
    </row>
    <row r="137" spans="1:5" x14ac:dyDescent="0.25">
      <c r="A137">
        <v>136</v>
      </c>
      <c r="B137" t="s">
        <v>7</v>
      </c>
      <c r="C137" t="s">
        <v>14</v>
      </c>
      <c r="D137" t="s">
        <v>17</v>
      </c>
      <c r="E137" t="s">
        <v>19</v>
      </c>
    </row>
    <row r="138" spans="1:5" x14ac:dyDescent="0.25">
      <c r="A138">
        <v>137</v>
      </c>
      <c r="B138" t="s">
        <v>7</v>
      </c>
      <c r="C138" t="s">
        <v>14</v>
      </c>
      <c r="D138" t="s">
        <v>17</v>
      </c>
      <c r="E138" t="s">
        <v>19</v>
      </c>
    </row>
    <row r="139" spans="1:5" x14ac:dyDescent="0.25">
      <c r="A139">
        <v>138</v>
      </c>
      <c r="B139" t="s">
        <v>7</v>
      </c>
      <c r="C139" t="s">
        <v>14</v>
      </c>
      <c r="D139" t="s">
        <v>17</v>
      </c>
      <c r="E139" t="s">
        <v>19</v>
      </c>
    </row>
    <row r="140" spans="1:5" x14ac:dyDescent="0.25">
      <c r="A140">
        <v>139</v>
      </c>
      <c r="B140" t="s">
        <v>7</v>
      </c>
      <c r="C140" t="s">
        <v>14</v>
      </c>
      <c r="D140" t="s">
        <v>17</v>
      </c>
      <c r="E140" t="s">
        <v>19</v>
      </c>
    </row>
    <row r="141" spans="1:5" x14ac:dyDescent="0.25">
      <c r="A141">
        <v>140</v>
      </c>
      <c r="B141" t="s">
        <v>54</v>
      </c>
      <c r="C141" t="s">
        <v>13</v>
      </c>
      <c r="D141" t="s">
        <v>16</v>
      </c>
      <c r="E141" t="s">
        <v>52</v>
      </c>
    </row>
    <row r="142" spans="1:5" x14ac:dyDescent="0.25">
      <c r="A142">
        <v>141</v>
      </c>
      <c r="B142" t="s">
        <v>7</v>
      </c>
      <c r="C142" t="s">
        <v>14</v>
      </c>
      <c r="D142" t="s">
        <v>17</v>
      </c>
      <c r="E142" t="s">
        <v>19</v>
      </c>
    </row>
    <row r="143" spans="1:5" x14ac:dyDescent="0.25">
      <c r="A143">
        <v>142</v>
      </c>
      <c r="B143" t="s">
        <v>55</v>
      </c>
      <c r="C143" t="s">
        <v>13</v>
      </c>
      <c r="D143" t="s">
        <v>17</v>
      </c>
      <c r="E143" t="s">
        <v>56</v>
      </c>
    </row>
    <row r="144" spans="1:5" x14ac:dyDescent="0.25">
      <c r="A144">
        <v>143</v>
      </c>
      <c r="B144" t="s">
        <v>7</v>
      </c>
      <c r="C144" t="s">
        <v>14</v>
      </c>
      <c r="D144" t="s">
        <v>17</v>
      </c>
      <c r="E144" t="s">
        <v>19</v>
      </c>
    </row>
    <row r="145" spans="1:5" x14ac:dyDescent="0.25">
      <c r="A145">
        <v>144</v>
      </c>
      <c r="B145" t="s">
        <v>7</v>
      </c>
      <c r="C145" t="s">
        <v>14</v>
      </c>
      <c r="D145" t="s">
        <v>17</v>
      </c>
      <c r="E145" t="s">
        <v>19</v>
      </c>
    </row>
    <row r="146" spans="1:5" x14ac:dyDescent="0.25">
      <c r="A146">
        <v>145</v>
      </c>
      <c r="B146" t="s">
        <v>7</v>
      </c>
      <c r="C146" t="s">
        <v>14</v>
      </c>
      <c r="D146" t="s">
        <v>17</v>
      </c>
      <c r="E146" t="s">
        <v>19</v>
      </c>
    </row>
    <row r="147" spans="1:5" x14ac:dyDescent="0.25">
      <c r="A147">
        <v>146</v>
      </c>
      <c r="B147" t="s">
        <v>7</v>
      </c>
      <c r="C147" t="s">
        <v>14</v>
      </c>
      <c r="D147" t="s">
        <v>17</v>
      </c>
      <c r="E147" t="s">
        <v>19</v>
      </c>
    </row>
    <row r="148" spans="1:5" x14ac:dyDescent="0.25">
      <c r="A148">
        <v>147</v>
      </c>
      <c r="B148" t="s">
        <v>7</v>
      </c>
      <c r="C148" t="s">
        <v>14</v>
      </c>
      <c r="D148" t="s">
        <v>17</v>
      </c>
      <c r="E148" t="s">
        <v>19</v>
      </c>
    </row>
    <row r="149" spans="1:5" x14ac:dyDescent="0.25">
      <c r="A149">
        <v>148</v>
      </c>
      <c r="B149" t="s">
        <v>54</v>
      </c>
      <c r="C149" t="s">
        <v>13</v>
      </c>
      <c r="D149" t="s">
        <v>16</v>
      </c>
      <c r="E149" t="s">
        <v>52</v>
      </c>
    </row>
    <row r="150" spans="1:5" x14ac:dyDescent="0.25">
      <c r="A150">
        <v>149</v>
      </c>
      <c r="B150" t="s">
        <v>7</v>
      </c>
      <c r="C150" t="s">
        <v>14</v>
      </c>
      <c r="D150" t="s">
        <v>17</v>
      </c>
      <c r="E150" t="s">
        <v>19</v>
      </c>
    </row>
    <row r="151" spans="1:5" x14ac:dyDescent="0.25">
      <c r="A151">
        <v>150</v>
      </c>
      <c r="B151" t="s">
        <v>7</v>
      </c>
      <c r="C151" t="s">
        <v>14</v>
      </c>
      <c r="D151" t="s">
        <v>17</v>
      </c>
      <c r="E151" t="s">
        <v>19</v>
      </c>
    </row>
    <row r="152" spans="1:5" x14ac:dyDescent="0.25">
      <c r="A152">
        <v>151</v>
      </c>
      <c r="B152" t="s">
        <v>54</v>
      </c>
      <c r="C152" t="s">
        <v>13</v>
      </c>
      <c r="D152" t="s">
        <v>16</v>
      </c>
      <c r="E152" t="s">
        <v>52</v>
      </c>
    </row>
    <row r="153" spans="1:5" x14ac:dyDescent="0.25">
      <c r="A153">
        <v>152</v>
      </c>
      <c r="B153" t="s">
        <v>7</v>
      </c>
      <c r="C153" t="s">
        <v>14</v>
      </c>
      <c r="D153" t="s">
        <v>17</v>
      </c>
      <c r="E153" t="s">
        <v>19</v>
      </c>
    </row>
    <row r="154" spans="1:5" x14ac:dyDescent="0.25">
      <c r="A154">
        <v>153</v>
      </c>
      <c r="B154" t="s">
        <v>7</v>
      </c>
      <c r="C154" t="s">
        <v>14</v>
      </c>
      <c r="D154" t="s">
        <v>17</v>
      </c>
      <c r="E154" t="s">
        <v>19</v>
      </c>
    </row>
    <row r="155" spans="1:5" x14ac:dyDescent="0.25">
      <c r="A155">
        <v>154</v>
      </c>
      <c r="B155" t="s">
        <v>7</v>
      </c>
      <c r="C155" t="s">
        <v>14</v>
      </c>
      <c r="D155" t="s">
        <v>17</v>
      </c>
      <c r="E155" t="s">
        <v>19</v>
      </c>
    </row>
    <row r="156" spans="1:5" x14ac:dyDescent="0.25">
      <c r="A156">
        <v>155</v>
      </c>
      <c r="B156" t="s">
        <v>54</v>
      </c>
      <c r="C156" t="s">
        <v>13</v>
      </c>
      <c r="D156" t="s">
        <v>16</v>
      </c>
      <c r="E156" t="s">
        <v>52</v>
      </c>
    </row>
    <row r="157" spans="1:5" x14ac:dyDescent="0.25">
      <c r="A157">
        <v>156</v>
      </c>
      <c r="B157" t="s">
        <v>7</v>
      </c>
      <c r="C157" t="s">
        <v>14</v>
      </c>
      <c r="D157" t="s">
        <v>17</v>
      </c>
      <c r="E157" t="s">
        <v>19</v>
      </c>
    </row>
    <row r="158" spans="1:5" x14ac:dyDescent="0.25">
      <c r="A158">
        <v>157</v>
      </c>
      <c r="B158" t="s">
        <v>54</v>
      </c>
      <c r="C158" t="s">
        <v>13</v>
      </c>
      <c r="D158" t="s">
        <v>16</v>
      </c>
      <c r="E158" t="s">
        <v>52</v>
      </c>
    </row>
    <row r="159" spans="1:5" x14ac:dyDescent="0.25">
      <c r="A159">
        <v>158</v>
      </c>
      <c r="B159" t="s">
        <v>54</v>
      </c>
      <c r="C159" t="s">
        <v>13</v>
      </c>
      <c r="D159" t="s">
        <v>16</v>
      </c>
      <c r="E159" t="s">
        <v>52</v>
      </c>
    </row>
    <row r="160" spans="1:5" x14ac:dyDescent="0.25">
      <c r="A160">
        <v>159</v>
      </c>
      <c r="B160" t="s">
        <v>54</v>
      </c>
      <c r="C160" t="s">
        <v>13</v>
      </c>
      <c r="D160" t="s">
        <v>16</v>
      </c>
      <c r="E160" t="s">
        <v>52</v>
      </c>
    </row>
    <row r="161" spans="1:5" x14ac:dyDescent="0.25">
      <c r="A161">
        <v>160</v>
      </c>
      <c r="B161" t="s">
        <v>54</v>
      </c>
      <c r="C161" t="s">
        <v>13</v>
      </c>
      <c r="D161" t="s">
        <v>16</v>
      </c>
      <c r="E161" t="s">
        <v>52</v>
      </c>
    </row>
    <row r="162" spans="1:5" x14ac:dyDescent="0.25">
      <c r="A162">
        <v>161</v>
      </c>
      <c r="B162" t="s">
        <v>7</v>
      </c>
      <c r="C162" t="s">
        <v>14</v>
      </c>
      <c r="D162" t="s">
        <v>17</v>
      </c>
      <c r="E162" t="s">
        <v>19</v>
      </c>
    </row>
    <row r="163" spans="1:5" x14ac:dyDescent="0.25">
      <c r="A163">
        <v>162</v>
      </c>
      <c r="B163" t="s">
        <v>7</v>
      </c>
      <c r="C163" t="s">
        <v>14</v>
      </c>
      <c r="D163" t="s">
        <v>17</v>
      </c>
      <c r="E163" t="s">
        <v>19</v>
      </c>
    </row>
    <row r="164" spans="1:5" x14ac:dyDescent="0.25">
      <c r="A164">
        <v>163</v>
      </c>
      <c r="B164" t="s">
        <v>7</v>
      </c>
      <c r="C164" t="s">
        <v>14</v>
      </c>
      <c r="D164" t="s">
        <v>17</v>
      </c>
      <c r="E164" t="s">
        <v>19</v>
      </c>
    </row>
    <row r="165" spans="1:5" x14ac:dyDescent="0.25">
      <c r="A165">
        <v>164</v>
      </c>
      <c r="B165" t="s">
        <v>7</v>
      </c>
      <c r="C165" t="s">
        <v>14</v>
      </c>
      <c r="D165" t="s">
        <v>17</v>
      </c>
      <c r="E165" t="s">
        <v>19</v>
      </c>
    </row>
    <row r="166" spans="1:5" x14ac:dyDescent="0.25">
      <c r="A166">
        <v>165</v>
      </c>
      <c r="B166" t="s">
        <v>7</v>
      </c>
      <c r="C166" t="s">
        <v>14</v>
      </c>
      <c r="D166" t="s">
        <v>17</v>
      </c>
      <c r="E166" t="s">
        <v>19</v>
      </c>
    </row>
    <row r="167" spans="1:5" x14ac:dyDescent="0.25">
      <c r="A167">
        <v>166</v>
      </c>
      <c r="B167" t="s">
        <v>7</v>
      </c>
      <c r="C167" t="s">
        <v>14</v>
      </c>
      <c r="D167" t="s">
        <v>17</v>
      </c>
      <c r="E167" t="s">
        <v>19</v>
      </c>
    </row>
    <row r="168" spans="1:5" x14ac:dyDescent="0.25">
      <c r="A168">
        <v>167</v>
      </c>
      <c r="B168" t="s">
        <v>7</v>
      </c>
      <c r="C168" t="s">
        <v>14</v>
      </c>
      <c r="D168" t="s">
        <v>17</v>
      </c>
      <c r="E168" t="s">
        <v>19</v>
      </c>
    </row>
    <row r="169" spans="1:5" x14ac:dyDescent="0.25">
      <c r="A169">
        <v>168</v>
      </c>
      <c r="B169" t="s">
        <v>7</v>
      </c>
      <c r="C169" t="s">
        <v>14</v>
      </c>
      <c r="D169" t="s">
        <v>17</v>
      </c>
      <c r="E169" t="s">
        <v>19</v>
      </c>
    </row>
    <row r="170" spans="1:5" x14ac:dyDescent="0.25">
      <c r="A170">
        <v>169</v>
      </c>
      <c r="B170" t="s">
        <v>7</v>
      </c>
      <c r="C170" t="s">
        <v>14</v>
      </c>
      <c r="D170" t="s">
        <v>17</v>
      </c>
      <c r="E170" t="s">
        <v>19</v>
      </c>
    </row>
    <row r="171" spans="1:5" x14ac:dyDescent="0.25">
      <c r="A171">
        <v>170</v>
      </c>
      <c r="B171" t="s">
        <v>54</v>
      </c>
      <c r="C171" t="s">
        <v>13</v>
      </c>
      <c r="D171" t="s">
        <v>16</v>
      </c>
      <c r="E171" t="s">
        <v>52</v>
      </c>
    </row>
    <row r="172" spans="1:5" x14ac:dyDescent="0.25">
      <c r="A172">
        <v>171</v>
      </c>
      <c r="B172" t="s">
        <v>54</v>
      </c>
      <c r="C172" t="s">
        <v>13</v>
      </c>
      <c r="D172" t="s">
        <v>16</v>
      </c>
      <c r="E172" t="s">
        <v>52</v>
      </c>
    </row>
    <row r="173" spans="1:5" x14ac:dyDescent="0.25">
      <c r="A173">
        <v>172</v>
      </c>
      <c r="B173" t="s">
        <v>54</v>
      </c>
      <c r="C173" t="s">
        <v>13</v>
      </c>
      <c r="D173" t="s">
        <v>16</v>
      </c>
      <c r="E173" t="s">
        <v>52</v>
      </c>
    </row>
    <row r="174" spans="1:5" x14ac:dyDescent="0.25">
      <c r="A174">
        <v>173</v>
      </c>
      <c r="B174" t="s">
        <v>54</v>
      </c>
      <c r="C174" t="s">
        <v>13</v>
      </c>
      <c r="D174" t="s">
        <v>16</v>
      </c>
      <c r="E174" t="s">
        <v>52</v>
      </c>
    </row>
    <row r="175" spans="1:5" x14ac:dyDescent="0.25">
      <c r="A175">
        <v>174</v>
      </c>
      <c r="B175" t="s">
        <v>54</v>
      </c>
      <c r="C175" t="s">
        <v>13</v>
      </c>
      <c r="D175" t="s">
        <v>16</v>
      </c>
      <c r="E175" t="s">
        <v>52</v>
      </c>
    </row>
    <row r="176" spans="1:5" x14ac:dyDescent="0.25">
      <c r="A176">
        <v>175</v>
      </c>
      <c r="B176" t="s">
        <v>54</v>
      </c>
      <c r="C176" t="s">
        <v>13</v>
      </c>
      <c r="D176" t="s">
        <v>16</v>
      </c>
      <c r="E176" t="s">
        <v>52</v>
      </c>
    </row>
    <row r="177" spans="1:5" x14ac:dyDescent="0.25">
      <c r="A177">
        <v>176</v>
      </c>
      <c r="B177" t="s">
        <v>54</v>
      </c>
      <c r="C177" t="s">
        <v>13</v>
      </c>
      <c r="D177" t="s">
        <v>16</v>
      </c>
      <c r="E177" t="s">
        <v>52</v>
      </c>
    </row>
    <row r="178" spans="1:5" x14ac:dyDescent="0.25">
      <c r="A178">
        <v>177</v>
      </c>
      <c r="B178" t="s">
        <v>54</v>
      </c>
      <c r="C178" t="s">
        <v>13</v>
      </c>
      <c r="D178" t="s">
        <v>16</v>
      </c>
      <c r="E178" t="s">
        <v>52</v>
      </c>
    </row>
    <row r="179" spans="1:5" x14ac:dyDescent="0.25">
      <c r="A179">
        <v>178</v>
      </c>
      <c r="B179" t="s">
        <v>57</v>
      </c>
      <c r="C179" t="s">
        <v>13</v>
      </c>
      <c r="D179" t="s">
        <v>17</v>
      </c>
      <c r="E179" t="s">
        <v>58</v>
      </c>
    </row>
    <row r="180" spans="1:5" x14ac:dyDescent="0.25">
      <c r="A180">
        <v>179</v>
      </c>
      <c r="B180" t="s">
        <v>57</v>
      </c>
      <c r="C180" t="s">
        <v>13</v>
      </c>
      <c r="D180" t="s">
        <v>17</v>
      </c>
      <c r="E180" t="s">
        <v>58</v>
      </c>
    </row>
    <row r="181" spans="1:5" x14ac:dyDescent="0.25">
      <c r="A181">
        <v>180</v>
      </c>
      <c r="B181" t="s">
        <v>57</v>
      </c>
      <c r="C181" t="s">
        <v>13</v>
      </c>
      <c r="D181" t="s">
        <v>17</v>
      </c>
      <c r="E181" t="s">
        <v>58</v>
      </c>
    </row>
    <row r="182" spans="1:5" x14ac:dyDescent="0.25">
      <c r="A182">
        <v>181</v>
      </c>
      <c r="B182" t="s">
        <v>57</v>
      </c>
      <c r="C182" t="s">
        <v>13</v>
      </c>
      <c r="D182" t="s">
        <v>17</v>
      </c>
      <c r="E182" t="s">
        <v>58</v>
      </c>
    </row>
    <row r="183" spans="1:5" x14ac:dyDescent="0.25">
      <c r="A183">
        <v>182</v>
      </c>
      <c r="B183" t="s">
        <v>7</v>
      </c>
      <c r="C183" t="s">
        <v>14</v>
      </c>
      <c r="D183" t="s">
        <v>17</v>
      </c>
      <c r="E183" t="s">
        <v>19</v>
      </c>
    </row>
    <row r="184" spans="1:5" x14ac:dyDescent="0.25">
      <c r="A184">
        <v>183</v>
      </c>
      <c r="B184" t="s">
        <v>7</v>
      </c>
      <c r="C184" t="s">
        <v>14</v>
      </c>
      <c r="D184" t="s">
        <v>17</v>
      </c>
      <c r="E184" t="s">
        <v>19</v>
      </c>
    </row>
    <row r="185" spans="1:5" x14ac:dyDescent="0.25">
      <c r="A185">
        <v>184</v>
      </c>
      <c r="B185" t="s">
        <v>7</v>
      </c>
      <c r="C185" t="s">
        <v>14</v>
      </c>
      <c r="D185" t="s">
        <v>17</v>
      </c>
      <c r="E185" t="s">
        <v>19</v>
      </c>
    </row>
    <row r="186" spans="1:5" x14ac:dyDescent="0.25">
      <c r="A186">
        <v>185</v>
      </c>
      <c r="B186" t="s">
        <v>7</v>
      </c>
      <c r="C186" t="s">
        <v>14</v>
      </c>
      <c r="D186" t="s">
        <v>17</v>
      </c>
      <c r="E186" t="s">
        <v>19</v>
      </c>
    </row>
    <row r="187" spans="1:5" x14ac:dyDescent="0.25">
      <c r="A187">
        <v>186</v>
      </c>
      <c r="B187" t="s">
        <v>7</v>
      </c>
      <c r="C187" t="s">
        <v>14</v>
      </c>
      <c r="D187" t="s">
        <v>17</v>
      </c>
      <c r="E187" t="s">
        <v>19</v>
      </c>
    </row>
    <row r="188" spans="1:5" x14ac:dyDescent="0.25">
      <c r="A188">
        <v>187</v>
      </c>
      <c r="B188" t="s">
        <v>7</v>
      </c>
      <c r="C188" t="s">
        <v>14</v>
      </c>
      <c r="D188" t="s">
        <v>17</v>
      </c>
      <c r="E188" t="s">
        <v>19</v>
      </c>
    </row>
    <row r="189" spans="1:5" x14ac:dyDescent="0.25">
      <c r="A189">
        <v>188</v>
      </c>
      <c r="B189" t="s">
        <v>7</v>
      </c>
      <c r="C189" t="s">
        <v>14</v>
      </c>
      <c r="D189" t="s">
        <v>17</v>
      </c>
      <c r="E189" t="s">
        <v>19</v>
      </c>
    </row>
    <row r="190" spans="1:5" x14ac:dyDescent="0.25">
      <c r="A190">
        <v>189</v>
      </c>
      <c r="B190" t="s">
        <v>7</v>
      </c>
      <c r="C190" t="s">
        <v>14</v>
      </c>
      <c r="D190" t="s">
        <v>17</v>
      </c>
      <c r="E190" t="s">
        <v>19</v>
      </c>
    </row>
    <row r="191" spans="1:5" x14ac:dyDescent="0.25">
      <c r="A191">
        <v>190</v>
      </c>
      <c r="B191" t="s">
        <v>7</v>
      </c>
      <c r="C191" t="s">
        <v>14</v>
      </c>
      <c r="D191" t="s">
        <v>17</v>
      </c>
      <c r="E191" t="s">
        <v>19</v>
      </c>
    </row>
    <row r="192" spans="1:5" x14ac:dyDescent="0.25">
      <c r="A192">
        <v>191</v>
      </c>
      <c r="B192" t="s">
        <v>7</v>
      </c>
      <c r="C192" t="s">
        <v>14</v>
      </c>
      <c r="D192" t="s">
        <v>17</v>
      </c>
      <c r="E192" t="s">
        <v>19</v>
      </c>
    </row>
    <row r="193" spans="1:5" x14ac:dyDescent="0.25">
      <c r="A193">
        <v>192</v>
      </c>
      <c r="B193" t="s">
        <v>7</v>
      </c>
      <c r="C193" t="s">
        <v>14</v>
      </c>
      <c r="D193" t="s">
        <v>17</v>
      </c>
      <c r="E193" t="s">
        <v>19</v>
      </c>
    </row>
    <row r="194" spans="1:5" x14ac:dyDescent="0.25">
      <c r="A194">
        <v>193</v>
      </c>
      <c r="B194" t="s">
        <v>7</v>
      </c>
      <c r="C194" t="s">
        <v>14</v>
      </c>
      <c r="D194" t="s">
        <v>17</v>
      </c>
      <c r="E194" t="s">
        <v>19</v>
      </c>
    </row>
    <row r="195" spans="1:5" x14ac:dyDescent="0.25">
      <c r="A195">
        <v>194</v>
      </c>
      <c r="B195" t="s">
        <v>36</v>
      </c>
      <c r="C195" t="s">
        <v>34</v>
      </c>
      <c r="D195" t="s">
        <v>17</v>
      </c>
      <c r="E195" t="s">
        <v>40</v>
      </c>
    </row>
    <row r="196" spans="1:5" x14ac:dyDescent="0.25">
      <c r="A196">
        <v>195</v>
      </c>
      <c r="B196" t="s">
        <v>36</v>
      </c>
      <c r="C196" t="s">
        <v>34</v>
      </c>
      <c r="D196" t="s">
        <v>17</v>
      </c>
      <c r="E196" t="s">
        <v>40</v>
      </c>
    </row>
    <row r="197" spans="1:5" x14ac:dyDescent="0.25">
      <c r="A197">
        <v>196</v>
      </c>
      <c r="B197" t="s">
        <v>36</v>
      </c>
      <c r="C197" t="s">
        <v>34</v>
      </c>
      <c r="D197" t="s">
        <v>17</v>
      </c>
      <c r="E197" t="s">
        <v>40</v>
      </c>
    </row>
    <row r="198" spans="1:5" x14ac:dyDescent="0.25">
      <c r="A198">
        <v>197</v>
      </c>
      <c r="B198" t="s">
        <v>36</v>
      </c>
      <c r="C198" t="s">
        <v>34</v>
      </c>
      <c r="D198" t="s">
        <v>17</v>
      </c>
      <c r="E198" t="s">
        <v>40</v>
      </c>
    </row>
    <row r="199" spans="1:5" x14ac:dyDescent="0.25">
      <c r="A199">
        <v>198</v>
      </c>
      <c r="B199" t="s">
        <v>33</v>
      </c>
      <c r="C199" t="s">
        <v>34</v>
      </c>
      <c r="D199" t="s">
        <v>17</v>
      </c>
      <c r="E199" t="s">
        <v>35</v>
      </c>
    </row>
    <row r="200" spans="1:5" x14ac:dyDescent="0.25">
      <c r="A200">
        <v>199</v>
      </c>
      <c r="B200" t="s">
        <v>33</v>
      </c>
      <c r="C200" t="s">
        <v>34</v>
      </c>
      <c r="D200" t="s">
        <v>17</v>
      </c>
      <c r="E200" t="s">
        <v>35</v>
      </c>
    </row>
    <row r="201" spans="1:5" x14ac:dyDescent="0.25">
      <c r="A201">
        <v>200</v>
      </c>
      <c r="B201" t="s">
        <v>33</v>
      </c>
      <c r="C201" t="s">
        <v>34</v>
      </c>
      <c r="D201" t="s">
        <v>17</v>
      </c>
      <c r="E201" t="s">
        <v>35</v>
      </c>
    </row>
    <row r="202" spans="1:5" x14ac:dyDescent="0.25">
      <c r="A202">
        <v>201</v>
      </c>
      <c r="B202" t="s">
        <v>33</v>
      </c>
      <c r="C202" t="s">
        <v>34</v>
      </c>
      <c r="D202" t="s">
        <v>17</v>
      </c>
      <c r="E202" t="s">
        <v>35</v>
      </c>
    </row>
    <row r="203" spans="1:5" x14ac:dyDescent="0.25">
      <c r="A203">
        <v>202</v>
      </c>
      <c r="B203" t="s">
        <v>33</v>
      </c>
      <c r="C203" t="s">
        <v>34</v>
      </c>
      <c r="D203" t="s">
        <v>17</v>
      </c>
      <c r="E203" t="s">
        <v>35</v>
      </c>
    </row>
    <row r="204" spans="1:5" x14ac:dyDescent="0.25">
      <c r="A204">
        <v>203</v>
      </c>
      <c r="B204" t="s">
        <v>33</v>
      </c>
      <c r="C204" t="s">
        <v>34</v>
      </c>
      <c r="D204" t="s">
        <v>17</v>
      </c>
      <c r="E204" t="s">
        <v>35</v>
      </c>
    </row>
    <row r="205" spans="1:5" x14ac:dyDescent="0.25">
      <c r="A205">
        <v>204</v>
      </c>
      <c r="B205" t="s">
        <v>33</v>
      </c>
      <c r="C205" t="s">
        <v>34</v>
      </c>
      <c r="D205" t="s">
        <v>17</v>
      </c>
      <c r="E205" t="s">
        <v>35</v>
      </c>
    </row>
    <row r="206" spans="1:5" x14ac:dyDescent="0.25">
      <c r="A206">
        <v>205</v>
      </c>
      <c r="B206" t="s">
        <v>33</v>
      </c>
      <c r="C206" t="s">
        <v>34</v>
      </c>
      <c r="D206" t="s">
        <v>17</v>
      </c>
      <c r="E206" t="s">
        <v>35</v>
      </c>
    </row>
    <row r="207" spans="1:5" x14ac:dyDescent="0.25">
      <c r="A207">
        <v>206</v>
      </c>
      <c r="B207" t="s">
        <v>33</v>
      </c>
      <c r="C207" t="s">
        <v>34</v>
      </c>
      <c r="D207" t="s">
        <v>17</v>
      </c>
      <c r="E207" t="s">
        <v>35</v>
      </c>
    </row>
    <row r="208" spans="1:5" x14ac:dyDescent="0.25">
      <c r="A208">
        <v>207</v>
      </c>
      <c r="B208" t="s">
        <v>33</v>
      </c>
      <c r="C208" t="s">
        <v>34</v>
      </c>
      <c r="D208" t="s">
        <v>17</v>
      </c>
      <c r="E208" t="s">
        <v>35</v>
      </c>
    </row>
    <row r="209" spans="1:5" x14ac:dyDescent="0.25">
      <c r="A209">
        <v>208</v>
      </c>
      <c r="B209" t="s">
        <v>33</v>
      </c>
      <c r="C209" t="s">
        <v>34</v>
      </c>
      <c r="D209" t="s">
        <v>17</v>
      </c>
      <c r="E209" t="s">
        <v>35</v>
      </c>
    </row>
    <row r="210" spans="1:5" x14ac:dyDescent="0.25">
      <c r="A210">
        <v>209</v>
      </c>
      <c r="B210" t="s">
        <v>33</v>
      </c>
      <c r="C210" t="s">
        <v>34</v>
      </c>
      <c r="D210" t="s">
        <v>17</v>
      </c>
      <c r="E210" t="s">
        <v>35</v>
      </c>
    </row>
    <row r="211" spans="1:5" x14ac:dyDescent="0.25">
      <c r="A211">
        <v>210</v>
      </c>
      <c r="B211" t="s">
        <v>33</v>
      </c>
      <c r="C211" t="s">
        <v>34</v>
      </c>
      <c r="D211" t="s">
        <v>17</v>
      </c>
      <c r="E211" t="s">
        <v>35</v>
      </c>
    </row>
    <row r="212" spans="1:5" x14ac:dyDescent="0.25">
      <c r="A212">
        <v>211</v>
      </c>
      <c r="B212" t="s">
        <v>33</v>
      </c>
      <c r="C212" t="s">
        <v>34</v>
      </c>
      <c r="D212" t="s">
        <v>17</v>
      </c>
      <c r="E212" t="s">
        <v>35</v>
      </c>
    </row>
    <row r="213" spans="1:5" x14ac:dyDescent="0.25">
      <c r="A213">
        <v>212</v>
      </c>
      <c r="B213" t="s">
        <v>33</v>
      </c>
      <c r="C213" t="s">
        <v>34</v>
      </c>
      <c r="D213" t="s">
        <v>17</v>
      </c>
      <c r="E213" t="s">
        <v>35</v>
      </c>
    </row>
    <row r="214" spans="1:5" x14ac:dyDescent="0.25">
      <c r="A214">
        <v>213</v>
      </c>
      <c r="B214" t="s">
        <v>33</v>
      </c>
      <c r="C214" t="s">
        <v>34</v>
      </c>
      <c r="D214" t="s">
        <v>17</v>
      </c>
      <c r="E214" t="s">
        <v>35</v>
      </c>
    </row>
    <row r="215" spans="1:5" x14ac:dyDescent="0.25">
      <c r="A215">
        <v>214</v>
      </c>
      <c r="B215" t="s">
        <v>33</v>
      </c>
      <c r="C215" t="s">
        <v>34</v>
      </c>
      <c r="D215" t="s">
        <v>17</v>
      </c>
      <c r="E215" t="s">
        <v>35</v>
      </c>
    </row>
    <row r="216" spans="1:5" x14ac:dyDescent="0.25">
      <c r="A216">
        <v>215</v>
      </c>
      <c r="B216" t="s">
        <v>33</v>
      </c>
      <c r="C216" t="s">
        <v>34</v>
      </c>
      <c r="D216" t="s">
        <v>17</v>
      </c>
      <c r="E216" t="s">
        <v>35</v>
      </c>
    </row>
    <row r="217" spans="1:5" x14ac:dyDescent="0.25">
      <c r="A217">
        <v>216</v>
      </c>
      <c r="B217" t="s">
        <v>33</v>
      </c>
      <c r="C217" t="s">
        <v>34</v>
      </c>
      <c r="D217" t="s">
        <v>17</v>
      </c>
      <c r="E217" t="s">
        <v>35</v>
      </c>
    </row>
    <row r="218" spans="1:5" x14ac:dyDescent="0.25">
      <c r="A218">
        <v>217</v>
      </c>
      <c r="B218" t="s">
        <v>36</v>
      </c>
      <c r="C218" t="s">
        <v>34</v>
      </c>
      <c r="D218" t="s">
        <v>17</v>
      </c>
      <c r="E218" t="s">
        <v>40</v>
      </c>
    </row>
    <row r="219" spans="1:5" x14ac:dyDescent="0.25">
      <c r="A219">
        <v>218</v>
      </c>
      <c r="B219" t="s">
        <v>29</v>
      </c>
      <c r="C219" t="s">
        <v>14</v>
      </c>
      <c r="D219" t="s">
        <v>17</v>
      </c>
      <c r="E219" t="s">
        <v>25</v>
      </c>
    </row>
    <row r="220" spans="1:5" x14ac:dyDescent="0.25">
      <c r="A220">
        <v>219</v>
      </c>
      <c r="B220" t="s">
        <v>29</v>
      </c>
      <c r="C220" t="s">
        <v>14</v>
      </c>
      <c r="D220" t="s">
        <v>17</v>
      </c>
      <c r="E220" t="s">
        <v>25</v>
      </c>
    </row>
    <row r="221" spans="1:5" x14ac:dyDescent="0.25">
      <c r="A221">
        <v>220</v>
      </c>
      <c r="B221" t="s">
        <v>27</v>
      </c>
      <c r="C221" t="s">
        <v>14</v>
      </c>
      <c r="D221" t="s">
        <v>17</v>
      </c>
      <c r="E221" t="s">
        <v>25</v>
      </c>
    </row>
    <row r="222" spans="1:5" x14ac:dyDescent="0.25">
      <c r="A222">
        <v>221</v>
      </c>
      <c r="B222" t="s">
        <v>27</v>
      </c>
      <c r="C222" t="s">
        <v>14</v>
      </c>
      <c r="D222" t="s">
        <v>17</v>
      </c>
      <c r="E222" t="s">
        <v>25</v>
      </c>
    </row>
    <row r="223" spans="1:5" x14ac:dyDescent="0.25">
      <c r="A223">
        <v>222</v>
      </c>
      <c r="B223" t="s">
        <v>27</v>
      </c>
      <c r="C223" t="s">
        <v>14</v>
      </c>
      <c r="D223" t="s">
        <v>17</v>
      </c>
      <c r="E223" t="s">
        <v>25</v>
      </c>
    </row>
    <row r="224" spans="1:5" x14ac:dyDescent="0.25">
      <c r="A224">
        <v>223</v>
      </c>
      <c r="B224" t="s">
        <v>27</v>
      </c>
      <c r="C224" t="s">
        <v>14</v>
      </c>
      <c r="D224" t="s">
        <v>17</v>
      </c>
      <c r="E224" t="s">
        <v>25</v>
      </c>
    </row>
    <row r="225" spans="1:5" x14ac:dyDescent="0.25">
      <c r="A225">
        <v>224</v>
      </c>
      <c r="B225" t="s">
        <v>27</v>
      </c>
      <c r="C225" t="s">
        <v>14</v>
      </c>
      <c r="D225" t="s">
        <v>17</v>
      </c>
      <c r="E225" t="s">
        <v>25</v>
      </c>
    </row>
    <row r="226" spans="1:5" x14ac:dyDescent="0.25">
      <c r="A226">
        <v>225</v>
      </c>
      <c r="B226" t="s">
        <v>29</v>
      </c>
      <c r="C226" t="s">
        <v>14</v>
      </c>
      <c r="D226" t="s">
        <v>17</v>
      </c>
      <c r="E226" t="s">
        <v>25</v>
      </c>
    </row>
    <row r="227" spans="1:5" x14ac:dyDescent="0.25">
      <c r="A227">
        <v>226</v>
      </c>
      <c r="B227" t="s">
        <v>29</v>
      </c>
      <c r="C227" t="s">
        <v>14</v>
      </c>
      <c r="D227" t="s">
        <v>17</v>
      </c>
      <c r="E227" t="s">
        <v>25</v>
      </c>
    </row>
    <row r="228" spans="1:5" x14ac:dyDescent="0.25">
      <c r="A228">
        <v>227</v>
      </c>
      <c r="B228" t="s">
        <v>29</v>
      </c>
      <c r="C228" t="s">
        <v>14</v>
      </c>
      <c r="D228" t="s">
        <v>17</v>
      </c>
      <c r="E228" t="s">
        <v>25</v>
      </c>
    </row>
    <row r="229" spans="1:5" x14ac:dyDescent="0.25">
      <c r="A229">
        <v>228</v>
      </c>
      <c r="B229" t="s">
        <v>23</v>
      </c>
      <c r="C229" t="s">
        <v>14</v>
      </c>
      <c r="D229" t="s">
        <v>17</v>
      </c>
      <c r="E229" t="s">
        <v>25</v>
      </c>
    </row>
    <row r="230" spans="1:5" x14ac:dyDescent="0.25">
      <c r="A230">
        <v>229</v>
      </c>
      <c r="B230" t="s">
        <v>23</v>
      </c>
      <c r="C230" t="s">
        <v>14</v>
      </c>
      <c r="D230" t="s">
        <v>17</v>
      </c>
      <c r="E230" t="s">
        <v>25</v>
      </c>
    </row>
    <row r="231" spans="1:5" x14ac:dyDescent="0.25">
      <c r="A231">
        <v>230</v>
      </c>
      <c r="B231" t="s">
        <v>23</v>
      </c>
      <c r="C231" t="s">
        <v>14</v>
      </c>
      <c r="D231" t="s">
        <v>17</v>
      </c>
      <c r="E231" t="s">
        <v>25</v>
      </c>
    </row>
    <row r="232" spans="1:5" x14ac:dyDescent="0.25">
      <c r="A232">
        <v>231</v>
      </c>
      <c r="B232" t="s">
        <v>23</v>
      </c>
      <c r="C232" t="s">
        <v>14</v>
      </c>
      <c r="D232" t="s">
        <v>17</v>
      </c>
      <c r="E232" t="s">
        <v>25</v>
      </c>
    </row>
    <row r="233" spans="1:5" x14ac:dyDescent="0.25">
      <c r="A233">
        <v>232</v>
      </c>
      <c r="B233" t="s">
        <v>23</v>
      </c>
      <c r="C233" t="s">
        <v>14</v>
      </c>
      <c r="D233" t="s">
        <v>17</v>
      </c>
      <c r="E233" t="s">
        <v>25</v>
      </c>
    </row>
    <row r="234" spans="1:5" x14ac:dyDescent="0.25">
      <c r="A234">
        <v>233</v>
      </c>
      <c r="B234" t="s">
        <v>23</v>
      </c>
      <c r="C234" t="s">
        <v>14</v>
      </c>
      <c r="D234" t="s">
        <v>17</v>
      </c>
      <c r="E234" t="s">
        <v>25</v>
      </c>
    </row>
    <row r="235" spans="1:5" x14ac:dyDescent="0.25">
      <c r="A235">
        <v>234</v>
      </c>
      <c r="B235" t="s">
        <v>23</v>
      </c>
      <c r="C235" t="s">
        <v>14</v>
      </c>
      <c r="D235" t="s">
        <v>17</v>
      </c>
      <c r="E235" t="s">
        <v>25</v>
      </c>
    </row>
    <row r="236" spans="1:5" x14ac:dyDescent="0.25">
      <c r="A236">
        <v>235</v>
      </c>
      <c r="B236" t="s">
        <v>23</v>
      </c>
      <c r="C236" t="s">
        <v>14</v>
      </c>
      <c r="D236" t="s">
        <v>17</v>
      </c>
      <c r="E236" t="s">
        <v>25</v>
      </c>
    </row>
    <row r="237" spans="1:5" x14ac:dyDescent="0.25">
      <c r="A237">
        <v>236</v>
      </c>
      <c r="B237" t="s">
        <v>23</v>
      </c>
      <c r="C237" t="s">
        <v>14</v>
      </c>
      <c r="D237" t="s">
        <v>17</v>
      </c>
      <c r="E237" t="s">
        <v>25</v>
      </c>
    </row>
    <row r="238" spans="1:5" x14ac:dyDescent="0.25">
      <c r="A238">
        <v>237</v>
      </c>
      <c r="B238" t="s">
        <v>23</v>
      </c>
      <c r="C238" t="s">
        <v>14</v>
      </c>
      <c r="D238" t="s">
        <v>17</v>
      </c>
      <c r="E238" t="s">
        <v>25</v>
      </c>
    </row>
    <row r="239" spans="1:5" x14ac:dyDescent="0.25">
      <c r="A239">
        <v>238</v>
      </c>
      <c r="B239" t="s">
        <v>23</v>
      </c>
      <c r="C239" t="s">
        <v>14</v>
      </c>
      <c r="D239" t="s">
        <v>17</v>
      </c>
      <c r="E239" t="s">
        <v>25</v>
      </c>
    </row>
    <row r="240" spans="1:5" x14ac:dyDescent="0.25">
      <c r="A240">
        <v>239</v>
      </c>
      <c r="B240" t="s">
        <v>23</v>
      </c>
      <c r="C240" t="s">
        <v>14</v>
      </c>
      <c r="D240" t="s">
        <v>17</v>
      </c>
      <c r="E240" t="s">
        <v>25</v>
      </c>
    </row>
    <row r="241" spans="1:5" x14ac:dyDescent="0.25">
      <c r="A241">
        <v>240</v>
      </c>
      <c r="B241" t="s">
        <v>23</v>
      </c>
      <c r="C241" t="s">
        <v>14</v>
      </c>
      <c r="D241" t="s">
        <v>17</v>
      </c>
      <c r="E241" t="s">
        <v>25</v>
      </c>
    </row>
    <row r="242" spans="1:5" x14ac:dyDescent="0.25">
      <c r="A242">
        <v>241</v>
      </c>
      <c r="B242" t="s">
        <v>23</v>
      </c>
      <c r="C242" t="s">
        <v>14</v>
      </c>
      <c r="D242" t="s">
        <v>17</v>
      </c>
      <c r="E242" t="s">
        <v>25</v>
      </c>
    </row>
    <row r="243" spans="1:5" x14ac:dyDescent="0.25">
      <c r="A243">
        <v>242</v>
      </c>
      <c r="B243" t="s">
        <v>36</v>
      </c>
      <c r="C243" t="s">
        <v>34</v>
      </c>
      <c r="D243" t="s">
        <v>17</v>
      </c>
      <c r="E243" t="s">
        <v>40</v>
      </c>
    </row>
    <row r="244" spans="1:5" x14ac:dyDescent="0.25">
      <c r="A244">
        <v>243</v>
      </c>
      <c r="B244" t="s">
        <v>51</v>
      </c>
      <c r="C244" t="s">
        <v>14</v>
      </c>
      <c r="D244" t="s">
        <v>24</v>
      </c>
      <c r="E244" t="s">
        <v>52</v>
      </c>
    </row>
    <row r="245" spans="1:5" x14ac:dyDescent="0.25">
      <c r="A245">
        <v>244</v>
      </c>
      <c r="B245" t="s">
        <v>36</v>
      </c>
      <c r="C245" t="s">
        <v>34</v>
      </c>
      <c r="D245" t="s">
        <v>17</v>
      </c>
      <c r="E245" t="s">
        <v>40</v>
      </c>
    </row>
    <row r="246" spans="1:5" x14ac:dyDescent="0.25">
      <c r="A246">
        <v>245</v>
      </c>
      <c r="B246" t="s">
        <v>51</v>
      </c>
      <c r="C246" t="s">
        <v>14</v>
      </c>
      <c r="D246" t="s">
        <v>24</v>
      </c>
      <c r="E246" t="s">
        <v>52</v>
      </c>
    </row>
    <row r="247" spans="1:5" x14ac:dyDescent="0.25">
      <c r="A247">
        <v>246</v>
      </c>
      <c r="B247" t="s">
        <v>36</v>
      </c>
      <c r="C247" t="s">
        <v>34</v>
      </c>
      <c r="D247" t="s">
        <v>17</v>
      </c>
      <c r="E247" t="s">
        <v>40</v>
      </c>
    </row>
    <row r="248" spans="1:5" x14ac:dyDescent="0.25">
      <c r="A248">
        <v>247</v>
      </c>
      <c r="B248" t="s">
        <v>51</v>
      </c>
      <c r="C248" t="s">
        <v>14</v>
      </c>
      <c r="D248" t="s">
        <v>24</v>
      </c>
      <c r="E248" t="s">
        <v>52</v>
      </c>
    </row>
    <row r="249" spans="1:5" x14ac:dyDescent="0.25">
      <c r="A249">
        <v>248</v>
      </c>
      <c r="B249" t="s">
        <v>36</v>
      </c>
      <c r="C249" t="s">
        <v>34</v>
      </c>
      <c r="D249" t="s">
        <v>17</v>
      </c>
      <c r="E249" t="s">
        <v>40</v>
      </c>
    </row>
    <row r="250" spans="1:5" x14ac:dyDescent="0.25">
      <c r="A250">
        <v>249</v>
      </c>
      <c r="B250" t="s">
        <v>51</v>
      </c>
      <c r="C250" t="s">
        <v>14</v>
      </c>
      <c r="D250" t="s">
        <v>24</v>
      </c>
      <c r="E250" t="s">
        <v>52</v>
      </c>
    </row>
    <row r="251" spans="1:5" x14ac:dyDescent="0.25">
      <c r="A251">
        <v>250</v>
      </c>
      <c r="B251" t="s">
        <v>36</v>
      </c>
      <c r="C251" t="s">
        <v>34</v>
      </c>
      <c r="D251" t="s">
        <v>17</v>
      </c>
      <c r="E251" t="s">
        <v>40</v>
      </c>
    </row>
    <row r="252" spans="1:5" x14ac:dyDescent="0.25">
      <c r="A252">
        <v>251</v>
      </c>
      <c r="B252" t="s">
        <v>51</v>
      </c>
      <c r="C252" t="s">
        <v>14</v>
      </c>
      <c r="D252" t="s">
        <v>24</v>
      </c>
      <c r="E252" t="s">
        <v>52</v>
      </c>
    </row>
    <row r="253" spans="1:5" x14ac:dyDescent="0.25">
      <c r="A253">
        <v>252</v>
      </c>
      <c r="B253" t="s">
        <v>36</v>
      </c>
      <c r="C253" t="s">
        <v>34</v>
      </c>
      <c r="D253" t="s">
        <v>17</v>
      </c>
      <c r="E253" t="s">
        <v>40</v>
      </c>
    </row>
    <row r="254" spans="1:5" x14ac:dyDescent="0.25">
      <c r="A254">
        <v>253</v>
      </c>
      <c r="B254" t="s">
        <v>36</v>
      </c>
      <c r="C254" t="s">
        <v>34</v>
      </c>
      <c r="D254" t="s">
        <v>17</v>
      </c>
      <c r="E254" t="s">
        <v>40</v>
      </c>
    </row>
    <row r="255" spans="1:5" x14ac:dyDescent="0.25">
      <c r="A255">
        <v>254</v>
      </c>
      <c r="B255" t="s">
        <v>36</v>
      </c>
      <c r="C255" t="s">
        <v>34</v>
      </c>
      <c r="D255" t="s">
        <v>17</v>
      </c>
      <c r="E255" t="s">
        <v>40</v>
      </c>
    </row>
    <row r="256" spans="1:5" x14ac:dyDescent="0.25">
      <c r="A256">
        <v>255</v>
      </c>
      <c r="B256" t="s">
        <v>36</v>
      </c>
      <c r="C256" t="s">
        <v>34</v>
      </c>
      <c r="D256" t="s">
        <v>17</v>
      </c>
      <c r="E256" t="s">
        <v>40</v>
      </c>
    </row>
    <row r="257" spans="1:5" x14ac:dyDescent="0.25">
      <c r="A257">
        <v>256</v>
      </c>
      <c r="B257" t="s">
        <v>36</v>
      </c>
      <c r="C257" t="s">
        <v>34</v>
      </c>
      <c r="D257" t="s">
        <v>17</v>
      </c>
      <c r="E257" t="s">
        <v>40</v>
      </c>
    </row>
    <row r="258" spans="1:5" x14ac:dyDescent="0.25">
      <c r="A258">
        <v>257</v>
      </c>
      <c r="B258" t="s">
        <v>36</v>
      </c>
      <c r="C258" t="s">
        <v>34</v>
      </c>
      <c r="D258" t="s">
        <v>17</v>
      </c>
      <c r="E258" t="s">
        <v>40</v>
      </c>
    </row>
    <row r="259" spans="1:5" x14ac:dyDescent="0.25">
      <c r="A259">
        <v>258</v>
      </c>
      <c r="B259" t="s">
        <v>36</v>
      </c>
      <c r="C259" t="s">
        <v>34</v>
      </c>
      <c r="D259" t="s">
        <v>17</v>
      </c>
      <c r="E259" t="s">
        <v>40</v>
      </c>
    </row>
    <row r="260" spans="1:5" x14ac:dyDescent="0.25">
      <c r="A260">
        <v>259</v>
      </c>
      <c r="B260" t="s">
        <v>36</v>
      </c>
      <c r="C260" t="s">
        <v>34</v>
      </c>
      <c r="D260" t="s">
        <v>17</v>
      </c>
      <c r="E260" t="s">
        <v>40</v>
      </c>
    </row>
    <row r="261" spans="1:5" x14ac:dyDescent="0.25">
      <c r="A261">
        <v>260</v>
      </c>
      <c r="B261" t="s">
        <v>36</v>
      </c>
      <c r="C261" t="s">
        <v>34</v>
      </c>
      <c r="D261" t="s">
        <v>17</v>
      </c>
      <c r="E261" t="s">
        <v>40</v>
      </c>
    </row>
    <row r="262" spans="1:5" x14ac:dyDescent="0.25">
      <c r="A262">
        <v>261</v>
      </c>
      <c r="B262" t="s">
        <v>36</v>
      </c>
      <c r="C262" t="s">
        <v>34</v>
      </c>
      <c r="D262" t="s">
        <v>17</v>
      </c>
      <c r="E262" t="s">
        <v>40</v>
      </c>
    </row>
    <row r="263" spans="1:5" x14ac:dyDescent="0.25">
      <c r="A263">
        <v>262</v>
      </c>
      <c r="B263" t="s">
        <v>36</v>
      </c>
      <c r="C263" t="s">
        <v>34</v>
      </c>
      <c r="D263" t="s">
        <v>17</v>
      </c>
      <c r="E263" t="s">
        <v>40</v>
      </c>
    </row>
    <row r="264" spans="1:5" x14ac:dyDescent="0.25">
      <c r="A264">
        <v>263</v>
      </c>
      <c r="B264" t="s">
        <v>36</v>
      </c>
      <c r="C264" t="s">
        <v>34</v>
      </c>
      <c r="D264" t="s">
        <v>17</v>
      </c>
      <c r="E264" t="s">
        <v>40</v>
      </c>
    </row>
    <row r="265" spans="1:5" x14ac:dyDescent="0.25">
      <c r="A265">
        <v>264</v>
      </c>
      <c r="B265" t="s">
        <v>36</v>
      </c>
      <c r="C265" t="s">
        <v>34</v>
      </c>
      <c r="D265" t="s">
        <v>17</v>
      </c>
      <c r="E265" t="s">
        <v>40</v>
      </c>
    </row>
    <row r="266" spans="1:5" x14ac:dyDescent="0.25">
      <c r="A266">
        <v>265</v>
      </c>
      <c r="B266" t="s">
        <v>36</v>
      </c>
      <c r="C266" t="s">
        <v>34</v>
      </c>
      <c r="D266" t="s">
        <v>17</v>
      </c>
      <c r="E266" t="s">
        <v>40</v>
      </c>
    </row>
    <row r="267" spans="1:5" x14ac:dyDescent="0.25">
      <c r="A267">
        <v>266</v>
      </c>
      <c r="B267" t="s">
        <v>50</v>
      </c>
      <c r="C267" t="s">
        <v>15</v>
      </c>
      <c r="D267" t="s">
        <v>17</v>
      </c>
      <c r="E267" t="s">
        <v>59</v>
      </c>
    </row>
    <row r="268" spans="1:5" x14ac:dyDescent="0.25">
      <c r="A268">
        <v>267</v>
      </c>
      <c r="B268" t="s">
        <v>50</v>
      </c>
      <c r="C268" t="s">
        <v>15</v>
      </c>
      <c r="D268" t="s">
        <v>17</v>
      </c>
      <c r="E268" t="s">
        <v>59</v>
      </c>
    </row>
    <row r="269" spans="1:5" x14ac:dyDescent="0.25">
      <c r="A269">
        <v>268</v>
      </c>
      <c r="B269" t="s">
        <v>50</v>
      </c>
      <c r="C269" t="s">
        <v>15</v>
      </c>
      <c r="D269" t="s">
        <v>17</v>
      </c>
      <c r="E269" t="s">
        <v>59</v>
      </c>
    </row>
    <row r="270" spans="1:5" x14ac:dyDescent="0.25">
      <c r="A270">
        <v>269</v>
      </c>
      <c r="B270" t="s">
        <v>50</v>
      </c>
      <c r="C270" t="s">
        <v>15</v>
      </c>
      <c r="D270" t="s">
        <v>17</v>
      </c>
      <c r="E270" t="s">
        <v>59</v>
      </c>
    </row>
    <row r="271" spans="1:5" x14ac:dyDescent="0.25">
      <c r="A271">
        <v>270</v>
      </c>
      <c r="B271" t="s">
        <v>50</v>
      </c>
      <c r="C271" t="s">
        <v>15</v>
      </c>
      <c r="D271" t="s">
        <v>17</v>
      </c>
      <c r="E271" t="s">
        <v>59</v>
      </c>
    </row>
    <row r="272" spans="1:5" x14ac:dyDescent="0.25">
      <c r="A272">
        <v>271</v>
      </c>
      <c r="B272" t="s">
        <v>50</v>
      </c>
      <c r="C272" t="s">
        <v>15</v>
      </c>
      <c r="D272" t="s">
        <v>17</v>
      </c>
      <c r="E272" t="s">
        <v>59</v>
      </c>
    </row>
    <row r="273" spans="1:5" x14ac:dyDescent="0.25">
      <c r="A273">
        <v>272</v>
      </c>
      <c r="B273" t="s">
        <v>50</v>
      </c>
      <c r="C273" t="s">
        <v>15</v>
      </c>
      <c r="D273" t="s">
        <v>17</v>
      </c>
      <c r="E273" t="s">
        <v>59</v>
      </c>
    </row>
    <row r="274" spans="1:5" x14ac:dyDescent="0.25">
      <c r="A274">
        <v>273</v>
      </c>
      <c r="B274" t="s">
        <v>50</v>
      </c>
      <c r="C274" t="s">
        <v>15</v>
      </c>
      <c r="D274" t="s">
        <v>17</v>
      </c>
      <c r="E274" t="s">
        <v>59</v>
      </c>
    </row>
    <row r="275" spans="1:5" x14ac:dyDescent="0.25">
      <c r="A275">
        <v>274</v>
      </c>
      <c r="B275" t="s">
        <v>50</v>
      </c>
      <c r="C275" t="s">
        <v>15</v>
      </c>
      <c r="D275" t="s">
        <v>17</v>
      </c>
      <c r="E275" t="s">
        <v>59</v>
      </c>
    </row>
    <row r="276" spans="1:5" x14ac:dyDescent="0.25">
      <c r="A276">
        <v>275</v>
      </c>
      <c r="B276" t="s">
        <v>50</v>
      </c>
      <c r="C276" t="s">
        <v>15</v>
      </c>
      <c r="D276" t="s">
        <v>17</v>
      </c>
      <c r="E276" t="s">
        <v>59</v>
      </c>
    </row>
    <row r="277" spans="1:5" x14ac:dyDescent="0.25">
      <c r="A277">
        <v>276</v>
      </c>
      <c r="B277" t="s">
        <v>50</v>
      </c>
      <c r="C277" t="s">
        <v>15</v>
      </c>
      <c r="D277" t="s">
        <v>17</v>
      </c>
      <c r="E277" t="s">
        <v>59</v>
      </c>
    </row>
    <row r="278" spans="1:5" x14ac:dyDescent="0.25">
      <c r="A278">
        <v>277</v>
      </c>
      <c r="B278" t="s">
        <v>50</v>
      </c>
      <c r="C278" t="s">
        <v>15</v>
      </c>
      <c r="D278" t="s">
        <v>17</v>
      </c>
      <c r="E278" t="s">
        <v>59</v>
      </c>
    </row>
    <row r="279" spans="1:5" x14ac:dyDescent="0.25">
      <c r="A279">
        <v>278</v>
      </c>
      <c r="B279" t="s">
        <v>53</v>
      </c>
      <c r="C279" t="s">
        <v>34</v>
      </c>
      <c r="D279" t="s">
        <v>17</v>
      </c>
      <c r="E279" t="s">
        <v>35</v>
      </c>
    </row>
    <row r="280" spans="1:5" x14ac:dyDescent="0.25">
      <c r="A280">
        <v>279</v>
      </c>
      <c r="B280" t="s">
        <v>53</v>
      </c>
      <c r="C280" t="s">
        <v>34</v>
      </c>
      <c r="D280" t="s">
        <v>17</v>
      </c>
      <c r="E280" t="s">
        <v>35</v>
      </c>
    </row>
    <row r="281" spans="1:5" x14ac:dyDescent="0.25">
      <c r="A281">
        <v>280</v>
      </c>
      <c r="B281" t="s">
        <v>53</v>
      </c>
      <c r="C281" t="s">
        <v>34</v>
      </c>
      <c r="D281" t="s">
        <v>17</v>
      </c>
      <c r="E281" t="s">
        <v>35</v>
      </c>
    </row>
    <row r="282" spans="1:5" x14ac:dyDescent="0.25">
      <c r="A282">
        <v>281</v>
      </c>
      <c r="B282" t="s">
        <v>53</v>
      </c>
      <c r="C282" t="s">
        <v>34</v>
      </c>
      <c r="D282" t="s">
        <v>17</v>
      </c>
      <c r="E282" t="s">
        <v>35</v>
      </c>
    </row>
    <row r="283" spans="1:5" x14ac:dyDescent="0.25">
      <c r="A283">
        <v>282</v>
      </c>
      <c r="B283" t="s">
        <v>53</v>
      </c>
      <c r="C283" t="s">
        <v>34</v>
      </c>
      <c r="D283" t="s">
        <v>17</v>
      </c>
      <c r="E283" t="s">
        <v>35</v>
      </c>
    </row>
    <row r="284" spans="1:5" x14ac:dyDescent="0.25">
      <c r="A284">
        <v>283</v>
      </c>
      <c r="B284" t="s">
        <v>53</v>
      </c>
      <c r="C284" t="s">
        <v>34</v>
      </c>
      <c r="D284" t="s">
        <v>17</v>
      </c>
      <c r="E284" t="s">
        <v>35</v>
      </c>
    </row>
    <row r="285" spans="1:5" x14ac:dyDescent="0.25">
      <c r="A285">
        <v>284</v>
      </c>
      <c r="B285" t="s">
        <v>53</v>
      </c>
      <c r="C285" t="s">
        <v>34</v>
      </c>
      <c r="D285" t="s">
        <v>17</v>
      </c>
      <c r="E285" t="s">
        <v>35</v>
      </c>
    </row>
    <row r="286" spans="1:5" x14ac:dyDescent="0.25">
      <c r="A286">
        <v>285</v>
      </c>
      <c r="B286" t="s">
        <v>53</v>
      </c>
      <c r="C286" t="s">
        <v>34</v>
      </c>
      <c r="D286" t="s">
        <v>17</v>
      </c>
      <c r="E286" t="s">
        <v>35</v>
      </c>
    </row>
    <row r="287" spans="1:5" x14ac:dyDescent="0.25">
      <c r="A287">
        <v>286</v>
      </c>
      <c r="B287" t="s">
        <v>53</v>
      </c>
      <c r="C287" t="s">
        <v>34</v>
      </c>
      <c r="D287" t="s">
        <v>17</v>
      </c>
      <c r="E287" t="s">
        <v>35</v>
      </c>
    </row>
    <row r="288" spans="1:5" x14ac:dyDescent="0.25">
      <c r="A288">
        <v>287</v>
      </c>
      <c r="B288" t="s">
        <v>53</v>
      </c>
      <c r="C288" t="s">
        <v>34</v>
      </c>
      <c r="D288" t="s">
        <v>17</v>
      </c>
      <c r="E288" t="s">
        <v>35</v>
      </c>
    </row>
    <row r="289" spans="1:5" x14ac:dyDescent="0.25">
      <c r="A289">
        <v>288</v>
      </c>
      <c r="B289" t="s">
        <v>53</v>
      </c>
      <c r="C289" t="s">
        <v>34</v>
      </c>
      <c r="D289" t="s">
        <v>17</v>
      </c>
      <c r="E289" t="s">
        <v>35</v>
      </c>
    </row>
    <row r="290" spans="1:5" x14ac:dyDescent="0.25">
      <c r="A290">
        <v>289</v>
      </c>
      <c r="B290" t="s">
        <v>53</v>
      </c>
      <c r="C290" t="s">
        <v>34</v>
      </c>
      <c r="D290" t="s">
        <v>17</v>
      </c>
      <c r="E290" t="s">
        <v>35</v>
      </c>
    </row>
    <row r="291" spans="1:5" x14ac:dyDescent="0.25">
      <c r="A291">
        <v>290</v>
      </c>
      <c r="B291" t="s">
        <v>7</v>
      </c>
      <c r="C291" t="s">
        <v>14</v>
      </c>
      <c r="D291" t="s">
        <v>17</v>
      </c>
      <c r="E291" t="s">
        <v>25</v>
      </c>
    </row>
    <row r="292" spans="1:5" x14ac:dyDescent="0.25">
      <c r="A292">
        <v>291</v>
      </c>
      <c r="B292" t="s">
        <v>7</v>
      </c>
      <c r="C292" t="s">
        <v>14</v>
      </c>
      <c r="D292" t="s">
        <v>17</v>
      </c>
      <c r="E292" t="s">
        <v>25</v>
      </c>
    </row>
    <row r="293" spans="1:5" x14ac:dyDescent="0.25">
      <c r="A293">
        <v>292</v>
      </c>
      <c r="B293" t="s">
        <v>7</v>
      </c>
      <c r="C293" t="s">
        <v>14</v>
      </c>
      <c r="D293" t="s">
        <v>17</v>
      </c>
      <c r="E293" t="s">
        <v>25</v>
      </c>
    </row>
    <row r="294" spans="1:5" x14ac:dyDescent="0.25">
      <c r="A294">
        <v>293</v>
      </c>
      <c r="B294" t="s">
        <v>7</v>
      </c>
      <c r="C294" t="s">
        <v>14</v>
      </c>
      <c r="D294" t="s">
        <v>17</v>
      </c>
      <c r="E294" t="s">
        <v>25</v>
      </c>
    </row>
    <row r="295" spans="1:5" x14ac:dyDescent="0.25">
      <c r="A295">
        <v>294</v>
      </c>
      <c r="B295" t="s">
        <v>57</v>
      </c>
      <c r="C295" t="s">
        <v>13</v>
      </c>
      <c r="D295" t="s">
        <v>17</v>
      </c>
      <c r="E295" t="s">
        <v>58</v>
      </c>
    </row>
    <row r="296" spans="1:5" x14ac:dyDescent="0.25">
      <c r="A296">
        <v>295</v>
      </c>
      <c r="B296" t="s">
        <v>7</v>
      </c>
      <c r="C296" t="s">
        <v>14</v>
      </c>
      <c r="D296" t="s">
        <v>17</v>
      </c>
      <c r="E296" t="s">
        <v>25</v>
      </c>
    </row>
    <row r="297" spans="1:5" x14ac:dyDescent="0.25">
      <c r="A297">
        <v>296</v>
      </c>
      <c r="B297" t="s">
        <v>57</v>
      </c>
      <c r="C297" t="s">
        <v>13</v>
      </c>
      <c r="D297" t="s">
        <v>17</v>
      </c>
      <c r="E297" t="s">
        <v>58</v>
      </c>
    </row>
    <row r="298" spans="1:5" x14ac:dyDescent="0.25">
      <c r="A298">
        <v>297</v>
      </c>
      <c r="B298" t="s">
        <v>7</v>
      </c>
      <c r="C298" t="s">
        <v>14</v>
      </c>
      <c r="D298" t="s">
        <v>17</v>
      </c>
      <c r="E298" t="s">
        <v>25</v>
      </c>
    </row>
    <row r="299" spans="1:5" x14ac:dyDescent="0.25">
      <c r="A299">
        <v>298</v>
      </c>
      <c r="B299" t="s">
        <v>7</v>
      </c>
      <c r="C299" t="s">
        <v>14</v>
      </c>
      <c r="D299" t="s">
        <v>17</v>
      </c>
      <c r="E299" t="s">
        <v>25</v>
      </c>
    </row>
    <row r="300" spans="1:5" x14ac:dyDescent="0.25">
      <c r="A300">
        <v>299</v>
      </c>
      <c r="B300" t="s">
        <v>7</v>
      </c>
      <c r="C300" t="s">
        <v>14</v>
      </c>
      <c r="D300" t="s">
        <v>17</v>
      </c>
      <c r="E300" t="s">
        <v>25</v>
      </c>
    </row>
    <row r="301" spans="1:5" x14ac:dyDescent="0.25">
      <c r="A301">
        <v>300</v>
      </c>
      <c r="B301" t="s">
        <v>7</v>
      </c>
      <c r="C301" t="s">
        <v>14</v>
      </c>
      <c r="D301" t="s">
        <v>17</v>
      </c>
      <c r="E301" t="s">
        <v>25</v>
      </c>
    </row>
    <row r="302" spans="1:5" x14ac:dyDescent="0.25">
      <c r="A302">
        <v>301</v>
      </c>
      <c r="B302" t="s">
        <v>7</v>
      </c>
      <c r="C302" t="s">
        <v>14</v>
      </c>
      <c r="D302" t="s">
        <v>17</v>
      </c>
      <c r="E302" t="s">
        <v>25</v>
      </c>
    </row>
    <row r="303" spans="1:5" x14ac:dyDescent="0.25">
      <c r="A303">
        <v>302</v>
      </c>
      <c r="B303" t="s">
        <v>57</v>
      </c>
      <c r="C303" t="s">
        <v>13</v>
      </c>
      <c r="D303" t="s">
        <v>17</v>
      </c>
      <c r="E303" t="s">
        <v>58</v>
      </c>
    </row>
    <row r="304" spans="1:5" x14ac:dyDescent="0.25">
      <c r="A304">
        <v>303</v>
      </c>
      <c r="B304" t="s">
        <v>7</v>
      </c>
      <c r="C304" t="s">
        <v>14</v>
      </c>
      <c r="D304" t="s">
        <v>17</v>
      </c>
      <c r="E304" t="s">
        <v>25</v>
      </c>
    </row>
    <row r="305" spans="1:5" x14ac:dyDescent="0.25">
      <c r="A305">
        <v>304</v>
      </c>
      <c r="B305" t="s">
        <v>7</v>
      </c>
      <c r="C305" t="s">
        <v>14</v>
      </c>
      <c r="D305" t="s">
        <v>17</v>
      </c>
      <c r="E305" t="s">
        <v>25</v>
      </c>
    </row>
    <row r="306" spans="1:5" x14ac:dyDescent="0.25">
      <c r="A306">
        <v>305</v>
      </c>
      <c r="B306" t="s">
        <v>57</v>
      </c>
      <c r="C306" t="s">
        <v>13</v>
      </c>
      <c r="D306" t="s">
        <v>17</v>
      </c>
      <c r="E306" t="s">
        <v>58</v>
      </c>
    </row>
    <row r="307" spans="1:5" x14ac:dyDescent="0.25">
      <c r="A307">
        <v>306</v>
      </c>
      <c r="B307" t="s">
        <v>7</v>
      </c>
      <c r="C307" t="s">
        <v>14</v>
      </c>
      <c r="D307" t="s">
        <v>17</v>
      </c>
      <c r="E307" t="s">
        <v>25</v>
      </c>
    </row>
    <row r="308" spans="1:5" x14ac:dyDescent="0.25">
      <c r="A308">
        <v>307</v>
      </c>
      <c r="B308" t="s">
        <v>7</v>
      </c>
      <c r="C308" t="s">
        <v>14</v>
      </c>
      <c r="D308" t="s">
        <v>17</v>
      </c>
      <c r="E308" t="s">
        <v>25</v>
      </c>
    </row>
    <row r="309" spans="1:5" x14ac:dyDescent="0.25">
      <c r="A309">
        <v>308</v>
      </c>
      <c r="B309" t="s">
        <v>7</v>
      </c>
      <c r="C309" t="s">
        <v>14</v>
      </c>
      <c r="D309" t="s">
        <v>17</v>
      </c>
      <c r="E309" t="s">
        <v>25</v>
      </c>
    </row>
    <row r="310" spans="1:5" x14ac:dyDescent="0.25">
      <c r="A310">
        <v>309</v>
      </c>
      <c r="B310" t="s">
        <v>57</v>
      </c>
      <c r="C310" t="s">
        <v>13</v>
      </c>
      <c r="D310" t="s">
        <v>17</v>
      </c>
      <c r="E310" t="s">
        <v>58</v>
      </c>
    </row>
    <row r="311" spans="1:5" x14ac:dyDescent="0.25">
      <c r="A311">
        <v>310</v>
      </c>
      <c r="B311" t="s">
        <v>7</v>
      </c>
      <c r="C311" t="s">
        <v>14</v>
      </c>
      <c r="D311" t="s">
        <v>17</v>
      </c>
      <c r="E311" t="s">
        <v>25</v>
      </c>
    </row>
    <row r="312" spans="1:5" x14ac:dyDescent="0.25">
      <c r="A312">
        <v>311</v>
      </c>
      <c r="B312" t="s">
        <v>57</v>
      </c>
      <c r="C312" t="s">
        <v>13</v>
      </c>
      <c r="D312" t="s">
        <v>17</v>
      </c>
      <c r="E312" t="s">
        <v>58</v>
      </c>
    </row>
    <row r="313" spans="1:5" x14ac:dyDescent="0.25">
      <c r="A313">
        <v>312</v>
      </c>
      <c r="B313" t="s">
        <v>57</v>
      </c>
      <c r="C313" t="s">
        <v>13</v>
      </c>
      <c r="D313" t="s">
        <v>17</v>
      </c>
      <c r="E313" t="s">
        <v>58</v>
      </c>
    </row>
    <row r="314" spans="1:5" x14ac:dyDescent="0.25">
      <c r="A314">
        <v>313</v>
      </c>
      <c r="B314" t="s">
        <v>57</v>
      </c>
      <c r="C314" t="s">
        <v>13</v>
      </c>
      <c r="D314" t="s">
        <v>17</v>
      </c>
      <c r="E314" t="s">
        <v>58</v>
      </c>
    </row>
    <row r="315" spans="1:5" x14ac:dyDescent="0.25">
      <c r="A315">
        <v>314</v>
      </c>
      <c r="B315" t="s">
        <v>57</v>
      </c>
      <c r="C315" t="s">
        <v>13</v>
      </c>
      <c r="D315" t="s">
        <v>17</v>
      </c>
      <c r="E315" t="s">
        <v>58</v>
      </c>
    </row>
    <row r="316" spans="1:5" x14ac:dyDescent="0.25">
      <c r="A316">
        <v>315</v>
      </c>
      <c r="B316" t="s">
        <v>7</v>
      </c>
      <c r="C316" t="s">
        <v>14</v>
      </c>
      <c r="D316" t="s">
        <v>17</v>
      </c>
      <c r="E316" t="s">
        <v>25</v>
      </c>
    </row>
    <row r="317" spans="1:5" x14ac:dyDescent="0.25">
      <c r="A317">
        <v>316</v>
      </c>
      <c r="B317" t="s">
        <v>7</v>
      </c>
      <c r="C317" t="s">
        <v>14</v>
      </c>
      <c r="D317" t="s">
        <v>17</v>
      </c>
      <c r="E317" t="s">
        <v>25</v>
      </c>
    </row>
    <row r="318" spans="1:5" x14ac:dyDescent="0.25">
      <c r="A318">
        <v>317</v>
      </c>
      <c r="B318" t="s">
        <v>7</v>
      </c>
      <c r="C318" t="s">
        <v>14</v>
      </c>
      <c r="D318" t="s">
        <v>17</v>
      </c>
      <c r="E318" t="s">
        <v>25</v>
      </c>
    </row>
    <row r="319" spans="1:5" x14ac:dyDescent="0.25">
      <c r="A319">
        <v>318</v>
      </c>
      <c r="B319" t="s">
        <v>7</v>
      </c>
      <c r="C319" t="s">
        <v>14</v>
      </c>
      <c r="D319" t="s">
        <v>17</v>
      </c>
      <c r="E319" t="s">
        <v>25</v>
      </c>
    </row>
    <row r="320" spans="1:5" x14ac:dyDescent="0.25">
      <c r="A320">
        <v>319</v>
      </c>
      <c r="B320" t="s">
        <v>7</v>
      </c>
      <c r="C320" t="s">
        <v>14</v>
      </c>
      <c r="D320" t="s">
        <v>17</v>
      </c>
      <c r="E320" t="s">
        <v>25</v>
      </c>
    </row>
    <row r="321" spans="1:5" x14ac:dyDescent="0.25">
      <c r="A321">
        <v>320</v>
      </c>
      <c r="B321" t="s">
        <v>7</v>
      </c>
      <c r="C321" t="s">
        <v>14</v>
      </c>
      <c r="D321" t="s">
        <v>17</v>
      </c>
      <c r="E321" t="s">
        <v>25</v>
      </c>
    </row>
    <row r="322" spans="1:5" x14ac:dyDescent="0.25">
      <c r="A322">
        <v>321</v>
      </c>
      <c r="B322" t="s">
        <v>7</v>
      </c>
      <c r="C322" t="s">
        <v>14</v>
      </c>
      <c r="D322" t="s">
        <v>17</v>
      </c>
      <c r="E322" t="s">
        <v>25</v>
      </c>
    </row>
    <row r="323" spans="1:5" x14ac:dyDescent="0.25">
      <c r="A323">
        <v>322</v>
      </c>
      <c r="B323" t="s">
        <v>7</v>
      </c>
      <c r="C323" t="s">
        <v>14</v>
      </c>
      <c r="D323" t="s">
        <v>17</v>
      </c>
      <c r="E323" t="s">
        <v>25</v>
      </c>
    </row>
    <row r="324" spans="1:5" x14ac:dyDescent="0.25">
      <c r="A324">
        <v>323</v>
      </c>
      <c r="B324" t="s">
        <v>7</v>
      </c>
      <c r="C324" t="s">
        <v>14</v>
      </c>
      <c r="D324" t="s">
        <v>17</v>
      </c>
      <c r="E324" t="s">
        <v>25</v>
      </c>
    </row>
    <row r="325" spans="1:5" x14ac:dyDescent="0.25">
      <c r="A325">
        <v>324</v>
      </c>
      <c r="B325" t="s">
        <v>57</v>
      </c>
      <c r="C325" t="s">
        <v>13</v>
      </c>
      <c r="D325" t="s">
        <v>17</v>
      </c>
      <c r="E325" t="s">
        <v>58</v>
      </c>
    </row>
    <row r="326" spans="1:5" x14ac:dyDescent="0.25">
      <c r="A326">
        <v>325</v>
      </c>
      <c r="B326" t="s">
        <v>57</v>
      </c>
      <c r="C326" t="s">
        <v>13</v>
      </c>
      <c r="D326" t="s">
        <v>17</v>
      </c>
      <c r="E326" t="s">
        <v>58</v>
      </c>
    </row>
    <row r="327" spans="1:5" x14ac:dyDescent="0.25">
      <c r="A327">
        <v>326</v>
      </c>
      <c r="B327" t="s">
        <v>57</v>
      </c>
      <c r="C327" t="s">
        <v>13</v>
      </c>
      <c r="D327" t="s">
        <v>17</v>
      </c>
      <c r="E327" t="s">
        <v>58</v>
      </c>
    </row>
    <row r="328" spans="1:5" x14ac:dyDescent="0.25">
      <c r="A328">
        <v>327</v>
      </c>
      <c r="B328" t="s">
        <v>57</v>
      </c>
      <c r="C328" t="s">
        <v>13</v>
      </c>
      <c r="D328" t="s">
        <v>17</v>
      </c>
      <c r="E328" t="s">
        <v>58</v>
      </c>
    </row>
    <row r="329" spans="1:5" x14ac:dyDescent="0.25">
      <c r="A329">
        <v>328</v>
      </c>
      <c r="B329" t="s">
        <v>57</v>
      </c>
      <c r="C329" t="s">
        <v>13</v>
      </c>
      <c r="D329" t="s">
        <v>17</v>
      </c>
      <c r="E329" t="s">
        <v>58</v>
      </c>
    </row>
    <row r="330" spans="1:5" x14ac:dyDescent="0.25">
      <c r="A330">
        <v>329</v>
      </c>
      <c r="B330" t="s">
        <v>57</v>
      </c>
      <c r="C330" t="s">
        <v>13</v>
      </c>
      <c r="D330" t="s">
        <v>17</v>
      </c>
      <c r="E330" t="s">
        <v>58</v>
      </c>
    </row>
    <row r="331" spans="1:5" x14ac:dyDescent="0.25">
      <c r="A331">
        <v>330</v>
      </c>
      <c r="B331" t="s">
        <v>57</v>
      </c>
      <c r="C331" t="s">
        <v>13</v>
      </c>
      <c r="D331" t="s">
        <v>17</v>
      </c>
      <c r="E331" t="s">
        <v>58</v>
      </c>
    </row>
    <row r="332" spans="1:5" x14ac:dyDescent="0.25">
      <c r="A332">
        <v>331</v>
      </c>
      <c r="B332" t="s">
        <v>57</v>
      </c>
      <c r="C332" t="s">
        <v>13</v>
      </c>
      <c r="D332" t="s">
        <v>17</v>
      </c>
      <c r="E332" t="s">
        <v>58</v>
      </c>
    </row>
    <row r="333" spans="1:5" x14ac:dyDescent="0.25">
      <c r="A333">
        <v>332</v>
      </c>
      <c r="B333" t="s">
        <v>57</v>
      </c>
      <c r="C333" t="s">
        <v>13</v>
      </c>
      <c r="D333" t="s">
        <v>17</v>
      </c>
      <c r="E333" t="s">
        <v>58</v>
      </c>
    </row>
    <row r="334" spans="1:5" x14ac:dyDescent="0.25">
      <c r="A334">
        <v>333</v>
      </c>
      <c r="B334" t="s">
        <v>57</v>
      </c>
      <c r="C334" t="s">
        <v>13</v>
      </c>
      <c r="D334" t="s">
        <v>17</v>
      </c>
      <c r="E334" t="s">
        <v>58</v>
      </c>
    </row>
    <row r="335" spans="1:5" x14ac:dyDescent="0.25">
      <c r="A335">
        <v>334</v>
      </c>
      <c r="B335" t="s">
        <v>57</v>
      </c>
      <c r="C335" t="s">
        <v>13</v>
      </c>
      <c r="D335" t="s">
        <v>17</v>
      </c>
      <c r="E335" t="s">
        <v>58</v>
      </c>
    </row>
    <row r="336" spans="1:5" x14ac:dyDescent="0.25">
      <c r="A336">
        <v>335</v>
      </c>
      <c r="B336" t="s">
        <v>57</v>
      </c>
      <c r="C336" t="s">
        <v>13</v>
      </c>
      <c r="D336" t="s">
        <v>17</v>
      </c>
      <c r="E336" t="s">
        <v>58</v>
      </c>
    </row>
    <row r="337" spans="1:5" x14ac:dyDescent="0.25">
      <c r="A337">
        <v>336</v>
      </c>
      <c r="B337" t="s">
        <v>7</v>
      </c>
      <c r="C337" t="s">
        <v>14</v>
      </c>
      <c r="D337" t="s">
        <v>17</v>
      </c>
      <c r="E337" t="s">
        <v>25</v>
      </c>
    </row>
    <row r="338" spans="1:5" x14ac:dyDescent="0.25">
      <c r="A338">
        <v>337</v>
      </c>
      <c r="B338" t="s">
        <v>7</v>
      </c>
      <c r="C338" t="s">
        <v>14</v>
      </c>
      <c r="D338" t="s">
        <v>17</v>
      </c>
      <c r="E338" t="s">
        <v>25</v>
      </c>
    </row>
    <row r="339" spans="1:5" x14ac:dyDescent="0.25">
      <c r="A339">
        <v>338</v>
      </c>
      <c r="B339" t="s">
        <v>7</v>
      </c>
      <c r="C339" t="s">
        <v>14</v>
      </c>
      <c r="D339" t="s">
        <v>17</v>
      </c>
      <c r="E339" t="s">
        <v>25</v>
      </c>
    </row>
    <row r="340" spans="1:5" x14ac:dyDescent="0.25">
      <c r="A340">
        <v>339</v>
      </c>
      <c r="B340" t="s">
        <v>7</v>
      </c>
      <c r="C340" t="s">
        <v>14</v>
      </c>
      <c r="D340" t="s">
        <v>17</v>
      </c>
      <c r="E340" t="s">
        <v>25</v>
      </c>
    </row>
    <row r="341" spans="1:5" x14ac:dyDescent="0.25">
      <c r="A341">
        <v>340</v>
      </c>
      <c r="B341" t="s">
        <v>7</v>
      </c>
      <c r="C341" t="s">
        <v>14</v>
      </c>
      <c r="D341" t="s">
        <v>17</v>
      </c>
      <c r="E341" t="s">
        <v>25</v>
      </c>
    </row>
    <row r="342" spans="1:5" x14ac:dyDescent="0.25">
      <c r="A342">
        <v>341</v>
      </c>
      <c r="B342" t="s">
        <v>7</v>
      </c>
      <c r="C342" t="s">
        <v>14</v>
      </c>
      <c r="D342" t="s">
        <v>17</v>
      </c>
      <c r="E342" t="s">
        <v>25</v>
      </c>
    </row>
    <row r="343" spans="1:5" x14ac:dyDescent="0.25">
      <c r="A343">
        <v>342</v>
      </c>
      <c r="B343" t="s">
        <v>7</v>
      </c>
      <c r="C343" t="s">
        <v>14</v>
      </c>
      <c r="D343" t="s">
        <v>17</v>
      </c>
      <c r="E343" t="s">
        <v>25</v>
      </c>
    </row>
    <row r="344" spans="1:5" x14ac:dyDescent="0.25">
      <c r="A344">
        <v>343</v>
      </c>
      <c r="B344" t="s">
        <v>7</v>
      </c>
      <c r="C344" t="s">
        <v>14</v>
      </c>
      <c r="D344" t="s">
        <v>17</v>
      </c>
      <c r="E344" t="s">
        <v>25</v>
      </c>
    </row>
    <row r="345" spans="1:5" x14ac:dyDescent="0.25">
      <c r="A345">
        <v>344</v>
      </c>
      <c r="B345" t="s">
        <v>7</v>
      </c>
      <c r="C345" t="s">
        <v>14</v>
      </c>
      <c r="D345" t="s">
        <v>17</v>
      </c>
      <c r="E345" t="s">
        <v>25</v>
      </c>
    </row>
    <row r="346" spans="1:5" x14ac:dyDescent="0.25">
      <c r="A346">
        <v>345</v>
      </c>
      <c r="B346" t="s">
        <v>7</v>
      </c>
      <c r="C346" t="s">
        <v>14</v>
      </c>
      <c r="D346" t="s">
        <v>17</v>
      </c>
      <c r="E346" t="s">
        <v>25</v>
      </c>
    </row>
    <row r="347" spans="1:5" x14ac:dyDescent="0.25">
      <c r="A347">
        <v>346</v>
      </c>
      <c r="B347" t="s">
        <v>7</v>
      </c>
      <c r="C347" t="s">
        <v>14</v>
      </c>
      <c r="D347" t="s">
        <v>17</v>
      </c>
      <c r="E347" t="s">
        <v>25</v>
      </c>
    </row>
    <row r="348" spans="1:5" x14ac:dyDescent="0.25">
      <c r="A348">
        <v>347</v>
      </c>
      <c r="B348" t="s">
        <v>7</v>
      </c>
      <c r="C348" t="s">
        <v>14</v>
      </c>
      <c r="D348" t="s">
        <v>17</v>
      </c>
      <c r="E348" t="s">
        <v>25</v>
      </c>
    </row>
    <row r="349" spans="1:5" x14ac:dyDescent="0.25">
      <c r="A349">
        <v>348</v>
      </c>
      <c r="B349" t="s">
        <v>36</v>
      </c>
      <c r="C349" t="s">
        <v>34</v>
      </c>
      <c r="D349" t="s">
        <v>17</v>
      </c>
      <c r="E349" t="s">
        <v>40</v>
      </c>
    </row>
    <row r="350" spans="1:5" x14ac:dyDescent="0.25">
      <c r="A350">
        <v>349</v>
      </c>
      <c r="B350" t="s">
        <v>36</v>
      </c>
      <c r="C350" t="s">
        <v>34</v>
      </c>
      <c r="D350" t="s">
        <v>17</v>
      </c>
      <c r="E350" t="s">
        <v>40</v>
      </c>
    </row>
    <row r="351" spans="1:5" x14ac:dyDescent="0.25">
      <c r="A351">
        <v>350</v>
      </c>
      <c r="B351" t="s">
        <v>36</v>
      </c>
      <c r="C351" t="s">
        <v>34</v>
      </c>
      <c r="D351" t="s">
        <v>17</v>
      </c>
      <c r="E351" t="s">
        <v>40</v>
      </c>
    </row>
    <row r="352" spans="1:5" x14ac:dyDescent="0.25">
      <c r="A352">
        <v>351</v>
      </c>
      <c r="B352" t="s">
        <v>36</v>
      </c>
      <c r="C352" t="s">
        <v>34</v>
      </c>
      <c r="D352" t="s">
        <v>17</v>
      </c>
      <c r="E352" t="s">
        <v>40</v>
      </c>
    </row>
    <row r="353" spans="1:5" x14ac:dyDescent="0.25">
      <c r="A353">
        <v>352</v>
      </c>
      <c r="B353" t="s">
        <v>36</v>
      </c>
      <c r="C353" t="s">
        <v>34</v>
      </c>
      <c r="D353" t="s">
        <v>17</v>
      </c>
      <c r="E353" t="s">
        <v>40</v>
      </c>
    </row>
    <row r="354" spans="1:5" x14ac:dyDescent="0.25">
      <c r="A354">
        <v>353</v>
      </c>
      <c r="B354" t="s">
        <v>36</v>
      </c>
      <c r="C354" t="s">
        <v>34</v>
      </c>
      <c r="D354" t="s">
        <v>17</v>
      </c>
      <c r="E354" t="s">
        <v>40</v>
      </c>
    </row>
    <row r="355" spans="1:5" x14ac:dyDescent="0.25">
      <c r="A355">
        <v>354</v>
      </c>
      <c r="B355" t="s">
        <v>36</v>
      </c>
      <c r="C355" t="s">
        <v>34</v>
      </c>
      <c r="D355" t="s">
        <v>17</v>
      </c>
      <c r="E355" t="s">
        <v>40</v>
      </c>
    </row>
    <row r="356" spans="1:5" x14ac:dyDescent="0.25">
      <c r="A356">
        <v>355</v>
      </c>
      <c r="B356" t="s">
        <v>36</v>
      </c>
      <c r="C356" t="s">
        <v>34</v>
      </c>
      <c r="D356" t="s">
        <v>17</v>
      </c>
      <c r="E356" t="s">
        <v>40</v>
      </c>
    </row>
    <row r="357" spans="1:5" x14ac:dyDescent="0.25">
      <c r="A357">
        <v>356</v>
      </c>
      <c r="B357" t="s">
        <v>36</v>
      </c>
      <c r="C357" t="s">
        <v>34</v>
      </c>
      <c r="D357" t="s">
        <v>17</v>
      </c>
      <c r="E357" t="s">
        <v>40</v>
      </c>
    </row>
    <row r="358" spans="1:5" x14ac:dyDescent="0.25">
      <c r="A358">
        <v>357</v>
      </c>
      <c r="B358" t="s">
        <v>36</v>
      </c>
      <c r="C358" t="s">
        <v>34</v>
      </c>
      <c r="D358" t="s">
        <v>17</v>
      </c>
      <c r="E358" t="s">
        <v>40</v>
      </c>
    </row>
    <row r="359" spans="1:5" x14ac:dyDescent="0.25">
      <c r="A359">
        <v>358</v>
      </c>
      <c r="B359" t="s">
        <v>36</v>
      </c>
      <c r="C359" t="s">
        <v>34</v>
      </c>
      <c r="D359" t="s">
        <v>17</v>
      </c>
      <c r="E359" t="s">
        <v>40</v>
      </c>
    </row>
    <row r="360" spans="1:5" x14ac:dyDescent="0.25">
      <c r="A360">
        <v>359</v>
      </c>
      <c r="B360" t="s">
        <v>36</v>
      </c>
      <c r="C360" t="s">
        <v>34</v>
      </c>
      <c r="D360" t="s">
        <v>17</v>
      </c>
      <c r="E360" t="s">
        <v>40</v>
      </c>
    </row>
    <row r="361" spans="1:5" x14ac:dyDescent="0.25">
      <c r="A361">
        <v>360</v>
      </c>
      <c r="B361" t="s">
        <v>36</v>
      </c>
      <c r="C361" t="s">
        <v>34</v>
      </c>
      <c r="D361" t="s">
        <v>17</v>
      </c>
      <c r="E361" t="s">
        <v>40</v>
      </c>
    </row>
    <row r="362" spans="1:5" x14ac:dyDescent="0.25">
      <c r="A362">
        <v>361</v>
      </c>
      <c r="B362" t="s">
        <v>36</v>
      </c>
      <c r="C362" t="s">
        <v>34</v>
      </c>
      <c r="D362" t="s">
        <v>17</v>
      </c>
      <c r="E362" t="s">
        <v>40</v>
      </c>
    </row>
    <row r="363" spans="1:5" x14ac:dyDescent="0.25">
      <c r="A363">
        <v>362</v>
      </c>
      <c r="B363" t="s">
        <v>36</v>
      </c>
      <c r="C363" t="s">
        <v>34</v>
      </c>
      <c r="D363" t="s">
        <v>17</v>
      </c>
      <c r="E363" t="s">
        <v>40</v>
      </c>
    </row>
    <row r="364" spans="1:5" x14ac:dyDescent="0.25">
      <c r="A364">
        <v>363</v>
      </c>
      <c r="B364" t="s">
        <v>36</v>
      </c>
      <c r="C364" t="s">
        <v>34</v>
      </c>
      <c r="D364" t="s">
        <v>17</v>
      </c>
      <c r="E364" t="s">
        <v>40</v>
      </c>
    </row>
    <row r="365" spans="1:5" x14ac:dyDescent="0.25">
      <c r="A365">
        <v>364</v>
      </c>
      <c r="B365" t="s">
        <v>36</v>
      </c>
      <c r="C365" t="s">
        <v>34</v>
      </c>
      <c r="D365" t="s">
        <v>17</v>
      </c>
      <c r="E365" t="s">
        <v>40</v>
      </c>
    </row>
    <row r="366" spans="1:5" x14ac:dyDescent="0.25">
      <c r="A366">
        <v>365</v>
      </c>
      <c r="B366" t="s">
        <v>36</v>
      </c>
      <c r="C366" t="s">
        <v>34</v>
      </c>
      <c r="D366" t="s">
        <v>17</v>
      </c>
      <c r="E366" t="s">
        <v>40</v>
      </c>
    </row>
    <row r="367" spans="1:5" x14ac:dyDescent="0.25">
      <c r="A367">
        <v>366</v>
      </c>
      <c r="B367" t="s">
        <v>36</v>
      </c>
      <c r="C367" t="s">
        <v>34</v>
      </c>
      <c r="D367" t="s">
        <v>17</v>
      </c>
      <c r="E367" t="s">
        <v>40</v>
      </c>
    </row>
    <row r="368" spans="1:5" x14ac:dyDescent="0.25">
      <c r="A368">
        <v>367</v>
      </c>
      <c r="B368" t="s">
        <v>37</v>
      </c>
      <c r="C368" t="s">
        <v>34</v>
      </c>
      <c r="D368" t="s">
        <v>17</v>
      </c>
      <c r="E368" t="s">
        <v>39</v>
      </c>
    </row>
    <row r="369" spans="1:5" x14ac:dyDescent="0.25">
      <c r="A369">
        <v>368</v>
      </c>
      <c r="B369" t="s">
        <v>37</v>
      </c>
      <c r="C369" t="s">
        <v>34</v>
      </c>
      <c r="D369" t="s">
        <v>17</v>
      </c>
      <c r="E369" t="s">
        <v>39</v>
      </c>
    </row>
    <row r="370" spans="1:5" x14ac:dyDescent="0.25">
      <c r="A370">
        <v>369</v>
      </c>
      <c r="B370" t="s">
        <v>37</v>
      </c>
      <c r="C370" t="s">
        <v>34</v>
      </c>
      <c r="D370" t="s">
        <v>17</v>
      </c>
      <c r="E370" t="s">
        <v>39</v>
      </c>
    </row>
    <row r="371" spans="1:5" x14ac:dyDescent="0.25">
      <c r="A371">
        <v>370</v>
      </c>
      <c r="B371" t="s">
        <v>37</v>
      </c>
      <c r="C371" t="s">
        <v>34</v>
      </c>
      <c r="D371" t="s">
        <v>17</v>
      </c>
      <c r="E371" t="s">
        <v>39</v>
      </c>
    </row>
    <row r="372" spans="1:5" x14ac:dyDescent="0.25">
      <c r="A372">
        <v>371</v>
      </c>
      <c r="B372" t="s">
        <v>37</v>
      </c>
      <c r="C372" t="s">
        <v>34</v>
      </c>
      <c r="D372" t="s">
        <v>17</v>
      </c>
      <c r="E372" t="s">
        <v>39</v>
      </c>
    </row>
    <row r="373" spans="1:5" x14ac:dyDescent="0.25">
      <c r="A373">
        <v>372</v>
      </c>
      <c r="B373" t="s">
        <v>23</v>
      </c>
      <c r="C373" t="s">
        <v>14</v>
      </c>
      <c r="D373" t="s">
        <v>17</v>
      </c>
      <c r="E373" t="s">
        <v>25</v>
      </c>
    </row>
    <row r="374" spans="1:5" x14ac:dyDescent="0.25">
      <c r="A374">
        <v>373</v>
      </c>
      <c r="B374" t="s">
        <v>23</v>
      </c>
      <c r="C374" t="s">
        <v>14</v>
      </c>
      <c r="D374" t="s">
        <v>17</v>
      </c>
      <c r="E374" t="s">
        <v>25</v>
      </c>
    </row>
    <row r="375" spans="1:5" x14ac:dyDescent="0.25">
      <c r="A375">
        <v>374</v>
      </c>
      <c r="B375" t="s">
        <v>23</v>
      </c>
      <c r="C375" t="s">
        <v>14</v>
      </c>
      <c r="D375" t="s">
        <v>17</v>
      </c>
      <c r="E375" t="s">
        <v>25</v>
      </c>
    </row>
    <row r="376" spans="1:5" x14ac:dyDescent="0.25">
      <c r="A376">
        <v>375</v>
      </c>
      <c r="B376" t="s">
        <v>23</v>
      </c>
      <c r="C376" t="s">
        <v>14</v>
      </c>
      <c r="D376" t="s">
        <v>17</v>
      </c>
      <c r="E376" t="s">
        <v>25</v>
      </c>
    </row>
    <row r="377" spans="1:5" x14ac:dyDescent="0.25">
      <c r="A377">
        <v>376</v>
      </c>
      <c r="B377" t="s">
        <v>23</v>
      </c>
      <c r="C377" t="s">
        <v>14</v>
      </c>
      <c r="D377" t="s">
        <v>17</v>
      </c>
      <c r="E377" t="s">
        <v>25</v>
      </c>
    </row>
    <row r="378" spans="1:5" x14ac:dyDescent="0.25">
      <c r="A378">
        <v>377</v>
      </c>
      <c r="B378" t="s">
        <v>23</v>
      </c>
      <c r="C378" t="s">
        <v>14</v>
      </c>
      <c r="D378" t="s">
        <v>17</v>
      </c>
      <c r="E378" t="s">
        <v>25</v>
      </c>
    </row>
    <row r="379" spans="1:5" x14ac:dyDescent="0.25">
      <c r="A379">
        <v>378</v>
      </c>
      <c r="B379" t="s">
        <v>23</v>
      </c>
      <c r="C379" t="s">
        <v>14</v>
      </c>
      <c r="D379" t="s">
        <v>17</v>
      </c>
      <c r="E379" t="s">
        <v>25</v>
      </c>
    </row>
    <row r="380" spans="1:5" x14ac:dyDescent="0.25">
      <c r="A380">
        <v>379</v>
      </c>
      <c r="B380" t="s">
        <v>23</v>
      </c>
      <c r="C380" t="s">
        <v>14</v>
      </c>
      <c r="D380" t="s">
        <v>17</v>
      </c>
      <c r="E380" t="s">
        <v>25</v>
      </c>
    </row>
    <row r="381" spans="1:5" x14ac:dyDescent="0.25">
      <c r="A381">
        <v>380</v>
      </c>
      <c r="B381" t="s">
        <v>23</v>
      </c>
      <c r="C381" t="s">
        <v>14</v>
      </c>
      <c r="D381" t="s">
        <v>17</v>
      </c>
      <c r="E381" t="s">
        <v>25</v>
      </c>
    </row>
    <row r="382" spans="1:5" x14ac:dyDescent="0.25">
      <c r="A382">
        <v>381</v>
      </c>
      <c r="B382" t="s">
        <v>23</v>
      </c>
      <c r="C382" t="s">
        <v>14</v>
      </c>
      <c r="D382" t="s">
        <v>17</v>
      </c>
      <c r="E382" t="s">
        <v>25</v>
      </c>
    </row>
    <row r="383" spans="1:5" x14ac:dyDescent="0.25">
      <c r="A383">
        <v>382</v>
      </c>
      <c r="B383" t="s">
        <v>23</v>
      </c>
      <c r="C383" t="s">
        <v>14</v>
      </c>
      <c r="D383" t="s">
        <v>17</v>
      </c>
      <c r="E383" t="s">
        <v>25</v>
      </c>
    </row>
    <row r="384" spans="1:5" x14ac:dyDescent="0.25">
      <c r="A384">
        <v>383</v>
      </c>
      <c r="B384" t="s">
        <v>23</v>
      </c>
      <c r="C384" t="s">
        <v>14</v>
      </c>
      <c r="D384" t="s">
        <v>17</v>
      </c>
      <c r="E384" t="s">
        <v>25</v>
      </c>
    </row>
    <row r="385" spans="1:5" x14ac:dyDescent="0.25">
      <c r="A385">
        <v>384</v>
      </c>
      <c r="B385" t="s">
        <v>23</v>
      </c>
      <c r="C385" t="s">
        <v>14</v>
      </c>
      <c r="D385" t="s">
        <v>17</v>
      </c>
      <c r="E385" t="s">
        <v>25</v>
      </c>
    </row>
    <row r="386" spans="1:5" x14ac:dyDescent="0.25">
      <c r="A386">
        <v>385</v>
      </c>
      <c r="B386" t="s">
        <v>23</v>
      </c>
      <c r="C386" t="s">
        <v>14</v>
      </c>
      <c r="D386" t="s">
        <v>17</v>
      </c>
      <c r="E386" t="s">
        <v>25</v>
      </c>
    </row>
    <row r="387" spans="1:5" x14ac:dyDescent="0.25">
      <c r="A387">
        <v>386</v>
      </c>
      <c r="B387" t="s">
        <v>23</v>
      </c>
      <c r="C387" t="s">
        <v>14</v>
      </c>
      <c r="D387" t="s">
        <v>17</v>
      </c>
      <c r="E387" t="s">
        <v>25</v>
      </c>
    </row>
    <row r="388" spans="1:5" x14ac:dyDescent="0.25">
      <c r="A388">
        <v>387</v>
      </c>
      <c r="B388" t="s">
        <v>23</v>
      </c>
      <c r="C388" t="s">
        <v>14</v>
      </c>
      <c r="D388" t="s">
        <v>17</v>
      </c>
      <c r="E388" t="s">
        <v>25</v>
      </c>
    </row>
    <row r="389" spans="1:5" x14ac:dyDescent="0.25">
      <c r="A389">
        <v>388</v>
      </c>
      <c r="B389" t="s">
        <v>23</v>
      </c>
      <c r="C389" t="s">
        <v>14</v>
      </c>
      <c r="D389" t="s">
        <v>17</v>
      </c>
      <c r="E389" t="s">
        <v>25</v>
      </c>
    </row>
    <row r="390" spans="1:5" x14ac:dyDescent="0.25">
      <c r="A390">
        <v>389</v>
      </c>
      <c r="B390" t="s">
        <v>23</v>
      </c>
      <c r="C390" t="s">
        <v>14</v>
      </c>
      <c r="D390" t="s">
        <v>17</v>
      </c>
      <c r="E390" t="s">
        <v>25</v>
      </c>
    </row>
    <row r="391" spans="1:5" x14ac:dyDescent="0.25">
      <c r="A391">
        <v>390</v>
      </c>
      <c r="B391" t="s">
        <v>23</v>
      </c>
      <c r="C391" t="s">
        <v>14</v>
      </c>
      <c r="D391" t="s">
        <v>17</v>
      </c>
      <c r="E391" t="s">
        <v>25</v>
      </c>
    </row>
    <row r="392" spans="1:5" x14ac:dyDescent="0.25">
      <c r="A392">
        <v>391</v>
      </c>
      <c r="B392" t="s">
        <v>23</v>
      </c>
      <c r="C392" t="s">
        <v>14</v>
      </c>
      <c r="D392" t="s">
        <v>17</v>
      </c>
      <c r="E392" t="s">
        <v>25</v>
      </c>
    </row>
    <row r="393" spans="1:5" x14ac:dyDescent="0.25">
      <c r="A393">
        <v>392</v>
      </c>
      <c r="B393" t="s">
        <v>23</v>
      </c>
      <c r="C393" t="s">
        <v>14</v>
      </c>
      <c r="D393" t="s">
        <v>17</v>
      </c>
      <c r="E393" t="s">
        <v>28</v>
      </c>
    </row>
    <row r="394" spans="1:5" x14ac:dyDescent="0.25">
      <c r="A394">
        <v>393</v>
      </c>
      <c r="B394" t="s">
        <v>23</v>
      </c>
      <c r="C394" t="s">
        <v>14</v>
      </c>
      <c r="D394" t="s">
        <v>17</v>
      </c>
      <c r="E394" t="s">
        <v>28</v>
      </c>
    </row>
    <row r="395" spans="1:5" x14ac:dyDescent="0.25">
      <c r="A395">
        <v>394</v>
      </c>
      <c r="B395" t="s">
        <v>23</v>
      </c>
      <c r="C395" t="s">
        <v>14</v>
      </c>
      <c r="D395" t="s">
        <v>17</v>
      </c>
      <c r="E395" t="s">
        <v>28</v>
      </c>
    </row>
    <row r="396" spans="1:5" x14ac:dyDescent="0.25">
      <c r="A396">
        <v>395</v>
      </c>
      <c r="B396" t="s">
        <v>23</v>
      </c>
      <c r="C396" t="s">
        <v>14</v>
      </c>
      <c r="D396" t="s">
        <v>17</v>
      </c>
      <c r="E396" t="s">
        <v>28</v>
      </c>
    </row>
    <row r="397" spans="1:5" x14ac:dyDescent="0.25">
      <c r="A397">
        <v>396</v>
      </c>
      <c r="B397" t="s">
        <v>23</v>
      </c>
      <c r="C397" t="s">
        <v>14</v>
      </c>
      <c r="D397" t="s">
        <v>17</v>
      </c>
      <c r="E397" t="s">
        <v>28</v>
      </c>
    </row>
    <row r="398" spans="1:5" x14ac:dyDescent="0.25">
      <c r="A398">
        <v>397</v>
      </c>
      <c r="B398" t="s">
        <v>23</v>
      </c>
      <c r="C398" t="s">
        <v>14</v>
      </c>
      <c r="D398" t="s">
        <v>17</v>
      </c>
      <c r="E398" t="s">
        <v>28</v>
      </c>
    </row>
    <row r="399" spans="1:5" x14ac:dyDescent="0.25">
      <c r="A399">
        <v>398</v>
      </c>
      <c r="B399" t="s">
        <v>23</v>
      </c>
      <c r="C399" t="s">
        <v>14</v>
      </c>
      <c r="D399" t="s">
        <v>17</v>
      </c>
      <c r="E399" t="s">
        <v>28</v>
      </c>
    </row>
    <row r="400" spans="1:5" x14ac:dyDescent="0.25">
      <c r="A400">
        <v>399</v>
      </c>
      <c r="B400" t="s">
        <v>23</v>
      </c>
      <c r="C400" t="s">
        <v>14</v>
      </c>
      <c r="D400" t="s">
        <v>17</v>
      </c>
      <c r="E400" t="s">
        <v>28</v>
      </c>
    </row>
    <row r="401" spans="1:5" x14ac:dyDescent="0.25">
      <c r="A401">
        <v>400</v>
      </c>
      <c r="B401" t="s">
        <v>37</v>
      </c>
      <c r="C401" t="s">
        <v>34</v>
      </c>
      <c r="D401" t="s">
        <v>17</v>
      </c>
      <c r="E401" t="s">
        <v>39</v>
      </c>
    </row>
    <row r="402" spans="1:5" x14ac:dyDescent="0.25">
      <c r="A402">
        <v>401</v>
      </c>
      <c r="B402" t="s">
        <v>51</v>
      </c>
      <c r="C402" t="s">
        <v>14</v>
      </c>
      <c r="D402" t="s">
        <v>17</v>
      </c>
      <c r="E402" t="s">
        <v>52</v>
      </c>
    </row>
    <row r="403" spans="1:5" x14ac:dyDescent="0.25">
      <c r="A403">
        <v>402</v>
      </c>
      <c r="B403" t="s">
        <v>37</v>
      </c>
      <c r="C403" t="s">
        <v>34</v>
      </c>
      <c r="D403" t="s">
        <v>17</v>
      </c>
      <c r="E403" t="s">
        <v>39</v>
      </c>
    </row>
    <row r="404" spans="1:5" x14ac:dyDescent="0.25">
      <c r="A404">
        <v>403</v>
      </c>
      <c r="B404" t="s">
        <v>51</v>
      </c>
      <c r="C404" t="s">
        <v>14</v>
      </c>
      <c r="D404" t="s">
        <v>17</v>
      </c>
      <c r="E404" t="s">
        <v>52</v>
      </c>
    </row>
    <row r="405" spans="1:5" x14ac:dyDescent="0.25">
      <c r="A405">
        <v>404</v>
      </c>
      <c r="B405" t="s">
        <v>37</v>
      </c>
      <c r="C405" t="s">
        <v>34</v>
      </c>
      <c r="D405" t="s">
        <v>17</v>
      </c>
      <c r="E405" t="s">
        <v>39</v>
      </c>
    </row>
    <row r="406" spans="1:5" x14ac:dyDescent="0.25">
      <c r="A406">
        <v>405</v>
      </c>
      <c r="B406" t="s">
        <v>37</v>
      </c>
      <c r="C406" t="s">
        <v>34</v>
      </c>
      <c r="D406" t="s">
        <v>17</v>
      </c>
      <c r="E406" t="s">
        <v>39</v>
      </c>
    </row>
    <row r="407" spans="1:5" x14ac:dyDescent="0.25">
      <c r="A407">
        <v>406</v>
      </c>
      <c r="B407" t="s">
        <v>37</v>
      </c>
      <c r="C407" t="s">
        <v>34</v>
      </c>
      <c r="D407" t="s">
        <v>17</v>
      </c>
      <c r="E407" t="s">
        <v>39</v>
      </c>
    </row>
    <row r="408" spans="1:5" x14ac:dyDescent="0.25">
      <c r="A408">
        <v>407</v>
      </c>
      <c r="B408" t="s">
        <v>37</v>
      </c>
      <c r="C408" t="s">
        <v>34</v>
      </c>
      <c r="D408" t="s">
        <v>17</v>
      </c>
      <c r="E408" t="s">
        <v>39</v>
      </c>
    </row>
    <row r="409" spans="1:5" x14ac:dyDescent="0.25">
      <c r="A409">
        <v>408</v>
      </c>
      <c r="B409" t="s">
        <v>37</v>
      </c>
      <c r="C409" t="s">
        <v>34</v>
      </c>
      <c r="D409" t="s">
        <v>17</v>
      </c>
      <c r="E409" t="s">
        <v>39</v>
      </c>
    </row>
    <row r="410" spans="1:5" x14ac:dyDescent="0.25">
      <c r="A410">
        <v>409</v>
      </c>
      <c r="B410" t="s">
        <v>37</v>
      </c>
      <c r="C410" t="s">
        <v>34</v>
      </c>
      <c r="D410" t="s">
        <v>17</v>
      </c>
      <c r="E410" t="s">
        <v>39</v>
      </c>
    </row>
    <row r="411" spans="1:5" x14ac:dyDescent="0.25">
      <c r="A411">
        <v>410</v>
      </c>
      <c r="B411" t="s">
        <v>38</v>
      </c>
      <c r="C411" t="s">
        <v>34</v>
      </c>
      <c r="D411" t="s">
        <v>17</v>
      </c>
      <c r="E411" t="s">
        <v>35</v>
      </c>
    </row>
    <row r="412" spans="1:5" x14ac:dyDescent="0.25">
      <c r="A412">
        <v>411</v>
      </c>
      <c r="B412" t="s">
        <v>38</v>
      </c>
      <c r="C412" t="s">
        <v>34</v>
      </c>
      <c r="D412" t="s">
        <v>17</v>
      </c>
      <c r="E412" t="s">
        <v>35</v>
      </c>
    </row>
    <row r="413" spans="1:5" x14ac:dyDescent="0.25">
      <c r="A413">
        <v>412</v>
      </c>
      <c r="B413" t="s">
        <v>38</v>
      </c>
      <c r="C413" t="s">
        <v>34</v>
      </c>
      <c r="D413" t="s">
        <v>17</v>
      </c>
      <c r="E413" t="s">
        <v>35</v>
      </c>
    </row>
    <row r="414" spans="1:5" x14ac:dyDescent="0.25">
      <c r="A414">
        <v>413</v>
      </c>
      <c r="B414" t="s">
        <v>38</v>
      </c>
      <c r="C414" t="s">
        <v>34</v>
      </c>
      <c r="D414" t="s">
        <v>17</v>
      </c>
      <c r="E414" t="s">
        <v>35</v>
      </c>
    </row>
    <row r="415" spans="1:5" x14ac:dyDescent="0.25">
      <c r="A415">
        <v>414</v>
      </c>
      <c r="B415" t="s">
        <v>38</v>
      </c>
      <c r="C415" t="s">
        <v>34</v>
      </c>
      <c r="D415" t="s">
        <v>17</v>
      </c>
      <c r="E415" t="s">
        <v>35</v>
      </c>
    </row>
    <row r="416" spans="1:5" x14ac:dyDescent="0.25">
      <c r="A416">
        <v>415</v>
      </c>
      <c r="B416" t="s">
        <v>38</v>
      </c>
      <c r="C416" t="s">
        <v>34</v>
      </c>
      <c r="D416" t="s">
        <v>17</v>
      </c>
      <c r="E416" t="s">
        <v>35</v>
      </c>
    </row>
    <row r="417" spans="1:5" x14ac:dyDescent="0.25">
      <c r="A417">
        <v>416</v>
      </c>
      <c r="B417" t="s">
        <v>38</v>
      </c>
      <c r="C417" t="s">
        <v>34</v>
      </c>
      <c r="D417" t="s">
        <v>17</v>
      </c>
      <c r="E417" t="s">
        <v>35</v>
      </c>
    </row>
    <row r="418" spans="1:5" x14ac:dyDescent="0.25">
      <c r="A418">
        <v>417</v>
      </c>
      <c r="B418" t="s">
        <v>38</v>
      </c>
      <c r="C418" t="s">
        <v>34</v>
      </c>
      <c r="D418" t="s">
        <v>17</v>
      </c>
      <c r="E418" t="s">
        <v>35</v>
      </c>
    </row>
    <row r="419" spans="1:5" x14ac:dyDescent="0.25">
      <c r="A419">
        <v>418</v>
      </c>
      <c r="B419" t="s">
        <v>50</v>
      </c>
      <c r="C419" t="s">
        <v>15</v>
      </c>
      <c r="D419" t="s">
        <v>17</v>
      </c>
      <c r="E419" t="s">
        <v>21</v>
      </c>
    </row>
    <row r="420" spans="1:5" x14ac:dyDescent="0.25">
      <c r="A420">
        <v>419</v>
      </c>
      <c r="B420" t="s">
        <v>50</v>
      </c>
      <c r="C420" t="s">
        <v>15</v>
      </c>
      <c r="D420" t="s">
        <v>17</v>
      </c>
      <c r="E420" t="s">
        <v>21</v>
      </c>
    </row>
    <row r="421" spans="1:5" x14ac:dyDescent="0.25">
      <c r="A421">
        <v>420</v>
      </c>
      <c r="B421" t="s">
        <v>50</v>
      </c>
      <c r="C421" t="s">
        <v>15</v>
      </c>
      <c r="D421" t="s">
        <v>17</v>
      </c>
      <c r="E421" t="s">
        <v>21</v>
      </c>
    </row>
    <row r="422" spans="1:5" x14ac:dyDescent="0.25">
      <c r="A422">
        <v>421</v>
      </c>
      <c r="B422" t="s">
        <v>50</v>
      </c>
      <c r="C422" t="s">
        <v>15</v>
      </c>
      <c r="D422" t="s">
        <v>17</v>
      </c>
      <c r="E422" t="s">
        <v>21</v>
      </c>
    </row>
    <row r="423" spans="1:5" x14ac:dyDescent="0.25">
      <c r="A423">
        <v>422</v>
      </c>
      <c r="B423" t="s">
        <v>50</v>
      </c>
      <c r="C423" t="s">
        <v>15</v>
      </c>
      <c r="D423" t="s">
        <v>17</v>
      </c>
      <c r="E423" t="s">
        <v>21</v>
      </c>
    </row>
    <row r="424" spans="1:5" x14ac:dyDescent="0.25">
      <c r="A424">
        <v>423</v>
      </c>
      <c r="B424" t="s">
        <v>50</v>
      </c>
      <c r="C424" t="s">
        <v>15</v>
      </c>
      <c r="D424" t="s">
        <v>17</v>
      </c>
      <c r="E424" t="s">
        <v>21</v>
      </c>
    </row>
    <row r="425" spans="1:5" x14ac:dyDescent="0.25">
      <c r="A425">
        <v>424</v>
      </c>
      <c r="B425" t="s">
        <v>50</v>
      </c>
      <c r="C425" t="s">
        <v>15</v>
      </c>
      <c r="D425" t="s">
        <v>17</v>
      </c>
      <c r="E425" t="s">
        <v>21</v>
      </c>
    </row>
    <row r="426" spans="1:5" x14ac:dyDescent="0.25">
      <c r="A426">
        <v>425</v>
      </c>
      <c r="B426" t="s">
        <v>50</v>
      </c>
      <c r="C426" t="s">
        <v>15</v>
      </c>
      <c r="D426" t="s">
        <v>17</v>
      </c>
      <c r="E426" t="s">
        <v>21</v>
      </c>
    </row>
    <row r="427" spans="1:5" x14ac:dyDescent="0.25">
      <c r="A427">
        <v>426</v>
      </c>
      <c r="B427" t="s">
        <v>50</v>
      </c>
      <c r="C427" t="s">
        <v>15</v>
      </c>
      <c r="D427" t="s">
        <v>17</v>
      </c>
      <c r="E427" t="s">
        <v>21</v>
      </c>
    </row>
    <row r="428" spans="1:5" x14ac:dyDescent="0.25">
      <c r="A428">
        <v>427</v>
      </c>
      <c r="B428" t="s">
        <v>50</v>
      </c>
      <c r="C428" t="s">
        <v>15</v>
      </c>
      <c r="D428" t="s">
        <v>17</v>
      </c>
      <c r="E428" t="s">
        <v>21</v>
      </c>
    </row>
    <row r="429" spans="1:5" x14ac:dyDescent="0.25">
      <c r="A429">
        <v>428</v>
      </c>
      <c r="B429" t="s">
        <v>50</v>
      </c>
      <c r="C429" t="s">
        <v>15</v>
      </c>
      <c r="D429" t="s">
        <v>17</v>
      </c>
      <c r="E429" t="s">
        <v>21</v>
      </c>
    </row>
    <row r="430" spans="1:5" x14ac:dyDescent="0.25">
      <c r="A430">
        <v>429</v>
      </c>
      <c r="B430" t="s">
        <v>50</v>
      </c>
      <c r="C430" t="s">
        <v>15</v>
      </c>
      <c r="D430" t="s">
        <v>17</v>
      </c>
      <c r="E430" t="s">
        <v>21</v>
      </c>
    </row>
    <row r="431" spans="1:5" x14ac:dyDescent="0.25">
      <c r="A431">
        <v>430</v>
      </c>
      <c r="B431" t="s">
        <v>53</v>
      </c>
      <c r="C431" t="s">
        <v>34</v>
      </c>
      <c r="D431" t="s">
        <v>17</v>
      </c>
      <c r="E431" t="s">
        <v>35</v>
      </c>
    </row>
    <row r="432" spans="1:5" x14ac:dyDescent="0.25">
      <c r="A432">
        <v>431</v>
      </c>
      <c r="B432" t="s">
        <v>53</v>
      </c>
      <c r="C432" t="s">
        <v>34</v>
      </c>
      <c r="D432" t="s">
        <v>17</v>
      </c>
      <c r="E432" t="s">
        <v>35</v>
      </c>
    </row>
    <row r="433" spans="1:5" x14ac:dyDescent="0.25">
      <c r="A433">
        <v>432</v>
      </c>
      <c r="B433" t="s">
        <v>53</v>
      </c>
      <c r="C433" t="s">
        <v>34</v>
      </c>
      <c r="D433" t="s">
        <v>17</v>
      </c>
      <c r="E433" t="s">
        <v>35</v>
      </c>
    </row>
    <row r="434" spans="1:5" x14ac:dyDescent="0.25">
      <c r="A434">
        <v>433</v>
      </c>
      <c r="B434" t="s">
        <v>53</v>
      </c>
      <c r="C434" t="s">
        <v>34</v>
      </c>
      <c r="D434" t="s">
        <v>17</v>
      </c>
      <c r="E434" t="s">
        <v>35</v>
      </c>
    </row>
    <row r="435" spans="1:5" x14ac:dyDescent="0.25">
      <c r="A435">
        <v>434</v>
      </c>
      <c r="B435" t="s">
        <v>53</v>
      </c>
      <c r="C435" t="s">
        <v>34</v>
      </c>
      <c r="D435" t="s">
        <v>17</v>
      </c>
      <c r="E435" t="s">
        <v>35</v>
      </c>
    </row>
    <row r="436" spans="1:5" x14ac:dyDescent="0.25">
      <c r="A436">
        <v>435</v>
      </c>
      <c r="B436" t="s">
        <v>53</v>
      </c>
      <c r="C436" t="s">
        <v>34</v>
      </c>
      <c r="D436" t="s">
        <v>17</v>
      </c>
      <c r="E436" t="s">
        <v>35</v>
      </c>
    </row>
    <row r="437" spans="1:5" x14ac:dyDescent="0.25">
      <c r="A437">
        <v>436</v>
      </c>
      <c r="B437" t="s">
        <v>53</v>
      </c>
      <c r="C437" t="s">
        <v>34</v>
      </c>
      <c r="D437" t="s">
        <v>17</v>
      </c>
      <c r="E437" t="s">
        <v>35</v>
      </c>
    </row>
    <row r="438" spans="1:5" x14ac:dyDescent="0.25">
      <c r="A438">
        <v>437</v>
      </c>
      <c r="B438" t="s">
        <v>53</v>
      </c>
      <c r="C438" t="s">
        <v>34</v>
      </c>
      <c r="D438" t="s">
        <v>17</v>
      </c>
      <c r="E438" t="s">
        <v>35</v>
      </c>
    </row>
    <row r="439" spans="1:5" x14ac:dyDescent="0.25">
      <c r="A439">
        <v>438</v>
      </c>
      <c r="B439" t="s">
        <v>53</v>
      </c>
      <c r="C439" t="s">
        <v>34</v>
      </c>
      <c r="D439" t="s">
        <v>17</v>
      </c>
      <c r="E439" t="s">
        <v>35</v>
      </c>
    </row>
    <row r="440" spans="1:5" x14ac:dyDescent="0.25">
      <c r="A440">
        <v>439</v>
      </c>
      <c r="B440" t="s">
        <v>53</v>
      </c>
      <c r="C440" t="s">
        <v>34</v>
      </c>
      <c r="D440" t="s">
        <v>17</v>
      </c>
      <c r="E440" t="s">
        <v>35</v>
      </c>
    </row>
    <row r="441" spans="1:5" x14ac:dyDescent="0.25">
      <c r="A441">
        <v>440</v>
      </c>
      <c r="B441" t="s">
        <v>7</v>
      </c>
      <c r="C441" t="s">
        <v>14</v>
      </c>
      <c r="D441" t="s">
        <v>17</v>
      </c>
      <c r="E441" t="s">
        <v>19</v>
      </c>
    </row>
    <row r="442" spans="1:5" x14ac:dyDescent="0.25">
      <c r="A442">
        <v>441</v>
      </c>
      <c r="B442" t="s">
        <v>7</v>
      </c>
      <c r="C442" t="s">
        <v>14</v>
      </c>
      <c r="D442" t="s">
        <v>17</v>
      </c>
      <c r="E442" t="s">
        <v>19</v>
      </c>
    </row>
    <row r="443" spans="1:5" x14ac:dyDescent="0.25">
      <c r="A443">
        <v>442</v>
      </c>
      <c r="B443" t="s">
        <v>7</v>
      </c>
      <c r="C443" t="s">
        <v>14</v>
      </c>
      <c r="D443" t="s">
        <v>17</v>
      </c>
      <c r="E443" t="s">
        <v>19</v>
      </c>
    </row>
    <row r="444" spans="1:5" x14ac:dyDescent="0.25">
      <c r="A444">
        <v>443</v>
      </c>
      <c r="B444" t="s">
        <v>7</v>
      </c>
      <c r="C444" t="s">
        <v>14</v>
      </c>
      <c r="D444" t="s">
        <v>17</v>
      </c>
      <c r="E444" t="s">
        <v>19</v>
      </c>
    </row>
    <row r="445" spans="1:5" x14ac:dyDescent="0.25">
      <c r="A445">
        <v>444</v>
      </c>
      <c r="B445" t="s">
        <v>57</v>
      </c>
      <c r="C445" t="s">
        <v>13</v>
      </c>
      <c r="D445" t="s">
        <v>17</v>
      </c>
      <c r="E445" t="s">
        <v>58</v>
      </c>
    </row>
    <row r="446" spans="1:5" x14ac:dyDescent="0.25">
      <c r="A446">
        <v>445</v>
      </c>
      <c r="B446" t="s">
        <v>7</v>
      </c>
      <c r="C446" t="s">
        <v>14</v>
      </c>
      <c r="D446" t="s">
        <v>17</v>
      </c>
      <c r="E446" t="s">
        <v>19</v>
      </c>
    </row>
    <row r="447" spans="1:5" x14ac:dyDescent="0.25">
      <c r="A447">
        <v>446</v>
      </c>
      <c r="B447" t="s">
        <v>57</v>
      </c>
      <c r="C447" t="s">
        <v>13</v>
      </c>
      <c r="D447" t="s">
        <v>17</v>
      </c>
      <c r="E447" t="s">
        <v>58</v>
      </c>
    </row>
    <row r="448" spans="1:5" x14ac:dyDescent="0.25">
      <c r="A448">
        <v>447</v>
      </c>
      <c r="B448" t="s">
        <v>7</v>
      </c>
      <c r="C448" t="s">
        <v>14</v>
      </c>
      <c r="D448" t="s">
        <v>17</v>
      </c>
      <c r="E448" t="s">
        <v>19</v>
      </c>
    </row>
    <row r="449" spans="1:5" x14ac:dyDescent="0.25">
      <c r="A449">
        <v>448</v>
      </c>
      <c r="B449" t="s">
        <v>7</v>
      </c>
      <c r="C449" t="s">
        <v>14</v>
      </c>
      <c r="D449" t="s">
        <v>17</v>
      </c>
      <c r="E449" t="s">
        <v>19</v>
      </c>
    </row>
    <row r="450" spans="1:5" x14ac:dyDescent="0.25">
      <c r="A450">
        <v>449</v>
      </c>
      <c r="B450" t="s">
        <v>7</v>
      </c>
      <c r="C450" t="s">
        <v>14</v>
      </c>
      <c r="D450" t="s">
        <v>17</v>
      </c>
      <c r="E450" t="s">
        <v>19</v>
      </c>
    </row>
    <row r="451" spans="1:5" x14ac:dyDescent="0.25">
      <c r="A451">
        <v>450</v>
      </c>
      <c r="B451" t="s">
        <v>7</v>
      </c>
      <c r="C451" t="s">
        <v>14</v>
      </c>
      <c r="D451" t="s">
        <v>17</v>
      </c>
      <c r="E451" t="s">
        <v>19</v>
      </c>
    </row>
    <row r="452" spans="1:5" x14ac:dyDescent="0.25">
      <c r="A452">
        <v>451</v>
      </c>
      <c r="B452" t="s">
        <v>7</v>
      </c>
      <c r="C452" t="s">
        <v>14</v>
      </c>
      <c r="D452" t="s">
        <v>17</v>
      </c>
      <c r="E452" t="s">
        <v>19</v>
      </c>
    </row>
    <row r="453" spans="1:5" x14ac:dyDescent="0.25">
      <c r="A453">
        <v>452</v>
      </c>
      <c r="B453" t="s">
        <v>57</v>
      </c>
      <c r="C453" t="s">
        <v>13</v>
      </c>
      <c r="D453" t="s">
        <v>17</v>
      </c>
      <c r="E453" t="s">
        <v>58</v>
      </c>
    </row>
    <row r="454" spans="1:5" x14ac:dyDescent="0.25">
      <c r="A454">
        <v>453</v>
      </c>
      <c r="B454" t="s">
        <v>7</v>
      </c>
      <c r="C454" t="s">
        <v>14</v>
      </c>
      <c r="D454" t="s">
        <v>17</v>
      </c>
      <c r="E454" t="s">
        <v>19</v>
      </c>
    </row>
    <row r="455" spans="1:5" x14ac:dyDescent="0.25">
      <c r="A455">
        <v>454</v>
      </c>
      <c r="B455" t="s">
        <v>7</v>
      </c>
      <c r="C455" t="s">
        <v>14</v>
      </c>
      <c r="D455" t="s">
        <v>17</v>
      </c>
      <c r="E455" t="s">
        <v>19</v>
      </c>
    </row>
    <row r="456" spans="1:5" x14ac:dyDescent="0.25">
      <c r="A456">
        <v>455</v>
      </c>
      <c r="B456" t="s">
        <v>57</v>
      </c>
      <c r="C456" t="s">
        <v>13</v>
      </c>
      <c r="D456" t="s">
        <v>17</v>
      </c>
      <c r="E456" t="s">
        <v>58</v>
      </c>
    </row>
    <row r="457" spans="1:5" x14ac:dyDescent="0.25">
      <c r="A457">
        <v>456</v>
      </c>
      <c r="B457" t="s">
        <v>7</v>
      </c>
      <c r="C457" t="s">
        <v>14</v>
      </c>
      <c r="D457" t="s">
        <v>17</v>
      </c>
      <c r="E457" t="s">
        <v>19</v>
      </c>
    </row>
    <row r="458" spans="1:5" x14ac:dyDescent="0.25">
      <c r="A458">
        <v>457</v>
      </c>
      <c r="B458" t="s">
        <v>7</v>
      </c>
      <c r="C458" t="s">
        <v>14</v>
      </c>
      <c r="D458" t="s">
        <v>17</v>
      </c>
      <c r="E458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458"/>
  <sheetViews>
    <sheetView topLeftCell="B1" zoomScale="122" zoomScaleNormal="122" zoomScalePageLayoutView="122" workbookViewId="0">
      <selection activeCell="D2" sqref="D2"/>
    </sheetView>
  </sheetViews>
  <sheetFormatPr defaultColWidth="9.28515625" defaultRowHeight="15" x14ac:dyDescent="0.25"/>
  <cols>
    <col min="1" max="1" width="7.42578125" customWidth="1"/>
    <col min="2" max="2" width="17.42578125" bestFit="1" customWidth="1"/>
    <col min="4" max="4" width="19.140625" customWidth="1"/>
    <col min="5" max="5" width="17.42578125" bestFit="1" customWidth="1"/>
    <col min="7" max="8" width="7" customWidth="1"/>
  </cols>
  <sheetData>
    <row r="1" spans="1:8" x14ac:dyDescent="0.25">
      <c r="A1" s="1" t="s">
        <v>30</v>
      </c>
      <c r="B1" s="25" t="s">
        <v>1079</v>
      </c>
      <c r="C1" t="s">
        <v>1080</v>
      </c>
      <c r="D1" t="s">
        <v>1081</v>
      </c>
      <c r="E1" s="25" t="s">
        <v>1079</v>
      </c>
      <c r="G1" t="s">
        <v>1080</v>
      </c>
      <c r="H1" t="s">
        <v>1081</v>
      </c>
    </row>
    <row r="2" spans="1:8" x14ac:dyDescent="0.25">
      <c r="A2" t="s">
        <v>70</v>
      </c>
      <c r="B2" t="s">
        <v>1076</v>
      </c>
      <c r="C2" t="str">
        <f>LEFT(B2,2)</f>
        <v>SP</v>
      </c>
      <c r="D2" s="26" t="str">
        <f>MID(B2,3,100)</f>
        <v>São Paulo</v>
      </c>
      <c r="E2" t="s">
        <v>1076</v>
      </c>
      <c r="G2" s="26" t="s">
        <v>1082</v>
      </c>
      <c r="H2" s="26" t="s">
        <v>1083</v>
      </c>
    </row>
    <row r="3" spans="1:8" x14ac:dyDescent="0.25">
      <c r="A3" t="s">
        <v>70</v>
      </c>
      <c r="B3" t="s">
        <v>1076</v>
      </c>
      <c r="C3" t="str">
        <f t="shared" ref="C3:C66" si="0">LEFT(B3,2)</f>
        <v>SP</v>
      </c>
      <c r="D3" s="26" t="str">
        <f t="shared" ref="D3:D66" si="1">MID(B3,3,100)</f>
        <v>São Paulo</v>
      </c>
      <c r="E3" t="s">
        <v>1076</v>
      </c>
      <c r="G3" t="s">
        <v>1084</v>
      </c>
      <c r="H3" t="s">
        <v>1085</v>
      </c>
    </row>
    <row r="4" spans="1:8" x14ac:dyDescent="0.25">
      <c r="A4" t="s">
        <v>70</v>
      </c>
      <c r="B4" t="s">
        <v>1076</v>
      </c>
      <c r="C4" t="str">
        <f t="shared" si="0"/>
        <v>SP</v>
      </c>
      <c r="D4" s="26" t="str">
        <f t="shared" si="1"/>
        <v>São Paulo</v>
      </c>
      <c r="E4" t="s">
        <v>1076</v>
      </c>
      <c r="G4" t="s">
        <v>1086</v>
      </c>
      <c r="H4" t="s">
        <v>1087</v>
      </c>
    </row>
    <row r="5" spans="1:8" x14ac:dyDescent="0.25">
      <c r="A5" t="s">
        <v>70</v>
      </c>
      <c r="B5" t="s">
        <v>1076</v>
      </c>
      <c r="C5" t="str">
        <f t="shared" si="0"/>
        <v>SP</v>
      </c>
      <c r="D5" s="26" t="str">
        <f t="shared" si="1"/>
        <v>São Paulo</v>
      </c>
      <c r="E5" t="s">
        <v>1076</v>
      </c>
      <c r="G5" t="s">
        <v>1088</v>
      </c>
      <c r="H5" t="s">
        <v>1089</v>
      </c>
    </row>
    <row r="6" spans="1:8" x14ac:dyDescent="0.25">
      <c r="A6" t="s">
        <v>70</v>
      </c>
      <c r="B6" t="s">
        <v>1076</v>
      </c>
      <c r="C6" t="str">
        <f t="shared" si="0"/>
        <v>SP</v>
      </c>
      <c r="D6" s="26" t="str">
        <f t="shared" si="1"/>
        <v>São Paulo</v>
      </c>
      <c r="E6" t="s">
        <v>1076</v>
      </c>
      <c r="G6" t="s">
        <v>1090</v>
      </c>
      <c r="H6" t="s">
        <v>1091</v>
      </c>
    </row>
    <row r="7" spans="1:8" x14ac:dyDescent="0.25">
      <c r="A7" t="s">
        <v>70</v>
      </c>
      <c r="B7" t="s">
        <v>1076</v>
      </c>
      <c r="C7" t="str">
        <f t="shared" si="0"/>
        <v>SP</v>
      </c>
      <c r="D7" s="26" t="str">
        <f t="shared" si="1"/>
        <v>São Paulo</v>
      </c>
      <c r="E7" t="s">
        <v>1076</v>
      </c>
      <c r="G7" t="s">
        <v>1092</v>
      </c>
      <c r="H7" t="s">
        <v>1093</v>
      </c>
    </row>
    <row r="8" spans="1:8" x14ac:dyDescent="0.25">
      <c r="A8" t="s">
        <v>70</v>
      </c>
      <c r="B8" t="s">
        <v>1076</v>
      </c>
      <c r="C8" t="str">
        <f t="shared" si="0"/>
        <v>SP</v>
      </c>
      <c r="D8" s="26" t="str">
        <f t="shared" si="1"/>
        <v>São Paulo</v>
      </c>
      <c r="E8" t="s">
        <v>1076</v>
      </c>
      <c r="G8" s="26" t="s">
        <v>1082</v>
      </c>
      <c r="H8" s="26" t="s">
        <v>1094</v>
      </c>
    </row>
    <row r="9" spans="1:8" x14ac:dyDescent="0.25">
      <c r="A9" t="s">
        <v>60</v>
      </c>
      <c r="B9" t="s">
        <v>1068</v>
      </c>
      <c r="C9" t="str">
        <f t="shared" si="0"/>
        <v>MG</v>
      </c>
      <c r="D9" s="26" t="str">
        <f t="shared" si="1"/>
        <v>Belo Horizonte</v>
      </c>
      <c r="E9" t="s">
        <v>1068</v>
      </c>
      <c r="G9" s="26" t="s">
        <v>1082</v>
      </c>
      <c r="H9" s="26" t="s">
        <v>1095</v>
      </c>
    </row>
    <row r="10" spans="1:8" x14ac:dyDescent="0.25">
      <c r="A10" t="s">
        <v>70</v>
      </c>
      <c r="B10" t="s">
        <v>1076</v>
      </c>
      <c r="C10" t="str">
        <f t="shared" si="0"/>
        <v>SP</v>
      </c>
      <c r="D10" s="26" t="str">
        <f t="shared" si="1"/>
        <v>São Paulo</v>
      </c>
      <c r="E10" t="s">
        <v>1076</v>
      </c>
      <c r="G10" t="s">
        <v>1086</v>
      </c>
      <c r="H10" t="s">
        <v>1096</v>
      </c>
    </row>
    <row r="11" spans="1:8" x14ac:dyDescent="0.25">
      <c r="A11" t="s">
        <v>70</v>
      </c>
      <c r="B11" t="s">
        <v>1076</v>
      </c>
      <c r="C11" t="str">
        <f t="shared" si="0"/>
        <v>SP</v>
      </c>
      <c r="D11" s="26" t="str">
        <f t="shared" si="1"/>
        <v>São Paulo</v>
      </c>
      <c r="E11" t="s">
        <v>1076</v>
      </c>
      <c r="G11" t="s">
        <v>1086</v>
      </c>
      <c r="H11" t="s">
        <v>1097</v>
      </c>
    </row>
    <row r="12" spans="1:8" x14ac:dyDescent="0.25">
      <c r="A12" t="s">
        <v>70</v>
      </c>
      <c r="B12" t="s">
        <v>1076</v>
      </c>
      <c r="C12" t="str">
        <f t="shared" si="0"/>
        <v>SP</v>
      </c>
      <c r="D12" s="26" t="str">
        <f t="shared" si="1"/>
        <v>São Paulo</v>
      </c>
      <c r="E12" t="s">
        <v>1076</v>
      </c>
    </row>
    <row r="13" spans="1:8" x14ac:dyDescent="0.25">
      <c r="A13" t="s">
        <v>60</v>
      </c>
      <c r="B13" t="s">
        <v>1068</v>
      </c>
      <c r="C13" t="str">
        <f t="shared" si="0"/>
        <v>MG</v>
      </c>
      <c r="D13" s="26" t="str">
        <f t="shared" si="1"/>
        <v>Belo Horizonte</v>
      </c>
      <c r="E13" t="s">
        <v>1068</v>
      </c>
    </row>
    <row r="14" spans="1:8" x14ac:dyDescent="0.25">
      <c r="A14" t="s">
        <v>70</v>
      </c>
      <c r="B14" t="s">
        <v>1076</v>
      </c>
      <c r="C14" t="str">
        <f t="shared" si="0"/>
        <v>SP</v>
      </c>
      <c r="D14" s="26" t="str">
        <f t="shared" si="1"/>
        <v>São Paulo</v>
      </c>
      <c r="E14" t="s">
        <v>1076</v>
      </c>
    </row>
    <row r="15" spans="1:8" x14ac:dyDescent="0.25">
      <c r="A15" t="s">
        <v>70</v>
      </c>
      <c r="B15" t="s">
        <v>1076</v>
      </c>
      <c r="C15" t="str">
        <f t="shared" si="0"/>
        <v>SP</v>
      </c>
      <c r="D15" s="26" t="str">
        <f t="shared" si="1"/>
        <v>São Paulo</v>
      </c>
      <c r="E15" t="s">
        <v>1076</v>
      </c>
    </row>
    <row r="16" spans="1:8" x14ac:dyDescent="0.25">
      <c r="A16" t="s">
        <v>70</v>
      </c>
      <c r="B16" t="s">
        <v>1076</v>
      </c>
      <c r="C16" t="str">
        <f t="shared" si="0"/>
        <v>SP</v>
      </c>
      <c r="D16" s="26" t="str">
        <f t="shared" si="1"/>
        <v>São Paulo</v>
      </c>
      <c r="E16" t="s">
        <v>1076</v>
      </c>
    </row>
    <row r="17" spans="1:5" x14ac:dyDescent="0.25">
      <c r="A17" t="s">
        <v>60</v>
      </c>
      <c r="B17" t="s">
        <v>1068</v>
      </c>
      <c r="C17" t="str">
        <f t="shared" si="0"/>
        <v>MG</v>
      </c>
      <c r="D17" s="26" t="str">
        <f t="shared" si="1"/>
        <v>Belo Horizonte</v>
      </c>
      <c r="E17" t="s">
        <v>1068</v>
      </c>
    </row>
    <row r="18" spans="1:5" x14ac:dyDescent="0.25">
      <c r="A18" t="s">
        <v>70</v>
      </c>
      <c r="B18" t="s">
        <v>1076</v>
      </c>
      <c r="C18" t="str">
        <f t="shared" si="0"/>
        <v>SP</v>
      </c>
      <c r="D18" s="26" t="str">
        <f t="shared" si="1"/>
        <v>São Paulo</v>
      </c>
      <c r="E18" t="s">
        <v>1076</v>
      </c>
    </row>
    <row r="19" spans="1:5" x14ac:dyDescent="0.25">
      <c r="A19" t="s">
        <v>70</v>
      </c>
      <c r="B19" t="s">
        <v>1076</v>
      </c>
      <c r="C19" t="str">
        <f t="shared" si="0"/>
        <v>SP</v>
      </c>
      <c r="D19" s="26" t="str">
        <f t="shared" si="1"/>
        <v>São Paulo</v>
      </c>
      <c r="E19" t="s">
        <v>1076</v>
      </c>
    </row>
    <row r="20" spans="1:5" x14ac:dyDescent="0.25">
      <c r="A20" t="s">
        <v>70</v>
      </c>
      <c r="B20" t="s">
        <v>1076</v>
      </c>
      <c r="C20" t="str">
        <f t="shared" si="0"/>
        <v>SP</v>
      </c>
      <c r="D20" s="26" t="str">
        <f t="shared" si="1"/>
        <v>São Paulo</v>
      </c>
      <c r="E20" t="s">
        <v>1076</v>
      </c>
    </row>
    <row r="21" spans="1:5" x14ac:dyDescent="0.25">
      <c r="A21" t="s">
        <v>70</v>
      </c>
      <c r="B21" t="s">
        <v>1076</v>
      </c>
      <c r="C21" t="str">
        <f t="shared" si="0"/>
        <v>SP</v>
      </c>
      <c r="D21" s="26" t="str">
        <f t="shared" si="1"/>
        <v>São Paulo</v>
      </c>
      <c r="E21" t="s">
        <v>1076</v>
      </c>
    </row>
    <row r="22" spans="1:5" x14ac:dyDescent="0.25">
      <c r="A22" t="s">
        <v>70</v>
      </c>
      <c r="B22" t="s">
        <v>1076</v>
      </c>
      <c r="C22" t="str">
        <f t="shared" si="0"/>
        <v>SP</v>
      </c>
      <c r="D22" s="26" t="str">
        <f t="shared" si="1"/>
        <v>São Paulo</v>
      </c>
      <c r="E22" t="s">
        <v>1076</v>
      </c>
    </row>
    <row r="23" spans="1:5" x14ac:dyDescent="0.25">
      <c r="A23" t="s">
        <v>70</v>
      </c>
      <c r="B23" t="s">
        <v>1076</v>
      </c>
      <c r="C23" t="str">
        <f t="shared" si="0"/>
        <v>SP</v>
      </c>
      <c r="D23" s="26" t="str">
        <f t="shared" si="1"/>
        <v>São Paulo</v>
      </c>
      <c r="E23" t="s">
        <v>1076</v>
      </c>
    </row>
    <row r="24" spans="1:5" x14ac:dyDescent="0.25">
      <c r="A24" t="s">
        <v>70</v>
      </c>
      <c r="B24" t="s">
        <v>1076</v>
      </c>
      <c r="C24" t="str">
        <f t="shared" si="0"/>
        <v>SP</v>
      </c>
      <c r="D24" s="26" t="str">
        <f t="shared" si="1"/>
        <v>São Paulo</v>
      </c>
      <c r="E24" t="s">
        <v>1076</v>
      </c>
    </row>
    <row r="25" spans="1:5" x14ac:dyDescent="0.25">
      <c r="A25" t="s">
        <v>70</v>
      </c>
      <c r="B25" t="s">
        <v>1076</v>
      </c>
      <c r="C25" t="str">
        <f t="shared" si="0"/>
        <v>SP</v>
      </c>
      <c r="D25" s="26" t="str">
        <f t="shared" si="1"/>
        <v>São Paulo</v>
      </c>
      <c r="E25" t="s">
        <v>1076</v>
      </c>
    </row>
    <row r="26" spans="1:5" x14ac:dyDescent="0.25">
      <c r="A26" t="s">
        <v>70</v>
      </c>
      <c r="B26" t="s">
        <v>1076</v>
      </c>
      <c r="C26" t="str">
        <f t="shared" si="0"/>
        <v>SP</v>
      </c>
      <c r="D26" s="26" t="str">
        <f t="shared" si="1"/>
        <v>São Paulo</v>
      </c>
      <c r="E26" t="s">
        <v>1076</v>
      </c>
    </row>
    <row r="27" spans="1:5" x14ac:dyDescent="0.25">
      <c r="A27" t="s">
        <v>70</v>
      </c>
      <c r="B27" t="s">
        <v>1076</v>
      </c>
      <c r="C27" t="str">
        <f t="shared" si="0"/>
        <v>SP</v>
      </c>
      <c r="D27" s="26" t="str">
        <f t="shared" si="1"/>
        <v>São Paulo</v>
      </c>
      <c r="E27" t="s">
        <v>1076</v>
      </c>
    </row>
    <row r="28" spans="1:5" x14ac:dyDescent="0.25">
      <c r="A28" t="s">
        <v>70</v>
      </c>
      <c r="B28" t="s">
        <v>1076</v>
      </c>
      <c r="C28" t="str">
        <f t="shared" si="0"/>
        <v>SP</v>
      </c>
      <c r="D28" s="26" t="str">
        <f t="shared" si="1"/>
        <v>São Paulo</v>
      </c>
      <c r="E28" t="s">
        <v>1076</v>
      </c>
    </row>
    <row r="29" spans="1:5" x14ac:dyDescent="0.25">
      <c r="A29" t="s">
        <v>70</v>
      </c>
      <c r="B29" t="s">
        <v>1076</v>
      </c>
      <c r="C29" t="str">
        <f t="shared" si="0"/>
        <v>SP</v>
      </c>
      <c r="D29" s="26" t="str">
        <f t="shared" si="1"/>
        <v>São Paulo</v>
      </c>
      <c r="E29" t="s">
        <v>1076</v>
      </c>
    </row>
    <row r="30" spans="1:5" x14ac:dyDescent="0.25">
      <c r="A30" t="s">
        <v>70</v>
      </c>
      <c r="B30" t="s">
        <v>1076</v>
      </c>
      <c r="C30" t="str">
        <f t="shared" si="0"/>
        <v>SP</v>
      </c>
      <c r="D30" s="26" t="str">
        <f t="shared" si="1"/>
        <v>São Paulo</v>
      </c>
      <c r="E30" t="s">
        <v>1076</v>
      </c>
    </row>
    <row r="31" spans="1:5" x14ac:dyDescent="0.25">
      <c r="A31" t="s">
        <v>70</v>
      </c>
      <c r="B31" t="s">
        <v>1076</v>
      </c>
      <c r="C31" t="str">
        <f t="shared" si="0"/>
        <v>SP</v>
      </c>
      <c r="D31" s="26" t="str">
        <f t="shared" si="1"/>
        <v>São Paulo</v>
      </c>
      <c r="E31" t="s">
        <v>1076</v>
      </c>
    </row>
    <row r="32" spans="1:5" x14ac:dyDescent="0.25">
      <c r="A32" t="s">
        <v>70</v>
      </c>
      <c r="B32" t="s">
        <v>1076</v>
      </c>
      <c r="C32" t="str">
        <f t="shared" si="0"/>
        <v>SP</v>
      </c>
      <c r="D32" s="26" t="str">
        <f t="shared" si="1"/>
        <v>São Paulo</v>
      </c>
      <c r="E32" t="s">
        <v>1076</v>
      </c>
    </row>
    <row r="33" spans="1:5" x14ac:dyDescent="0.25">
      <c r="A33" t="s">
        <v>70</v>
      </c>
      <c r="B33" t="s">
        <v>1076</v>
      </c>
      <c r="C33" t="str">
        <f t="shared" si="0"/>
        <v>SP</v>
      </c>
      <c r="D33" s="26" t="str">
        <f t="shared" si="1"/>
        <v>São Paulo</v>
      </c>
      <c r="E33" t="s">
        <v>1076</v>
      </c>
    </row>
    <row r="34" spans="1:5" x14ac:dyDescent="0.25">
      <c r="A34" t="s">
        <v>71</v>
      </c>
      <c r="B34" t="s">
        <v>1076</v>
      </c>
      <c r="C34" t="str">
        <f t="shared" si="0"/>
        <v>SP</v>
      </c>
      <c r="D34" s="26" t="str">
        <f t="shared" si="1"/>
        <v>São Paulo</v>
      </c>
      <c r="E34" t="s">
        <v>1076</v>
      </c>
    </row>
    <row r="35" spans="1:5" x14ac:dyDescent="0.25">
      <c r="A35" t="s">
        <v>71</v>
      </c>
      <c r="B35" t="s">
        <v>1076</v>
      </c>
      <c r="C35" t="str">
        <f t="shared" si="0"/>
        <v>SP</v>
      </c>
      <c r="D35" s="26" t="str">
        <f t="shared" si="1"/>
        <v>São Paulo</v>
      </c>
      <c r="E35" t="s">
        <v>1076</v>
      </c>
    </row>
    <row r="36" spans="1:5" x14ac:dyDescent="0.25">
      <c r="A36" t="s">
        <v>71</v>
      </c>
      <c r="B36" t="s">
        <v>1076</v>
      </c>
      <c r="C36" t="str">
        <f t="shared" si="0"/>
        <v>SP</v>
      </c>
      <c r="D36" s="26" t="str">
        <f t="shared" si="1"/>
        <v>São Paulo</v>
      </c>
      <c r="E36" t="s">
        <v>1076</v>
      </c>
    </row>
    <row r="37" spans="1:5" x14ac:dyDescent="0.25">
      <c r="A37" t="s">
        <v>71</v>
      </c>
      <c r="B37" t="s">
        <v>1076</v>
      </c>
      <c r="C37" t="str">
        <f t="shared" si="0"/>
        <v>SP</v>
      </c>
      <c r="D37" s="26" t="str">
        <f t="shared" si="1"/>
        <v>São Paulo</v>
      </c>
      <c r="E37" t="s">
        <v>1076</v>
      </c>
    </row>
    <row r="38" spans="1:5" x14ac:dyDescent="0.25">
      <c r="A38" t="s">
        <v>71</v>
      </c>
      <c r="B38" t="s">
        <v>1076</v>
      </c>
      <c r="C38" t="str">
        <f t="shared" si="0"/>
        <v>SP</v>
      </c>
      <c r="D38" s="26" t="str">
        <f t="shared" si="1"/>
        <v>São Paulo</v>
      </c>
      <c r="E38" t="s">
        <v>1076</v>
      </c>
    </row>
    <row r="39" spans="1:5" x14ac:dyDescent="0.25">
      <c r="A39" t="s">
        <v>71</v>
      </c>
      <c r="B39" t="s">
        <v>1076</v>
      </c>
      <c r="C39" t="str">
        <f t="shared" si="0"/>
        <v>SP</v>
      </c>
      <c r="D39" s="26" t="str">
        <f t="shared" si="1"/>
        <v>São Paulo</v>
      </c>
      <c r="E39" t="s">
        <v>1076</v>
      </c>
    </row>
    <row r="40" spans="1:5" x14ac:dyDescent="0.25">
      <c r="A40" t="s">
        <v>71</v>
      </c>
      <c r="B40" t="s">
        <v>1076</v>
      </c>
      <c r="C40" t="str">
        <f t="shared" si="0"/>
        <v>SP</v>
      </c>
      <c r="D40" s="26" t="str">
        <f t="shared" si="1"/>
        <v>São Paulo</v>
      </c>
      <c r="E40" t="s">
        <v>1076</v>
      </c>
    </row>
    <row r="41" spans="1:5" x14ac:dyDescent="0.25">
      <c r="A41" t="s">
        <v>67</v>
      </c>
      <c r="B41" t="s">
        <v>1071</v>
      </c>
      <c r="C41" t="str">
        <f t="shared" si="0"/>
        <v>RJ</v>
      </c>
      <c r="D41" s="26" t="str">
        <f t="shared" si="1"/>
        <v>Rio de Janeiro</v>
      </c>
      <c r="E41" t="s">
        <v>1071</v>
      </c>
    </row>
    <row r="42" spans="1:5" x14ac:dyDescent="0.25">
      <c r="A42" t="s">
        <v>67</v>
      </c>
      <c r="B42" t="s">
        <v>1071</v>
      </c>
      <c r="C42" t="str">
        <f t="shared" si="0"/>
        <v>RJ</v>
      </c>
      <c r="D42" s="26" t="str">
        <f t="shared" si="1"/>
        <v>Rio de Janeiro</v>
      </c>
      <c r="E42" t="s">
        <v>1071</v>
      </c>
    </row>
    <row r="43" spans="1:5" x14ac:dyDescent="0.25">
      <c r="A43" t="s">
        <v>73</v>
      </c>
      <c r="B43" t="s">
        <v>1077</v>
      </c>
      <c r="C43" t="str">
        <f t="shared" si="0"/>
        <v>ES</v>
      </c>
      <c r="D43" s="26" t="str">
        <f t="shared" si="1"/>
        <v>Vitória</v>
      </c>
      <c r="E43" t="s">
        <v>1077</v>
      </c>
    </row>
    <row r="44" spans="1:5" x14ac:dyDescent="0.25">
      <c r="A44" t="s">
        <v>60</v>
      </c>
      <c r="B44" t="s">
        <v>1068</v>
      </c>
      <c r="C44" t="str">
        <f t="shared" si="0"/>
        <v>MG</v>
      </c>
      <c r="D44" s="26" t="str">
        <f t="shared" si="1"/>
        <v>Belo Horizonte</v>
      </c>
      <c r="E44" t="s">
        <v>1068</v>
      </c>
    </row>
    <row r="45" spans="1:5" x14ac:dyDescent="0.25">
      <c r="A45" t="s">
        <v>71</v>
      </c>
      <c r="B45" t="s">
        <v>1076</v>
      </c>
      <c r="C45" t="str">
        <f t="shared" si="0"/>
        <v>SP</v>
      </c>
      <c r="D45" s="26" t="str">
        <f t="shared" si="1"/>
        <v>São Paulo</v>
      </c>
      <c r="E45" t="s">
        <v>1076</v>
      </c>
    </row>
    <row r="46" spans="1:5" x14ac:dyDescent="0.25">
      <c r="A46" t="s">
        <v>71</v>
      </c>
      <c r="B46" t="s">
        <v>1076</v>
      </c>
      <c r="C46" t="str">
        <f t="shared" si="0"/>
        <v>SP</v>
      </c>
      <c r="D46" s="26" t="str">
        <f t="shared" si="1"/>
        <v>São Paulo</v>
      </c>
      <c r="E46" t="s">
        <v>1076</v>
      </c>
    </row>
    <row r="47" spans="1:5" x14ac:dyDescent="0.25">
      <c r="A47" t="s">
        <v>71</v>
      </c>
      <c r="B47" t="s">
        <v>1076</v>
      </c>
      <c r="C47" t="str">
        <f t="shared" si="0"/>
        <v>SP</v>
      </c>
      <c r="D47" s="26" t="str">
        <f t="shared" si="1"/>
        <v>São Paulo</v>
      </c>
      <c r="E47" t="s">
        <v>1076</v>
      </c>
    </row>
    <row r="48" spans="1:5" x14ac:dyDescent="0.25">
      <c r="A48" t="s">
        <v>71</v>
      </c>
      <c r="B48" t="s">
        <v>1076</v>
      </c>
      <c r="C48" t="str">
        <f t="shared" si="0"/>
        <v>SP</v>
      </c>
      <c r="D48" s="26" t="str">
        <f t="shared" si="1"/>
        <v>São Paulo</v>
      </c>
      <c r="E48" t="s">
        <v>1076</v>
      </c>
    </row>
    <row r="49" spans="1:5" x14ac:dyDescent="0.25">
      <c r="A49" t="s">
        <v>67</v>
      </c>
      <c r="B49" t="s">
        <v>1071</v>
      </c>
      <c r="C49" t="str">
        <f t="shared" si="0"/>
        <v>RJ</v>
      </c>
      <c r="D49" s="26" t="str">
        <f t="shared" si="1"/>
        <v>Rio de Janeiro</v>
      </c>
      <c r="E49" t="s">
        <v>1071</v>
      </c>
    </row>
    <row r="50" spans="1:5" x14ac:dyDescent="0.25">
      <c r="A50" t="s">
        <v>73</v>
      </c>
      <c r="B50" t="s">
        <v>1077</v>
      </c>
      <c r="C50" t="str">
        <f t="shared" si="0"/>
        <v>ES</v>
      </c>
      <c r="D50" s="26" t="str">
        <f t="shared" si="1"/>
        <v>Vitória</v>
      </c>
      <c r="E50" t="s">
        <v>1077</v>
      </c>
    </row>
    <row r="51" spans="1:5" x14ac:dyDescent="0.25">
      <c r="A51" t="s">
        <v>71</v>
      </c>
      <c r="B51" t="s">
        <v>1076</v>
      </c>
      <c r="C51" t="str">
        <f t="shared" si="0"/>
        <v>SP</v>
      </c>
      <c r="D51" s="26" t="str">
        <f t="shared" si="1"/>
        <v>São Paulo</v>
      </c>
      <c r="E51" t="s">
        <v>1076</v>
      </c>
    </row>
    <row r="52" spans="1:5" x14ac:dyDescent="0.25">
      <c r="A52" t="s">
        <v>71</v>
      </c>
      <c r="B52" t="s">
        <v>1076</v>
      </c>
      <c r="C52" t="str">
        <f t="shared" si="0"/>
        <v>SP</v>
      </c>
      <c r="D52" s="26" t="str">
        <f t="shared" si="1"/>
        <v>São Paulo</v>
      </c>
      <c r="E52" t="s">
        <v>1076</v>
      </c>
    </row>
    <row r="53" spans="1:5" x14ac:dyDescent="0.25">
      <c r="A53" t="s">
        <v>71</v>
      </c>
      <c r="B53" t="s">
        <v>1076</v>
      </c>
      <c r="C53" t="str">
        <f t="shared" si="0"/>
        <v>SP</v>
      </c>
      <c r="D53" s="26" t="str">
        <f t="shared" si="1"/>
        <v>São Paulo</v>
      </c>
      <c r="E53" t="s">
        <v>1076</v>
      </c>
    </row>
    <row r="54" spans="1:5" x14ac:dyDescent="0.25">
      <c r="A54" t="s">
        <v>71</v>
      </c>
      <c r="B54" t="s">
        <v>1076</v>
      </c>
      <c r="C54" t="str">
        <f t="shared" si="0"/>
        <v>SP</v>
      </c>
      <c r="D54" s="26" t="str">
        <f t="shared" si="1"/>
        <v>São Paulo</v>
      </c>
      <c r="E54" t="s">
        <v>1076</v>
      </c>
    </row>
    <row r="55" spans="1:5" x14ac:dyDescent="0.25">
      <c r="A55" t="s">
        <v>71</v>
      </c>
      <c r="B55" t="s">
        <v>1076</v>
      </c>
      <c r="C55" t="str">
        <f t="shared" si="0"/>
        <v>SP</v>
      </c>
      <c r="D55" s="26" t="str">
        <f t="shared" si="1"/>
        <v>São Paulo</v>
      </c>
      <c r="E55" t="s">
        <v>1076</v>
      </c>
    </row>
    <row r="56" spans="1:5" x14ac:dyDescent="0.25">
      <c r="A56" t="s">
        <v>71</v>
      </c>
      <c r="B56" t="s">
        <v>1076</v>
      </c>
      <c r="C56" t="str">
        <f t="shared" si="0"/>
        <v>SP</v>
      </c>
      <c r="D56" s="26" t="str">
        <f t="shared" si="1"/>
        <v>São Paulo</v>
      </c>
      <c r="E56" t="s">
        <v>1076</v>
      </c>
    </row>
    <row r="57" spans="1:5" x14ac:dyDescent="0.25">
      <c r="A57" t="s">
        <v>71</v>
      </c>
      <c r="B57" t="s">
        <v>1076</v>
      </c>
      <c r="C57" t="str">
        <f t="shared" si="0"/>
        <v>SP</v>
      </c>
      <c r="D57" s="26" t="str">
        <f t="shared" si="1"/>
        <v>São Paulo</v>
      </c>
      <c r="E57" t="s">
        <v>1076</v>
      </c>
    </row>
    <row r="58" spans="1:5" x14ac:dyDescent="0.25">
      <c r="A58" t="s">
        <v>73</v>
      </c>
      <c r="B58" t="s">
        <v>1077</v>
      </c>
      <c r="C58" t="str">
        <f t="shared" si="0"/>
        <v>ES</v>
      </c>
      <c r="D58" s="26" t="str">
        <f t="shared" si="1"/>
        <v>Vitória</v>
      </c>
      <c r="E58" t="s">
        <v>1077</v>
      </c>
    </row>
    <row r="59" spans="1:5" x14ac:dyDescent="0.25">
      <c r="A59" t="s">
        <v>67</v>
      </c>
      <c r="B59" t="s">
        <v>1071</v>
      </c>
      <c r="C59" t="str">
        <f t="shared" si="0"/>
        <v>RJ</v>
      </c>
      <c r="D59" s="26" t="str">
        <f t="shared" si="1"/>
        <v>Rio de Janeiro</v>
      </c>
      <c r="E59" t="s">
        <v>1071</v>
      </c>
    </row>
    <row r="60" spans="1:5" x14ac:dyDescent="0.25">
      <c r="A60" t="s">
        <v>71</v>
      </c>
      <c r="B60" t="s">
        <v>1076</v>
      </c>
      <c r="C60" t="str">
        <f t="shared" si="0"/>
        <v>SP</v>
      </c>
      <c r="D60" s="26" t="str">
        <f t="shared" si="1"/>
        <v>São Paulo</v>
      </c>
      <c r="E60" t="s">
        <v>1076</v>
      </c>
    </row>
    <row r="61" spans="1:5" x14ac:dyDescent="0.25">
      <c r="A61" t="s">
        <v>60</v>
      </c>
      <c r="B61" t="s">
        <v>1068</v>
      </c>
      <c r="C61" t="str">
        <f t="shared" si="0"/>
        <v>MG</v>
      </c>
      <c r="D61" s="26" t="str">
        <f t="shared" si="1"/>
        <v>Belo Horizonte</v>
      </c>
      <c r="E61" t="s">
        <v>1068</v>
      </c>
    </row>
    <row r="62" spans="1:5" x14ac:dyDescent="0.25">
      <c r="A62" t="s">
        <v>71</v>
      </c>
      <c r="B62" t="s">
        <v>1076</v>
      </c>
      <c r="C62" t="str">
        <f t="shared" si="0"/>
        <v>SP</v>
      </c>
      <c r="D62" s="26" t="str">
        <f t="shared" si="1"/>
        <v>São Paulo</v>
      </c>
      <c r="E62" t="s">
        <v>1076</v>
      </c>
    </row>
    <row r="63" spans="1:5" x14ac:dyDescent="0.25">
      <c r="A63" t="s">
        <v>71</v>
      </c>
      <c r="B63" t="s">
        <v>1076</v>
      </c>
      <c r="C63" t="str">
        <f t="shared" si="0"/>
        <v>SP</v>
      </c>
      <c r="D63" s="26" t="str">
        <f t="shared" si="1"/>
        <v>São Paulo</v>
      </c>
      <c r="E63" t="s">
        <v>1076</v>
      </c>
    </row>
    <row r="64" spans="1:5" x14ac:dyDescent="0.25">
      <c r="A64" t="s">
        <v>71</v>
      </c>
      <c r="B64" t="s">
        <v>1076</v>
      </c>
      <c r="C64" t="str">
        <f t="shared" si="0"/>
        <v>SP</v>
      </c>
      <c r="D64" s="26" t="str">
        <f t="shared" si="1"/>
        <v>São Paulo</v>
      </c>
      <c r="E64" t="s">
        <v>1076</v>
      </c>
    </row>
    <row r="65" spans="1:5" x14ac:dyDescent="0.25">
      <c r="A65" t="s">
        <v>71</v>
      </c>
      <c r="B65" t="s">
        <v>1076</v>
      </c>
      <c r="C65" t="str">
        <f t="shared" si="0"/>
        <v>SP</v>
      </c>
      <c r="D65" s="26" t="str">
        <f t="shared" si="1"/>
        <v>São Paulo</v>
      </c>
      <c r="E65" t="s">
        <v>1076</v>
      </c>
    </row>
    <row r="66" spans="1:5" x14ac:dyDescent="0.25">
      <c r="A66" t="s">
        <v>71</v>
      </c>
      <c r="B66" t="s">
        <v>1076</v>
      </c>
      <c r="C66" t="str">
        <f t="shared" si="0"/>
        <v>SP</v>
      </c>
      <c r="D66" s="26" t="str">
        <f t="shared" si="1"/>
        <v>São Paulo</v>
      </c>
      <c r="E66" t="s">
        <v>1076</v>
      </c>
    </row>
    <row r="67" spans="1:5" x14ac:dyDescent="0.25">
      <c r="A67" t="s">
        <v>71</v>
      </c>
      <c r="B67" t="s">
        <v>1076</v>
      </c>
      <c r="C67" t="str">
        <f t="shared" ref="C67:C130" si="2">LEFT(B67,2)</f>
        <v>SP</v>
      </c>
      <c r="D67" s="26" t="str">
        <f t="shared" ref="D67:D130" si="3">MID(B67,3,100)</f>
        <v>São Paulo</v>
      </c>
      <c r="E67" t="s">
        <v>1076</v>
      </c>
    </row>
    <row r="68" spans="1:5" x14ac:dyDescent="0.25">
      <c r="A68" t="s">
        <v>71</v>
      </c>
      <c r="B68" t="s">
        <v>1076</v>
      </c>
      <c r="C68" t="str">
        <f t="shared" si="2"/>
        <v>SP</v>
      </c>
      <c r="D68" s="26" t="str">
        <f t="shared" si="3"/>
        <v>São Paulo</v>
      </c>
      <c r="E68" t="s">
        <v>1076</v>
      </c>
    </row>
    <row r="69" spans="1:5" x14ac:dyDescent="0.25">
      <c r="A69" t="s">
        <v>71</v>
      </c>
      <c r="B69" t="s">
        <v>1076</v>
      </c>
      <c r="C69" t="str">
        <f t="shared" si="2"/>
        <v>SP</v>
      </c>
      <c r="D69" s="26" t="str">
        <f t="shared" si="3"/>
        <v>São Paulo</v>
      </c>
      <c r="E69" t="s">
        <v>1076</v>
      </c>
    </row>
    <row r="70" spans="1:5" x14ac:dyDescent="0.25">
      <c r="A70" t="s">
        <v>71</v>
      </c>
      <c r="B70" t="s">
        <v>1076</v>
      </c>
      <c r="C70" t="str">
        <f t="shared" si="2"/>
        <v>SP</v>
      </c>
      <c r="D70" s="26" t="str">
        <f t="shared" si="3"/>
        <v>São Paulo</v>
      </c>
      <c r="E70" t="s">
        <v>1076</v>
      </c>
    </row>
    <row r="71" spans="1:5" x14ac:dyDescent="0.25">
      <c r="A71" t="s">
        <v>71</v>
      </c>
      <c r="B71" t="s">
        <v>1076</v>
      </c>
      <c r="C71" t="str">
        <f t="shared" si="2"/>
        <v>SP</v>
      </c>
      <c r="D71" s="26" t="str">
        <f t="shared" si="3"/>
        <v>São Paulo</v>
      </c>
      <c r="E71" t="s">
        <v>1076</v>
      </c>
    </row>
    <row r="72" spans="1:5" x14ac:dyDescent="0.25">
      <c r="A72" t="s">
        <v>73</v>
      </c>
      <c r="B72" t="s">
        <v>1077</v>
      </c>
      <c r="C72" t="str">
        <f t="shared" si="2"/>
        <v>ES</v>
      </c>
      <c r="D72" s="26" t="str">
        <f t="shared" si="3"/>
        <v>Vitória</v>
      </c>
      <c r="E72" t="s">
        <v>1077</v>
      </c>
    </row>
    <row r="73" spans="1:5" x14ac:dyDescent="0.25">
      <c r="A73" t="s">
        <v>67</v>
      </c>
      <c r="B73" t="s">
        <v>1071</v>
      </c>
      <c r="C73" t="str">
        <f t="shared" si="2"/>
        <v>RJ</v>
      </c>
      <c r="D73" s="26" t="str">
        <f t="shared" si="3"/>
        <v>Rio de Janeiro</v>
      </c>
      <c r="E73" t="s">
        <v>1071</v>
      </c>
    </row>
    <row r="74" spans="1:5" x14ac:dyDescent="0.25">
      <c r="A74" t="s">
        <v>60</v>
      </c>
      <c r="B74" t="s">
        <v>1068</v>
      </c>
      <c r="C74" t="str">
        <f t="shared" si="2"/>
        <v>MG</v>
      </c>
      <c r="D74" s="26" t="str">
        <f t="shared" si="3"/>
        <v>Belo Horizonte</v>
      </c>
      <c r="E74" t="s">
        <v>1068</v>
      </c>
    </row>
    <row r="75" spans="1:5" x14ac:dyDescent="0.25">
      <c r="A75" t="s">
        <v>71</v>
      </c>
      <c r="B75" t="s">
        <v>1076</v>
      </c>
      <c r="C75" t="str">
        <f t="shared" si="2"/>
        <v>SP</v>
      </c>
      <c r="D75" s="26" t="str">
        <f t="shared" si="3"/>
        <v>São Paulo</v>
      </c>
      <c r="E75" t="s">
        <v>1076</v>
      </c>
    </row>
    <row r="76" spans="1:5" x14ac:dyDescent="0.25">
      <c r="A76" t="s">
        <v>71</v>
      </c>
      <c r="B76" t="s">
        <v>1076</v>
      </c>
      <c r="C76" t="str">
        <f t="shared" si="2"/>
        <v>SP</v>
      </c>
      <c r="D76" s="26" t="str">
        <f t="shared" si="3"/>
        <v>São Paulo</v>
      </c>
      <c r="E76" t="s">
        <v>1076</v>
      </c>
    </row>
    <row r="77" spans="1:5" x14ac:dyDescent="0.25">
      <c r="A77" t="s">
        <v>71</v>
      </c>
      <c r="B77" t="s">
        <v>1076</v>
      </c>
      <c r="C77" t="str">
        <f t="shared" si="2"/>
        <v>SP</v>
      </c>
      <c r="D77" s="26" t="str">
        <f t="shared" si="3"/>
        <v>São Paulo</v>
      </c>
      <c r="E77" t="s">
        <v>1076</v>
      </c>
    </row>
    <row r="78" spans="1:5" x14ac:dyDescent="0.25">
      <c r="A78" t="s">
        <v>71</v>
      </c>
      <c r="B78" t="s">
        <v>1076</v>
      </c>
      <c r="C78" t="str">
        <f t="shared" si="2"/>
        <v>SP</v>
      </c>
      <c r="D78" s="26" t="str">
        <f t="shared" si="3"/>
        <v>São Paulo</v>
      </c>
      <c r="E78" t="s">
        <v>1076</v>
      </c>
    </row>
    <row r="79" spans="1:5" x14ac:dyDescent="0.25">
      <c r="A79" t="s">
        <v>71</v>
      </c>
      <c r="B79" t="s">
        <v>1076</v>
      </c>
      <c r="C79" t="str">
        <f t="shared" si="2"/>
        <v>SP</v>
      </c>
      <c r="D79" s="26" t="str">
        <f t="shared" si="3"/>
        <v>São Paulo</v>
      </c>
      <c r="E79" t="s">
        <v>1076</v>
      </c>
    </row>
    <row r="80" spans="1:5" x14ac:dyDescent="0.25">
      <c r="A80" t="s">
        <v>60</v>
      </c>
      <c r="B80" t="s">
        <v>1068</v>
      </c>
      <c r="C80" t="str">
        <f t="shared" si="2"/>
        <v>MG</v>
      </c>
      <c r="D80" s="26" t="str">
        <f t="shared" si="3"/>
        <v>Belo Horizonte</v>
      </c>
      <c r="E80" t="s">
        <v>1068</v>
      </c>
    </row>
    <row r="81" spans="1:5" x14ac:dyDescent="0.25">
      <c r="A81" t="s">
        <v>71</v>
      </c>
      <c r="B81" t="s">
        <v>1076</v>
      </c>
      <c r="C81" t="str">
        <f t="shared" si="2"/>
        <v>SP</v>
      </c>
      <c r="D81" s="26" t="str">
        <f t="shared" si="3"/>
        <v>São Paulo</v>
      </c>
      <c r="E81" t="s">
        <v>1076</v>
      </c>
    </row>
    <row r="82" spans="1:5" x14ac:dyDescent="0.25">
      <c r="A82" t="s">
        <v>67</v>
      </c>
      <c r="B82" t="s">
        <v>1071</v>
      </c>
      <c r="C82" t="str">
        <f t="shared" si="2"/>
        <v>RJ</v>
      </c>
      <c r="D82" s="26" t="str">
        <f t="shared" si="3"/>
        <v>Rio de Janeiro</v>
      </c>
      <c r="E82" t="s">
        <v>1071</v>
      </c>
    </row>
    <row r="83" spans="1:5" x14ac:dyDescent="0.25">
      <c r="A83" t="s">
        <v>71</v>
      </c>
      <c r="B83" t="s">
        <v>1076</v>
      </c>
      <c r="C83" t="str">
        <f t="shared" si="2"/>
        <v>SP</v>
      </c>
      <c r="D83" s="26" t="str">
        <f t="shared" si="3"/>
        <v>São Paulo</v>
      </c>
      <c r="E83" t="s">
        <v>1076</v>
      </c>
    </row>
    <row r="84" spans="1:5" x14ac:dyDescent="0.25">
      <c r="A84" t="s">
        <v>71</v>
      </c>
      <c r="B84" t="s">
        <v>1076</v>
      </c>
      <c r="C84" t="str">
        <f t="shared" si="2"/>
        <v>SP</v>
      </c>
      <c r="D84" s="26" t="str">
        <f t="shared" si="3"/>
        <v>São Paulo</v>
      </c>
      <c r="E84" t="s">
        <v>1076</v>
      </c>
    </row>
    <row r="85" spans="1:5" x14ac:dyDescent="0.25">
      <c r="A85" t="s">
        <v>60</v>
      </c>
      <c r="B85" t="s">
        <v>1068</v>
      </c>
      <c r="C85" t="str">
        <f t="shared" si="2"/>
        <v>MG</v>
      </c>
      <c r="D85" s="26" t="str">
        <f t="shared" si="3"/>
        <v>Belo Horizonte</v>
      </c>
      <c r="E85" t="s">
        <v>1068</v>
      </c>
    </row>
    <row r="86" spans="1:5" x14ac:dyDescent="0.25">
      <c r="A86" t="s">
        <v>71</v>
      </c>
      <c r="B86" t="s">
        <v>1076</v>
      </c>
      <c r="C86" t="str">
        <f t="shared" si="2"/>
        <v>SP</v>
      </c>
      <c r="D86" s="26" t="str">
        <f t="shared" si="3"/>
        <v>São Paulo</v>
      </c>
      <c r="E86" t="s">
        <v>1076</v>
      </c>
    </row>
    <row r="87" spans="1:5" x14ac:dyDescent="0.25">
      <c r="A87" t="s">
        <v>71</v>
      </c>
      <c r="B87" t="s">
        <v>1076</v>
      </c>
      <c r="C87" t="str">
        <f t="shared" si="2"/>
        <v>SP</v>
      </c>
      <c r="D87" s="26" t="str">
        <f t="shared" si="3"/>
        <v>São Paulo</v>
      </c>
      <c r="E87" t="s">
        <v>1076</v>
      </c>
    </row>
    <row r="88" spans="1:5" x14ac:dyDescent="0.25">
      <c r="A88" t="s">
        <v>71</v>
      </c>
      <c r="B88" t="s">
        <v>1076</v>
      </c>
      <c r="C88" t="str">
        <f t="shared" si="2"/>
        <v>SP</v>
      </c>
      <c r="D88" s="26" t="str">
        <f t="shared" si="3"/>
        <v>São Paulo</v>
      </c>
      <c r="E88" t="s">
        <v>1076</v>
      </c>
    </row>
    <row r="89" spans="1:5" x14ac:dyDescent="0.25">
      <c r="A89" t="s">
        <v>64</v>
      </c>
      <c r="B89" t="s">
        <v>1070</v>
      </c>
      <c r="C89" t="str">
        <f t="shared" si="2"/>
        <v>PR</v>
      </c>
      <c r="D89" s="26" t="str">
        <f t="shared" si="3"/>
        <v>Cascavel</v>
      </c>
      <c r="E89" t="s">
        <v>1070</v>
      </c>
    </row>
    <row r="90" spans="1:5" x14ac:dyDescent="0.25">
      <c r="A90" t="s">
        <v>69</v>
      </c>
      <c r="B90" t="s">
        <v>1075</v>
      </c>
      <c r="C90" t="str">
        <f t="shared" si="2"/>
        <v>BA</v>
      </c>
      <c r="D90" s="26" t="str">
        <f t="shared" si="3"/>
        <v>Salvador</v>
      </c>
      <c r="E90" t="s">
        <v>1075</v>
      </c>
    </row>
    <row r="91" spans="1:5" x14ac:dyDescent="0.25">
      <c r="A91" t="s">
        <v>64</v>
      </c>
      <c r="B91" t="s">
        <v>1070</v>
      </c>
      <c r="C91" t="str">
        <f t="shared" si="2"/>
        <v>PR</v>
      </c>
      <c r="D91" s="26" t="str">
        <f t="shared" si="3"/>
        <v>Cascavel</v>
      </c>
      <c r="E91" t="s">
        <v>1070</v>
      </c>
    </row>
    <row r="92" spans="1:5" x14ac:dyDescent="0.25">
      <c r="A92" t="s">
        <v>69</v>
      </c>
      <c r="B92" t="s">
        <v>1075</v>
      </c>
      <c r="C92" t="str">
        <f t="shared" si="2"/>
        <v>BA</v>
      </c>
      <c r="D92" s="26" t="str">
        <f t="shared" si="3"/>
        <v>Salvador</v>
      </c>
      <c r="E92" t="s">
        <v>1075</v>
      </c>
    </row>
    <row r="93" spans="1:5" x14ac:dyDescent="0.25">
      <c r="A93" t="s">
        <v>73</v>
      </c>
      <c r="B93" t="s">
        <v>1077</v>
      </c>
      <c r="C93" t="str">
        <f t="shared" si="2"/>
        <v>ES</v>
      </c>
      <c r="D93" s="26" t="str">
        <f t="shared" si="3"/>
        <v>Vitória</v>
      </c>
      <c r="E93" t="s">
        <v>1077</v>
      </c>
    </row>
    <row r="94" spans="1:5" x14ac:dyDescent="0.25">
      <c r="A94" t="s">
        <v>67</v>
      </c>
      <c r="B94" t="s">
        <v>1071</v>
      </c>
      <c r="C94" t="str">
        <f t="shared" si="2"/>
        <v>RJ</v>
      </c>
      <c r="D94" s="26" t="str">
        <f t="shared" si="3"/>
        <v>Rio de Janeiro</v>
      </c>
      <c r="E94" t="s">
        <v>1071</v>
      </c>
    </row>
    <row r="95" spans="1:5" x14ac:dyDescent="0.25">
      <c r="A95" t="s">
        <v>71</v>
      </c>
      <c r="B95" t="s">
        <v>1076</v>
      </c>
      <c r="C95" t="str">
        <f t="shared" si="2"/>
        <v>SP</v>
      </c>
      <c r="D95" s="26" t="str">
        <f t="shared" si="3"/>
        <v>São Paulo</v>
      </c>
      <c r="E95" t="s">
        <v>1076</v>
      </c>
    </row>
    <row r="96" spans="1:5" x14ac:dyDescent="0.25">
      <c r="A96" t="s">
        <v>60</v>
      </c>
      <c r="B96" t="s">
        <v>1068</v>
      </c>
      <c r="C96" t="str">
        <f t="shared" si="2"/>
        <v>MG</v>
      </c>
      <c r="D96" s="26" t="str">
        <f t="shared" si="3"/>
        <v>Belo Horizonte</v>
      </c>
      <c r="E96" t="s">
        <v>1068</v>
      </c>
    </row>
    <row r="97" spans="1:5" x14ac:dyDescent="0.25">
      <c r="A97" t="s">
        <v>71</v>
      </c>
      <c r="B97" t="s">
        <v>1076</v>
      </c>
      <c r="C97" t="str">
        <f t="shared" si="2"/>
        <v>SP</v>
      </c>
      <c r="D97" s="26" t="str">
        <f t="shared" si="3"/>
        <v>São Paulo</v>
      </c>
      <c r="E97" t="s">
        <v>1076</v>
      </c>
    </row>
    <row r="98" spans="1:5" x14ac:dyDescent="0.25">
      <c r="A98" t="s">
        <v>67</v>
      </c>
      <c r="B98" t="s">
        <v>1071</v>
      </c>
      <c r="C98" t="str">
        <f t="shared" si="2"/>
        <v>RJ</v>
      </c>
      <c r="D98" s="26" t="str">
        <f t="shared" si="3"/>
        <v>Rio de Janeiro</v>
      </c>
      <c r="E98" t="s">
        <v>1071</v>
      </c>
    </row>
    <row r="99" spans="1:5" x14ac:dyDescent="0.25">
      <c r="A99" t="s">
        <v>71</v>
      </c>
      <c r="B99" t="s">
        <v>1076</v>
      </c>
      <c r="C99" t="str">
        <f t="shared" si="2"/>
        <v>SP</v>
      </c>
      <c r="D99" s="26" t="str">
        <f t="shared" si="3"/>
        <v>São Paulo</v>
      </c>
      <c r="E99" t="s">
        <v>1076</v>
      </c>
    </row>
    <row r="100" spans="1:5" x14ac:dyDescent="0.25">
      <c r="A100" t="s">
        <v>71</v>
      </c>
      <c r="B100" t="s">
        <v>1076</v>
      </c>
      <c r="C100" t="str">
        <f t="shared" si="2"/>
        <v>SP</v>
      </c>
      <c r="D100" s="26" t="str">
        <f t="shared" si="3"/>
        <v>São Paulo</v>
      </c>
      <c r="E100" t="s">
        <v>1076</v>
      </c>
    </row>
    <row r="101" spans="1:5" x14ac:dyDescent="0.25">
      <c r="A101" t="s">
        <v>71</v>
      </c>
      <c r="B101" t="s">
        <v>1076</v>
      </c>
      <c r="C101" t="str">
        <f t="shared" si="2"/>
        <v>SP</v>
      </c>
      <c r="D101" s="26" t="str">
        <f t="shared" si="3"/>
        <v>São Paulo</v>
      </c>
      <c r="E101" t="s">
        <v>1076</v>
      </c>
    </row>
    <row r="102" spans="1:5" x14ac:dyDescent="0.25">
      <c r="A102" t="s">
        <v>71</v>
      </c>
      <c r="B102" t="s">
        <v>1076</v>
      </c>
      <c r="C102" t="str">
        <f t="shared" si="2"/>
        <v>SP</v>
      </c>
      <c r="D102" s="26" t="str">
        <f t="shared" si="3"/>
        <v>São Paulo</v>
      </c>
      <c r="E102" t="s">
        <v>1076</v>
      </c>
    </row>
    <row r="103" spans="1:5" x14ac:dyDescent="0.25">
      <c r="A103" t="s">
        <v>71</v>
      </c>
      <c r="B103" t="s">
        <v>1076</v>
      </c>
      <c r="C103" t="str">
        <f t="shared" si="2"/>
        <v>SP</v>
      </c>
      <c r="D103" s="26" t="str">
        <f t="shared" si="3"/>
        <v>São Paulo</v>
      </c>
      <c r="E103" t="s">
        <v>1076</v>
      </c>
    </row>
    <row r="104" spans="1:5" x14ac:dyDescent="0.25">
      <c r="A104" t="s">
        <v>71</v>
      </c>
      <c r="B104" t="s">
        <v>1076</v>
      </c>
      <c r="C104" t="str">
        <f t="shared" si="2"/>
        <v>SP</v>
      </c>
      <c r="D104" s="26" t="str">
        <f t="shared" si="3"/>
        <v>São Paulo</v>
      </c>
      <c r="E104" t="s">
        <v>1076</v>
      </c>
    </row>
    <row r="105" spans="1:5" x14ac:dyDescent="0.25">
      <c r="A105" t="s">
        <v>72</v>
      </c>
      <c r="B105" t="s">
        <v>1076</v>
      </c>
      <c r="C105" t="str">
        <f t="shared" si="2"/>
        <v>SP</v>
      </c>
      <c r="D105" s="26" t="str">
        <f t="shared" si="3"/>
        <v>São Paulo</v>
      </c>
      <c r="E105" t="s">
        <v>1076</v>
      </c>
    </row>
    <row r="106" spans="1:5" x14ac:dyDescent="0.25">
      <c r="A106" t="s">
        <v>72</v>
      </c>
      <c r="B106" t="s">
        <v>1076</v>
      </c>
      <c r="C106" t="str">
        <f t="shared" si="2"/>
        <v>SP</v>
      </c>
      <c r="D106" s="26" t="str">
        <f t="shared" si="3"/>
        <v>São Paulo</v>
      </c>
      <c r="E106" t="s">
        <v>1076</v>
      </c>
    </row>
    <row r="107" spans="1:5" x14ac:dyDescent="0.25">
      <c r="A107" t="s">
        <v>72</v>
      </c>
      <c r="B107" t="s">
        <v>1076</v>
      </c>
      <c r="C107" t="str">
        <f t="shared" si="2"/>
        <v>SP</v>
      </c>
      <c r="D107" s="26" t="str">
        <f t="shared" si="3"/>
        <v>São Paulo</v>
      </c>
      <c r="E107" t="s">
        <v>1076</v>
      </c>
    </row>
    <row r="108" spans="1:5" x14ac:dyDescent="0.25">
      <c r="A108" t="s">
        <v>72</v>
      </c>
      <c r="B108" t="s">
        <v>1076</v>
      </c>
      <c r="C108" t="str">
        <f t="shared" si="2"/>
        <v>SP</v>
      </c>
      <c r="D108" s="26" t="str">
        <f t="shared" si="3"/>
        <v>São Paulo</v>
      </c>
      <c r="E108" t="s">
        <v>1076</v>
      </c>
    </row>
    <row r="109" spans="1:5" x14ac:dyDescent="0.25">
      <c r="A109" t="s">
        <v>72</v>
      </c>
      <c r="B109" t="s">
        <v>1076</v>
      </c>
      <c r="C109" t="str">
        <f t="shared" si="2"/>
        <v>SP</v>
      </c>
      <c r="D109" s="26" t="str">
        <f t="shared" si="3"/>
        <v>São Paulo</v>
      </c>
      <c r="E109" t="s">
        <v>1076</v>
      </c>
    </row>
    <row r="110" spans="1:5" x14ac:dyDescent="0.25">
      <c r="A110" t="s">
        <v>72</v>
      </c>
      <c r="B110" t="s">
        <v>1076</v>
      </c>
      <c r="C110" t="str">
        <f t="shared" si="2"/>
        <v>SP</v>
      </c>
      <c r="D110" s="26" t="str">
        <f t="shared" si="3"/>
        <v>São Paulo</v>
      </c>
      <c r="E110" t="s">
        <v>1076</v>
      </c>
    </row>
    <row r="111" spans="1:5" x14ac:dyDescent="0.25">
      <c r="A111" t="s">
        <v>72</v>
      </c>
      <c r="B111" t="s">
        <v>1076</v>
      </c>
      <c r="C111" t="str">
        <f t="shared" si="2"/>
        <v>SP</v>
      </c>
      <c r="D111" s="26" t="str">
        <f t="shared" si="3"/>
        <v>São Paulo</v>
      </c>
      <c r="E111" t="s">
        <v>1076</v>
      </c>
    </row>
    <row r="112" spans="1:5" x14ac:dyDescent="0.25">
      <c r="A112" t="s">
        <v>72</v>
      </c>
      <c r="B112" t="s">
        <v>1076</v>
      </c>
      <c r="C112" t="str">
        <f t="shared" si="2"/>
        <v>SP</v>
      </c>
      <c r="D112" s="26" t="str">
        <f t="shared" si="3"/>
        <v>São Paulo</v>
      </c>
      <c r="E112" t="s">
        <v>1076</v>
      </c>
    </row>
    <row r="113" spans="1:5" x14ac:dyDescent="0.25">
      <c r="A113" t="s">
        <v>72</v>
      </c>
      <c r="B113" t="s">
        <v>1076</v>
      </c>
      <c r="C113" t="str">
        <f t="shared" si="2"/>
        <v>SP</v>
      </c>
      <c r="D113" s="26" t="str">
        <f t="shared" si="3"/>
        <v>São Paulo</v>
      </c>
      <c r="E113" t="s">
        <v>1076</v>
      </c>
    </row>
    <row r="114" spans="1:5" x14ac:dyDescent="0.25">
      <c r="A114" t="s">
        <v>72</v>
      </c>
      <c r="B114" t="s">
        <v>1076</v>
      </c>
      <c r="C114" t="str">
        <f t="shared" si="2"/>
        <v>SP</v>
      </c>
      <c r="D114" s="26" t="str">
        <f t="shared" si="3"/>
        <v>São Paulo</v>
      </c>
      <c r="E114" t="s">
        <v>1076</v>
      </c>
    </row>
    <row r="115" spans="1:5" x14ac:dyDescent="0.25">
      <c r="A115" t="s">
        <v>72</v>
      </c>
      <c r="B115" t="s">
        <v>1076</v>
      </c>
      <c r="C115" t="str">
        <f t="shared" si="2"/>
        <v>SP</v>
      </c>
      <c r="D115" s="26" t="str">
        <f t="shared" si="3"/>
        <v>São Paulo</v>
      </c>
      <c r="E115" t="s">
        <v>1076</v>
      </c>
    </row>
    <row r="116" spans="1:5" x14ac:dyDescent="0.25">
      <c r="A116" t="s">
        <v>72</v>
      </c>
      <c r="B116" t="s">
        <v>1076</v>
      </c>
      <c r="C116" t="str">
        <f t="shared" si="2"/>
        <v>SP</v>
      </c>
      <c r="D116" s="26" t="str">
        <f t="shared" si="3"/>
        <v>São Paulo</v>
      </c>
      <c r="E116" t="s">
        <v>1076</v>
      </c>
    </row>
    <row r="117" spans="1:5" x14ac:dyDescent="0.25">
      <c r="A117" t="s">
        <v>72</v>
      </c>
      <c r="B117" t="s">
        <v>1076</v>
      </c>
      <c r="C117" t="str">
        <f t="shared" si="2"/>
        <v>SP</v>
      </c>
      <c r="D117" s="26" t="str">
        <f t="shared" si="3"/>
        <v>São Paulo</v>
      </c>
      <c r="E117" t="s">
        <v>1076</v>
      </c>
    </row>
    <row r="118" spans="1:5" x14ac:dyDescent="0.25">
      <c r="A118" t="s">
        <v>72</v>
      </c>
      <c r="B118" t="s">
        <v>1076</v>
      </c>
      <c r="C118" t="str">
        <f t="shared" si="2"/>
        <v>SP</v>
      </c>
      <c r="D118" s="26" t="str">
        <f t="shared" si="3"/>
        <v>São Paulo</v>
      </c>
      <c r="E118" t="s">
        <v>1076</v>
      </c>
    </row>
    <row r="119" spans="1:5" x14ac:dyDescent="0.25">
      <c r="A119" t="s">
        <v>72</v>
      </c>
      <c r="B119" t="s">
        <v>1076</v>
      </c>
      <c r="C119" t="str">
        <f t="shared" si="2"/>
        <v>SP</v>
      </c>
      <c r="D119" s="26" t="str">
        <f t="shared" si="3"/>
        <v>São Paulo</v>
      </c>
      <c r="E119" t="s">
        <v>1076</v>
      </c>
    </row>
    <row r="120" spans="1:5" x14ac:dyDescent="0.25">
      <c r="A120" t="s">
        <v>72</v>
      </c>
      <c r="B120" t="s">
        <v>1076</v>
      </c>
      <c r="C120" t="str">
        <f t="shared" si="2"/>
        <v>SP</v>
      </c>
      <c r="D120" s="26" t="str">
        <f t="shared" si="3"/>
        <v>São Paulo</v>
      </c>
      <c r="E120" t="s">
        <v>1076</v>
      </c>
    </row>
    <row r="121" spans="1:5" x14ac:dyDescent="0.25">
      <c r="A121" t="s">
        <v>72</v>
      </c>
      <c r="B121" t="s">
        <v>1076</v>
      </c>
      <c r="C121" t="str">
        <f t="shared" si="2"/>
        <v>SP</v>
      </c>
      <c r="D121" s="26" t="str">
        <f t="shared" si="3"/>
        <v>São Paulo</v>
      </c>
      <c r="E121" t="s">
        <v>1076</v>
      </c>
    </row>
    <row r="122" spans="1:5" x14ac:dyDescent="0.25">
      <c r="A122" t="s">
        <v>72</v>
      </c>
      <c r="B122" t="s">
        <v>1076</v>
      </c>
      <c r="C122" t="str">
        <f t="shared" si="2"/>
        <v>SP</v>
      </c>
      <c r="D122" s="26" t="str">
        <f t="shared" si="3"/>
        <v>São Paulo</v>
      </c>
      <c r="E122" t="s">
        <v>1076</v>
      </c>
    </row>
    <row r="123" spans="1:5" x14ac:dyDescent="0.25">
      <c r="A123" t="s">
        <v>72</v>
      </c>
      <c r="B123" t="s">
        <v>1076</v>
      </c>
      <c r="C123" t="str">
        <f t="shared" si="2"/>
        <v>SP</v>
      </c>
      <c r="D123" s="26" t="str">
        <f t="shared" si="3"/>
        <v>São Paulo</v>
      </c>
      <c r="E123" t="s">
        <v>1076</v>
      </c>
    </row>
    <row r="124" spans="1:5" x14ac:dyDescent="0.25">
      <c r="A124" t="s">
        <v>72</v>
      </c>
      <c r="B124" t="s">
        <v>1076</v>
      </c>
      <c r="C124" t="str">
        <f t="shared" si="2"/>
        <v>SP</v>
      </c>
      <c r="D124" s="26" t="str">
        <f t="shared" si="3"/>
        <v>São Paulo</v>
      </c>
      <c r="E124" t="s">
        <v>1076</v>
      </c>
    </row>
    <row r="125" spans="1:5" x14ac:dyDescent="0.25">
      <c r="A125" t="s">
        <v>72</v>
      </c>
      <c r="B125" t="s">
        <v>1076</v>
      </c>
      <c r="C125" t="str">
        <f t="shared" si="2"/>
        <v>SP</v>
      </c>
      <c r="D125" s="26" t="str">
        <f t="shared" si="3"/>
        <v>São Paulo</v>
      </c>
      <c r="E125" t="s">
        <v>1076</v>
      </c>
    </row>
    <row r="126" spans="1:5" x14ac:dyDescent="0.25">
      <c r="A126" t="s">
        <v>72</v>
      </c>
      <c r="B126" t="s">
        <v>1076</v>
      </c>
      <c r="C126" t="str">
        <f t="shared" si="2"/>
        <v>SP</v>
      </c>
      <c r="D126" s="26" t="str">
        <f t="shared" si="3"/>
        <v>São Paulo</v>
      </c>
      <c r="E126" t="s">
        <v>1076</v>
      </c>
    </row>
    <row r="127" spans="1:5" x14ac:dyDescent="0.25">
      <c r="A127" t="s">
        <v>72</v>
      </c>
      <c r="B127" t="s">
        <v>1076</v>
      </c>
      <c r="C127" t="str">
        <f t="shared" si="2"/>
        <v>SP</v>
      </c>
      <c r="D127" s="26" t="str">
        <f t="shared" si="3"/>
        <v>São Paulo</v>
      </c>
      <c r="E127" t="s">
        <v>1076</v>
      </c>
    </row>
    <row r="128" spans="1:5" x14ac:dyDescent="0.25">
      <c r="A128" t="s">
        <v>72</v>
      </c>
      <c r="B128" t="s">
        <v>1076</v>
      </c>
      <c r="C128" t="str">
        <f t="shared" si="2"/>
        <v>SP</v>
      </c>
      <c r="D128" s="26" t="str">
        <f t="shared" si="3"/>
        <v>São Paulo</v>
      </c>
      <c r="E128" t="s">
        <v>1076</v>
      </c>
    </row>
    <row r="129" spans="1:5" x14ac:dyDescent="0.25">
      <c r="A129" t="s">
        <v>72</v>
      </c>
      <c r="B129" t="s">
        <v>1076</v>
      </c>
      <c r="C129" t="str">
        <f t="shared" si="2"/>
        <v>SP</v>
      </c>
      <c r="D129" s="26" t="str">
        <f t="shared" si="3"/>
        <v>São Paulo</v>
      </c>
      <c r="E129" t="s">
        <v>1076</v>
      </c>
    </row>
    <row r="130" spans="1:5" x14ac:dyDescent="0.25">
      <c r="A130" t="s">
        <v>64</v>
      </c>
      <c r="B130" t="s">
        <v>1070</v>
      </c>
      <c r="C130" t="str">
        <f t="shared" si="2"/>
        <v>PR</v>
      </c>
      <c r="D130" s="26" t="str">
        <f t="shared" si="3"/>
        <v>Cascavel</v>
      </c>
      <c r="E130" t="s">
        <v>1070</v>
      </c>
    </row>
    <row r="131" spans="1:5" x14ac:dyDescent="0.25">
      <c r="A131" t="s">
        <v>72</v>
      </c>
      <c r="B131" t="s">
        <v>1076</v>
      </c>
      <c r="C131" t="str">
        <f t="shared" ref="C131:C194" si="4">LEFT(B131,2)</f>
        <v>SP</v>
      </c>
      <c r="D131" s="26" t="str">
        <f t="shared" ref="D131:D194" si="5">MID(B131,3,100)</f>
        <v>São Paulo</v>
      </c>
      <c r="E131" t="s">
        <v>1076</v>
      </c>
    </row>
    <row r="132" spans="1:5" x14ac:dyDescent="0.25">
      <c r="A132" t="s">
        <v>72</v>
      </c>
      <c r="B132" t="s">
        <v>1076</v>
      </c>
      <c r="C132" t="str">
        <f t="shared" si="4"/>
        <v>SP</v>
      </c>
      <c r="D132" s="26" t="str">
        <f t="shared" si="5"/>
        <v>São Paulo</v>
      </c>
      <c r="E132" t="s">
        <v>1076</v>
      </c>
    </row>
    <row r="133" spans="1:5" x14ac:dyDescent="0.25">
      <c r="A133" t="s">
        <v>72</v>
      </c>
      <c r="B133" t="s">
        <v>1076</v>
      </c>
      <c r="C133" t="str">
        <f t="shared" si="4"/>
        <v>SP</v>
      </c>
      <c r="D133" s="26" t="str">
        <f t="shared" si="5"/>
        <v>São Paulo</v>
      </c>
      <c r="E133" t="s">
        <v>1076</v>
      </c>
    </row>
    <row r="134" spans="1:5" x14ac:dyDescent="0.25">
      <c r="A134" t="s">
        <v>72</v>
      </c>
      <c r="B134" t="s">
        <v>1076</v>
      </c>
      <c r="C134" t="str">
        <f t="shared" si="4"/>
        <v>SP</v>
      </c>
      <c r="D134" s="26" t="str">
        <f t="shared" si="5"/>
        <v>São Paulo</v>
      </c>
      <c r="E134" t="s">
        <v>1076</v>
      </c>
    </row>
    <row r="135" spans="1:5" x14ac:dyDescent="0.25">
      <c r="A135" t="s">
        <v>72</v>
      </c>
      <c r="B135" t="s">
        <v>1076</v>
      </c>
      <c r="C135" t="str">
        <f t="shared" si="4"/>
        <v>SP</v>
      </c>
      <c r="D135" s="26" t="str">
        <f t="shared" si="5"/>
        <v>São Paulo</v>
      </c>
      <c r="E135" t="s">
        <v>1076</v>
      </c>
    </row>
    <row r="136" spans="1:5" x14ac:dyDescent="0.25">
      <c r="A136" t="s">
        <v>72</v>
      </c>
      <c r="B136" t="s">
        <v>1076</v>
      </c>
      <c r="C136" t="str">
        <f t="shared" si="4"/>
        <v>SP</v>
      </c>
      <c r="D136" s="26" t="str">
        <f t="shared" si="5"/>
        <v>São Paulo</v>
      </c>
      <c r="E136" t="s">
        <v>1076</v>
      </c>
    </row>
    <row r="137" spans="1:5" x14ac:dyDescent="0.25">
      <c r="A137" t="s">
        <v>60</v>
      </c>
      <c r="B137" t="s">
        <v>1068</v>
      </c>
      <c r="C137" t="str">
        <f t="shared" si="4"/>
        <v>MG</v>
      </c>
      <c r="D137" s="26" t="str">
        <f t="shared" si="5"/>
        <v>Belo Horizonte</v>
      </c>
      <c r="E137" t="s">
        <v>1068</v>
      </c>
    </row>
    <row r="138" spans="1:5" x14ac:dyDescent="0.25">
      <c r="A138" t="s">
        <v>60</v>
      </c>
      <c r="B138" t="s">
        <v>1068</v>
      </c>
      <c r="C138" t="str">
        <f t="shared" si="4"/>
        <v>MG</v>
      </c>
      <c r="D138" s="26" t="str">
        <f t="shared" si="5"/>
        <v>Belo Horizonte</v>
      </c>
      <c r="E138" t="s">
        <v>1068</v>
      </c>
    </row>
    <row r="139" spans="1:5" x14ac:dyDescent="0.25">
      <c r="A139" t="s">
        <v>60</v>
      </c>
      <c r="B139" t="s">
        <v>1068</v>
      </c>
      <c r="C139" t="str">
        <f t="shared" si="4"/>
        <v>MG</v>
      </c>
      <c r="D139" s="26" t="str">
        <f t="shared" si="5"/>
        <v>Belo Horizonte</v>
      </c>
      <c r="E139" t="s">
        <v>1068</v>
      </c>
    </row>
    <row r="140" spans="1:5" x14ac:dyDescent="0.25">
      <c r="A140" t="s">
        <v>73</v>
      </c>
      <c r="B140" t="s">
        <v>1077</v>
      </c>
      <c r="C140" t="str">
        <f t="shared" si="4"/>
        <v>ES</v>
      </c>
      <c r="D140" s="26" t="str">
        <f t="shared" si="5"/>
        <v>Vitória</v>
      </c>
      <c r="E140" t="s">
        <v>1077</v>
      </c>
    </row>
    <row r="141" spans="1:5" x14ac:dyDescent="0.25">
      <c r="A141" t="s">
        <v>73</v>
      </c>
      <c r="B141" t="s">
        <v>1077</v>
      </c>
      <c r="C141" t="str">
        <f t="shared" si="4"/>
        <v>ES</v>
      </c>
      <c r="D141" s="26" t="str">
        <f t="shared" si="5"/>
        <v>Vitória</v>
      </c>
      <c r="E141" t="s">
        <v>1077</v>
      </c>
    </row>
    <row r="142" spans="1:5" x14ac:dyDescent="0.25">
      <c r="A142" t="s">
        <v>60</v>
      </c>
      <c r="B142" t="s">
        <v>1068</v>
      </c>
      <c r="C142" t="str">
        <f t="shared" si="4"/>
        <v>MG</v>
      </c>
      <c r="D142" s="26" t="str">
        <f t="shared" si="5"/>
        <v>Belo Horizonte</v>
      </c>
      <c r="E142" t="s">
        <v>1068</v>
      </c>
    </row>
    <row r="143" spans="1:5" x14ac:dyDescent="0.25">
      <c r="A143" t="s">
        <v>60</v>
      </c>
      <c r="B143" t="s">
        <v>1068</v>
      </c>
      <c r="C143" t="str">
        <f t="shared" si="4"/>
        <v>MG</v>
      </c>
      <c r="D143" s="26" t="str">
        <f t="shared" si="5"/>
        <v>Belo Horizonte</v>
      </c>
      <c r="E143" t="s">
        <v>1068</v>
      </c>
    </row>
    <row r="144" spans="1:5" x14ac:dyDescent="0.25">
      <c r="A144" t="s">
        <v>60</v>
      </c>
      <c r="B144" t="s">
        <v>1068</v>
      </c>
      <c r="C144" t="str">
        <f t="shared" si="4"/>
        <v>MG</v>
      </c>
      <c r="D144" s="26" t="str">
        <f t="shared" si="5"/>
        <v>Belo Horizonte</v>
      </c>
      <c r="E144" t="s">
        <v>1068</v>
      </c>
    </row>
    <row r="145" spans="1:5" x14ac:dyDescent="0.25">
      <c r="A145" t="s">
        <v>73</v>
      </c>
      <c r="B145" t="s">
        <v>1077</v>
      </c>
      <c r="C145" t="str">
        <f t="shared" si="4"/>
        <v>ES</v>
      </c>
      <c r="D145" s="26" t="str">
        <f t="shared" si="5"/>
        <v>Vitória</v>
      </c>
      <c r="E145" t="s">
        <v>1077</v>
      </c>
    </row>
    <row r="146" spans="1:5" x14ac:dyDescent="0.25">
      <c r="A146" t="s">
        <v>73</v>
      </c>
      <c r="B146" t="s">
        <v>1077</v>
      </c>
      <c r="C146" t="str">
        <f t="shared" si="4"/>
        <v>ES</v>
      </c>
      <c r="D146" s="26" t="str">
        <f t="shared" si="5"/>
        <v>Vitória</v>
      </c>
      <c r="E146" t="s">
        <v>1077</v>
      </c>
    </row>
    <row r="147" spans="1:5" x14ac:dyDescent="0.25">
      <c r="A147" t="s">
        <v>60</v>
      </c>
      <c r="B147" t="s">
        <v>1068</v>
      </c>
      <c r="C147" t="str">
        <f t="shared" si="4"/>
        <v>MG</v>
      </c>
      <c r="D147" s="26" t="str">
        <f t="shared" si="5"/>
        <v>Belo Horizonte</v>
      </c>
      <c r="E147" t="s">
        <v>1068</v>
      </c>
    </row>
    <row r="148" spans="1:5" x14ac:dyDescent="0.25">
      <c r="A148" t="s">
        <v>60</v>
      </c>
      <c r="B148" t="s">
        <v>1068</v>
      </c>
      <c r="C148" t="str">
        <f t="shared" si="4"/>
        <v>MG</v>
      </c>
      <c r="D148" s="26" t="str">
        <f t="shared" si="5"/>
        <v>Belo Horizonte</v>
      </c>
      <c r="E148" t="s">
        <v>1068</v>
      </c>
    </row>
    <row r="149" spans="1:5" x14ac:dyDescent="0.25">
      <c r="A149" t="s">
        <v>60</v>
      </c>
      <c r="B149" t="s">
        <v>1068</v>
      </c>
      <c r="C149" t="str">
        <f t="shared" si="4"/>
        <v>MG</v>
      </c>
      <c r="D149" s="26" t="str">
        <f t="shared" si="5"/>
        <v>Belo Horizonte</v>
      </c>
      <c r="E149" t="s">
        <v>1068</v>
      </c>
    </row>
    <row r="150" spans="1:5" x14ac:dyDescent="0.25">
      <c r="A150" t="s">
        <v>73</v>
      </c>
      <c r="B150" t="s">
        <v>1077</v>
      </c>
      <c r="C150" t="str">
        <f t="shared" si="4"/>
        <v>ES</v>
      </c>
      <c r="D150" s="26" t="str">
        <f t="shared" si="5"/>
        <v>Vitória</v>
      </c>
      <c r="E150" t="s">
        <v>1077</v>
      </c>
    </row>
    <row r="151" spans="1:5" x14ac:dyDescent="0.25">
      <c r="A151" t="s">
        <v>73</v>
      </c>
      <c r="B151" t="s">
        <v>1077</v>
      </c>
      <c r="C151" t="str">
        <f t="shared" si="4"/>
        <v>ES</v>
      </c>
      <c r="D151" s="26" t="str">
        <f t="shared" si="5"/>
        <v>Vitória</v>
      </c>
      <c r="E151" t="s">
        <v>1077</v>
      </c>
    </row>
    <row r="152" spans="1:5" x14ac:dyDescent="0.25">
      <c r="A152" t="s">
        <v>73</v>
      </c>
      <c r="B152" t="s">
        <v>1077</v>
      </c>
      <c r="C152" t="str">
        <f t="shared" si="4"/>
        <v>ES</v>
      </c>
      <c r="D152" s="26" t="str">
        <f t="shared" si="5"/>
        <v>Vitória</v>
      </c>
      <c r="E152" t="s">
        <v>1077</v>
      </c>
    </row>
    <row r="153" spans="1:5" x14ac:dyDescent="0.25">
      <c r="A153" t="s">
        <v>60</v>
      </c>
      <c r="B153" t="s">
        <v>1068</v>
      </c>
      <c r="C153" t="str">
        <f t="shared" si="4"/>
        <v>MG</v>
      </c>
      <c r="D153" s="26" t="str">
        <f t="shared" si="5"/>
        <v>Belo Horizonte</v>
      </c>
      <c r="E153" t="s">
        <v>1068</v>
      </c>
    </row>
    <row r="154" spans="1:5" x14ac:dyDescent="0.25">
      <c r="A154" t="s">
        <v>73</v>
      </c>
      <c r="B154" t="s">
        <v>1077</v>
      </c>
      <c r="C154" t="str">
        <f t="shared" si="4"/>
        <v>ES</v>
      </c>
      <c r="D154" s="26" t="str">
        <f t="shared" si="5"/>
        <v>Vitória</v>
      </c>
      <c r="E154" t="s">
        <v>1077</v>
      </c>
    </row>
    <row r="155" spans="1:5" x14ac:dyDescent="0.25">
      <c r="A155" t="s">
        <v>60</v>
      </c>
      <c r="B155" t="s">
        <v>1068</v>
      </c>
      <c r="C155" t="str">
        <f t="shared" si="4"/>
        <v>MG</v>
      </c>
      <c r="D155" s="26" t="str">
        <f t="shared" si="5"/>
        <v>Belo Horizonte</v>
      </c>
      <c r="E155" t="s">
        <v>1068</v>
      </c>
    </row>
    <row r="156" spans="1:5" x14ac:dyDescent="0.25">
      <c r="A156" t="s">
        <v>72</v>
      </c>
      <c r="B156" t="s">
        <v>1076</v>
      </c>
      <c r="C156" t="str">
        <f t="shared" si="4"/>
        <v>SP</v>
      </c>
      <c r="D156" s="26" t="str">
        <f t="shared" si="5"/>
        <v>São Paulo</v>
      </c>
      <c r="E156" t="s">
        <v>1076</v>
      </c>
    </row>
    <row r="157" spans="1:5" x14ac:dyDescent="0.25">
      <c r="A157" t="s">
        <v>72</v>
      </c>
      <c r="B157" t="s">
        <v>1076</v>
      </c>
      <c r="C157" t="str">
        <f t="shared" si="4"/>
        <v>SP</v>
      </c>
      <c r="D157" s="26" t="str">
        <f t="shared" si="5"/>
        <v>São Paulo</v>
      </c>
      <c r="E157" t="s">
        <v>1076</v>
      </c>
    </row>
    <row r="158" spans="1:5" x14ac:dyDescent="0.25">
      <c r="A158" t="s">
        <v>72</v>
      </c>
      <c r="B158" t="s">
        <v>1076</v>
      </c>
      <c r="C158" t="str">
        <f t="shared" si="4"/>
        <v>SP</v>
      </c>
      <c r="D158" s="26" t="str">
        <f t="shared" si="5"/>
        <v>São Paulo</v>
      </c>
      <c r="E158" t="s">
        <v>1076</v>
      </c>
    </row>
    <row r="159" spans="1:5" x14ac:dyDescent="0.25">
      <c r="A159" t="s">
        <v>72</v>
      </c>
      <c r="B159" t="s">
        <v>1076</v>
      </c>
      <c r="C159" t="str">
        <f t="shared" si="4"/>
        <v>SP</v>
      </c>
      <c r="D159" s="26" t="str">
        <f t="shared" si="5"/>
        <v>São Paulo</v>
      </c>
      <c r="E159" t="s">
        <v>1076</v>
      </c>
    </row>
    <row r="160" spans="1:5" x14ac:dyDescent="0.25">
      <c r="A160" t="s">
        <v>72</v>
      </c>
      <c r="B160" t="s">
        <v>1076</v>
      </c>
      <c r="C160" t="str">
        <f t="shared" si="4"/>
        <v>SP</v>
      </c>
      <c r="D160" s="26" t="str">
        <f t="shared" si="5"/>
        <v>São Paulo</v>
      </c>
      <c r="E160" t="s">
        <v>1076</v>
      </c>
    </row>
    <row r="161" spans="1:5" x14ac:dyDescent="0.25">
      <c r="A161" t="s">
        <v>72</v>
      </c>
      <c r="B161" t="s">
        <v>1076</v>
      </c>
      <c r="C161" t="str">
        <f t="shared" si="4"/>
        <v>SP</v>
      </c>
      <c r="D161" s="26" t="str">
        <f t="shared" si="5"/>
        <v>São Paulo</v>
      </c>
      <c r="E161" t="s">
        <v>1076</v>
      </c>
    </row>
    <row r="162" spans="1:5" x14ac:dyDescent="0.25">
      <c r="A162" t="s">
        <v>72</v>
      </c>
      <c r="B162" t="s">
        <v>1076</v>
      </c>
      <c r="C162" t="str">
        <f t="shared" si="4"/>
        <v>SP</v>
      </c>
      <c r="D162" s="26" t="str">
        <f t="shared" si="5"/>
        <v>São Paulo</v>
      </c>
      <c r="E162" t="s">
        <v>1076</v>
      </c>
    </row>
    <row r="163" spans="1:5" x14ac:dyDescent="0.25">
      <c r="A163" t="s">
        <v>60</v>
      </c>
      <c r="B163" t="s">
        <v>1068</v>
      </c>
      <c r="C163" t="str">
        <f t="shared" si="4"/>
        <v>MG</v>
      </c>
      <c r="D163" s="26" t="str">
        <f t="shared" si="5"/>
        <v>Belo Horizonte</v>
      </c>
      <c r="E163" t="s">
        <v>1068</v>
      </c>
    </row>
    <row r="164" spans="1:5" x14ac:dyDescent="0.25">
      <c r="A164" t="s">
        <v>72</v>
      </c>
      <c r="B164" t="s">
        <v>1076</v>
      </c>
      <c r="C164" t="str">
        <f t="shared" si="4"/>
        <v>SP</v>
      </c>
      <c r="D164" s="26" t="str">
        <f t="shared" si="5"/>
        <v>São Paulo</v>
      </c>
      <c r="E164" t="s">
        <v>1076</v>
      </c>
    </row>
    <row r="165" spans="1:5" x14ac:dyDescent="0.25">
      <c r="A165" t="s">
        <v>72</v>
      </c>
      <c r="B165" t="s">
        <v>1076</v>
      </c>
      <c r="C165" t="str">
        <f t="shared" si="4"/>
        <v>SP</v>
      </c>
      <c r="D165" s="26" t="str">
        <f t="shared" si="5"/>
        <v>São Paulo</v>
      </c>
      <c r="E165" t="s">
        <v>1076</v>
      </c>
    </row>
    <row r="166" spans="1:5" x14ac:dyDescent="0.25">
      <c r="A166" t="s">
        <v>60</v>
      </c>
      <c r="B166" t="s">
        <v>1068</v>
      </c>
      <c r="C166" t="str">
        <f t="shared" si="4"/>
        <v>MG</v>
      </c>
      <c r="D166" s="26" t="str">
        <f t="shared" si="5"/>
        <v>Belo Horizonte</v>
      </c>
      <c r="E166" t="s">
        <v>1068</v>
      </c>
    </row>
    <row r="167" spans="1:5" x14ac:dyDescent="0.25">
      <c r="A167" t="s">
        <v>72</v>
      </c>
      <c r="B167" t="s">
        <v>1076</v>
      </c>
      <c r="C167" t="str">
        <f t="shared" si="4"/>
        <v>SP</v>
      </c>
      <c r="D167" s="26" t="str">
        <f t="shared" si="5"/>
        <v>São Paulo</v>
      </c>
      <c r="E167" t="s">
        <v>1076</v>
      </c>
    </row>
    <row r="168" spans="1:5" x14ac:dyDescent="0.25">
      <c r="A168" t="s">
        <v>72</v>
      </c>
      <c r="B168" t="s">
        <v>1076</v>
      </c>
      <c r="C168" t="str">
        <f t="shared" si="4"/>
        <v>SP</v>
      </c>
      <c r="D168" s="26" t="str">
        <f t="shared" si="5"/>
        <v>São Paulo</v>
      </c>
      <c r="E168" t="s">
        <v>1076</v>
      </c>
    </row>
    <row r="169" spans="1:5" x14ac:dyDescent="0.25">
      <c r="A169" t="s">
        <v>72</v>
      </c>
      <c r="B169" t="s">
        <v>1076</v>
      </c>
      <c r="C169" t="str">
        <f t="shared" si="4"/>
        <v>SP</v>
      </c>
      <c r="D169" s="26" t="str">
        <f t="shared" si="5"/>
        <v>São Paulo</v>
      </c>
      <c r="E169" t="s">
        <v>1076</v>
      </c>
    </row>
    <row r="170" spans="1:5" x14ac:dyDescent="0.25">
      <c r="A170" t="s">
        <v>60</v>
      </c>
      <c r="B170" t="s">
        <v>1068</v>
      </c>
      <c r="C170" t="str">
        <f t="shared" si="4"/>
        <v>MG</v>
      </c>
      <c r="D170" s="26" t="str">
        <f t="shared" si="5"/>
        <v>Belo Horizonte</v>
      </c>
      <c r="E170" t="s">
        <v>1068</v>
      </c>
    </row>
    <row r="171" spans="1:5" x14ac:dyDescent="0.25">
      <c r="A171" t="s">
        <v>72</v>
      </c>
      <c r="B171" t="s">
        <v>1076</v>
      </c>
      <c r="C171" t="str">
        <f t="shared" si="4"/>
        <v>SP</v>
      </c>
      <c r="D171" s="26" t="str">
        <f t="shared" si="5"/>
        <v>São Paulo</v>
      </c>
      <c r="E171" t="s">
        <v>1076</v>
      </c>
    </row>
    <row r="172" spans="1:5" x14ac:dyDescent="0.25">
      <c r="A172" t="s">
        <v>65</v>
      </c>
      <c r="B172" t="s">
        <v>1074</v>
      </c>
      <c r="C172" t="str">
        <f t="shared" si="4"/>
        <v>SP</v>
      </c>
      <c r="D172" s="26" t="str">
        <f t="shared" si="5"/>
        <v>Osasco</v>
      </c>
      <c r="E172" t="s">
        <v>1074</v>
      </c>
    </row>
    <row r="173" spans="1:5" x14ac:dyDescent="0.25">
      <c r="A173" t="s">
        <v>65</v>
      </c>
      <c r="B173" t="s">
        <v>1074</v>
      </c>
      <c r="C173" t="str">
        <f t="shared" si="4"/>
        <v>SP</v>
      </c>
      <c r="D173" s="26" t="str">
        <f t="shared" si="5"/>
        <v>Osasco</v>
      </c>
      <c r="E173" t="s">
        <v>1074</v>
      </c>
    </row>
    <row r="174" spans="1:5" x14ac:dyDescent="0.25">
      <c r="A174" t="s">
        <v>65</v>
      </c>
      <c r="B174" t="s">
        <v>1074</v>
      </c>
      <c r="C174" t="str">
        <f t="shared" si="4"/>
        <v>SP</v>
      </c>
      <c r="D174" s="26" t="str">
        <f t="shared" si="5"/>
        <v>Osasco</v>
      </c>
      <c r="E174" t="s">
        <v>1074</v>
      </c>
    </row>
    <row r="175" spans="1:5" x14ac:dyDescent="0.25">
      <c r="A175" t="s">
        <v>62</v>
      </c>
      <c r="B175" t="s">
        <v>1069</v>
      </c>
      <c r="C175" t="str">
        <f t="shared" si="4"/>
        <v>SP</v>
      </c>
      <c r="D175" s="26" t="str">
        <f t="shared" si="5"/>
        <v>Campinas</v>
      </c>
      <c r="E175" t="s">
        <v>1069</v>
      </c>
    </row>
    <row r="176" spans="1:5" x14ac:dyDescent="0.25">
      <c r="A176" t="s">
        <v>62</v>
      </c>
      <c r="B176" t="s">
        <v>1069</v>
      </c>
      <c r="C176" t="str">
        <f t="shared" si="4"/>
        <v>SP</v>
      </c>
      <c r="D176" s="26" t="str">
        <f t="shared" si="5"/>
        <v>Campinas</v>
      </c>
      <c r="E176" t="s">
        <v>1069</v>
      </c>
    </row>
    <row r="177" spans="1:5" x14ac:dyDescent="0.25">
      <c r="A177" t="s">
        <v>72</v>
      </c>
      <c r="B177" t="s">
        <v>1076</v>
      </c>
      <c r="C177" t="str">
        <f t="shared" si="4"/>
        <v>SP</v>
      </c>
      <c r="D177" s="26" t="str">
        <f t="shared" si="5"/>
        <v>São Paulo</v>
      </c>
      <c r="E177" t="s">
        <v>1076</v>
      </c>
    </row>
    <row r="178" spans="1:5" x14ac:dyDescent="0.25">
      <c r="A178" t="s">
        <v>72</v>
      </c>
      <c r="B178" t="s">
        <v>1076</v>
      </c>
      <c r="C178" t="str">
        <f t="shared" si="4"/>
        <v>SP</v>
      </c>
      <c r="D178" s="26" t="str">
        <f t="shared" si="5"/>
        <v>São Paulo</v>
      </c>
      <c r="E178" t="s">
        <v>1076</v>
      </c>
    </row>
    <row r="179" spans="1:5" x14ac:dyDescent="0.25">
      <c r="A179" t="s">
        <v>72</v>
      </c>
      <c r="B179" t="s">
        <v>1076</v>
      </c>
      <c r="C179" t="str">
        <f t="shared" si="4"/>
        <v>SP</v>
      </c>
      <c r="D179" s="26" t="str">
        <f t="shared" si="5"/>
        <v>São Paulo</v>
      </c>
      <c r="E179" t="s">
        <v>1076</v>
      </c>
    </row>
    <row r="180" spans="1:5" x14ac:dyDescent="0.25">
      <c r="A180" t="s">
        <v>72</v>
      </c>
      <c r="B180" t="s">
        <v>1076</v>
      </c>
      <c r="C180" t="str">
        <f t="shared" si="4"/>
        <v>SP</v>
      </c>
      <c r="D180" s="26" t="str">
        <f t="shared" si="5"/>
        <v>São Paulo</v>
      </c>
      <c r="E180" t="s">
        <v>1076</v>
      </c>
    </row>
    <row r="181" spans="1:5" x14ac:dyDescent="0.25">
      <c r="A181" t="s">
        <v>72</v>
      </c>
      <c r="B181" t="s">
        <v>1076</v>
      </c>
      <c r="C181" t="str">
        <f t="shared" si="4"/>
        <v>SP</v>
      </c>
      <c r="D181" s="26" t="str">
        <f t="shared" si="5"/>
        <v>São Paulo</v>
      </c>
      <c r="E181" t="s">
        <v>1076</v>
      </c>
    </row>
    <row r="182" spans="1:5" x14ac:dyDescent="0.25">
      <c r="A182" t="s">
        <v>72</v>
      </c>
      <c r="B182" t="s">
        <v>1076</v>
      </c>
      <c r="C182" t="str">
        <f t="shared" si="4"/>
        <v>SP</v>
      </c>
      <c r="D182" s="26" t="str">
        <f t="shared" si="5"/>
        <v>São Paulo</v>
      </c>
      <c r="E182" t="s">
        <v>1076</v>
      </c>
    </row>
    <row r="183" spans="1:5" x14ac:dyDescent="0.25">
      <c r="A183" t="s">
        <v>72</v>
      </c>
      <c r="B183" t="s">
        <v>1076</v>
      </c>
      <c r="C183" t="str">
        <f t="shared" si="4"/>
        <v>SP</v>
      </c>
      <c r="D183" s="26" t="str">
        <f t="shared" si="5"/>
        <v>São Paulo</v>
      </c>
      <c r="E183" t="s">
        <v>1076</v>
      </c>
    </row>
    <row r="184" spans="1:5" x14ac:dyDescent="0.25">
      <c r="A184" t="s">
        <v>72</v>
      </c>
      <c r="B184" t="s">
        <v>1076</v>
      </c>
      <c r="C184" t="str">
        <f t="shared" si="4"/>
        <v>SP</v>
      </c>
      <c r="D184" s="26" t="str">
        <f t="shared" si="5"/>
        <v>São Paulo</v>
      </c>
      <c r="E184" t="s">
        <v>1076</v>
      </c>
    </row>
    <row r="185" spans="1:5" x14ac:dyDescent="0.25">
      <c r="A185" t="s">
        <v>72</v>
      </c>
      <c r="B185" t="s">
        <v>1076</v>
      </c>
      <c r="C185" t="str">
        <f t="shared" si="4"/>
        <v>SP</v>
      </c>
      <c r="D185" s="26" t="str">
        <f t="shared" si="5"/>
        <v>São Paulo</v>
      </c>
      <c r="E185" t="s">
        <v>1076</v>
      </c>
    </row>
    <row r="186" spans="1:5" x14ac:dyDescent="0.25">
      <c r="A186" t="s">
        <v>72</v>
      </c>
      <c r="B186" t="s">
        <v>1076</v>
      </c>
      <c r="C186" t="str">
        <f t="shared" si="4"/>
        <v>SP</v>
      </c>
      <c r="D186" s="26" t="str">
        <f t="shared" si="5"/>
        <v>São Paulo</v>
      </c>
      <c r="E186" t="s">
        <v>1076</v>
      </c>
    </row>
    <row r="187" spans="1:5" x14ac:dyDescent="0.25">
      <c r="A187" t="s">
        <v>72</v>
      </c>
      <c r="B187" t="s">
        <v>1076</v>
      </c>
      <c r="C187" t="str">
        <f t="shared" si="4"/>
        <v>SP</v>
      </c>
      <c r="D187" s="26" t="str">
        <f t="shared" si="5"/>
        <v>São Paulo</v>
      </c>
      <c r="E187" t="s">
        <v>1076</v>
      </c>
    </row>
    <row r="188" spans="1:5" x14ac:dyDescent="0.25">
      <c r="A188" t="s">
        <v>72</v>
      </c>
      <c r="B188" t="s">
        <v>1076</v>
      </c>
      <c r="C188" t="str">
        <f t="shared" si="4"/>
        <v>SP</v>
      </c>
      <c r="D188" s="26" t="str">
        <f t="shared" si="5"/>
        <v>São Paulo</v>
      </c>
      <c r="E188" t="s">
        <v>1076</v>
      </c>
    </row>
    <row r="189" spans="1:5" x14ac:dyDescent="0.25">
      <c r="A189" t="s">
        <v>72</v>
      </c>
      <c r="B189" t="s">
        <v>1076</v>
      </c>
      <c r="C189" t="str">
        <f t="shared" si="4"/>
        <v>SP</v>
      </c>
      <c r="D189" s="26" t="str">
        <f t="shared" si="5"/>
        <v>São Paulo</v>
      </c>
      <c r="E189" t="s">
        <v>1076</v>
      </c>
    </row>
    <row r="190" spans="1:5" x14ac:dyDescent="0.25">
      <c r="A190" t="s">
        <v>72</v>
      </c>
      <c r="B190" t="s">
        <v>1076</v>
      </c>
      <c r="C190" t="str">
        <f t="shared" si="4"/>
        <v>SP</v>
      </c>
      <c r="D190" s="26" t="str">
        <f t="shared" si="5"/>
        <v>São Paulo</v>
      </c>
      <c r="E190" t="s">
        <v>1076</v>
      </c>
    </row>
    <row r="191" spans="1:5" x14ac:dyDescent="0.25">
      <c r="A191" t="s">
        <v>72</v>
      </c>
      <c r="B191" t="s">
        <v>1076</v>
      </c>
      <c r="C191" t="str">
        <f t="shared" si="4"/>
        <v>SP</v>
      </c>
      <c r="D191" s="26" t="str">
        <f t="shared" si="5"/>
        <v>São Paulo</v>
      </c>
      <c r="E191" t="s">
        <v>1076</v>
      </c>
    </row>
    <row r="192" spans="1:5" x14ac:dyDescent="0.25">
      <c r="A192" t="s">
        <v>72</v>
      </c>
      <c r="B192" t="s">
        <v>1076</v>
      </c>
      <c r="C192" t="str">
        <f t="shared" si="4"/>
        <v>SP</v>
      </c>
      <c r="D192" s="26" t="str">
        <f t="shared" si="5"/>
        <v>São Paulo</v>
      </c>
      <c r="E192" t="s">
        <v>1076</v>
      </c>
    </row>
    <row r="193" spans="1:5" x14ac:dyDescent="0.25">
      <c r="A193" t="s">
        <v>72</v>
      </c>
      <c r="B193" t="s">
        <v>1076</v>
      </c>
      <c r="C193" t="str">
        <f t="shared" si="4"/>
        <v>SP</v>
      </c>
      <c r="D193" s="26" t="str">
        <f t="shared" si="5"/>
        <v>São Paulo</v>
      </c>
      <c r="E193" t="s">
        <v>1076</v>
      </c>
    </row>
    <row r="194" spans="1:5" x14ac:dyDescent="0.25">
      <c r="A194" t="s">
        <v>67</v>
      </c>
      <c r="B194" t="s">
        <v>1071</v>
      </c>
      <c r="C194" t="str">
        <f t="shared" si="4"/>
        <v>RJ</v>
      </c>
      <c r="D194" s="26" t="str">
        <f t="shared" si="5"/>
        <v>Rio de Janeiro</v>
      </c>
      <c r="E194" t="s">
        <v>1071</v>
      </c>
    </row>
    <row r="195" spans="1:5" x14ac:dyDescent="0.25">
      <c r="A195" t="s">
        <v>67</v>
      </c>
      <c r="B195" t="s">
        <v>1071</v>
      </c>
      <c r="C195" t="str">
        <f t="shared" ref="C195:C258" si="6">LEFT(B195,2)</f>
        <v>RJ</v>
      </c>
      <c r="D195" s="26" t="str">
        <f t="shared" ref="D195:D258" si="7">MID(B195,3,100)</f>
        <v>Rio de Janeiro</v>
      </c>
      <c r="E195" t="s">
        <v>1071</v>
      </c>
    </row>
    <row r="196" spans="1:5" x14ac:dyDescent="0.25">
      <c r="A196" t="s">
        <v>73</v>
      </c>
      <c r="B196" t="s">
        <v>1077</v>
      </c>
      <c r="C196" t="str">
        <f t="shared" si="6"/>
        <v>ES</v>
      </c>
      <c r="D196" s="26" t="str">
        <f t="shared" si="7"/>
        <v>Vitória</v>
      </c>
      <c r="E196" t="s">
        <v>1077</v>
      </c>
    </row>
    <row r="197" spans="1:5" x14ac:dyDescent="0.25">
      <c r="A197" t="s">
        <v>60</v>
      </c>
      <c r="B197" t="s">
        <v>1068</v>
      </c>
      <c r="C197" t="str">
        <f t="shared" si="6"/>
        <v>MG</v>
      </c>
      <c r="D197" s="26" t="str">
        <f t="shared" si="7"/>
        <v>Belo Horizonte</v>
      </c>
      <c r="E197" t="s">
        <v>1068</v>
      </c>
    </row>
    <row r="198" spans="1:5" x14ac:dyDescent="0.25">
      <c r="A198" t="s">
        <v>72</v>
      </c>
      <c r="B198" t="s">
        <v>1076</v>
      </c>
      <c r="C198" t="str">
        <f t="shared" si="6"/>
        <v>SP</v>
      </c>
      <c r="D198" s="26" t="str">
        <f t="shared" si="7"/>
        <v>São Paulo</v>
      </c>
      <c r="E198" t="s">
        <v>1076</v>
      </c>
    </row>
    <row r="199" spans="1:5" x14ac:dyDescent="0.25">
      <c r="A199" t="s">
        <v>72</v>
      </c>
      <c r="B199" t="s">
        <v>1076</v>
      </c>
      <c r="C199" t="str">
        <f t="shared" si="6"/>
        <v>SP</v>
      </c>
      <c r="D199" s="26" t="str">
        <f t="shared" si="7"/>
        <v>São Paulo</v>
      </c>
      <c r="E199" t="s">
        <v>1076</v>
      </c>
    </row>
    <row r="200" spans="1:5" x14ac:dyDescent="0.25">
      <c r="A200" t="s">
        <v>72</v>
      </c>
      <c r="B200" t="s">
        <v>1076</v>
      </c>
      <c r="C200" t="str">
        <f t="shared" si="6"/>
        <v>SP</v>
      </c>
      <c r="D200" s="26" t="str">
        <f t="shared" si="7"/>
        <v>São Paulo</v>
      </c>
      <c r="E200" t="s">
        <v>1076</v>
      </c>
    </row>
    <row r="201" spans="1:5" x14ac:dyDescent="0.25">
      <c r="A201" t="s">
        <v>72</v>
      </c>
      <c r="B201" t="s">
        <v>1076</v>
      </c>
      <c r="C201" t="str">
        <f t="shared" si="6"/>
        <v>SP</v>
      </c>
      <c r="D201" s="26" t="str">
        <f t="shared" si="7"/>
        <v>São Paulo</v>
      </c>
      <c r="E201" t="s">
        <v>1076</v>
      </c>
    </row>
    <row r="202" spans="1:5" x14ac:dyDescent="0.25">
      <c r="A202" t="s">
        <v>67</v>
      </c>
      <c r="B202" t="s">
        <v>1071</v>
      </c>
      <c r="C202" t="str">
        <f t="shared" si="6"/>
        <v>RJ</v>
      </c>
      <c r="D202" s="26" t="str">
        <f t="shared" si="7"/>
        <v>Rio de Janeiro</v>
      </c>
      <c r="E202" t="s">
        <v>1071</v>
      </c>
    </row>
    <row r="203" spans="1:5" x14ac:dyDescent="0.25">
      <c r="A203" t="s">
        <v>73</v>
      </c>
      <c r="B203" t="s">
        <v>1077</v>
      </c>
      <c r="C203" t="str">
        <f t="shared" si="6"/>
        <v>ES</v>
      </c>
      <c r="D203" s="26" t="str">
        <f t="shared" si="7"/>
        <v>Vitória</v>
      </c>
      <c r="E203" t="s">
        <v>1077</v>
      </c>
    </row>
    <row r="204" spans="1:5" x14ac:dyDescent="0.25">
      <c r="A204" t="s">
        <v>72</v>
      </c>
      <c r="B204" t="s">
        <v>1076</v>
      </c>
      <c r="C204" t="str">
        <f t="shared" si="6"/>
        <v>SP</v>
      </c>
      <c r="D204" s="26" t="str">
        <f t="shared" si="7"/>
        <v>São Paulo</v>
      </c>
      <c r="E204" t="s">
        <v>1076</v>
      </c>
    </row>
    <row r="205" spans="1:5" x14ac:dyDescent="0.25">
      <c r="A205" t="s">
        <v>72</v>
      </c>
      <c r="B205" t="s">
        <v>1076</v>
      </c>
      <c r="C205" t="str">
        <f t="shared" si="6"/>
        <v>SP</v>
      </c>
      <c r="D205" s="26" t="str">
        <f t="shared" si="7"/>
        <v>São Paulo</v>
      </c>
      <c r="E205" t="s">
        <v>1076</v>
      </c>
    </row>
    <row r="206" spans="1:5" x14ac:dyDescent="0.25">
      <c r="A206" t="s">
        <v>72</v>
      </c>
      <c r="B206" t="s">
        <v>1076</v>
      </c>
      <c r="C206" t="str">
        <f t="shared" si="6"/>
        <v>SP</v>
      </c>
      <c r="D206" s="26" t="str">
        <f t="shared" si="7"/>
        <v>São Paulo</v>
      </c>
      <c r="E206" t="s">
        <v>1076</v>
      </c>
    </row>
    <row r="207" spans="1:5" x14ac:dyDescent="0.25">
      <c r="A207" t="s">
        <v>72</v>
      </c>
      <c r="B207" t="s">
        <v>1076</v>
      </c>
      <c r="C207" t="str">
        <f t="shared" si="6"/>
        <v>SP</v>
      </c>
      <c r="D207" s="26" t="str">
        <f t="shared" si="7"/>
        <v>São Paulo</v>
      </c>
      <c r="E207" t="s">
        <v>1076</v>
      </c>
    </row>
    <row r="208" spans="1:5" x14ac:dyDescent="0.25">
      <c r="A208" t="s">
        <v>72</v>
      </c>
      <c r="B208" t="s">
        <v>1076</v>
      </c>
      <c r="C208" t="str">
        <f t="shared" si="6"/>
        <v>SP</v>
      </c>
      <c r="D208" s="26" t="str">
        <f t="shared" si="7"/>
        <v>São Paulo</v>
      </c>
      <c r="E208" t="s">
        <v>1076</v>
      </c>
    </row>
    <row r="209" spans="1:5" x14ac:dyDescent="0.25">
      <c r="A209" t="s">
        <v>72</v>
      </c>
      <c r="B209" t="s">
        <v>1076</v>
      </c>
      <c r="C209" t="str">
        <f t="shared" si="6"/>
        <v>SP</v>
      </c>
      <c r="D209" s="26" t="str">
        <f t="shared" si="7"/>
        <v>São Paulo</v>
      </c>
      <c r="E209" t="s">
        <v>1076</v>
      </c>
    </row>
    <row r="210" spans="1:5" x14ac:dyDescent="0.25">
      <c r="A210" t="s">
        <v>72</v>
      </c>
      <c r="B210" t="s">
        <v>1076</v>
      </c>
      <c r="C210" t="str">
        <f t="shared" si="6"/>
        <v>SP</v>
      </c>
      <c r="D210" s="26" t="str">
        <f t="shared" si="7"/>
        <v>São Paulo</v>
      </c>
      <c r="E210" t="s">
        <v>1076</v>
      </c>
    </row>
    <row r="211" spans="1:5" x14ac:dyDescent="0.25">
      <c r="A211" t="s">
        <v>73</v>
      </c>
      <c r="B211" t="s">
        <v>1077</v>
      </c>
      <c r="C211" t="str">
        <f t="shared" si="6"/>
        <v>ES</v>
      </c>
      <c r="D211" s="26" t="str">
        <f t="shared" si="7"/>
        <v>Vitória</v>
      </c>
      <c r="E211" t="s">
        <v>1077</v>
      </c>
    </row>
    <row r="212" spans="1:5" x14ac:dyDescent="0.25">
      <c r="A212" t="s">
        <v>67</v>
      </c>
      <c r="B212" t="s">
        <v>1071</v>
      </c>
      <c r="C212" t="str">
        <f t="shared" si="6"/>
        <v>RJ</v>
      </c>
      <c r="D212" s="26" t="str">
        <f t="shared" si="7"/>
        <v>Rio de Janeiro</v>
      </c>
      <c r="E212" t="s">
        <v>1071</v>
      </c>
    </row>
    <row r="213" spans="1:5" x14ac:dyDescent="0.25">
      <c r="A213" t="s">
        <v>72</v>
      </c>
      <c r="B213" t="s">
        <v>1076</v>
      </c>
      <c r="C213" t="str">
        <f t="shared" si="6"/>
        <v>SP</v>
      </c>
      <c r="D213" s="26" t="str">
        <f t="shared" si="7"/>
        <v>São Paulo</v>
      </c>
      <c r="E213" t="s">
        <v>1076</v>
      </c>
    </row>
    <row r="214" spans="1:5" x14ac:dyDescent="0.25">
      <c r="A214" t="s">
        <v>60</v>
      </c>
      <c r="B214" t="s">
        <v>1068</v>
      </c>
      <c r="C214" t="str">
        <f t="shared" si="6"/>
        <v>MG</v>
      </c>
      <c r="D214" s="26" t="str">
        <f t="shared" si="7"/>
        <v>Belo Horizonte</v>
      </c>
      <c r="E214" t="s">
        <v>1068</v>
      </c>
    </row>
    <row r="215" spans="1:5" x14ac:dyDescent="0.25">
      <c r="A215" t="s">
        <v>72</v>
      </c>
      <c r="B215" t="s">
        <v>1076</v>
      </c>
      <c r="C215" t="str">
        <f t="shared" si="6"/>
        <v>SP</v>
      </c>
      <c r="D215" s="26" t="str">
        <f t="shared" si="7"/>
        <v>São Paulo</v>
      </c>
      <c r="E215" t="s">
        <v>1076</v>
      </c>
    </row>
    <row r="216" spans="1:5" x14ac:dyDescent="0.25">
      <c r="A216" t="s">
        <v>72</v>
      </c>
      <c r="B216" t="s">
        <v>1076</v>
      </c>
      <c r="C216" t="str">
        <f t="shared" si="6"/>
        <v>SP</v>
      </c>
      <c r="D216" s="26" t="str">
        <f t="shared" si="7"/>
        <v>São Paulo</v>
      </c>
      <c r="E216" t="s">
        <v>1076</v>
      </c>
    </row>
    <row r="217" spans="1:5" x14ac:dyDescent="0.25">
      <c r="A217" t="s">
        <v>72</v>
      </c>
      <c r="B217" t="s">
        <v>1076</v>
      </c>
      <c r="C217" t="str">
        <f t="shared" si="6"/>
        <v>SP</v>
      </c>
      <c r="D217" s="26" t="str">
        <f t="shared" si="7"/>
        <v>São Paulo</v>
      </c>
      <c r="E217" t="s">
        <v>1076</v>
      </c>
    </row>
    <row r="218" spans="1:5" x14ac:dyDescent="0.25">
      <c r="A218" t="s">
        <v>72</v>
      </c>
      <c r="B218" t="s">
        <v>1076</v>
      </c>
      <c r="C218" t="str">
        <f t="shared" si="6"/>
        <v>SP</v>
      </c>
      <c r="D218" s="26" t="str">
        <f t="shared" si="7"/>
        <v>São Paulo</v>
      </c>
      <c r="E218" t="s">
        <v>1076</v>
      </c>
    </row>
    <row r="219" spans="1:5" x14ac:dyDescent="0.25">
      <c r="A219" t="s">
        <v>72</v>
      </c>
      <c r="B219" t="s">
        <v>1076</v>
      </c>
      <c r="C219" t="str">
        <f t="shared" si="6"/>
        <v>SP</v>
      </c>
      <c r="D219" s="26" t="str">
        <f t="shared" si="7"/>
        <v>São Paulo</v>
      </c>
      <c r="E219" t="s">
        <v>1076</v>
      </c>
    </row>
    <row r="220" spans="1:5" x14ac:dyDescent="0.25">
      <c r="A220" t="s">
        <v>72</v>
      </c>
      <c r="B220" t="s">
        <v>1076</v>
      </c>
      <c r="C220" t="str">
        <f t="shared" si="6"/>
        <v>SP</v>
      </c>
      <c r="D220" s="26" t="str">
        <f t="shared" si="7"/>
        <v>São Paulo</v>
      </c>
      <c r="E220" t="s">
        <v>1076</v>
      </c>
    </row>
    <row r="221" spans="1:5" x14ac:dyDescent="0.25">
      <c r="A221" t="s">
        <v>72</v>
      </c>
      <c r="B221" t="s">
        <v>1076</v>
      </c>
      <c r="C221" t="str">
        <f t="shared" si="6"/>
        <v>SP</v>
      </c>
      <c r="D221" s="26" t="str">
        <f t="shared" si="7"/>
        <v>São Paulo</v>
      </c>
      <c r="E221" t="s">
        <v>1076</v>
      </c>
    </row>
    <row r="222" spans="1:5" x14ac:dyDescent="0.25">
      <c r="A222" t="s">
        <v>72</v>
      </c>
      <c r="B222" t="s">
        <v>1076</v>
      </c>
      <c r="C222" t="str">
        <f t="shared" si="6"/>
        <v>SP</v>
      </c>
      <c r="D222" s="26" t="str">
        <f t="shared" si="7"/>
        <v>São Paulo</v>
      </c>
      <c r="E222" t="s">
        <v>1076</v>
      </c>
    </row>
    <row r="223" spans="1:5" x14ac:dyDescent="0.25">
      <c r="A223" t="s">
        <v>72</v>
      </c>
      <c r="B223" t="s">
        <v>1076</v>
      </c>
      <c r="C223" t="str">
        <f t="shared" si="6"/>
        <v>SP</v>
      </c>
      <c r="D223" s="26" t="str">
        <f t="shared" si="7"/>
        <v>São Paulo</v>
      </c>
      <c r="E223" t="s">
        <v>1076</v>
      </c>
    </row>
    <row r="224" spans="1:5" x14ac:dyDescent="0.25">
      <c r="A224" t="s">
        <v>72</v>
      </c>
      <c r="B224" t="s">
        <v>1076</v>
      </c>
      <c r="C224" t="str">
        <f t="shared" si="6"/>
        <v>SP</v>
      </c>
      <c r="D224" s="26" t="str">
        <f t="shared" si="7"/>
        <v>São Paulo</v>
      </c>
      <c r="E224" t="s">
        <v>1076</v>
      </c>
    </row>
    <row r="225" spans="1:5" x14ac:dyDescent="0.25">
      <c r="A225" t="s">
        <v>73</v>
      </c>
      <c r="B225" t="s">
        <v>1077</v>
      </c>
      <c r="C225" t="str">
        <f t="shared" si="6"/>
        <v>ES</v>
      </c>
      <c r="D225" s="26" t="str">
        <f t="shared" si="7"/>
        <v>Vitória</v>
      </c>
      <c r="E225" t="s">
        <v>1077</v>
      </c>
    </row>
    <row r="226" spans="1:5" x14ac:dyDescent="0.25">
      <c r="A226" t="s">
        <v>67</v>
      </c>
      <c r="B226" t="s">
        <v>1071</v>
      </c>
      <c r="C226" t="str">
        <f t="shared" si="6"/>
        <v>RJ</v>
      </c>
      <c r="D226" s="26" t="str">
        <f t="shared" si="7"/>
        <v>Rio de Janeiro</v>
      </c>
      <c r="E226" t="s">
        <v>1071</v>
      </c>
    </row>
    <row r="227" spans="1:5" x14ac:dyDescent="0.25">
      <c r="A227" t="s">
        <v>60</v>
      </c>
      <c r="B227" t="s">
        <v>1068</v>
      </c>
      <c r="C227" t="str">
        <f t="shared" si="6"/>
        <v>MG</v>
      </c>
      <c r="D227" s="26" t="str">
        <f t="shared" si="7"/>
        <v>Belo Horizonte</v>
      </c>
      <c r="E227" t="s">
        <v>1068</v>
      </c>
    </row>
    <row r="228" spans="1:5" x14ac:dyDescent="0.25">
      <c r="A228" t="s">
        <v>72</v>
      </c>
      <c r="B228" t="s">
        <v>1076</v>
      </c>
      <c r="C228" t="str">
        <f t="shared" si="6"/>
        <v>SP</v>
      </c>
      <c r="D228" s="26" t="str">
        <f t="shared" si="7"/>
        <v>São Paulo</v>
      </c>
      <c r="E228" t="s">
        <v>1076</v>
      </c>
    </row>
    <row r="229" spans="1:5" x14ac:dyDescent="0.25">
      <c r="A229" t="s">
        <v>72</v>
      </c>
      <c r="B229" t="s">
        <v>1076</v>
      </c>
      <c r="C229" t="str">
        <f t="shared" si="6"/>
        <v>SP</v>
      </c>
      <c r="D229" s="26" t="str">
        <f t="shared" si="7"/>
        <v>São Paulo</v>
      </c>
      <c r="E229" t="s">
        <v>1076</v>
      </c>
    </row>
    <row r="230" spans="1:5" x14ac:dyDescent="0.25">
      <c r="A230" t="s">
        <v>72</v>
      </c>
      <c r="B230" t="s">
        <v>1076</v>
      </c>
      <c r="C230" t="str">
        <f t="shared" si="6"/>
        <v>SP</v>
      </c>
      <c r="D230" s="26" t="str">
        <f t="shared" si="7"/>
        <v>São Paulo</v>
      </c>
      <c r="E230" t="s">
        <v>1076</v>
      </c>
    </row>
    <row r="231" spans="1:5" x14ac:dyDescent="0.25">
      <c r="A231" t="s">
        <v>72</v>
      </c>
      <c r="B231" t="s">
        <v>1076</v>
      </c>
      <c r="C231" t="str">
        <f t="shared" si="6"/>
        <v>SP</v>
      </c>
      <c r="D231" s="26" t="str">
        <f t="shared" si="7"/>
        <v>São Paulo</v>
      </c>
      <c r="E231" t="s">
        <v>1076</v>
      </c>
    </row>
    <row r="232" spans="1:5" x14ac:dyDescent="0.25">
      <c r="A232" t="s">
        <v>72</v>
      </c>
      <c r="B232" t="s">
        <v>1076</v>
      </c>
      <c r="C232" t="str">
        <f t="shared" si="6"/>
        <v>SP</v>
      </c>
      <c r="D232" s="26" t="str">
        <f t="shared" si="7"/>
        <v>São Paulo</v>
      </c>
      <c r="E232" t="s">
        <v>1076</v>
      </c>
    </row>
    <row r="233" spans="1:5" x14ac:dyDescent="0.25">
      <c r="A233" t="s">
        <v>60</v>
      </c>
      <c r="B233" t="s">
        <v>1068</v>
      </c>
      <c r="C233" t="str">
        <f t="shared" si="6"/>
        <v>MG</v>
      </c>
      <c r="D233" s="26" t="str">
        <f t="shared" si="7"/>
        <v>Belo Horizonte</v>
      </c>
      <c r="E233" t="s">
        <v>1068</v>
      </c>
    </row>
    <row r="234" spans="1:5" x14ac:dyDescent="0.25">
      <c r="A234" t="s">
        <v>72</v>
      </c>
      <c r="B234" t="s">
        <v>1076</v>
      </c>
      <c r="C234" t="str">
        <f t="shared" si="6"/>
        <v>SP</v>
      </c>
      <c r="D234" s="26" t="str">
        <f t="shared" si="7"/>
        <v>São Paulo</v>
      </c>
      <c r="E234" t="s">
        <v>1076</v>
      </c>
    </row>
    <row r="235" spans="1:5" x14ac:dyDescent="0.25">
      <c r="A235" t="s">
        <v>67</v>
      </c>
      <c r="B235" t="s">
        <v>1071</v>
      </c>
      <c r="C235" t="str">
        <f t="shared" si="6"/>
        <v>RJ</v>
      </c>
      <c r="D235" s="26" t="str">
        <f t="shared" si="7"/>
        <v>Rio de Janeiro</v>
      </c>
      <c r="E235" t="s">
        <v>1071</v>
      </c>
    </row>
    <row r="236" spans="1:5" x14ac:dyDescent="0.25">
      <c r="A236" t="s">
        <v>72</v>
      </c>
      <c r="B236" t="s">
        <v>1076</v>
      </c>
      <c r="C236" t="str">
        <f t="shared" si="6"/>
        <v>SP</v>
      </c>
      <c r="D236" s="26" t="str">
        <f t="shared" si="7"/>
        <v>São Paulo</v>
      </c>
      <c r="E236" t="s">
        <v>1076</v>
      </c>
    </row>
    <row r="237" spans="1:5" x14ac:dyDescent="0.25">
      <c r="A237" t="s">
        <v>72</v>
      </c>
      <c r="B237" t="s">
        <v>1076</v>
      </c>
      <c r="C237" t="str">
        <f t="shared" si="6"/>
        <v>SP</v>
      </c>
      <c r="D237" s="26" t="str">
        <f t="shared" si="7"/>
        <v>São Paulo</v>
      </c>
      <c r="E237" t="s">
        <v>1076</v>
      </c>
    </row>
    <row r="238" spans="1:5" x14ac:dyDescent="0.25">
      <c r="A238" t="s">
        <v>60</v>
      </c>
      <c r="B238" t="s">
        <v>1068</v>
      </c>
      <c r="C238" t="str">
        <f t="shared" si="6"/>
        <v>MG</v>
      </c>
      <c r="D238" s="26" t="str">
        <f t="shared" si="7"/>
        <v>Belo Horizonte</v>
      </c>
      <c r="E238" t="s">
        <v>1068</v>
      </c>
    </row>
    <row r="239" spans="1:5" x14ac:dyDescent="0.25">
      <c r="A239" t="s">
        <v>72</v>
      </c>
      <c r="B239" t="s">
        <v>1076</v>
      </c>
      <c r="C239" t="str">
        <f t="shared" si="6"/>
        <v>SP</v>
      </c>
      <c r="D239" s="26" t="str">
        <f t="shared" si="7"/>
        <v>São Paulo</v>
      </c>
      <c r="E239" t="s">
        <v>1076</v>
      </c>
    </row>
    <row r="240" spans="1:5" x14ac:dyDescent="0.25">
      <c r="A240" t="s">
        <v>72</v>
      </c>
      <c r="B240" t="s">
        <v>1076</v>
      </c>
      <c r="C240" t="str">
        <f t="shared" si="6"/>
        <v>SP</v>
      </c>
      <c r="D240" s="26" t="str">
        <f t="shared" si="7"/>
        <v>São Paulo</v>
      </c>
      <c r="E240" t="s">
        <v>1076</v>
      </c>
    </row>
    <row r="241" spans="1:5" x14ac:dyDescent="0.25">
      <c r="A241" t="s">
        <v>72</v>
      </c>
      <c r="B241" t="s">
        <v>1076</v>
      </c>
      <c r="C241" t="str">
        <f t="shared" si="6"/>
        <v>SP</v>
      </c>
      <c r="D241" s="26" t="str">
        <f t="shared" si="7"/>
        <v>São Paulo</v>
      </c>
      <c r="E241" t="s">
        <v>1076</v>
      </c>
    </row>
    <row r="242" spans="1:5" x14ac:dyDescent="0.25">
      <c r="A242" t="s">
        <v>64</v>
      </c>
      <c r="B242" t="s">
        <v>1070</v>
      </c>
      <c r="C242" t="str">
        <f t="shared" si="6"/>
        <v>PR</v>
      </c>
      <c r="D242" s="26" t="str">
        <f t="shared" si="7"/>
        <v>Cascavel</v>
      </c>
      <c r="E242" t="s">
        <v>1070</v>
      </c>
    </row>
    <row r="243" spans="1:5" x14ac:dyDescent="0.25">
      <c r="A243" t="s">
        <v>69</v>
      </c>
      <c r="B243" t="s">
        <v>1075</v>
      </c>
      <c r="C243" t="str">
        <f t="shared" si="6"/>
        <v>BA</v>
      </c>
      <c r="D243" s="26" t="str">
        <f t="shared" si="7"/>
        <v>Salvador</v>
      </c>
      <c r="E243" t="s">
        <v>1075</v>
      </c>
    </row>
    <row r="244" spans="1:5" x14ac:dyDescent="0.25">
      <c r="A244" t="s">
        <v>64</v>
      </c>
      <c r="B244" t="s">
        <v>1070</v>
      </c>
      <c r="C244" t="str">
        <f t="shared" si="6"/>
        <v>PR</v>
      </c>
      <c r="D244" s="26" t="str">
        <f t="shared" si="7"/>
        <v>Cascavel</v>
      </c>
      <c r="E244" t="s">
        <v>1070</v>
      </c>
    </row>
    <row r="245" spans="1:5" x14ac:dyDescent="0.25">
      <c r="A245" t="s">
        <v>69</v>
      </c>
      <c r="B245" t="s">
        <v>1075</v>
      </c>
      <c r="C245" t="str">
        <f t="shared" si="6"/>
        <v>BA</v>
      </c>
      <c r="D245" s="26" t="str">
        <f t="shared" si="7"/>
        <v>Salvador</v>
      </c>
      <c r="E245" t="s">
        <v>1075</v>
      </c>
    </row>
    <row r="246" spans="1:5" x14ac:dyDescent="0.25">
      <c r="A246" t="s">
        <v>73</v>
      </c>
      <c r="B246" t="s">
        <v>1077</v>
      </c>
      <c r="C246" t="str">
        <f t="shared" si="6"/>
        <v>ES</v>
      </c>
      <c r="D246" s="26" t="str">
        <f t="shared" si="7"/>
        <v>Vitória</v>
      </c>
      <c r="E246" t="s">
        <v>1077</v>
      </c>
    </row>
    <row r="247" spans="1:5" x14ac:dyDescent="0.25">
      <c r="A247" t="s">
        <v>67</v>
      </c>
      <c r="B247" t="s">
        <v>1071</v>
      </c>
      <c r="C247" t="str">
        <f t="shared" si="6"/>
        <v>RJ</v>
      </c>
      <c r="D247" s="26" t="str">
        <f t="shared" si="7"/>
        <v>Rio de Janeiro</v>
      </c>
      <c r="E247" t="s">
        <v>1071</v>
      </c>
    </row>
    <row r="248" spans="1:5" x14ac:dyDescent="0.25">
      <c r="A248" t="s">
        <v>72</v>
      </c>
      <c r="B248" t="s">
        <v>1076</v>
      </c>
      <c r="C248" t="str">
        <f t="shared" si="6"/>
        <v>SP</v>
      </c>
      <c r="D248" s="26" t="str">
        <f t="shared" si="7"/>
        <v>São Paulo</v>
      </c>
      <c r="E248" t="s">
        <v>1076</v>
      </c>
    </row>
    <row r="249" spans="1:5" x14ac:dyDescent="0.25">
      <c r="A249" t="s">
        <v>60</v>
      </c>
      <c r="B249" t="s">
        <v>1068</v>
      </c>
      <c r="C249" t="str">
        <f t="shared" si="6"/>
        <v>MG</v>
      </c>
      <c r="D249" s="26" t="str">
        <f t="shared" si="7"/>
        <v>Belo Horizonte</v>
      </c>
      <c r="E249" t="s">
        <v>1068</v>
      </c>
    </row>
    <row r="250" spans="1:5" x14ac:dyDescent="0.25">
      <c r="A250" t="s">
        <v>72</v>
      </c>
      <c r="B250" t="s">
        <v>1076</v>
      </c>
      <c r="C250" t="str">
        <f t="shared" si="6"/>
        <v>SP</v>
      </c>
      <c r="D250" s="26" t="str">
        <f t="shared" si="7"/>
        <v>São Paulo</v>
      </c>
      <c r="E250" t="s">
        <v>1076</v>
      </c>
    </row>
    <row r="251" spans="1:5" x14ac:dyDescent="0.25">
      <c r="A251" t="s">
        <v>67</v>
      </c>
      <c r="B251" t="s">
        <v>1071</v>
      </c>
      <c r="C251" t="str">
        <f t="shared" si="6"/>
        <v>RJ</v>
      </c>
      <c r="D251" s="26" t="str">
        <f t="shared" si="7"/>
        <v>Rio de Janeiro</v>
      </c>
      <c r="E251" t="s">
        <v>1071</v>
      </c>
    </row>
    <row r="252" spans="1:5" x14ac:dyDescent="0.25">
      <c r="A252" t="s">
        <v>72</v>
      </c>
      <c r="B252" t="s">
        <v>1076</v>
      </c>
      <c r="C252" t="str">
        <f t="shared" si="6"/>
        <v>SP</v>
      </c>
      <c r="D252" s="26" t="str">
        <f t="shared" si="7"/>
        <v>São Paulo</v>
      </c>
      <c r="E252" t="s">
        <v>1076</v>
      </c>
    </row>
    <row r="253" spans="1:5" x14ac:dyDescent="0.25">
      <c r="A253" t="s">
        <v>72</v>
      </c>
      <c r="B253" t="s">
        <v>1076</v>
      </c>
      <c r="C253" t="str">
        <f t="shared" si="6"/>
        <v>SP</v>
      </c>
      <c r="D253" s="26" t="str">
        <f t="shared" si="7"/>
        <v>São Paulo</v>
      </c>
      <c r="E253" t="s">
        <v>1076</v>
      </c>
    </row>
    <row r="254" spans="1:5" x14ac:dyDescent="0.25">
      <c r="A254" t="s">
        <v>70</v>
      </c>
      <c r="B254" t="s">
        <v>1076</v>
      </c>
      <c r="C254" t="str">
        <f t="shared" si="6"/>
        <v>SP</v>
      </c>
      <c r="D254" s="26" t="str">
        <f t="shared" si="7"/>
        <v>São Paulo</v>
      </c>
      <c r="E254" t="s">
        <v>1076</v>
      </c>
    </row>
    <row r="255" spans="1:5" x14ac:dyDescent="0.25">
      <c r="A255" t="s">
        <v>70</v>
      </c>
      <c r="B255" t="s">
        <v>1076</v>
      </c>
      <c r="C255" t="str">
        <f t="shared" si="6"/>
        <v>SP</v>
      </c>
      <c r="D255" s="26" t="str">
        <f t="shared" si="7"/>
        <v>São Paulo</v>
      </c>
      <c r="E255" t="s">
        <v>1076</v>
      </c>
    </row>
    <row r="256" spans="1:5" x14ac:dyDescent="0.25">
      <c r="A256" t="s">
        <v>70</v>
      </c>
      <c r="B256" t="s">
        <v>1076</v>
      </c>
      <c r="C256" t="str">
        <f t="shared" si="6"/>
        <v>SP</v>
      </c>
      <c r="D256" s="26" t="str">
        <f t="shared" si="7"/>
        <v>São Paulo</v>
      </c>
      <c r="E256" t="s">
        <v>1076</v>
      </c>
    </row>
    <row r="257" spans="1:5" x14ac:dyDescent="0.25">
      <c r="A257" t="s">
        <v>70</v>
      </c>
      <c r="B257" t="s">
        <v>1076</v>
      </c>
      <c r="C257" t="str">
        <f t="shared" si="6"/>
        <v>SP</v>
      </c>
      <c r="D257" s="26" t="str">
        <f t="shared" si="7"/>
        <v>São Paulo</v>
      </c>
      <c r="E257" t="s">
        <v>1076</v>
      </c>
    </row>
    <row r="258" spans="1:5" x14ac:dyDescent="0.25">
      <c r="A258" t="s">
        <v>70</v>
      </c>
      <c r="B258" t="s">
        <v>1076</v>
      </c>
      <c r="C258" t="str">
        <f t="shared" si="6"/>
        <v>SP</v>
      </c>
      <c r="D258" s="26" t="str">
        <f t="shared" si="7"/>
        <v>São Paulo</v>
      </c>
      <c r="E258" t="s">
        <v>1076</v>
      </c>
    </row>
    <row r="259" spans="1:5" x14ac:dyDescent="0.25">
      <c r="A259" t="s">
        <v>70</v>
      </c>
      <c r="B259" t="s">
        <v>1076</v>
      </c>
      <c r="C259" t="str">
        <f t="shared" ref="C259:C322" si="8">LEFT(B259,2)</f>
        <v>SP</v>
      </c>
      <c r="D259" s="26" t="str">
        <f t="shared" ref="D259:D322" si="9">MID(B259,3,100)</f>
        <v>São Paulo</v>
      </c>
      <c r="E259" t="s">
        <v>1076</v>
      </c>
    </row>
    <row r="260" spans="1:5" x14ac:dyDescent="0.25">
      <c r="A260" t="s">
        <v>70</v>
      </c>
      <c r="B260" t="s">
        <v>1076</v>
      </c>
      <c r="C260" t="str">
        <f t="shared" si="8"/>
        <v>SP</v>
      </c>
      <c r="D260" s="26" t="str">
        <f t="shared" si="9"/>
        <v>São Paulo</v>
      </c>
      <c r="E260" t="s">
        <v>1076</v>
      </c>
    </row>
    <row r="261" spans="1:5" x14ac:dyDescent="0.25">
      <c r="A261" t="s">
        <v>70</v>
      </c>
      <c r="B261" t="s">
        <v>1076</v>
      </c>
      <c r="C261" t="str">
        <f t="shared" si="8"/>
        <v>SP</v>
      </c>
      <c r="D261" s="26" t="str">
        <f t="shared" si="9"/>
        <v>São Paulo</v>
      </c>
      <c r="E261" t="s">
        <v>1076</v>
      </c>
    </row>
    <row r="262" spans="1:5" x14ac:dyDescent="0.25">
      <c r="A262" t="s">
        <v>70</v>
      </c>
      <c r="B262" t="s">
        <v>1076</v>
      </c>
      <c r="C262" t="str">
        <f t="shared" si="8"/>
        <v>SP</v>
      </c>
      <c r="D262" s="26" t="str">
        <f t="shared" si="9"/>
        <v>São Paulo</v>
      </c>
      <c r="E262" t="s">
        <v>1076</v>
      </c>
    </row>
    <row r="263" spans="1:5" x14ac:dyDescent="0.25">
      <c r="A263" t="s">
        <v>70</v>
      </c>
      <c r="B263" t="s">
        <v>1076</v>
      </c>
      <c r="C263" t="str">
        <f t="shared" si="8"/>
        <v>SP</v>
      </c>
      <c r="D263" s="26" t="str">
        <f t="shared" si="9"/>
        <v>São Paulo</v>
      </c>
      <c r="E263" t="s">
        <v>1076</v>
      </c>
    </row>
    <row r="264" spans="1:5" x14ac:dyDescent="0.25">
      <c r="A264" t="s">
        <v>70</v>
      </c>
      <c r="B264" t="s">
        <v>1076</v>
      </c>
      <c r="C264" t="str">
        <f t="shared" si="8"/>
        <v>SP</v>
      </c>
      <c r="D264" s="26" t="str">
        <f t="shared" si="9"/>
        <v>São Paulo</v>
      </c>
      <c r="E264" t="s">
        <v>1076</v>
      </c>
    </row>
    <row r="265" spans="1:5" x14ac:dyDescent="0.25">
      <c r="A265" t="s">
        <v>70</v>
      </c>
      <c r="B265" t="s">
        <v>1076</v>
      </c>
      <c r="C265" t="str">
        <f t="shared" si="8"/>
        <v>SP</v>
      </c>
      <c r="D265" s="26" t="str">
        <f t="shared" si="9"/>
        <v>São Paulo</v>
      </c>
      <c r="E265" t="s">
        <v>1076</v>
      </c>
    </row>
    <row r="266" spans="1:5" x14ac:dyDescent="0.25">
      <c r="A266" t="s">
        <v>70</v>
      </c>
      <c r="B266" t="s">
        <v>1076</v>
      </c>
      <c r="C266" t="str">
        <f t="shared" si="8"/>
        <v>SP</v>
      </c>
      <c r="D266" s="26" t="str">
        <f t="shared" si="9"/>
        <v>São Paulo</v>
      </c>
      <c r="E266" t="s">
        <v>1076</v>
      </c>
    </row>
    <row r="267" spans="1:5" x14ac:dyDescent="0.25">
      <c r="A267" t="s">
        <v>70</v>
      </c>
      <c r="B267" t="s">
        <v>1076</v>
      </c>
      <c r="C267" t="str">
        <f t="shared" si="8"/>
        <v>SP</v>
      </c>
      <c r="D267" s="26" t="str">
        <f t="shared" si="9"/>
        <v>São Paulo</v>
      </c>
      <c r="E267" t="s">
        <v>1076</v>
      </c>
    </row>
    <row r="268" spans="1:5" x14ac:dyDescent="0.25">
      <c r="A268" t="s">
        <v>70</v>
      </c>
      <c r="B268" t="s">
        <v>1076</v>
      </c>
      <c r="C268" t="str">
        <f t="shared" si="8"/>
        <v>SP</v>
      </c>
      <c r="D268" s="26" t="str">
        <f t="shared" si="9"/>
        <v>São Paulo</v>
      </c>
      <c r="E268" t="s">
        <v>1076</v>
      </c>
    </row>
    <row r="269" spans="1:5" x14ac:dyDescent="0.25">
      <c r="A269" t="s">
        <v>70</v>
      </c>
      <c r="B269" t="s">
        <v>1076</v>
      </c>
      <c r="C269" t="str">
        <f t="shared" si="8"/>
        <v>SP</v>
      </c>
      <c r="D269" s="26" t="str">
        <f t="shared" si="9"/>
        <v>São Paulo</v>
      </c>
      <c r="E269" t="s">
        <v>1076</v>
      </c>
    </row>
    <row r="270" spans="1:5" x14ac:dyDescent="0.25">
      <c r="A270" t="s">
        <v>70</v>
      </c>
      <c r="B270" t="s">
        <v>1076</v>
      </c>
      <c r="C270" t="str">
        <f t="shared" si="8"/>
        <v>SP</v>
      </c>
      <c r="D270" s="26" t="str">
        <f t="shared" si="9"/>
        <v>São Paulo</v>
      </c>
      <c r="E270" t="s">
        <v>1076</v>
      </c>
    </row>
    <row r="271" spans="1:5" x14ac:dyDescent="0.25">
      <c r="A271" t="s">
        <v>70</v>
      </c>
      <c r="B271" t="s">
        <v>1076</v>
      </c>
      <c r="C271" t="str">
        <f t="shared" si="8"/>
        <v>SP</v>
      </c>
      <c r="D271" s="26" t="str">
        <f t="shared" si="9"/>
        <v>São Paulo</v>
      </c>
      <c r="E271" t="s">
        <v>1076</v>
      </c>
    </row>
    <row r="272" spans="1:5" x14ac:dyDescent="0.25">
      <c r="A272" t="s">
        <v>70</v>
      </c>
      <c r="B272" t="s">
        <v>1076</v>
      </c>
      <c r="C272" t="str">
        <f t="shared" si="8"/>
        <v>SP</v>
      </c>
      <c r="D272" s="26" t="str">
        <f t="shared" si="9"/>
        <v>São Paulo</v>
      </c>
      <c r="E272" t="s">
        <v>1076</v>
      </c>
    </row>
    <row r="273" spans="1:5" x14ac:dyDescent="0.25">
      <c r="A273" t="s">
        <v>70</v>
      </c>
      <c r="B273" t="s">
        <v>1076</v>
      </c>
      <c r="C273" t="str">
        <f t="shared" si="8"/>
        <v>SP</v>
      </c>
      <c r="D273" s="26" t="str">
        <f t="shared" si="9"/>
        <v>São Paulo</v>
      </c>
      <c r="E273" t="s">
        <v>1076</v>
      </c>
    </row>
    <row r="274" spans="1:5" x14ac:dyDescent="0.25">
      <c r="A274" t="s">
        <v>70</v>
      </c>
      <c r="B274" t="s">
        <v>1076</v>
      </c>
      <c r="C274" t="str">
        <f t="shared" si="8"/>
        <v>SP</v>
      </c>
      <c r="D274" s="26" t="str">
        <f t="shared" si="9"/>
        <v>São Paulo</v>
      </c>
      <c r="E274" t="s">
        <v>1076</v>
      </c>
    </row>
    <row r="275" spans="1:5" x14ac:dyDescent="0.25">
      <c r="A275" t="s">
        <v>70</v>
      </c>
      <c r="B275" t="s">
        <v>1076</v>
      </c>
      <c r="C275" t="str">
        <f t="shared" si="8"/>
        <v>SP</v>
      </c>
      <c r="D275" s="26" t="str">
        <f t="shared" si="9"/>
        <v>São Paulo</v>
      </c>
      <c r="E275" t="s">
        <v>1076</v>
      </c>
    </row>
    <row r="276" spans="1:5" x14ac:dyDescent="0.25">
      <c r="A276" t="s">
        <v>70</v>
      </c>
      <c r="B276" t="s">
        <v>1076</v>
      </c>
      <c r="C276" t="str">
        <f t="shared" si="8"/>
        <v>SP</v>
      </c>
      <c r="D276" s="26" t="str">
        <f t="shared" si="9"/>
        <v>São Paulo</v>
      </c>
      <c r="E276" t="s">
        <v>1076</v>
      </c>
    </row>
    <row r="277" spans="1:5" x14ac:dyDescent="0.25">
      <c r="A277" t="s">
        <v>70</v>
      </c>
      <c r="B277" t="s">
        <v>1076</v>
      </c>
      <c r="C277" t="str">
        <f t="shared" si="8"/>
        <v>SP</v>
      </c>
      <c r="D277" s="26" t="str">
        <f t="shared" si="9"/>
        <v>São Paulo</v>
      </c>
      <c r="E277" t="s">
        <v>1076</v>
      </c>
    </row>
    <row r="278" spans="1:5" x14ac:dyDescent="0.25">
      <c r="A278" t="s">
        <v>70</v>
      </c>
      <c r="B278" t="s">
        <v>1076</v>
      </c>
      <c r="C278" t="str">
        <f t="shared" si="8"/>
        <v>SP</v>
      </c>
      <c r="D278" s="26" t="str">
        <f t="shared" si="9"/>
        <v>São Paulo</v>
      </c>
      <c r="E278" t="s">
        <v>1076</v>
      </c>
    </row>
    <row r="279" spans="1:5" x14ac:dyDescent="0.25">
      <c r="A279" t="s">
        <v>70</v>
      </c>
      <c r="B279" t="s">
        <v>1076</v>
      </c>
      <c r="C279" t="str">
        <f t="shared" si="8"/>
        <v>SP</v>
      </c>
      <c r="D279" s="26" t="str">
        <f t="shared" si="9"/>
        <v>São Paulo</v>
      </c>
      <c r="E279" t="s">
        <v>1076</v>
      </c>
    </row>
    <row r="280" spans="1:5" x14ac:dyDescent="0.25">
      <c r="A280" t="s">
        <v>64</v>
      </c>
      <c r="B280" t="s">
        <v>1070</v>
      </c>
      <c r="C280" t="str">
        <f t="shared" si="8"/>
        <v>PR</v>
      </c>
      <c r="D280" s="26" t="str">
        <f t="shared" si="9"/>
        <v>Cascavel</v>
      </c>
      <c r="E280" t="s">
        <v>1070</v>
      </c>
    </row>
    <row r="281" spans="1:5" x14ac:dyDescent="0.25">
      <c r="A281" t="s">
        <v>70</v>
      </c>
      <c r="B281" t="s">
        <v>1076</v>
      </c>
      <c r="C281" t="str">
        <f t="shared" si="8"/>
        <v>SP</v>
      </c>
      <c r="D281" s="26" t="str">
        <f t="shared" si="9"/>
        <v>São Paulo</v>
      </c>
      <c r="E281" t="s">
        <v>1076</v>
      </c>
    </row>
    <row r="282" spans="1:5" x14ac:dyDescent="0.25">
      <c r="A282" t="s">
        <v>65</v>
      </c>
      <c r="B282" t="s">
        <v>1074</v>
      </c>
      <c r="C282" t="str">
        <f t="shared" si="8"/>
        <v>SP</v>
      </c>
      <c r="D282" s="26" t="str">
        <f t="shared" si="9"/>
        <v>Osasco</v>
      </c>
      <c r="E282" t="s">
        <v>1074</v>
      </c>
    </row>
    <row r="283" spans="1:5" x14ac:dyDescent="0.25">
      <c r="A283" t="s">
        <v>64</v>
      </c>
      <c r="B283" t="s">
        <v>1070</v>
      </c>
      <c r="C283" t="str">
        <f t="shared" si="8"/>
        <v>PR</v>
      </c>
      <c r="D283" s="26" t="str">
        <f t="shared" si="9"/>
        <v>Cascavel</v>
      </c>
      <c r="E283" t="s">
        <v>1070</v>
      </c>
    </row>
    <row r="284" spans="1:5" x14ac:dyDescent="0.25">
      <c r="A284" t="s">
        <v>65</v>
      </c>
      <c r="B284" t="s">
        <v>1074</v>
      </c>
      <c r="C284" t="str">
        <f t="shared" si="8"/>
        <v>SP</v>
      </c>
      <c r="D284" s="26" t="str">
        <f t="shared" si="9"/>
        <v>Osasco</v>
      </c>
      <c r="E284" t="s">
        <v>1074</v>
      </c>
    </row>
    <row r="285" spans="1:5" x14ac:dyDescent="0.25">
      <c r="A285" t="s">
        <v>65</v>
      </c>
      <c r="B285" t="s">
        <v>1074</v>
      </c>
      <c r="C285" t="str">
        <f t="shared" si="8"/>
        <v>SP</v>
      </c>
      <c r="D285" s="26" t="str">
        <f t="shared" si="9"/>
        <v>Osasco</v>
      </c>
      <c r="E285" t="s">
        <v>1074</v>
      </c>
    </row>
    <row r="286" spans="1:5" x14ac:dyDescent="0.25">
      <c r="A286" t="s">
        <v>65</v>
      </c>
      <c r="B286" t="s">
        <v>1074</v>
      </c>
      <c r="C286" t="str">
        <f t="shared" si="8"/>
        <v>SP</v>
      </c>
      <c r="D286" s="26" t="str">
        <f t="shared" si="9"/>
        <v>Osasco</v>
      </c>
      <c r="E286" t="s">
        <v>1074</v>
      </c>
    </row>
    <row r="287" spans="1:5" x14ac:dyDescent="0.25">
      <c r="A287" t="s">
        <v>70</v>
      </c>
      <c r="B287" t="s">
        <v>1076</v>
      </c>
      <c r="C287" t="str">
        <f t="shared" si="8"/>
        <v>SP</v>
      </c>
      <c r="D287" s="26" t="str">
        <f t="shared" si="9"/>
        <v>São Paulo</v>
      </c>
      <c r="E287" t="s">
        <v>1076</v>
      </c>
    </row>
    <row r="288" spans="1:5" x14ac:dyDescent="0.25">
      <c r="A288" t="s">
        <v>70</v>
      </c>
      <c r="B288" t="s">
        <v>1076</v>
      </c>
      <c r="C288" t="str">
        <f t="shared" si="8"/>
        <v>SP</v>
      </c>
      <c r="D288" s="26" t="str">
        <f t="shared" si="9"/>
        <v>São Paulo</v>
      </c>
      <c r="E288" t="s">
        <v>1076</v>
      </c>
    </row>
    <row r="289" spans="1:5" x14ac:dyDescent="0.25">
      <c r="A289" t="s">
        <v>70</v>
      </c>
      <c r="B289" t="s">
        <v>1076</v>
      </c>
      <c r="C289" t="str">
        <f t="shared" si="8"/>
        <v>SP</v>
      </c>
      <c r="D289" s="26" t="str">
        <f t="shared" si="9"/>
        <v>São Paulo</v>
      </c>
      <c r="E289" t="s">
        <v>1076</v>
      </c>
    </row>
    <row r="290" spans="1:5" x14ac:dyDescent="0.25">
      <c r="A290" t="s">
        <v>60</v>
      </c>
      <c r="B290" t="s">
        <v>1068</v>
      </c>
      <c r="C290" t="str">
        <f t="shared" si="8"/>
        <v>MG</v>
      </c>
      <c r="D290" s="26" t="str">
        <f t="shared" si="9"/>
        <v>Belo Horizonte</v>
      </c>
      <c r="E290" t="s">
        <v>1068</v>
      </c>
    </row>
    <row r="291" spans="1:5" x14ac:dyDescent="0.25">
      <c r="A291" t="s">
        <v>60</v>
      </c>
      <c r="B291" t="s">
        <v>1068</v>
      </c>
      <c r="C291" t="str">
        <f t="shared" si="8"/>
        <v>MG</v>
      </c>
      <c r="D291" s="26" t="str">
        <f t="shared" si="9"/>
        <v>Belo Horizonte</v>
      </c>
      <c r="E291" t="s">
        <v>1068</v>
      </c>
    </row>
    <row r="292" spans="1:5" x14ac:dyDescent="0.25">
      <c r="A292" t="s">
        <v>61</v>
      </c>
      <c r="B292" t="s">
        <v>1068</v>
      </c>
      <c r="C292" t="str">
        <f t="shared" si="8"/>
        <v>MG</v>
      </c>
      <c r="D292" s="26" t="str">
        <f t="shared" si="9"/>
        <v>Belo Horizonte</v>
      </c>
      <c r="E292" t="s">
        <v>1068</v>
      </c>
    </row>
    <row r="293" spans="1:5" x14ac:dyDescent="0.25">
      <c r="A293" t="s">
        <v>73</v>
      </c>
      <c r="B293" t="s">
        <v>1077</v>
      </c>
      <c r="C293" t="str">
        <f t="shared" si="8"/>
        <v>ES</v>
      </c>
      <c r="D293" s="26" t="str">
        <f t="shared" si="9"/>
        <v>Vitória</v>
      </c>
      <c r="E293" t="s">
        <v>1077</v>
      </c>
    </row>
    <row r="294" spans="1:5" x14ac:dyDescent="0.25">
      <c r="A294" t="s">
        <v>73</v>
      </c>
      <c r="B294" t="s">
        <v>1077</v>
      </c>
      <c r="C294" t="str">
        <f t="shared" si="8"/>
        <v>ES</v>
      </c>
      <c r="D294" s="26" t="str">
        <f t="shared" si="9"/>
        <v>Vitória</v>
      </c>
      <c r="E294" t="s">
        <v>1077</v>
      </c>
    </row>
    <row r="295" spans="1:5" x14ac:dyDescent="0.25">
      <c r="A295" t="s">
        <v>61</v>
      </c>
      <c r="B295" t="s">
        <v>1068</v>
      </c>
      <c r="C295" t="str">
        <f t="shared" si="8"/>
        <v>MG</v>
      </c>
      <c r="D295" s="26" t="str">
        <f t="shared" si="9"/>
        <v>Belo Horizonte</v>
      </c>
      <c r="E295" t="s">
        <v>1068</v>
      </c>
    </row>
    <row r="296" spans="1:5" x14ac:dyDescent="0.25">
      <c r="A296" t="s">
        <v>61</v>
      </c>
      <c r="B296" t="s">
        <v>1068</v>
      </c>
      <c r="C296" t="str">
        <f t="shared" si="8"/>
        <v>MG</v>
      </c>
      <c r="D296" s="26" t="str">
        <f t="shared" si="9"/>
        <v>Belo Horizonte</v>
      </c>
      <c r="E296" t="s">
        <v>1068</v>
      </c>
    </row>
    <row r="297" spans="1:5" x14ac:dyDescent="0.25">
      <c r="A297" t="s">
        <v>61</v>
      </c>
      <c r="B297" t="s">
        <v>1068</v>
      </c>
      <c r="C297" t="str">
        <f t="shared" si="8"/>
        <v>MG</v>
      </c>
      <c r="D297" s="26" t="str">
        <f t="shared" si="9"/>
        <v>Belo Horizonte</v>
      </c>
      <c r="E297" t="s">
        <v>1068</v>
      </c>
    </row>
    <row r="298" spans="1:5" x14ac:dyDescent="0.25">
      <c r="A298" t="s">
        <v>73</v>
      </c>
      <c r="B298" t="s">
        <v>1077</v>
      </c>
      <c r="C298" t="str">
        <f t="shared" si="8"/>
        <v>ES</v>
      </c>
      <c r="D298" s="26" t="str">
        <f t="shared" si="9"/>
        <v>Vitória</v>
      </c>
      <c r="E298" t="s">
        <v>1077</v>
      </c>
    </row>
    <row r="299" spans="1:5" x14ac:dyDescent="0.25">
      <c r="A299" t="s">
        <v>73</v>
      </c>
      <c r="B299" t="s">
        <v>1077</v>
      </c>
      <c r="C299" t="str">
        <f t="shared" si="8"/>
        <v>ES</v>
      </c>
      <c r="D299" s="26" t="str">
        <f t="shared" si="9"/>
        <v>Vitória</v>
      </c>
      <c r="E299" t="s">
        <v>1077</v>
      </c>
    </row>
    <row r="300" spans="1:5" x14ac:dyDescent="0.25">
      <c r="A300" t="s">
        <v>61</v>
      </c>
      <c r="B300" t="s">
        <v>1068</v>
      </c>
      <c r="C300" t="str">
        <f t="shared" si="8"/>
        <v>MG</v>
      </c>
      <c r="D300" s="26" t="str">
        <f t="shared" si="9"/>
        <v>Belo Horizonte</v>
      </c>
      <c r="E300" t="s">
        <v>1068</v>
      </c>
    </row>
    <row r="301" spans="1:5" x14ac:dyDescent="0.25">
      <c r="A301" t="s">
        <v>61</v>
      </c>
      <c r="B301" t="s">
        <v>1068</v>
      </c>
      <c r="C301" t="str">
        <f t="shared" si="8"/>
        <v>MG</v>
      </c>
      <c r="D301" s="26" t="str">
        <f t="shared" si="9"/>
        <v>Belo Horizonte</v>
      </c>
      <c r="E301" t="s">
        <v>1068</v>
      </c>
    </row>
    <row r="302" spans="1:5" x14ac:dyDescent="0.25">
      <c r="A302" t="s">
        <v>61</v>
      </c>
      <c r="B302" t="s">
        <v>1068</v>
      </c>
      <c r="C302" t="str">
        <f t="shared" si="8"/>
        <v>MG</v>
      </c>
      <c r="D302" s="26" t="str">
        <f t="shared" si="9"/>
        <v>Belo Horizonte</v>
      </c>
      <c r="E302" t="s">
        <v>1068</v>
      </c>
    </row>
    <row r="303" spans="1:5" x14ac:dyDescent="0.25">
      <c r="A303" t="s">
        <v>73</v>
      </c>
      <c r="B303" t="s">
        <v>1077</v>
      </c>
      <c r="C303" t="str">
        <f t="shared" si="8"/>
        <v>ES</v>
      </c>
      <c r="D303" s="26" t="str">
        <f t="shared" si="9"/>
        <v>Vitória</v>
      </c>
      <c r="E303" t="s">
        <v>1077</v>
      </c>
    </row>
    <row r="304" spans="1:5" x14ac:dyDescent="0.25">
      <c r="A304" t="s">
        <v>73</v>
      </c>
      <c r="B304" t="s">
        <v>1077</v>
      </c>
      <c r="C304" t="str">
        <f t="shared" si="8"/>
        <v>ES</v>
      </c>
      <c r="D304" s="26" t="str">
        <f t="shared" si="9"/>
        <v>Vitória</v>
      </c>
      <c r="E304" t="s">
        <v>1077</v>
      </c>
    </row>
    <row r="305" spans="1:5" x14ac:dyDescent="0.25">
      <c r="A305" t="s">
        <v>73</v>
      </c>
      <c r="B305" t="s">
        <v>1077</v>
      </c>
      <c r="C305" t="str">
        <f t="shared" si="8"/>
        <v>ES</v>
      </c>
      <c r="D305" s="26" t="str">
        <f t="shared" si="9"/>
        <v>Vitória</v>
      </c>
      <c r="E305" t="s">
        <v>1077</v>
      </c>
    </row>
    <row r="306" spans="1:5" x14ac:dyDescent="0.25">
      <c r="A306" t="s">
        <v>61</v>
      </c>
      <c r="B306" t="s">
        <v>1068</v>
      </c>
      <c r="C306" t="str">
        <f t="shared" si="8"/>
        <v>MG</v>
      </c>
      <c r="D306" s="26" t="str">
        <f t="shared" si="9"/>
        <v>Belo Horizonte</v>
      </c>
      <c r="E306" t="s">
        <v>1068</v>
      </c>
    </row>
    <row r="307" spans="1:5" x14ac:dyDescent="0.25">
      <c r="A307" t="s">
        <v>73</v>
      </c>
      <c r="B307" t="s">
        <v>1077</v>
      </c>
      <c r="C307" t="str">
        <f t="shared" si="8"/>
        <v>ES</v>
      </c>
      <c r="D307" s="26" t="str">
        <f t="shared" si="9"/>
        <v>Vitória</v>
      </c>
      <c r="E307" t="s">
        <v>1077</v>
      </c>
    </row>
    <row r="308" spans="1:5" x14ac:dyDescent="0.25">
      <c r="A308" t="s">
        <v>61</v>
      </c>
      <c r="B308" t="s">
        <v>1068</v>
      </c>
      <c r="C308" t="str">
        <f t="shared" si="8"/>
        <v>MG</v>
      </c>
      <c r="D308" s="26" t="str">
        <f t="shared" si="9"/>
        <v>Belo Horizonte</v>
      </c>
      <c r="E308" t="s">
        <v>1068</v>
      </c>
    </row>
    <row r="309" spans="1:5" x14ac:dyDescent="0.25">
      <c r="A309" t="s">
        <v>67</v>
      </c>
      <c r="B309" t="s">
        <v>1071</v>
      </c>
      <c r="C309" t="str">
        <f t="shared" si="8"/>
        <v>RJ</v>
      </c>
      <c r="D309" s="26" t="str">
        <f t="shared" si="9"/>
        <v>Rio de Janeiro</v>
      </c>
      <c r="E309" t="s">
        <v>1071</v>
      </c>
    </row>
    <row r="310" spans="1:5" x14ac:dyDescent="0.25">
      <c r="A310" t="s">
        <v>67</v>
      </c>
      <c r="B310" t="s">
        <v>1071</v>
      </c>
      <c r="C310" t="str">
        <f t="shared" si="8"/>
        <v>RJ</v>
      </c>
      <c r="D310" s="26" t="str">
        <f t="shared" si="9"/>
        <v>Rio de Janeiro</v>
      </c>
      <c r="E310" t="s">
        <v>1071</v>
      </c>
    </row>
    <row r="311" spans="1:5" x14ac:dyDescent="0.25">
      <c r="A311" t="s">
        <v>67</v>
      </c>
      <c r="B311" t="s">
        <v>1071</v>
      </c>
      <c r="C311" t="str">
        <f t="shared" si="8"/>
        <v>RJ</v>
      </c>
      <c r="D311" s="26" t="str">
        <f t="shared" si="9"/>
        <v>Rio de Janeiro</v>
      </c>
      <c r="E311" t="s">
        <v>1071</v>
      </c>
    </row>
    <row r="312" spans="1:5" x14ac:dyDescent="0.25">
      <c r="A312" t="s">
        <v>67</v>
      </c>
      <c r="B312" t="s">
        <v>1071</v>
      </c>
      <c r="C312" t="str">
        <f t="shared" si="8"/>
        <v>RJ</v>
      </c>
      <c r="D312" s="26" t="str">
        <f t="shared" si="9"/>
        <v>Rio de Janeiro</v>
      </c>
      <c r="E312" t="s">
        <v>1071</v>
      </c>
    </row>
    <row r="313" spans="1:5" x14ac:dyDescent="0.25">
      <c r="A313" t="s">
        <v>67</v>
      </c>
      <c r="B313" t="s">
        <v>1071</v>
      </c>
      <c r="C313" t="str">
        <f t="shared" si="8"/>
        <v>RJ</v>
      </c>
      <c r="D313" s="26" t="str">
        <f t="shared" si="9"/>
        <v>Rio de Janeiro</v>
      </c>
      <c r="E313" t="s">
        <v>1071</v>
      </c>
    </row>
    <row r="314" spans="1:5" x14ac:dyDescent="0.25">
      <c r="A314" t="s">
        <v>67</v>
      </c>
      <c r="B314" t="s">
        <v>1071</v>
      </c>
      <c r="C314" t="str">
        <f t="shared" si="8"/>
        <v>RJ</v>
      </c>
      <c r="D314" s="26" t="str">
        <f t="shared" si="9"/>
        <v>Rio de Janeiro</v>
      </c>
      <c r="E314" t="s">
        <v>1071</v>
      </c>
    </row>
    <row r="315" spans="1:5" x14ac:dyDescent="0.25">
      <c r="A315" t="s">
        <v>67</v>
      </c>
      <c r="B315" t="s">
        <v>1071</v>
      </c>
      <c r="C315" t="str">
        <f t="shared" si="8"/>
        <v>RJ</v>
      </c>
      <c r="D315" s="26" t="str">
        <f t="shared" si="9"/>
        <v>Rio de Janeiro</v>
      </c>
      <c r="E315" t="s">
        <v>1071</v>
      </c>
    </row>
    <row r="316" spans="1:5" x14ac:dyDescent="0.25">
      <c r="A316" t="s">
        <v>67</v>
      </c>
      <c r="B316" t="s">
        <v>1071</v>
      </c>
      <c r="C316" t="str">
        <f t="shared" si="8"/>
        <v>RJ</v>
      </c>
      <c r="D316" s="26" t="str">
        <f t="shared" si="9"/>
        <v>Rio de Janeiro</v>
      </c>
      <c r="E316" t="s">
        <v>1071</v>
      </c>
    </row>
    <row r="317" spans="1:5" x14ac:dyDescent="0.25">
      <c r="A317" t="s">
        <v>67</v>
      </c>
      <c r="B317" t="s">
        <v>1071</v>
      </c>
      <c r="C317" t="str">
        <f t="shared" si="8"/>
        <v>RJ</v>
      </c>
      <c r="D317" s="26" t="str">
        <f t="shared" si="9"/>
        <v>Rio de Janeiro</v>
      </c>
      <c r="E317" t="s">
        <v>1071</v>
      </c>
    </row>
    <row r="318" spans="1:5" x14ac:dyDescent="0.25">
      <c r="A318" t="s">
        <v>67</v>
      </c>
      <c r="B318" t="s">
        <v>1071</v>
      </c>
      <c r="C318" t="str">
        <f t="shared" si="8"/>
        <v>RJ</v>
      </c>
      <c r="D318" s="26" t="str">
        <f t="shared" si="9"/>
        <v>Rio de Janeiro</v>
      </c>
      <c r="E318" t="s">
        <v>1071</v>
      </c>
    </row>
    <row r="319" spans="1:5" x14ac:dyDescent="0.25">
      <c r="A319" t="s">
        <v>67</v>
      </c>
      <c r="B319" t="s">
        <v>1071</v>
      </c>
      <c r="C319" t="str">
        <f t="shared" si="8"/>
        <v>RJ</v>
      </c>
      <c r="D319" s="26" t="str">
        <f t="shared" si="9"/>
        <v>Rio de Janeiro</v>
      </c>
      <c r="E319" t="s">
        <v>1071</v>
      </c>
    </row>
    <row r="320" spans="1:5" x14ac:dyDescent="0.25">
      <c r="A320" t="s">
        <v>67</v>
      </c>
      <c r="B320" t="s">
        <v>1071</v>
      </c>
      <c r="C320" t="str">
        <f t="shared" si="8"/>
        <v>RJ</v>
      </c>
      <c r="D320" s="26" t="str">
        <f t="shared" si="9"/>
        <v>Rio de Janeiro</v>
      </c>
      <c r="E320" t="s">
        <v>1071</v>
      </c>
    </row>
    <row r="321" spans="1:5" x14ac:dyDescent="0.25">
      <c r="A321" t="s">
        <v>67</v>
      </c>
      <c r="B321" t="s">
        <v>1071</v>
      </c>
      <c r="C321" t="str">
        <f t="shared" si="8"/>
        <v>RJ</v>
      </c>
      <c r="D321" s="26" t="str">
        <f t="shared" si="9"/>
        <v>Rio de Janeiro</v>
      </c>
      <c r="E321" t="s">
        <v>1071</v>
      </c>
    </row>
    <row r="322" spans="1:5" x14ac:dyDescent="0.25">
      <c r="A322" t="s">
        <v>67</v>
      </c>
      <c r="B322" t="s">
        <v>1071</v>
      </c>
      <c r="C322" t="str">
        <f t="shared" si="8"/>
        <v>RJ</v>
      </c>
      <c r="D322" s="26" t="str">
        <f t="shared" si="9"/>
        <v>Rio de Janeiro</v>
      </c>
      <c r="E322" t="s">
        <v>1071</v>
      </c>
    </row>
    <row r="323" spans="1:5" x14ac:dyDescent="0.25">
      <c r="A323" t="s">
        <v>67</v>
      </c>
      <c r="B323" t="s">
        <v>1071</v>
      </c>
      <c r="C323" t="str">
        <f t="shared" ref="C323:C386" si="10">LEFT(B323,2)</f>
        <v>RJ</v>
      </c>
      <c r="D323" s="26" t="str">
        <f t="shared" ref="D323:D386" si="11">MID(B323,3,100)</f>
        <v>Rio de Janeiro</v>
      </c>
      <c r="E323" t="s">
        <v>1071</v>
      </c>
    </row>
    <row r="324" spans="1:5" x14ac:dyDescent="0.25">
      <c r="A324" t="s">
        <v>67</v>
      </c>
      <c r="B324" t="s">
        <v>1071</v>
      </c>
      <c r="C324" t="str">
        <f t="shared" si="10"/>
        <v>RJ</v>
      </c>
      <c r="D324" s="26" t="str">
        <f t="shared" si="11"/>
        <v>Rio de Janeiro</v>
      </c>
      <c r="E324" t="s">
        <v>1071</v>
      </c>
    </row>
    <row r="325" spans="1:5" x14ac:dyDescent="0.25">
      <c r="A325" t="s">
        <v>67</v>
      </c>
      <c r="B325" t="s">
        <v>1071</v>
      </c>
      <c r="C325" t="str">
        <f t="shared" si="10"/>
        <v>RJ</v>
      </c>
      <c r="D325" s="26" t="str">
        <f t="shared" si="11"/>
        <v>Rio de Janeiro</v>
      </c>
      <c r="E325" t="s">
        <v>1071</v>
      </c>
    </row>
    <row r="326" spans="1:5" x14ac:dyDescent="0.25">
      <c r="A326" t="s">
        <v>63</v>
      </c>
      <c r="B326" t="s">
        <v>1073</v>
      </c>
      <c r="C326" t="str">
        <f t="shared" si="10"/>
        <v>RJ</v>
      </c>
      <c r="D326" s="26" t="str">
        <f t="shared" si="11"/>
        <v>Campos</v>
      </c>
      <c r="E326" t="s">
        <v>1073</v>
      </c>
    </row>
    <row r="327" spans="1:5" x14ac:dyDescent="0.25">
      <c r="A327" t="s">
        <v>63</v>
      </c>
      <c r="B327" t="s">
        <v>1073</v>
      </c>
      <c r="C327" t="str">
        <f t="shared" si="10"/>
        <v>RJ</v>
      </c>
      <c r="D327" s="26" t="str">
        <f t="shared" si="11"/>
        <v>Campos</v>
      </c>
      <c r="E327" t="s">
        <v>1073</v>
      </c>
    </row>
    <row r="328" spans="1:5" x14ac:dyDescent="0.25">
      <c r="A328" t="s">
        <v>63</v>
      </c>
      <c r="B328" t="s">
        <v>1073</v>
      </c>
      <c r="C328" t="str">
        <f t="shared" si="10"/>
        <v>RJ</v>
      </c>
      <c r="D328" s="26" t="str">
        <f t="shared" si="11"/>
        <v>Campos</v>
      </c>
      <c r="E328" t="s">
        <v>1073</v>
      </c>
    </row>
    <row r="329" spans="1:5" x14ac:dyDescent="0.25">
      <c r="A329" t="s">
        <v>67</v>
      </c>
      <c r="B329" t="s">
        <v>1071</v>
      </c>
      <c r="C329" t="str">
        <f t="shared" si="10"/>
        <v>RJ</v>
      </c>
      <c r="D329" s="26" t="str">
        <f t="shared" si="11"/>
        <v>Rio de Janeiro</v>
      </c>
      <c r="E329" t="s">
        <v>1071</v>
      </c>
    </row>
    <row r="330" spans="1:5" x14ac:dyDescent="0.25">
      <c r="A330" t="s">
        <v>67</v>
      </c>
      <c r="B330" t="s">
        <v>1071</v>
      </c>
      <c r="C330" t="str">
        <f t="shared" si="10"/>
        <v>RJ</v>
      </c>
      <c r="D330" s="26" t="str">
        <f t="shared" si="11"/>
        <v>Rio de Janeiro</v>
      </c>
      <c r="E330" t="s">
        <v>1071</v>
      </c>
    </row>
    <row r="331" spans="1:5" x14ac:dyDescent="0.25">
      <c r="A331" t="s">
        <v>67</v>
      </c>
      <c r="B331" t="s">
        <v>1071</v>
      </c>
      <c r="C331" t="str">
        <f t="shared" si="10"/>
        <v>RJ</v>
      </c>
      <c r="D331" s="26" t="str">
        <f t="shared" si="11"/>
        <v>Rio de Janeiro</v>
      </c>
      <c r="E331" t="s">
        <v>1071</v>
      </c>
    </row>
    <row r="332" spans="1:5" x14ac:dyDescent="0.25">
      <c r="A332" t="s">
        <v>67</v>
      </c>
      <c r="B332" t="s">
        <v>1071</v>
      </c>
      <c r="C332" t="str">
        <f t="shared" si="10"/>
        <v>RJ</v>
      </c>
      <c r="D332" s="26" t="str">
        <f t="shared" si="11"/>
        <v>Rio de Janeiro</v>
      </c>
      <c r="E332" t="s">
        <v>1071</v>
      </c>
    </row>
    <row r="333" spans="1:5" x14ac:dyDescent="0.25">
      <c r="A333" t="s">
        <v>67</v>
      </c>
      <c r="B333" t="s">
        <v>1071</v>
      </c>
      <c r="C333" t="str">
        <f t="shared" si="10"/>
        <v>RJ</v>
      </c>
      <c r="D333" s="26" t="str">
        <f t="shared" si="11"/>
        <v>Rio de Janeiro</v>
      </c>
      <c r="E333" t="s">
        <v>1071</v>
      </c>
    </row>
    <row r="334" spans="1:5" x14ac:dyDescent="0.25">
      <c r="A334" t="s">
        <v>67</v>
      </c>
      <c r="B334" t="s">
        <v>1071</v>
      </c>
      <c r="C334" t="str">
        <f t="shared" si="10"/>
        <v>RJ</v>
      </c>
      <c r="D334" s="26" t="str">
        <f t="shared" si="11"/>
        <v>Rio de Janeiro</v>
      </c>
      <c r="E334" t="s">
        <v>1071</v>
      </c>
    </row>
    <row r="335" spans="1:5" x14ac:dyDescent="0.25">
      <c r="A335" t="s">
        <v>67</v>
      </c>
      <c r="B335" t="s">
        <v>1071</v>
      </c>
      <c r="C335" t="str">
        <f t="shared" si="10"/>
        <v>RJ</v>
      </c>
      <c r="D335" s="26" t="str">
        <f t="shared" si="11"/>
        <v>Rio de Janeiro</v>
      </c>
      <c r="E335" t="s">
        <v>1071</v>
      </c>
    </row>
    <row r="336" spans="1:5" x14ac:dyDescent="0.25">
      <c r="A336" t="s">
        <v>67</v>
      </c>
      <c r="B336" t="s">
        <v>1071</v>
      </c>
      <c r="C336" t="str">
        <f t="shared" si="10"/>
        <v>RJ</v>
      </c>
      <c r="D336" s="26" t="str">
        <f t="shared" si="11"/>
        <v>Rio de Janeiro</v>
      </c>
      <c r="E336" t="s">
        <v>1071</v>
      </c>
    </row>
    <row r="337" spans="1:5" x14ac:dyDescent="0.25">
      <c r="A337" t="s">
        <v>67</v>
      </c>
      <c r="B337" t="s">
        <v>1071</v>
      </c>
      <c r="C337" t="str">
        <f t="shared" si="10"/>
        <v>RJ</v>
      </c>
      <c r="D337" s="26" t="str">
        <f t="shared" si="11"/>
        <v>Rio de Janeiro</v>
      </c>
      <c r="E337" t="s">
        <v>1071</v>
      </c>
    </row>
    <row r="338" spans="1:5" x14ac:dyDescent="0.25">
      <c r="A338" t="s">
        <v>67</v>
      </c>
      <c r="B338" t="s">
        <v>1071</v>
      </c>
      <c r="C338" t="str">
        <f t="shared" si="10"/>
        <v>RJ</v>
      </c>
      <c r="D338" s="26" t="str">
        <f t="shared" si="11"/>
        <v>Rio de Janeiro</v>
      </c>
      <c r="E338" t="s">
        <v>1071</v>
      </c>
    </row>
    <row r="339" spans="1:5" x14ac:dyDescent="0.25">
      <c r="A339" t="s">
        <v>67</v>
      </c>
      <c r="B339" t="s">
        <v>1071</v>
      </c>
      <c r="C339" t="str">
        <f t="shared" si="10"/>
        <v>RJ</v>
      </c>
      <c r="D339" s="26" t="str">
        <f t="shared" si="11"/>
        <v>Rio de Janeiro</v>
      </c>
      <c r="E339" t="s">
        <v>1071</v>
      </c>
    </row>
    <row r="340" spans="1:5" x14ac:dyDescent="0.25">
      <c r="A340" t="s">
        <v>67</v>
      </c>
      <c r="B340" t="s">
        <v>1071</v>
      </c>
      <c r="C340" t="str">
        <f t="shared" si="10"/>
        <v>RJ</v>
      </c>
      <c r="D340" s="26" t="str">
        <f t="shared" si="11"/>
        <v>Rio de Janeiro</v>
      </c>
      <c r="E340" t="s">
        <v>1071</v>
      </c>
    </row>
    <row r="341" spans="1:5" x14ac:dyDescent="0.25">
      <c r="A341" t="s">
        <v>67</v>
      </c>
      <c r="B341" t="s">
        <v>1071</v>
      </c>
      <c r="C341" t="str">
        <f t="shared" si="10"/>
        <v>RJ</v>
      </c>
      <c r="D341" s="26" t="str">
        <f t="shared" si="11"/>
        <v>Rio de Janeiro</v>
      </c>
      <c r="E341" t="s">
        <v>1071</v>
      </c>
    </row>
    <row r="342" spans="1:5" x14ac:dyDescent="0.25">
      <c r="A342" t="s">
        <v>67</v>
      </c>
      <c r="B342" t="s">
        <v>1071</v>
      </c>
      <c r="C342" t="str">
        <f t="shared" si="10"/>
        <v>RJ</v>
      </c>
      <c r="D342" s="26" t="str">
        <f t="shared" si="11"/>
        <v>Rio de Janeiro</v>
      </c>
      <c r="E342" t="s">
        <v>1071</v>
      </c>
    </row>
    <row r="343" spans="1:5" x14ac:dyDescent="0.25">
      <c r="A343" t="s">
        <v>67</v>
      </c>
      <c r="B343" t="s">
        <v>1071</v>
      </c>
      <c r="C343" t="str">
        <f t="shared" si="10"/>
        <v>RJ</v>
      </c>
      <c r="D343" s="26" t="str">
        <f t="shared" si="11"/>
        <v>Rio de Janeiro</v>
      </c>
      <c r="E343" t="s">
        <v>1071</v>
      </c>
    </row>
    <row r="344" spans="1:5" x14ac:dyDescent="0.25">
      <c r="A344" t="s">
        <v>67</v>
      </c>
      <c r="B344" t="s">
        <v>1071</v>
      </c>
      <c r="C344" t="str">
        <f t="shared" si="10"/>
        <v>RJ</v>
      </c>
      <c r="D344" s="26" t="str">
        <f t="shared" si="11"/>
        <v>Rio de Janeiro</v>
      </c>
      <c r="E344" t="s">
        <v>1071</v>
      </c>
    </row>
    <row r="345" spans="1:5" x14ac:dyDescent="0.25">
      <c r="A345" t="s">
        <v>67</v>
      </c>
      <c r="B345" t="s">
        <v>1071</v>
      </c>
      <c r="C345" t="str">
        <f t="shared" si="10"/>
        <v>RJ</v>
      </c>
      <c r="D345" s="26" t="str">
        <f t="shared" si="11"/>
        <v>Rio de Janeiro</v>
      </c>
      <c r="E345" t="s">
        <v>1071</v>
      </c>
    </row>
    <row r="346" spans="1:5" x14ac:dyDescent="0.25">
      <c r="A346" t="s">
        <v>67</v>
      </c>
      <c r="B346" t="s">
        <v>1071</v>
      </c>
      <c r="C346" t="str">
        <f t="shared" si="10"/>
        <v>RJ</v>
      </c>
      <c r="D346" s="26" t="str">
        <f t="shared" si="11"/>
        <v>Rio de Janeiro</v>
      </c>
      <c r="E346" t="s">
        <v>1071</v>
      </c>
    </row>
    <row r="347" spans="1:5" x14ac:dyDescent="0.25">
      <c r="A347" t="s">
        <v>68</v>
      </c>
      <c r="B347" t="s">
        <v>1071</v>
      </c>
      <c r="C347" t="str">
        <f t="shared" si="10"/>
        <v>RJ</v>
      </c>
      <c r="D347" s="26" t="str">
        <f t="shared" si="11"/>
        <v>Rio de Janeiro</v>
      </c>
      <c r="E347" t="s">
        <v>1071</v>
      </c>
    </row>
    <row r="348" spans="1:5" x14ac:dyDescent="0.25">
      <c r="A348" t="s">
        <v>68</v>
      </c>
      <c r="B348" t="s">
        <v>1071</v>
      </c>
      <c r="C348" t="str">
        <f t="shared" si="10"/>
        <v>RJ</v>
      </c>
      <c r="D348" s="26" t="str">
        <f t="shared" si="11"/>
        <v>Rio de Janeiro</v>
      </c>
      <c r="E348" t="s">
        <v>1071</v>
      </c>
    </row>
    <row r="349" spans="1:5" x14ac:dyDescent="0.25">
      <c r="A349" t="s">
        <v>68</v>
      </c>
      <c r="B349" t="s">
        <v>1071</v>
      </c>
      <c r="C349" t="str">
        <f t="shared" si="10"/>
        <v>RJ</v>
      </c>
      <c r="D349" s="26" t="str">
        <f t="shared" si="11"/>
        <v>Rio de Janeiro</v>
      </c>
      <c r="E349" t="s">
        <v>1071</v>
      </c>
    </row>
    <row r="350" spans="1:5" x14ac:dyDescent="0.25">
      <c r="A350" t="s">
        <v>68</v>
      </c>
      <c r="B350" t="s">
        <v>1071</v>
      </c>
      <c r="C350" t="str">
        <f t="shared" si="10"/>
        <v>RJ</v>
      </c>
      <c r="D350" s="26" t="str">
        <f t="shared" si="11"/>
        <v>Rio de Janeiro</v>
      </c>
      <c r="E350" t="s">
        <v>1071</v>
      </c>
    </row>
    <row r="351" spans="1:5" x14ac:dyDescent="0.25">
      <c r="A351" t="s">
        <v>66</v>
      </c>
      <c r="B351" t="s">
        <v>1072</v>
      </c>
      <c r="C351" t="str">
        <f t="shared" si="10"/>
        <v>RJ</v>
      </c>
      <c r="D351" s="26" t="str">
        <f t="shared" si="11"/>
        <v>Petrópolis</v>
      </c>
      <c r="E351" t="s">
        <v>1072</v>
      </c>
    </row>
    <row r="352" spans="1:5" x14ac:dyDescent="0.25">
      <c r="A352" t="s">
        <v>68</v>
      </c>
      <c r="B352" t="s">
        <v>1071</v>
      </c>
      <c r="C352" t="str">
        <f t="shared" si="10"/>
        <v>RJ</v>
      </c>
      <c r="D352" s="26" t="str">
        <f t="shared" si="11"/>
        <v>Rio de Janeiro</v>
      </c>
      <c r="E352" t="s">
        <v>1071</v>
      </c>
    </row>
    <row r="353" spans="1:5" x14ac:dyDescent="0.25">
      <c r="A353" t="s">
        <v>68</v>
      </c>
      <c r="B353" t="s">
        <v>1071</v>
      </c>
      <c r="C353" t="str">
        <f t="shared" si="10"/>
        <v>RJ</v>
      </c>
      <c r="D353" s="26" t="str">
        <f t="shared" si="11"/>
        <v>Rio de Janeiro</v>
      </c>
      <c r="E353" t="s">
        <v>1071</v>
      </c>
    </row>
    <row r="354" spans="1:5" x14ac:dyDescent="0.25">
      <c r="A354" t="s">
        <v>68</v>
      </c>
      <c r="B354" t="s">
        <v>1071</v>
      </c>
      <c r="C354" t="str">
        <f t="shared" si="10"/>
        <v>RJ</v>
      </c>
      <c r="D354" s="26" t="str">
        <f t="shared" si="11"/>
        <v>Rio de Janeiro</v>
      </c>
      <c r="E354" t="s">
        <v>1071</v>
      </c>
    </row>
    <row r="355" spans="1:5" x14ac:dyDescent="0.25">
      <c r="A355" t="s">
        <v>68</v>
      </c>
      <c r="B355" t="s">
        <v>1071</v>
      </c>
      <c r="C355" t="str">
        <f t="shared" si="10"/>
        <v>RJ</v>
      </c>
      <c r="D355" s="26" t="str">
        <f t="shared" si="11"/>
        <v>Rio de Janeiro</v>
      </c>
      <c r="E355" t="s">
        <v>1071</v>
      </c>
    </row>
    <row r="356" spans="1:5" x14ac:dyDescent="0.25">
      <c r="A356" t="s">
        <v>68</v>
      </c>
      <c r="B356" t="s">
        <v>1071</v>
      </c>
      <c r="C356" t="str">
        <f t="shared" si="10"/>
        <v>RJ</v>
      </c>
      <c r="D356" s="26" t="str">
        <f t="shared" si="11"/>
        <v>Rio de Janeiro</v>
      </c>
      <c r="E356" t="s">
        <v>1071</v>
      </c>
    </row>
    <row r="357" spans="1:5" x14ac:dyDescent="0.25">
      <c r="A357" t="s">
        <v>66</v>
      </c>
      <c r="B357" t="s">
        <v>1072</v>
      </c>
      <c r="C357" t="str">
        <f t="shared" si="10"/>
        <v>RJ</v>
      </c>
      <c r="D357" s="26" t="str">
        <f t="shared" si="11"/>
        <v>Petrópolis</v>
      </c>
      <c r="E357" t="s">
        <v>1072</v>
      </c>
    </row>
    <row r="358" spans="1:5" x14ac:dyDescent="0.25">
      <c r="A358" t="s">
        <v>66</v>
      </c>
      <c r="B358" t="s">
        <v>1072</v>
      </c>
      <c r="C358" t="str">
        <f t="shared" si="10"/>
        <v>RJ</v>
      </c>
      <c r="D358" s="26" t="str">
        <f t="shared" si="11"/>
        <v>Petrópolis</v>
      </c>
      <c r="E358" t="s">
        <v>1072</v>
      </c>
    </row>
    <row r="359" spans="1:5" x14ac:dyDescent="0.25">
      <c r="A359" t="s">
        <v>66</v>
      </c>
      <c r="B359" t="s">
        <v>1072</v>
      </c>
      <c r="C359" t="str">
        <f t="shared" si="10"/>
        <v>RJ</v>
      </c>
      <c r="D359" s="26" t="str">
        <f t="shared" si="11"/>
        <v>Petrópolis</v>
      </c>
      <c r="E359" t="s">
        <v>1072</v>
      </c>
    </row>
    <row r="360" spans="1:5" x14ac:dyDescent="0.25">
      <c r="A360" t="s">
        <v>66</v>
      </c>
      <c r="B360" t="s">
        <v>1072</v>
      </c>
      <c r="C360" t="str">
        <f t="shared" si="10"/>
        <v>RJ</v>
      </c>
      <c r="D360" s="26" t="str">
        <f t="shared" si="11"/>
        <v>Petrópolis</v>
      </c>
      <c r="E360" t="s">
        <v>1072</v>
      </c>
    </row>
    <row r="361" spans="1:5" x14ac:dyDescent="0.25">
      <c r="A361" t="s">
        <v>66</v>
      </c>
      <c r="B361" t="s">
        <v>1072</v>
      </c>
      <c r="C361" t="str">
        <f t="shared" si="10"/>
        <v>RJ</v>
      </c>
      <c r="D361" s="26" t="str">
        <f t="shared" si="11"/>
        <v>Petrópolis</v>
      </c>
      <c r="E361" t="s">
        <v>1072</v>
      </c>
    </row>
    <row r="362" spans="1:5" x14ac:dyDescent="0.25">
      <c r="A362" t="s">
        <v>66</v>
      </c>
      <c r="B362" t="s">
        <v>1072</v>
      </c>
      <c r="C362" t="str">
        <f t="shared" si="10"/>
        <v>RJ</v>
      </c>
      <c r="D362" s="26" t="str">
        <f t="shared" si="11"/>
        <v>Petrópolis</v>
      </c>
      <c r="E362" t="s">
        <v>1072</v>
      </c>
    </row>
    <row r="363" spans="1:5" x14ac:dyDescent="0.25">
      <c r="A363" t="s">
        <v>66</v>
      </c>
      <c r="B363" t="s">
        <v>1072</v>
      </c>
      <c r="C363" t="str">
        <f t="shared" si="10"/>
        <v>RJ</v>
      </c>
      <c r="D363" s="26" t="str">
        <f t="shared" si="11"/>
        <v>Petrópolis</v>
      </c>
      <c r="E363" t="s">
        <v>1072</v>
      </c>
    </row>
    <row r="364" spans="1:5" x14ac:dyDescent="0.25">
      <c r="A364" t="s">
        <v>66</v>
      </c>
      <c r="B364" t="s">
        <v>1072</v>
      </c>
      <c r="C364" t="str">
        <f t="shared" si="10"/>
        <v>RJ</v>
      </c>
      <c r="D364" s="26" t="str">
        <f t="shared" si="11"/>
        <v>Petrópolis</v>
      </c>
      <c r="E364" t="s">
        <v>1072</v>
      </c>
    </row>
    <row r="365" spans="1:5" x14ac:dyDescent="0.25">
      <c r="A365" t="s">
        <v>66</v>
      </c>
      <c r="B365" t="s">
        <v>1072</v>
      </c>
      <c r="C365" t="str">
        <f t="shared" si="10"/>
        <v>RJ</v>
      </c>
      <c r="D365" s="26" t="str">
        <f t="shared" si="11"/>
        <v>Petrópolis</v>
      </c>
      <c r="E365" t="s">
        <v>1072</v>
      </c>
    </row>
    <row r="366" spans="1:5" x14ac:dyDescent="0.25">
      <c r="A366" t="s">
        <v>68</v>
      </c>
      <c r="B366" t="s">
        <v>1071</v>
      </c>
      <c r="C366" t="str">
        <f t="shared" si="10"/>
        <v>RJ</v>
      </c>
      <c r="D366" s="26" t="str">
        <f t="shared" si="11"/>
        <v>Rio de Janeiro</v>
      </c>
      <c r="E366" t="s">
        <v>1071</v>
      </c>
    </row>
    <row r="367" spans="1:5" x14ac:dyDescent="0.25">
      <c r="A367" t="s">
        <v>68</v>
      </c>
      <c r="B367" t="s">
        <v>1071</v>
      </c>
      <c r="C367" t="str">
        <f t="shared" si="10"/>
        <v>RJ</v>
      </c>
      <c r="D367" s="26" t="str">
        <f t="shared" si="11"/>
        <v>Rio de Janeiro</v>
      </c>
      <c r="E367" t="s">
        <v>1071</v>
      </c>
    </row>
    <row r="368" spans="1:5" x14ac:dyDescent="0.25">
      <c r="A368" t="s">
        <v>68</v>
      </c>
      <c r="B368" t="s">
        <v>1071</v>
      </c>
      <c r="C368" t="str">
        <f t="shared" si="10"/>
        <v>RJ</v>
      </c>
      <c r="D368" s="26" t="str">
        <f t="shared" si="11"/>
        <v>Rio de Janeiro</v>
      </c>
      <c r="E368" t="s">
        <v>1071</v>
      </c>
    </row>
    <row r="369" spans="1:5" x14ac:dyDescent="0.25">
      <c r="A369" t="s">
        <v>63</v>
      </c>
      <c r="B369" t="s">
        <v>1073</v>
      </c>
      <c r="C369" t="str">
        <f t="shared" si="10"/>
        <v>RJ</v>
      </c>
      <c r="D369" s="26" t="str">
        <f t="shared" si="11"/>
        <v>Campos</v>
      </c>
      <c r="E369" t="s">
        <v>1073</v>
      </c>
    </row>
    <row r="370" spans="1:5" x14ac:dyDescent="0.25">
      <c r="A370" t="s">
        <v>68</v>
      </c>
      <c r="B370" t="s">
        <v>1071</v>
      </c>
      <c r="C370" t="str">
        <f t="shared" si="10"/>
        <v>RJ</v>
      </c>
      <c r="D370" s="26" t="str">
        <f t="shared" si="11"/>
        <v>Rio de Janeiro</v>
      </c>
      <c r="E370" t="s">
        <v>1071</v>
      </c>
    </row>
    <row r="371" spans="1:5" x14ac:dyDescent="0.25">
      <c r="A371" t="s">
        <v>68</v>
      </c>
      <c r="B371" t="s">
        <v>1071</v>
      </c>
      <c r="C371" t="str">
        <f t="shared" si="10"/>
        <v>RJ</v>
      </c>
      <c r="D371" s="26" t="str">
        <f t="shared" si="11"/>
        <v>Rio de Janeiro</v>
      </c>
      <c r="E371" t="s">
        <v>1071</v>
      </c>
    </row>
    <row r="372" spans="1:5" x14ac:dyDescent="0.25">
      <c r="A372" t="s">
        <v>63</v>
      </c>
      <c r="B372" t="s">
        <v>1073</v>
      </c>
      <c r="C372" t="str">
        <f t="shared" si="10"/>
        <v>RJ</v>
      </c>
      <c r="D372" s="26" t="str">
        <f t="shared" si="11"/>
        <v>Campos</v>
      </c>
      <c r="E372" t="s">
        <v>1073</v>
      </c>
    </row>
    <row r="373" spans="1:5" x14ac:dyDescent="0.25">
      <c r="A373" t="s">
        <v>68</v>
      </c>
      <c r="B373" t="s">
        <v>1071</v>
      </c>
      <c r="C373" t="str">
        <f t="shared" si="10"/>
        <v>RJ</v>
      </c>
      <c r="D373" s="26" t="str">
        <f t="shared" si="11"/>
        <v>Rio de Janeiro</v>
      </c>
      <c r="E373" t="s">
        <v>1071</v>
      </c>
    </row>
    <row r="374" spans="1:5" x14ac:dyDescent="0.25">
      <c r="A374" t="s">
        <v>68</v>
      </c>
      <c r="B374" t="s">
        <v>1071</v>
      </c>
      <c r="C374" t="str">
        <f t="shared" si="10"/>
        <v>RJ</v>
      </c>
      <c r="D374" s="26" t="str">
        <f t="shared" si="11"/>
        <v>Rio de Janeiro</v>
      </c>
      <c r="E374" t="s">
        <v>1071</v>
      </c>
    </row>
    <row r="375" spans="1:5" x14ac:dyDescent="0.25">
      <c r="A375" t="s">
        <v>68</v>
      </c>
      <c r="B375" t="s">
        <v>1071</v>
      </c>
      <c r="C375" t="str">
        <f t="shared" si="10"/>
        <v>RJ</v>
      </c>
      <c r="D375" s="26" t="str">
        <f t="shared" si="11"/>
        <v>Rio de Janeiro</v>
      </c>
      <c r="E375" t="s">
        <v>1071</v>
      </c>
    </row>
    <row r="376" spans="1:5" x14ac:dyDescent="0.25">
      <c r="A376" t="s">
        <v>68</v>
      </c>
      <c r="B376" t="s">
        <v>1071</v>
      </c>
      <c r="C376" t="str">
        <f t="shared" si="10"/>
        <v>RJ</v>
      </c>
      <c r="D376" s="26" t="str">
        <f t="shared" si="11"/>
        <v>Rio de Janeiro</v>
      </c>
      <c r="E376" t="s">
        <v>1071</v>
      </c>
    </row>
    <row r="377" spans="1:5" x14ac:dyDescent="0.25">
      <c r="A377" t="s">
        <v>68</v>
      </c>
      <c r="B377" t="s">
        <v>1071</v>
      </c>
      <c r="C377" t="str">
        <f t="shared" si="10"/>
        <v>RJ</v>
      </c>
      <c r="D377" s="26" t="str">
        <f t="shared" si="11"/>
        <v>Rio de Janeiro</v>
      </c>
      <c r="E377" t="s">
        <v>1071</v>
      </c>
    </row>
    <row r="378" spans="1:5" x14ac:dyDescent="0.25">
      <c r="A378" t="s">
        <v>68</v>
      </c>
      <c r="B378" t="s">
        <v>1071</v>
      </c>
      <c r="C378" t="str">
        <f t="shared" si="10"/>
        <v>RJ</v>
      </c>
      <c r="D378" s="26" t="str">
        <f t="shared" si="11"/>
        <v>Rio de Janeiro</v>
      </c>
      <c r="E378" t="s">
        <v>1071</v>
      </c>
    </row>
    <row r="379" spans="1:5" x14ac:dyDescent="0.25">
      <c r="A379" t="s">
        <v>68</v>
      </c>
      <c r="B379" t="s">
        <v>1071</v>
      </c>
      <c r="C379" t="str">
        <f t="shared" si="10"/>
        <v>RJ</v>
      </c>
      <c r="D379" s="26" t="str">
        <f t="shared" si="11"/>
        <v>Rio de Janeiro</v>
      </c>
      <c r="E379" t="s">
        <v>1071</v>
      </c>
    </row>
    <row r="380" spans="1:5" x14ac:dyDescent="0.25">
      <c r="A380" t="s">
        <v>68</v>
      </c>
      <c r="B380" t="s">
        <v>1071</v>
      </c>
      <c r="C380" t="str">
        <f t="shared" si="10"/>
        <v>RJ</v>
      </c>
      <c r="D380" s="26" t="str">
        <f t="shared" si="11"/>
        <v>Rio de Janeiro</v>
      </c>
      <c r="E380" t="s">
        <v>1071</v>
      </c>
    </row>
    <row r="381" spans="1:5" x14ac:dyDescent="0.25">
      <c r="A381" t="s">
        <v>68</v>
      </c>
      <c r="B381" t="s">
        <v>1071</v>
      </c>
      <c r="C381" t="str">
        <f t="shared" si="10"/>
        <v>RJ</v>
      </c>
      <c r="D381" s="26" t="str">
        <f t="shared" si="11"/>
        <v>Rio de Janeiro</v>
      </c>
      <c r="E381" t="s">
        <v>1071</v>
      </c>
    </row>
    <row r="382" spans="1:5" x14ac:dyDescent="0.25">
      <c r="A382" t="s">
        <v>68</v>
      </c>
      <c r="B382" t="s">
        <v>1071</v>
      </c>
      <c r="C382" t="str">
        <f t="shared" si="10"/>
        <v>RJ</v>
      </c>
      <c r="D382" s="26" t="str">
        <f t="shared" si="11"/>
        <v>Rio de Janeiro</v>
      </c>
      <c r="E382" t="s">
        <v>1071</v>
      </c>
    </row>
    <row r="383" spans="1:5" x14ac:dyDescent="0.25">
      <c r="A383" t="s">
        <v>68</v>
      </c>
      <c r="B383" t="s">
        <v>1071</v>
      </c>
      <c r="C383" t="str">
        <f t="shared" si="10"/>
        <v>RJ</v>
      </c>
      <c r="D383" s="26" t="str">
        <f t="shared" si="11"/>
        <v>Rio de Janeiro</v>
      </c>
      <c r="E383" t="s">
        <v>1071</v>
      </c>
    </row>
    <row r="384" spans="1:5" x14ac:dyDescent="0.25">
      <c r="A384" t="s">
        <v>68</v>
      </c>
      <c r="B384" t="s">
        <v>1071</v>
      </c>
      <c r="C384" t="str">
        <f t="shared" si="10"/>
        <v>RJ</v>
      </c>
      <c r="D384" s="26" t="str">
        <f t="shared" si="11"/>
        <v>Rio de Janeiro</v>
      </c>
      <c r="E384" t="s">
        <v>1071</v>
      </c>
    </row>
    <row r="385" spans="1:5" x14ac:dyDescent="0.25">
      <c r="A385" t="s">
        <v>68</v>
      </c>
      <c r="B385" t="s">
        <v>1071</v>
      </c>
      <c r="C385" t="str">
        <f t="shared" si="10"/>
        <v>RJ</v>
      </c>
      <c r="D385" s="26" t="str">
        <f t="shared" si="11"/>
        <v>Rio de Janeiro</v>
      </c>
      <c r="E385" t="s">
        <v>1071</v>
      </c>
    </row>
    <row r="386" spans="1:5" x14ac:dyDescent="0.25">
      <c r="A386" t="s">
        <v>68</v>
      </c>
      <c r="B386" t="s">
        <v>1071</v>
      </c>
      <c r="C386" t="str">
        <f t="shared" si="10"/>
        <v>RJ</v>
      </c>
      <c r="D386" s="26" t="str">
        <f t="shared" si="11"/>
        <v>Rio de Janeiro</v>
      </c>
      <c r="E386" t="s">
        <v>1071</v>
      </c>
    </row>
    <row r="387" spans="1:5" x14ac:dyDescent="0.25">
      <c r="A387" t="s">
        <v>68</v>
      </c>
      <c r="B387" t="s">
        <v>1071</v>
      </c>
      <c r="C387" t="str">
        <f t="shared" ref="C387:C450" si="12">LEFT(B387,2)</f>
        <v>RJ</v>
      </c>
      <c r="D387" s="26" t="str">
        <f t="shared" ref="D387:D450" si="13">MID(B387,3,100)</f>
        <v>Rio de Janeiro</v>
      </c>
      <c r="E387" t="s">
        <v>1071</v>
      </c>
    </row>
    <row r="388" spans="1:5" x14ac:dyDescent="0.25">
      <c r="A388" t="s">
        <v>68</v>
      </c>
      <c r="B388" t="s">
        <v>1071</v>
      </c>
      <c r="C388" t="str">
        <f t="shared" si="12"/>
        <v>RJ</v>
      </c>
      <c r="D388" s="26" t="str">
        <f t="shared" si="13"/>
        <v>Rio de Janeiro</v>
      </c>
      <c r="E388" t="s">
        <v>1071</v>
      </c>
    </row>
    <row r="389" spans="1:5" x14ac:dyDescent="0.25">
      <c r="A389" t="s">
        <v>68</v>
      </c>
      <c r="B389" t="s">
        <v>1071</v>
      </c>
      <c r="C389" t="str">
        <f t="shared" si="12"/>
        <v>RJ</v>
      </c>
      <c r="D389" s="26" t="str">
        <f t="shared" si="13"/>
        <v>Rio de Janeiro</v>
      </c>
      <c r="E389" t="s">
        <v>1071</v>
      </c>
    </row>
    <row r="390" spans="1:5" x14ac:dyDescent="0.25">
      <c r="A390" t="s">
        <v>68</v>
      </c>
      <c r="B390" t="s">
        <v>1071</v>
      </c>
      <c r="C390" t="str">
        <f t="shared" si="12"/>
        <v>RJ</v>
      </c>
      <c r="D390" s="26" t="str">
        <f t="shared" si="13"/>
        <v>Rio de Janeiro</v>
      </c>
      <c r="E390" t="s">
        <v>1071</v>
      </c>
    </row>
    <row r="391" spans="1:5" x14ac:dyDescent="0.25">
      <c r="A391" t="s">
        <v>68</v>
      </c>
      <c r="B391" t="s">
        <v>1071</v>
      </c>
      <c r="C391" t="str">
        <f t="shared" si="12"/>
        <v>RJ</v>
      </c>
      <c r="D391" s="26" t="str">
        <f t="shared" si="13"/>
        <v>Rio de Janeiro</v>
      </c>
      <c r="E391" t="s">
        <v>1071</v>
      </c>
    </row>
    <row r="392" spans="1:5" x14ac:dyDescent="0.25">
      <c r="A392" t="s">
        <v>68</v>
      </c>
      <c r="B392" t="s">
        <v>1071</v>
      </c>
      <c r="C392" t="str">
        <f t="shared" si="12"/>
        <v>RJ</v>
      </c>
      <c r="D392" s="26" t="str">
        <f t="shared" si="13"/>
        <v>Rio de Janeiro</v>
      </c>
      <c r="E392" t="s">
        <v>1071</v>
      </c>
    </row>
    <row r="393" spans="1:5" x14ac:dyDescent="0.25">
      <c r="A393" t="s">
        <v>68</v>
      </c>
      <c r="B393" t="s">
        <v>1071</v>
      </c>
      <c r="C393" t="str">
        <f t="shared" si="12"/>
        <v>RJ</v>
      </c>
      <c r="D393" s="26" t="str">
        <f t="shared" si="13"/>
        <v>Rio de Janeiro</v>
      </c>
      <c r="E393" t="s">
        <v>1071</v>
      </c>
    </row>
    <row r="394" spans="1:5" x14ac:dyDescent="0.25">
      <c r="A394" t="s">
        <v>68</v>
      </c>
      <c r="B394" t="s">
        <v>1071</v>
      </c>
      <c r="C394" t="str">
        <f t="shared" si="12"/>
        <v>RJ</v>
      </c>
      <c r="D394" s="26" t="str">
        <f t="shared" si="13"/>
        <v>Rio de Janeiro</v>
      </c>
      <c r="E394" t="s">
        <v>1071</v>
      </c>
    </row>
    <row r="395" spans="1:5" x14ac:dyDescent="0.25">
      <c r="A395" t="s">
        <v>68</v>
      </c>
      <c r="B395" t="s">
        <v>1071</v>
      </c>
      <c r="C395" t="str">
        <f t="shared" si="12"/>
        <v>RJ</v>
      </c>
      <c r="D395" s="26" t="str">
        <f t="shared" si="13"/>
        <v>Rio de Janeiro</v>
      </c>
      <c r="E395" t="s">
        <v>1071</v>
      </c>
    </row>
    <row r="396" spans="1:5" x14ac:dyDescent="0.25">
      <c r="A396" t="s">
        <v>68</v>
      </c>
      <c r="B396" t="s">
        <v>1071</v>
      </c>
      <c r="C396" t="str">
        <f t="shared" si="12"/>
        <v>RJ</v>
      </c>
      <c r="D396" s="26" t="str">
        <f t="shared" si="13"/>
        <v>Rio de Janeiro</v>
      </c>
      <c r="E396" t="s">
        <v>1071</v>
      </c>
    </row>
    <row r="397" spans="1:5" x14ac:dyDescent="0.25">
      <c r="A397" t="s">
        <v>68</v>
      </c>
      <c r="B397" t="s">
        <v>1071</v>
      </c>
      <c r="C397" t="str">
        <f t="shared" si="12"/>
        <v>RJ</v>
      </c>
      <c r="D397" s="26" t="str">
        <f t="shared" si="13"/>
        <v>Rio de Janeiro</v>
      </c>
      <c r="E397" t="s">
        <v>1071</v>
      </c>
    </row>
    <row r="398" spans="1:5" x14ac:dyDescent="0.25">
      <c r="A398" t="s">
        <v>68</v>
      </c>
      <c r="B398" t="s">
        <v>1071</v>
      </c>
      <c r="C398" t="str">
        <f t="shared" si="12"/>
        <v>RJ</v>
      </c>
      <c r="D398" s="26" t="str">
        <f t="shared" si="13"/>
        <v>Rio de Janeiro</v>
      </c>
      <c r="E398" t="s">
        <v>1071</v>
      </c>
    </row>
    <row r="399" spans="1:5" x14ac:dyDescent="0.25">
      <c r="A399" t="s">
        <v>68</v>
      </c>
      <c r="B399" t="s">
        <v>1071</v>
      </c>
      <c r="C399" t="str">
        <f t="shared" si="12"/>
        <v>RJ</v>
      </c>
      <c r="D399" s="26" t="str">
        <f t="shared" si="13"/>
        <v>Rio de Janeiro</v>
      </c>
      <c r="E399" t="s">
        <v>1071</v>
      </c>
    </row>
    <row r="400" spans="1:5" x14ac:dyDescent="0.25">
      <c r="A400" t="s">
        <v>68</v>
      </c>
      <c r="B400" t="s">
        <v>1071</v>
      </c>
      <c r="C400" t="str">
        <f t="shared" si="12"/>
        <v>RJ</v>
      </c>
      <c r="D400" s="26" t="str">
        <f t="shared" si="13"/>
        <v>Rio de Janeiro</v>
      </c>
      <c r="E400" t="s">
        <v>1071</v>
      </c>
    </row>
    <row r="401" spans="1:5" x14ac:dyDescent="0.25">
      <c r="A401" t="s">
        <v>63</v>
      </c>
      <c r="B401" t="s">
        <v>1073</v>
      </c>
      <c r="C401" t="str">
        <f t="shared" si="12"/>
        <v>RJ</v>
      </c>
      <c r="D401" s="26" t="str">
        <f t="shared" si="13"/>
        <v>Campos</v>
      </c>
      <c r="E401" t="s">
        <v>1073</v>
      </c>
    </row>
    <row r="402" spans="1:5" x14ac:dyDescent="0.25">
      <c r="A402" t="s">
        <v>68</v>
      </c>
      <c r="B402" t="s">
        <v>1071</v>
      </c>
      <c r="C402" t="str">
        <f t="shared" si="12"/>
        <v>RJ</v>
      </c>
      <c r="D402" s="26" t="str">
        <f t="shared" si="13"/>
        <v>Rio de Janeiro</v>
      </c>
      <c r="E402" t="s">
        <v>1071</v>
      </c>
    </row>
    <row r="403" spans="1:5" x14ac:dyDescent="0.25">
      <c r="A403" t="s">
        <v>63</v>
      </c>
      <c r="B403" t="s">
        <v>1073</v>
      </c>
      <c r="C403" t="str">
        <f t="shared" si="12"/>
        <v>RJ</v>
      </c>
      <c r="D403" s="26" t="str">
        <f t="shared" si="13"/>
        <v>Campos</v>
      </c>
      <c r="E403" t="s">
        <v>1073</v>
      </c>
    </row>
    <row r="404" spans="1:5" x14ac:dyDescent="0.25">
      <c r="A404" t="s">
        <v>68</v>
      </c>
      <c r="B404" t="s">
        <v>1071</v>
      </c>
      <c r="C404" t="str">
        <f t="shared" si="12"/>
        <v>RJ</v>
      </c>
      <c r="D404" s="26" t="str">
        <f t="shared" si="13"/>
        <v>Rio de Janeiro</v>
      </c>
      <c r="E404" t="s">
        <v>1071</v>
      </c>
    </row>
    <row r="405" spans="1:5" x14ac:dyDescent="0.25">
      <c r="A405" t="s">
        <v>63</v>
      </c>
      <c r="B405" t="s">
        <v>1073</v>
      </c>
      <c r="C405" t="str">
        <f t="shared" si="12"/>
        <v>RJ</v>
      </c>
      <c r="D405" s="26" t="str">
        <f t="shared" si="13"/>
        <v>Campos</v>
      </c>
      <c r="E405" t="s">
        <v>1073</v>
      </c>
    </row>
    <row r="406" spans="1:5" x14ac:dyDescent="0.25">
      <c r="A406" t="s">
        <v>63</v>
      </c>
      <c r="B406" t="s">
        <v>1073</v>
      </c>
      <c r="C406" t="str">
        <f t="shared" si="12"/>
        <v>RJ</v>
      </c>
      <c r="D406" s="26" t="str">
        <f t="shared" si="13"/>
        <v>Campos</v>
      </c>
      <c r="E406" t="s">
        <v>1073</v>
      </c>
    </row>
    <row r="407" spans="1:5" x14ac:dyDescent="0.25">
      <c r="A407" t="s">
        <v>63</v>
      </c>
      <c r="B407" t="s">
        <v>1073</v>
      </c>
      <c r="C407" t="str">
        <f t="shared" si="12"/>
        <v>RJ</v>
      </c>
      <c r="D407" s="26" t="str">
        <f t="shared" si="13"/>
        <v>Campos</v>
      </c>
      <c r="E407" t="s">
        <v>1073</v>
      </c>
    </row>
    <row r="408" spans="1:5" x14ac:dyDescent="0.25">
      <c r="A408" t="s">
        <v>63</v>
      </c>
      <c r="B408" t="s">
        <v>1073</v>
      </c>
      <c r="C408" t="str">
        <f t="shared" si="12"/>
        <v>RJ</v>
      </c>
      <c r="D408" s="26" t="str">
        <f t="shared" si="13"/>
        <v>Campos</v>
      </c>
      <c r="E408" t="s">
        <v>1073</v>
      </c>
    </row>
    <row r="409" spans="1:5" x14ac:dyDescent="0.25">
      <c r="A409" t="s">
        <v>63</v>
      </c>
      <c r="B409" t="s">
        <v>1073</v>
      </c>
      <c r="C409" t="str">
        <f t="shared" si="12"/>
        <v>RJ</v>
      </c>
      <c r="D409" s="26" t="str">
        <f t="shared" si="13"/>
        <v>Campos</v>
      </c>
      <c r="E409" t="s">
        <v>1073</v>
      </c>
    </row>
    <row r="410" spans="1:5" x14ac:dyDescent="0.25">
      <c r="A410" t="s">
        <v>68</v>
      </c>
      <c r="B410" t="s">
        <v>1071</v>
      </c>
      <c r="C410" t="str">
        <f t="shared" si="12"/>
        <v>RJ</v>
      </c>
      <c r="D410" s="26" t="str">
        <f t="shared" si="13"/>
        <v>Rio de Janeiro</v>
      </c>
      <c r="E410" t="s">
        <v>1071</v>
      </c>
    </row>
    <row r="411" spans="1:5" x14ac:dyDescent="0.25">
      <c r="A411" t="s">
        <v>68</v>
      </c>
      <c r="B411" t="s">
        <v>1071</v>
      </c>
      <c r="C411" t="str">
        <f t="shared" si="12"/>
        <v>RJ</v>
      </c>
      <c r="D411" s="26" t="str">
        <f t="shared" si="13"/>
        <v>Rio de Janeiro</v>
      </c>
      <c r="E411" t="s">
        <v>1071</v>
      </c>
    </row>
    <row r="412" spans="1:5" x14ac:dyDescent="0.25">
      <c r="A412" t="s">
        <v>68</v>
      </c>
      <c r="B412" t="s">
        <v>1071</v>
      </c>
      <c r="C412" t="str">
        <f t="shared" si="12"/>
        <v>RJ</v>
      </c>
      <c r="D412" s="26" t="str">
        <f t="shared" si="13"/>
        <v>Rio de Janeiro</v>
      </c>
      <c r="E412" t="s">
        <v>1071</v>
      </c>
    </row>
    <row r="413" spans="1:5" x14ac:dyDescent="0.25">
      <c r="A413" t="s">
        <v>68</v>
      </c>
      <c r="B413" t="s">
        <v>1071</v>
      </c>
      <c r="C413" t="str">
        <f t="shared" si="12"/>
        <v>RJ</v>
      </c>
      <c r="D413" s="26" t="str">
        <f t="shared" si="13"/>
        <v>Rio de Janeiro</v>
      </c>
      <c r="E413" t="s">
        <v>1071</v>
      </c>
    </row>
    <row r="414" spans="1:5" x14ac:dyDescent="0.25">
      <c r="A414" t="s">
        <v>68</v>
      </c>
      <c r="B414" t="s">
        <v>1071</v>
      </c>
      <c r="C414" t="str">
        <f t="shared" si="12"/>
        <v>RJ</v>
      </c>
      <c r="D414" s="26" t="str">
        <f t="shared" si="13"/>
        <v>Rio de Janeiro</v>
      </c>
      <c r="E414" t="s">
        <v>1071</v>
      </c>
    </row>
    <row r="415" spans="1:5" x14ac:dyDescent="0.25">
      <c r="A415" t="s">
        <v>68</v>
      </c>
      <c r="B415" t="s">
        <v>1071</v>
      </c>
      <c r="C415" t="str">
        <f t="shared" si="12"/>
        <v>RJ</v>
      </c>
      <c r="D415" s="26" t="str">
        <f t="shared" si="13"/>
        <v>Rio de Janeiro</v>
      </c>
      <c r="E415" t="s">
        <v>1071</v>
      </c>
    </row>
    <row r="416" spans="1:5" x14ac:dyDescent="0.25">
      <c r="A416" t="s">
        <v>68</v>
      </c>
      <c r="B416" t="s">
        <v>1071</v>
      </c>
      <c r="C416" t="str">
        <f t="shared" si="12"/>
        <v>RJ</v>
      </c>
      <c r="D416" s="26" t="str">
        <f t="shared" si="13"/>
        <v>Rio de Janeiro</v>
      </c>
      <c r="E416" t="s">
        <v>1071</v>
      </c>
    </row>
    <row r="417" spans="1:5" x14ac:dyDescent="0.25">
      <c r="A417" t="s">
        <v>68</v>
      </c>
      <c r="B417" t="s">
        <v>1071</v>
      </c>
      <c r="C417" t="str">
        <f t="shared" si="12"/>
        <v>RJ</v>
      </c>
      <c r="D417" s="26" t="str">
        <f t="shared" si="13"/>
        <v>Rio de Janeiro</v>
      </c>
      <c r="E417" t="s">
        <v>1071</v>
      </c>
    </row>
    <row r="418" spans="1:5" x14ac:dyDescent="0.25">
      <c r="A418" t="s">
        <v>68</v>
      </c>
      <c r="B418" t="s">
        <v>1071</v>
      </c>
      <c r="C418" t="str">
        <f t="shared" si="12"/>
        <v>RJ</v>
      </c>
      <c r="D418" s="26" t="str">
        <f t="shared" si="13"/>
        <v>Rio de Janeiro</v>
      </c>
      <c r="E418" t="s">
        <v>1071</v>
      </c>
    </row>
    <row r="419" spans="1:5" x14ac:dyDescent="0.25">
      <c r="A419" t="s">
        <v>68</v>
      </c>
      <c r="B419" t="s">
        <v>1071</v>
      </c>
      <c r="C419" t="str">
        <f t="shared" si="12"/>
        <v>RJ</v>
      </c>
      <c r="D419" s="26" t="str">
        <f t="shared" si="13"/>
        <v>Rio de Janeiro</v>
      </c>
      <c r="E419" t="s">
        <v>1071</v>
      </c>
    </row>
    <row r="420" spans="1:5" x14ac:dyDescent="0.25">
      <c r="A420" t="s">
        <v>68</v>
      </c>
      <c r="B420" t="s">
        <v>1071</v>
      </c>
      <c r="C420" t="str">
        <f t="shared" si="12"/>
        <v>RJ</v>
      </c>
      <c r="D420" s="26" t="str">
        <f t="shared" si="13"/>
        <v>Rio de Janeiro</v>
      </c>
      <c r="E420" t="s">
        <v>1071</v>
      </c>
    </row>
    <row r="421" spans="1:5" x14ac:dyDescent="0.25">
      <c r="A421" t="s">
        <v>68</v>
      </c>
      <c r="B421" t="s">
        <v>1071</v>
      </c>
      <c r="C421" t="str">
        <f t="shared" si="12"/>
        <v>RJ</v>
      </c>
      <c r="D421" s="26" t="str">
        <f t="shared" si="13"/>
        <v>Rio de Janeiro</v>
      </c>
      <c r="E421" t="s">
        <v>1071</v>
      </c>
    </row>
    <row r="422" spans="1:5" x14ac:dyDescent="0.25">
      <c r="A422" t="s">
        <v>68</v>
      </c>
      <c r="B422" t="s">
        <v>1071</v>
      </c>
      <c r="C422" t="str">
        <f t="shared" si="12"/>
        <v>RJ</v>
      </c>
      <c r="D422" s="26" t="str">
        <f t="shared" si="13"/>
        <v>Rio de Janeiro</v>
      </c>
      <c r="E422" t="s">
        <v>1071</v>
      </c>
    </row>
    <row r="423" spans="1:5" x14ac:dyDescent="0.25">
      <c r="A423" t="s">
        <v>68</v>
      </c>
      <c r="B423" t="s">
        <v>1071</v>
      </c>
      <c r="C423" t="str">
        <f t="shared" si="12"/>
        <v>RJ</v>
      </c>
      <c r="D423" s="26" t="str">
        <f t="shared" si="13"/>
        <v>Rio de Janeiro</v>
      </c>
      <c r="E423" t="s">
        <v>1071</v>
      </c>
    </row>
    <row r="424" spans="1:5" x14ac:dyDescent="0.25">
      <c r="A424" t="s">
        <v>68</v>
      </c>
      <c r="B424" t="s">
        <v>1071</v>
      </c>
      <c r="C424" t="str">
        <f t="shared" si="12"/>
        <v>RJ</v>
      </c>
      <c r="D424" s="26" t="str">
        <f t="shared" si="13"/>
        <v>Rio de Janeiro</v>
      </c>
      <c r="E424" t="s">
        <v>1071</v>
      </c>
    </row>
    <row r="425" spans="1:5" x14ac:dyDescent="0.25">
      <c r="A425" t="s">
        <v>68</v>
      </c>
      <c r="B425" t="s">
        <v>1071</v>
      </c>
      <c r="C425" t="str">
        <f t="shared" si="12"/>
        <v>RJ</v>
      </c>
      <c r="D425" s="26" t="str">
        <f t="shared" si="13"/>
        <v>Rio de Janeiro</v>
      </c>
      <c r="E425" t="s">
        <v>1071</v>
      </c>
    </row>
    <row r="426" spans="1:5" x14ac:dyDescent="0.25">
      <c r="A426" t="s">
        <v>68</v>
      </c>
      <c r="B426" t="s">
        <v>1071</v>
      </c>
      <c r="C426" t="str">
        <f t="shared" si="12"/>
        <v>RJ</v>
      </c>
      <c r="D426" s="26" t="str">
        <f t="shared" si="13"/>
        <v>Rio de Janeiro</v>
      </c>
      <c r="E426" t="s">
        <v>1071</v>
      </c>
    </row>
    <row r="427" spans="1:5" x14ac:dyDescent="0.25">
      <c r="A427" t="s">
        <v>68</v>
      </c>
      <c r="B427" t="s">
        <v>1071</v>
      </c>
      <c r="C427" t="str">
        <f t="shared" si="12"/>
        <v>RJ</v>
      </c>
      <c r="D427" s="26" t="str">
        <f t="shared" si="13"/>
        <v>Rio de Janeiro</v>
      </c>
      <c r="E427" t="s">
        <v>1071</v>
      </c>
    </row>
    <row r="428" spans="1:5" x14ac:dyDescent="0.25">
      <c r="A428" t="s">
        <v>68</v>
      </c>
      <c r="B428" t="s">
        <v>1071</v>
      </c>
      <c r="C428" t="str">
        <f t="shared" si="12"/>
        <v>RJ</v>
      </c>
      <c r="D428" s="26" t="str">
        <f t="shared" si="13"/>
        <v>Rio de Janeiro</v>
      </c>
      <c r="E428" t="s">
        <v>1071</v>
      </c>
    </row>
    <row r="429" spans="1:5" x14ac:dyDescent="0.25">
      <c r="A429" t="s">
        <v>68</v>
      </c>
      <c r="B429" t="s">
        <v>1071</v>
      </c>
      <c r="C429" t="str">
        <f t="shared" si="12"/>
        <v>RJ</v>
      </c>
      <c r="D429" s="26" t="str">
        <f t="shared" si="13"/>
        <v>Rio de Janeiro</v>
      </c>
      <c r="E429" t="s">
        <v>1071</v>
      </c>
    </row>
    <row r="430" spans="1:5" x14ac:dyDescent="0.25">
      <c r="A430" t="s">
        <v>68</v>
      </c>
      <c r="B430" t="s">
        <v>1071</v>
      </c>
      <c r="C430" t="str">
        <f t="shared" si="12"/>
        <v>RJ</v>
      </c>
      <c r="D430" s="26" t="str">
        <f t="shared" si="13"/>
        <v>Rio de Janeiro</v>
      </c>
      <c r="E430" t="s">
        <v>1071</v>
      </c>
    </row>
    <row r="431" spans="1:5" x14ac:dyDescent="0.25">
      <c r="A431" t="s">
        <v>68</v>
      </c>
      <c r="B431" t="s">
        <v>1071</v>
      </c>
      <c r="C431" t="str">
        <f t="shared" si="12"/>
        <v>RJ</v>
      </c>
      <c r="D431" s="26" t="str">
        <f t="shared" si="13"/>
        <v>Rio de Janeiro</v>
      </c>
      <c r="E431" t="s">
        <v>1071</v>
      </c>
    </row>
    <row r="432" spans="1:5" x14ac:dyDescent="0.25">
      <c r="A432" t="s">
        <v>68</v>
      </c>
      <c r="B432" t="s">
        <v>1071</v>
      </c>
      <c r="C432" t="str">
        <f t="shared" si="12"/>
        <v>RJ</v>
      </c>
      <c r="D432" s="26" t="str">
        <f t="shared" si="13"/>
        <v>Rio de Janeiro</v>
      </c>
      <c r="E432" t="s">
        <v>1071</v>
      </c>
    </row>
    <row r="433" spans="1:5" x14ac:dyDescent="0.25">
      <c r="A433" t="s">
        <v>66</v>
      </c>
      <c r="B433" t="s">
        <v>1072</v>
      </c>
      <c r="C433" t="str">
        <f t="shared" si="12"/>
        <v>RJ</v>
      </c>
      <c r="D433" s="26" t="str">
        <f t="shared" si="13"/>
        <v>Petrópolis</v>
      </c>
      <c r="E433" t="s">
        <v>1072</v>
      </c>
    </row>
    <row r="434" spans="1:5" x14ac:dyDescent="0.25">
      <c r="A434" t="s">
        <v>66</v>
      </c>
      <c r="B434" t="s">
        <v>1072</v>
      </c>
      <c r="C434" t="str">
        <f t="shared" si="12"/>
        <v>RJ</v>
      </c>
      <c r="D434" s="26" t="str">
        <f t="shared" si="13"/>
        <v>Petrópolis</v>
      </c>
      <c r="E434" t="s">
        <v>1072</v>
      </c>
    </row>
    <row r="435" spans="1:5" x14ac:dyDescent="0.25">
      <c r="A435" t="s">
        <v>66</v>
      </c>
      <c r="B435" t="s">
        <v>1072</v>
      </c>
      <c r="C435" t="str">
        <f t="shared" si="12"/>
        <v>RJ</v>
      </c>
      <c r="D435" s="26" t="str">
        <f t="shared" si="13"/>
        <v>Petrópolis</v>
      </c>
      <c r="E435" t="s">
        <v>1072</v>
      </c>
    </row>
    <row r="436" spans="1:5" x14ac:dyDescent="0.25">
      <c r="A436" t="s">
        <v>66</v>
      </c>
      <c r="B436" t="s">
        <v>1072</v>
      </c>
      <c r="C436" t="str">
        <f t="shared" si="12"/>
        <v>RJ</v>
      </c>
      <c r="D436" s="26" t="str">
        <f t="shared" si="13"/>
        <v>Petrópolis</v>
      </c>
      <c r="E436" t="s">
        <v>1072</v>
      </c>
    </row>
    <row r="437" spans="1:5" x14ac:dyDescent="0.25">
      <c r="A437" t="s">
        <v>68</v>
      </c>
      <c r="B437" t="s">
        <v>1071</v>
      </c>
      <c r="C437" t="str">
        <f t="shared" si="12"/>
        <v>RJ</v>
      </c>
      <c r="D437" s="26" t="str">
        <f t="shared" si="13"/>
        <v>Rio de Janeiro</v>
      </c>
      <c r="E437" t="s">
        <v>1071</v>
      </c>
    </row>
    <row r="438" spans="1:5" x14ac:dyDescent="0.25">
      <c r="A438" t="s">
        <v>68</v>
      </c>
      <c r="B438" t="s">
        <v>1071</v>
      </c>
      <c r="C438" t="str">
        <f t="shared" si="12"/>
        <v>RJ</v>
      </c>
      <c r="D438" s="26" t="str">
        <f t="shared" si="13"/>
        <v>Rio de Janeiro</v>
      </c>
      <c r="E438" t="s">
        <v>1071</v>
      </c>
    </row>
    <row r="439" spans="1:5" x14ac:dyDescent="0.25">
      <c r="A439" t="s">
        <v>68</v>
      </c>
      <c r="B439" t="s">
        <v>1071</v>
      </c>
      <c r="C439" t="str">
        <f t="shared" si="12"/>
        <v>RJ</v>
      </c>
      <c r="D439" s="26" t="str">
        <f t="shared" si="13"/>
        <v>Rio de Janeiro</v>
      </c>
      <c r="E439" t="s">
        <v>1071</v>
      </c>
    </row>
    <row r="440" spans="1:5" x14ac:dyDescent="0.25">
      <c r="A440" t="s">
        <v>68</v>
      </c>
      <c r="B440" t="s">
        <v>1071</v>
      </c>
      <c r="C440" t="str">
        <f t="shared" si="12"/>
        <v>RJ</v>
      </c>
      <c r="D440" s="26" t="str">
        <f t="shared" si="13"/>
        <v>Rio de Janeiro</v>
      </c>
      <c r="E440" t="s">
        <v>1071</v>
      </c>
    </row>
    <row r="441" spans="1:5" x14ac:dyDescent="0.25">
      <c r="A441" t="s">
        <v>68</v>
      </c>
      <c r="B441" t="s">
        <v>1071</v>
      </c>
      <c r="C441" t="str">
        <f t="shared" si="12"/>
        <v>RJ</v>
      </c>
      <c r="D441" s="26" t="str">
        <f t="shared" si="13"/>
        <v>Rio de Janeiro</v>
      </c>
      <c r="E441" t="s">
        <v>1071</v>
      </c>
    </row>
    <row r="442" spans="1:5" x14ac:dyDescent="0.25">
      <c r="A442" t="s">
        <v>68</v>
      </c>
      <c r="B442" t="s">
        <v>1071</v>
      </c>
      <c r="C442" t="str">
        <f t="shared" si="12"/>
        <v>RJ</v>
      </c>
      <c r="D442" s="26" t="str">
        <f t="shared" si="13"/>
        <v>Rio de Janeiro</v>
      </c>
      <c r="E442" t="s">
        <v>1071</v>
      </c>
    </row>
    <row r="443" spans="1:5" x14ac:dyDescent="0.25">
      <c r="A443" t="s">
        <v>68</v>
      </c>
      <c r="B443" t="s">
        <v>1071</v>
      </c>
      <c r="C443" t="str">
        <f t="shared" si="12"/>
        <v>RJ</v>
      </c>
      <c r="D443" s="26" t="str">
        <f t="shared" si="13"/>
        <v>Rio de Janeiro</v>
      </c>
      <c r="E443" t="s">
        <v>1071</v>
      </c>
    </row>
    <row r="444" spans="1:5" x14ac:dyDescent="0.25">
      <c r="A444" t="s">
        <v>68</v>
      </c>
      <c r="B444" t="s">
        <v>1071</v>
      </c>
      <c r="C444" t="str">
        <f t="shared" si="12"/>
        <v>RJ</v>
      </c>
      <c r="D444" s="26" t="str">
        <f t="shared" si="13"/>
        <v>Rio de Janeiro</v>
      </c>
      <c r="E444" t="s">
        <v>1071</v>
      </c>
    </row>
    <row r="445" spans="1:5" x14ac:dyDescent="0.25">
      <c r="A445" t="s">
        <v>68</v>
      </c>
      <c r="B445" t="s">
        <v>1071</v>
      </c>
      <c r="C445" t="str">
        <f t="shared" si="12"/>
        <v>RJ</v>
      </c>
      <c r="D445" s="26" t="str">
        <f t="shared" si="13"/>
        <v>Rio de Janeiro</v>
      </c>
      <c r="E445" t="s">
        <v>1071</v>
      </c>
    </row>
    <row r="446" spans="1:5" x14ac:dyDescent="0.25">
      <c r="A446" t="s">
        <v>68</v>
      </c>
      <c r="B446" t="s">
        <v>1071</v>
      </c>
      <c r="C446" t="str">
        <f t="shared" si="12"/>
        <v>RJ</v>
      </c>
      <c r="D446" s="26" t="str">
        <f t="shared" si="13"/>
        <v>Rio de Janeiro</v>
      </c>
      <c r="E446" t="s">
        <v>1071</v>
      </c>
    </row>
    <row r="447" spans="1:5" x14ac:dyDescent="0.25">
      <c r="A447" t="s">
        <v>68</v>
      </c>
      <c r="B447" t="s">
        <v>1071</v>
      </c>
      <c r="C447" t="str">
        <f t="shared" si="12"/>
        <v>RJ</v>
      </c>
      <c r="D447" s="26" t="str">
        <f t="shared" si="13"/>
        <v>Rio de Janeiro</v>
      </c>
      <c r="E447" t="s">
        <v>1071</v>
      </c>
    </row>
    <row r="448" spans="1:5" x14ac:dyDescent="0.25">
      <c r="A448" t="s">
        <v>68</v>
      </c>
      <c r="B448" t="s">
        <v>1071</v>
      </c>
      <c r="C448" t="str">
        <f t="shared" si="12"/>
        <v>RJ</v>
      </c>
      <c r="D448" s="26" t="str">
        <f t="shared" si="13"/>
        <v>Rio de Janeiro</v>
      </c>
      <c r="E448" t="s">
        <v>1071</v>
      </c>
    </row>
    <row r="449" spans="1:5" x14ac:dyDescent="0.25">
      <c r="A449" t="s">
        <v>68</v>
      </c>
      <c r="B449" t="s">
        <v>1071</v>
      </c>
      <c r="C449" t="str">
        <f t="shared" si="12"/>
        <v>RJ</v>
      </c>
      <c r="D449" s="26" t="str">
        <f t="shared" si="13"/>
        <v>Rio de Janeiro</v>
      </c>
      <c r="E449" t="s">
        <v>1071</v>
      </c>
    </row>
    <row r="450" spans="1:5" x14ac:dyDescent="0.25">
      <c r="A450" t="s">
        <v>68</v>
      </c>
      <c r="B450" t="s">
        <v>1071</v>
      </c>
      <c r="C450" t="str">
        <f t="shared" si="12"/>
        <v>RJ</v>
      </c>
      <c r="D450" s="26" t="str">
        <f t="shared" si="13"/>
        <v>Rio de Janeiro</v>
      </c>
      <c r="E450" t="s">
        <v>1071</v>
      </c>
    </row>
    <row r="451" spans="1:5" x14ac:dyDescent="0.25">
      <c r="A451" t="s">
        <v>68</v>
      </c>
      <c r="B451" t="s">
        <v>1071</v>
      </c>
      <c r="C451" t="str">
        <f t="shared" ref="C451:C458" si="14">LEFT(B451,2)</f>
        <v>RJ</v>
      </c>
      <c r="D451" s="26" t="str">
        <f t="shared" ref="D451:D458" si="15">MID(B451,3,100)</f>
        <v>Rio de Janeiro</v>
      </c>
      <c r="E451" t="s">
        <v>1071</v>
      </c>
    </row>
    <row r="452" spans="1:5" x14ac:dyDescent="0.25">
      <c r="A452" t="s">
        <v>68</v>
      </c>
      <c r="B452" t="s">
        <v>1071</v>
      </c>
      <c r="C452" t="str">
        <f t="shared" si="14"/>
        <v>RJ</v>
      </c>
      <c r="D452" s="26" t="str">
        <f t="shared" si="15"/>
        <v>Rio de Janeiro</v>
      </c>
      <c r="E452" t="s">
        <v>1071</v>
      </c>
    </row>
    <row r="453" spans="1:5" x14ac:dyDescent="0.25">
      <c r="A453" t="s">
        <v>68</v>
      </c>
      <c r="B453" t="s">
        <v>1071</v>
      </c>
      <c r="C453" t="str">
        <f t="shared" si="14"/>
        <v>RJ</v>
      </c>
      <c r="D453" s="26" t="str">
        <f t="shared" si="15"/>
        <v>Rio de Janeiro</v>
      </c>
      <c r="E453" t="s">
        <v>1071</v>
      </c>
    </row>
    <row r="454" spans="1:5" x14ac:dyDescent="0.25">
      <c r="A454" t="s">
        <v>68</v>
      </c>
      <c r="B454" t="s">
        <v>1071</v>
      </c>
      <c r="C454" t="str">
        <f t="shared" si="14"/>
        <v>RJ</v>
      </c>
      <c r="D454" s="26" t="str">
        <f t="shared" si="15"/>
        <v>Rio de Janeiro</v>
      </c>
      <c r="E454" t="s">
        <v>1071</v>
      </c>
    </row>
    <row r="455" spans="1:5" x14ac:dyDescent="0.25">
      <c r="A455" t="s">
        <v>68</v>
      </c>
      <c r="B455" t="s">
        <v>1071</v>
      </c>
      <c r="C455" t="str">
        <f t="shared" si="14"/>
        <v>RJ</v>
      </c>
      <c r="D455" s="26" t="str">
        <f t="shared" si="15"/>
        <v>Rio de Janeiro</v>
      </c>
      <c r="E455" t="s">
        <v>1071</v>
      </c>
    </row>
    <row r="456" spans="1:5" x14ac:dyDescent="0.25">
      <c r="A456" t="s">
        <v>68</v>
      </c>
      <c r="B456" t="s">
        <v>1071</v>
      </c>
      <c r="C456" t="str">
        <f t="shared" si="14"/>
        <v>RJ</v>
      </c>
      <c r="D456" s="26" t="str">
        <f t="shared" si="15"/>
        <v>Rio de Janeiro</v>
      </c>
      <c r="E456" t="s">
        <v>1071</v>
      </c>
    </row>
    <row r="457" spans="1:5" x14ac:dyDescent="0.25">
      <c r="A457" t="s">
        <v>68</v>
      </c>
      <c r="B457" t="s">
        <v>1071</v>
      </c>
      <c r="C457" t="str">
        <f t="shared" si="14"/>
        <v>RJ</v>
      </c>
      <c r="D457" s="26" t="str">
        <f t="shared" si="15"/>
        <v>Rio de Janeiro</v>
      </c>
      <c r="E457" t="s">
        <v>1071</v>
      </c>
    </row>
    <row r="458" spans="1:5" x14ac:dyDescent="0.25">
      <c r="A458" t="s">
        <v>68</v>
      </c>
      <c r="B458" t="s">
        <v>1071</v>
      </c>
      <c r="C458" t="str">
        <f t="shared" si="14"/>
        <v>RJ</v>
      </c>
      <c r="D458" s="26" t="str">
        <f t="shared" si="15"/>
        <v>Rio de Janeiro</v>
      </c>
      <c r="E458" t="s">
        <v>1071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21.42578125" style="14" customWidth="1"/>
    <col min="2" max="2" width="13.7109375" style="5" customWidth="1"/>
    <col min="3" max="3" width="16.42578125" customWidth="1"/>
    <col min="4" max="4" width="10.5703125" bestFit="1" customWidth="1"/>
  </cols>
  <sheetData>
    <row r="1" spans="1:4" x14ac:dyDescent="0.25">
      <c r="A1" s="13" t="s">
        <v>26</v>
      </c>
      <c r="B1" s="4" t="s">
        <v>2</v>
      </c>
    </row>
    <row r="2" spans="1:4" x14ac:dyDescent="0.25">
      <c r="A2" s="14">
        <v>40909</v>
      </c>
      <c r="B2" s="5">
        <v>832</v>
      </c>
    </row>
    <row r="3" spans="1:4" x14ac:dyDescent="0.25">
      <c r="A3" s="14">
        <v>40909</v>
      </c>
      <c r="B3" s="5">
        <v>1345.87</v>
      </c>
    </row>
    <row r="4" spans="1:4" x14ac:dyDescent="0.25">
      <c r="A4" s="14">
        <v>40909</v>
      </c>
      <c r="B4" s="5">
        <v>459</v>
      </c>
      <c r="C4" t="s">
        <v>151</v>
      </c>
      <c r="D4" s="22">
        <f>SUMIF(A:A,C4,B:B)</f>
        <v>230158.81</v>
      </c>
    </row>
    <row r="5" spans="1:4" x14ac:dyDescent="0.25">
      <c r="A5" s="14">
        <v>40940</v>
      </c>
      <c r="B5" s="5">
        <v>1234.1199999999999</v>
      </c>
    </row>
    <row r="6" spans="1:4" x14ac:dyDescent="0.25">
      <c r="A6" s="14">
        <v>40940</v>
      </c>
      <c r="B6" s="5">
        <v>234</v>
      </c>
    </row>
    <row r="7" spans="1:4" x14ac:dyDescent="0.25">
      <c r="A7" s="14">
        <v>40941</v>
      </c>
      <c r="B7" s="5">
        <v>790</v>
      </c>
    </row>
    <row r="8" spans="1:4" x14ac:dyDescent="0.25">
      <c r="A8" s="14">
        <v>40969</v>
      </c>
      <c r="B8" s="5">
        <v>1245.9000000000001</v>
      </c>
    </row>
    <row r="9" spans="1:4" x14ac:dyDescent="0.25">
      <c r="A9" s="14">
        <v>40969</v>
      </c>
      <c r="B9" s="5">
        <v>345</v>
      </c>
    </row>
    <row r="10" spans="1:4" x14ac:dyDescent="0.25">
      <c r="A10" s="14">
        <v>40971</v>
      </c>
      <c r="B10" s="5">
        <v>765.32</v>
      </c>
    </row>
    <row r="11" spans="1:4" x14ac:dyDescent="0.25">
      <c r="A11" s="14">
        <v>41000</v>
      </c>
      <c r="B11" s="5">
        <v>1345.87</v>
      </c>
    </row>
    <row r="12" spans="1:4" x14ac:dyDescent="0.25">
      <c r="A12" s="14">
        <v>41000</v>
      </c>
      <c r="B12" s="5">
        <v>1345</v>
      </c>
    </row>
    <row r="13" spans="1:4" x14ac:dyDescent="0.25">
      <c r="A13" s="14">
        <v>41003</v>
      </c>
      <c r="B13" s="5">
        <v>459.89</v>
      </c>
    </row>
    <row r="14" spans="1:4" x14ac:dyDescent="0.25">
      <c r="A14" s="14">
        <v>41030</v>
      </c>
      <c r="B14" s="5">
        <v>1234.1199999999999</v>
      </c>
    </row>
    <row r="15" spans="1:4" x14ac:dyDescent="0.25">
      <c r="A15" s="14">
        <v>41030</v>
      </c>
      <c r="B15" s="5">
        <v>675</v>
      </c>
    </row>
    <row r="16" spans="1:4" x14ac:dyDescent="0.25">
      <c r="A16" s="14">
        <v>41033</v>
      </c>
      <c r="B16" s="5">
        <v>590.98</v>
      </c>
    </row>
    <row r="17" spans="1:2" x14ac:dyDescent="0.25">
      <c r="A17" s="14">
        <v>41061</v>
      </c>
      <c r="B17" s="5">
        <v>1245.9000000000001</v>
      </c>
    </row>
    <row r="18" spans="1:2" x14ac:dyDescent="0.25">
      <c r="A18" s="14">
        <v>41061</v>
      </c>
      <c r="B18" s="5">
        <v>123</v>
      </c>
    </row>
    <row r="19" spans="1:2" x14ac:dyDescent="0.25">
      <c r="A19" s="14">
        <v>41064</v>
      </c>
      <c r="B19" s="5">
        <v>1000.91</v>
      </c>
    </row>
    <row r="20" spans="1:2" x14ac:dyDescent="0.25">
      <c r="A20" s="14">
        <v>41091</v>
      </c>
      <c r="B20" s="5">
        <v>1345.87</v>
      </c>
    </row>
    <row r="21" spans="1:2" x14ac:dyDescent="0.25">
      <c r="A21" s="14">
        <v>41091</v>
      </c>
      <c r="B21" s="5">
        <v>455</v>
      </c>
    </row>
    <row r="22" spans="1:2" x14ac:dyDescent="0.25">
      <c r="A22" s="14">
        <v>41094</v>
      </c>
      <c r="B22" s="5">
        <v>1229</v>
      </c>
    </row>
    <row r="23" spans="1:2" x14ac:dyDescent="0.25">
      <c r="A23" s="14">
        <v>41122</v>
      </c>
      <c r="B23" s="5">
        <v>1234.1199999999999</v>
      </c>
    </row>
    <row r="24" spans="1:2" x14ac:dyDescent="0.25">
      <c r="A24" s="14">
        <v>41122</v>
      </c>
      <c r="B24" s="5">
        <v>566</v>
      </c>
    </row>
    <row r="25" spans="1:2" x14ac:dyDescent="0.25">
      <c r="A25" s="14">
        <v>41125</v>
      </c>
      <c r="B25" s="5">
        <v>1300</v>
      </c>
    </row>
    <row r="26" spans="1:2" x14ac:dyDescent="0.25">
      <c r="A26" s="14">
        <v>41153</v>
      </c>
      <c r="B26" s="5">
        <v>1245.9000000000001</v>
      </c>
    </row>
    <row r="27" spans="1:2" x14ac:dyDescent="0.25">
      <c r="A27" s="14">
        <v>41153</v>
      </c>
      <c r="B27" s="5">
        <v>1200</v>
      </c>
    </row>
    <row r="28" spans="1:2" x14ac:dyDescent="0.25">
      <c r="A28" s="14">
        <v>41156</v>
      </c>
      <c r="B28" s="5">
        <v>1290</v>
      </c>
    </row>
    <row r="29" spans="1:2" x14ac:dyDescent="0.25">
      <c r="A29" s="14">
        <v>41156</v>
      </c>
      <c r="B29" s="5">
        <v>1287</v>
      </c>
    </row>
    <row r="30" spans="1:2" x14ac:dyDescent="0.25">
      <c r="A30" s="14">
        <v>41183</v>
      </c>
      <c r="B30" s="5">
        <v>1345.87</v>
      </c>
    </row>
    <row r="31" spans="1:2" x14ac:dyDescent="0.25">
      <c r="A31" s="14">
        <v>41183</v>
      </c>
      <c r="B31" s="5">
        <v>1220</v>
      </c>
    </row>
    <row r="32" spans="1:2" x14ac:dyDescent="0.25">
      <c r="A32" s="14">
        <v>41186</v>
      </c>
      <c r="B32" s="5">
        <v>679</v>
      </c>
    </row>
    <row r="33" spans="1:2" x14ac:dyDescent="0.25">
      <c r="A33" s="14">
        <v>41214</v>
      </c>
      <c r="B33" s="5">
        <v>1234.1199999999999</v>
      </c>
    </row>
    <row r="34" spans="1:2" x14ac:dyDescent="0.25">
      <c r="A34" s="14">
        <v>41214</v>
      </c>
      <c r="B34" s="5">
        <v>123</v>
      </c>
    </row>
    <row r="35" spans="1:2" x14ac:dyDescent="0.25">
      <c r="A35" s="14">
        <v>41217</v>
      </c>
      <c r="B35" s="5">
        <v>1651</v>
      </c>
    </row>
    <row r="36" spans="1:2" x14ac:dyDescent="0.25">
      <c r="A36" s="14">
        <v>41217</v>
      </c>
      <c r="B36" s="5">
        <v>1100</v>
      </c>
    </row>
    <row r="37" spans="1:2" x14ac:dyDescent="0.25">
      <c r="A37" s="14">
        <v>41244</v>
      </c>
      <c r="B37" s="5">
        <v>900</v>
      </c>
    </row>
    <row r="38" spans="1:2" x14ac:dyDescent="0.25">
      <c r="A38" s="14">
        <v>41244</v>
      </c>
      <c r="B38" s="5">
        <v>445</v>
      </c>
    </row>
    <row r="39" spans="1:2" x14ac:dyDescent="0.25">
      <c r="A39" s="14">
        <v>41247</v>
      </c>
      <c r="B39" s="5">
        <v>1190</v>
      </c>
    </row>
    <row r="40" spans="1:2" x14ac:dyDescent="0.25">
      <c r="A40" s="14">
        <v>41247</v>
      </c>
      <c r="B40" s="5">
        <v>1190.98</v>
      </c>
    </row>
    <row r="41" spans="1:2" x14ac:dyDescent="0.25">
      <c r="A41" s="14">
        <v>41276</v>
      </c>
      <c r="B41" s="5">
        <v>877</v>
      </c>
    </row>
    <row r="42" spans="1:2" x14ac:dyDescent="0.25">
      <c r="A42" s="14">
        <v>41276</v>
      </c>
      <c r="B42" s="5">
        <v>1345.87</v>
      </c>
    </row>
    <row r="43" spans="1:2" x14ac:dyDescent="0.25">
      <c r="A43" s="14">
        <v>41276</v>
      </c>
      <c r="B43" s="5">
        <v>999</v>
      </c>
    </row>
    <row r="44" spans="1:2" x14ac:dyDescent="0.25">
      <c r="A44" s="14">
        <v>41276</v>
      </c>
      <c r="B44" s="5">
        <v>345</v>
      </c>
    </row>
    <row r="45" spans="1:2" x14ac:dyDescent="0.25">
      <c r="A45" s="14">
        <v>41276</v>
      </c>
      <c r="B45" s="5">
        <v>297</v>
      </c>
    </row>
    <row r="46" spans="1:2" x14ac:dyDescent="0.25">
      <c r="A46" s="14">
        <v>41276</v>
      </c>
      <c r="B46" s="5">
        <v>128</v>
      </c>
    </row>
    <row r="47" spans="1:2" x14ac:dyDescent="0.25">
      <c r="A47" s="14">
        <v>41276</v>
      </c>
      <c r="B47" s="5">
        <v>398</v>
      </c>
    </row>
    <row r="48" spans="1:2" x14ac:dyDescent="0.25">
      <c r="A48" s="14">
        <v>41276</v>
      </c>
      <c r="B48" s="5">
        <v>456</v>
      </c>
    </row>
    <row r="49" spans="1:2" x14ac:dyDescent="0.25">
      <c r="A49" s="14">
        <v>41283</v>
      </c>
      <c r="B49" s="5">
        <v>1233</v>
      </c>
    </row>
    <row r="50" spans="1:2" x14ac:dyDescent="0.25">
      <c r="A50" s="14">
        <v>41284</v>
      </c>
      <c r="B50" s="5">
        <v>1233</v>
      </c>
    </row>
    <row r="51" spans="1:2" x14ac:dyDescent="0.25">
      <c r="A51" s="14">
        <v>41307</v>
      </c>
      <c r="B51" s="5">
        <v>982</v>
      </c>
    </row>
    <row r="52" spans="1:2" x14ac:dyDescent="0.25">
      <c r="A52" s="14">
        <v>41307</v>
      </c>
      <c r="B52" s="5">
        <v>1234.1199999999999</v>
      </c>
    </row>
    <row r="53" spans="1:2" x14ac:dyDescent="0.25">
      <c r="A53" s="14">
        <v>41307</v>
      </c>
      <c r="B53" s="5">
        <v>1234</v>
      </c>
    </row>
    <row r="54" spans="1:2" x14ac:dyDescent="0.25">
      <c r="A54" s="14">
        <v>41307</v>
      </c>
      <c r="B54" s="5">
        <v>1220</v>
      </c>
    </row>
    <row r="55" spans="1:2" x14ac:dyDescent="0.25">
      <c r="A55" s="14">
        <v>41307</v>
      </c>
      <c r="B55" s="5">
        <v>1299</v>
      </c>
    </row>
    <row r="56" spans="1:2" x14ac:dyDescent="0.25">
      <c r="A56" s="14">
        <v>41307</v>
      </c>
      <c r="B56" s="5">
        <v>138</v>
      </c>
    </row>
    <row r="57" spans="1:2" x14ac:dyDescent="0.25">
      <c r="A57" s="14">
        <v>41307</v>
      </c>
      <c r="B57" s="5">
        <v>788</v>
      </c>
    </row>
    <row r="58" spans="1:2" x14ac:dyDescent="0.25">
      <c r="A58" s="14">
        <v>41307</v>
      </c>
      <c r="B58" s="5">
        <v>277</v>
      </c>
    </row>
    <row r="59" spans="1:2" x14ac:dyDescent="0.25">
      <c r="A59" s="14">
        <v>41316</v>
      </c>
      <c r="B59" s="5">
        <v>721</v>
      </c>
    </row>
    <row r="60" spans="1:2" x14ac:dyDescent="0.25">
      <c r="A60" s="14">
        <v>41335</v>
      </c>
      <c r="B60" s="5">
        <v>872</v>
      </c>
    </row>
    <row r="61" spans="1:2" x14ac:dyDescent="0.25">
      <c r="A61" s="14">
        <v>41335</v>
      </c>
      <c r="B61" s="5">
        <v>1245.9000000000001</v>
      </c>
    </row>
    <row r="62" spans="1:2" x14ac:dyDescent="0.25">
      <c r="A62" s="14">
        <v>41335</v>
      </c>
      <c r="B62" s="5">
        <v>998</v>
      </c>
    </row>
    <row r="63" spans="1:2" x14ac:dyDescent="0.25">
      <c r="A63" s="14">
        <v>41335</v>
      </c>
      <c r="B63" s="5">
        <v>124</v>
      </c>
    </row>
    <row r="64" spans="1:2" x14ac:dyDescent="0.25">
      <c r="A64" s="14">
        <v>41335</v>
      </c>
      <c r="B64" s="5">
        <v>167</v>
      </c>
    </row>
    <row r="65" spans="1:2" x14ac:dyDescent="0.25">
      <c r="A65" s="14">
        <v>41335</v>
      </c>
      <c r="B65" s="5">
        <v>137</v>
      </c>
    </row>
    <row r="66" spans="1:2" x14ac:dyDescent="0.25">
      <c r="A66" s="14">
        <v>41335</v>
      </c>
      <c r="B66" s="5">
        <v>766</v>
      </c>
    </row>
    <row r="67" spans="1:2" x14ac:dyDescent="0.25">
      <c r="A67" s="14">
        <v>41335</v>
      </c>
      <c r="B67" s="5">
        <v>877</v>
      </c>
    </row>
    <row r="68" spans="1:2" x14ac:dyDescent="0.25">
      <c r="A68" s="14">
        <v>41345</v>
      </c>
      <c r="B68" s="5">
        <v>671</v>
      </c>
    </row>
    <row r="69" spans="1:2" x14ac:dyDescent="0.25">
      <c r="A69" s="14">
        <v>41346</v>
      </c>
      <c r="B69" s="5">
        <v>1899</v>
      </c>
    </row>
    <row r="70" spans="1:2" x14ac:dyDescent="0.25">
      <c r="A70" s="14">
        <v>41347</v>
      </c>
      <c r="B70" s="5">
        <v>346</v>
      </c>
    </row>
    <row r="71" spans="1:2" x14ac:dyDescent="0.25">
      <c r="A71" s="14">
        <v>41366</v>
      </c>
      <c r="B71" s="5">
        <v>799</v>
      </c>
    </row>
    <row r="72" spans="1:2" x14ac:dyDescent="0.25">
      <c r="A72" s="14">
        <v>41366</v>
      </c>
      <c r="B72" s="5">
        <v>1345.87</v>
      </c>
    </row>
    <row r="73" spans="1:2" x14ac:dyDescent="0.25">
      <c r="A73" s="14">
        <v>41366</v>
      </c>
      <c r="B73" s="5">
        <v>999</v>
      </c>
    </row>
    <row r="74" spans="1:2" x14ac:dyDescent="0.25">
      <c r="A74" s="14">
        <v>41366</v>
      </c>
      <c r="B74" s="5">
        <v>123</v>
      </c>
    </row>
    <row r="75" spans="1:2" x14ac:dyDescent="0.25">
      <c r="A75" s="14">
        <v>41366</v>
      </c>
      <c r="B75" s="5">
        <v>1399</v>
      </c>
    </row>
    <row r="76" spans="1:2" x14ac:dyDescent="0.25">
      <c r="A76" s="14">
        <v>41366</v>
      </c>
      <c r="B76" s="5">
        <v>126</v>
      </c>
    </row>
    <row r="77" spans="1:2" x14ac:dyDescent="0.25">
      <c r="A77" s="14">
        <v>41366</v>
      </c>
      <c r="B77" s="5">
        <v>655</v>
      </c>
    </row>
    <row r="78" spans="1:2" x14ac:dyDescent="0.25">
      <c r="A78" s="14">
        <v>41366</v>
      </c>
      <c r="B78" s="5">
        <v>988</v>
      </c>
    </row>
    <row r="79" spans="1:2" x14ac:dyDescent="0.25">
      <c r="A79" s="14">
        <v>41379</v>
      </c>
      <c r="B79" s="5">
        <v>699</v>
      </c>
    </row>
    <row r="80" spans="1:2" x14ac:dyDescent="0.25">
      <c r="A80" s="14">
        <v>41380</v>
      </c>
      <c r="B80" s="5">
        <v>876</v>
      </c>
    </row>
    <row r="81" spans="1:2" x14ac:dyDescent="0.25">
      <c r="A81" s="14">
        <v>41396</v>
      </c>
      <c r="B81" s="5">
        <v>899</v>
      </c>
    </row>
    <row r="82" spans="1:2" x14ac:dyDescent="0.25">
      <c r="A82" s="14">
        <v>41396</v>
      </c>
      <c r="B82" s="5">
        <v>1234.1199999999999</v>
      </c>
    </row>
    <row r="83" spans="1:2" x14ac:dyDescent="0.25">
      <c r="A83" s="14">
        <v>41396</v>
      </c>
      <c r="B83" s="5">
        <v>999.99</v>
      </c>
    </row>
    <row r="84" spans="1:2" x14ac:dyDescent="0.25">
      <c r="A84" s="14">
        <v>41396</v>
      </c>
      <c r="B84" s="5">
        <v>230</v>
      </c>
    </row>
    <row r="85" spans="1:2" x14ac:dyDescent="0.25">
      <c r="A85" s="14">
        <v>41396</v>
      </c>
      <c r="B85" s="5">
        <v>168</v>
      </c>
    </row>
    <row r="86" spans="1:2" x14ac:dyDescent="0.25">
      <c r="A86" s="14">
        <v>41396</v>
      </c>
      <c r="B86" s="5">
        <v>136</v>
      </c>
    </row>
    <row r="87" spans="1:2" x14ac:dyDescent="0.25">
      <c r="A87" s="14">
        <v>41396</v>
      </c>
      <c r="B87" s="5">
        <v>788</v>
      </c>
    </row>
    <row r="88" spans="1:2" x14ac:dyDescent="0.25">
      <c r="A88" s="14">
        <v>41396</v>
      </c>
      <c r="B88" s="5">
        <v>567.32000000000005</v>
      </c>
    </row>
    <row r="89" spans="1:2" x14ac:dyDescent="0.25">
      <c r="A89" s="14">
        <v>41411</v>
      </c>
      <c r="B89" s="5">
        <v>655</v>
      </c>
    </row>
    <row r="90" spans="1:2" x14ac:dyDescent="0.25">
      <c r="A90" s="14">
        <v>41412</v>
      </c>
      <c r="B90" s="5">
        <v>1200</v>
      </c>
    </row>
    <row r="91" spans="1:2" x14ac:dyDescent="0.25">
      <c r="A91" s="14">
        <v>41413</v>
      </c>
      <c r="B91" s="5">
        <v>1229</v>
      </c>
    </row>
    <row r="92" spans="1:2" x14ac:dyDescent="0.25">
      <c r="A92" s="14">
        <v>41427</v>
      </c>
      <c r="B92" s="5">
        <v>799</v>
      </c>
    </row>
    <row r="93" spans="1:2" x14ac:dyDescent="0.25">
      <c r="A93" s="14">
        <v>41427</v>
      </c>
      <c r="B93" s="5">
        <v>1245.9000000000001</v>
      </c>
    </row>
    <row r="94" spans="1:2" x14ac:dyDescent="0.25">
      <c r="A94" s="14">
        <v>41427</v>
      </c>
      <c r="B94" s="5">
        <v>982</v>
      </c>
    </row>
    <row r="95" spans="1:2" x14ac:dyDescent="0.25">
      <c r="A95" s="14">
        <v>41427</v>
      </c>
      <c r="B95" s="5">
        <v>290</v>
      </c>
    </row>
    <row r="96" spans="1:2" x14ac:dyDescent="0.25">
      <c r="A96" s="14">
        <v>41427</v>
      </c>
      <c r="B96" s="5">
        <v>1278</v>
      </c>
    </row>
    <row r="97" spans="1:2" x14ac:dyDescent="0.25">
      <c r="A97" s="14">
        <v>41427</v>
      </c>
      <c r="B97" s="5">
        <v>139</v>
      </c>
    </row>
    <row r="98" spans="1:2" x14ac:dyDescent="0.25">
      <c r="A98" s="14">
        <v>41427</v>
      </c>
      <c r="B98" s="5">
        <v>655</v>
      </c>
    </row>
    <row r="99" spans="1:2" x14ac:dyDescent="0.25">
      <c r="A99" s="14">
        <v>41427</v>
      </c>
      <c r="B99" s="5">
        <v>799.9</v>
      </c>
    </row>
    <row r="100" spans="1:2" x14ac:dyDescent="0.25">
      <c r="A100" s="14">
        <v>41445</v>
      </c>
      <c r="B100" s="5">
        <v>1228</v>
      </c>
    </row>
    <row r="101" spans="1:2" x14ac:dyDescent="0.25">
      <c r="A101" s="14">
        <v>41457</v>
      </c>
      <c r="B101" s="5">
        <v>987</v>
      </c>
    </row>
    <row r="102" spans="1:2" x14ac:dyDescent="0.25">
      <c r="A102" s="14">
        <v>41457</v>
      </c>
      <c r="B102" s="5">
        <v>1345.87</v>
      </c>
    </row>
    <row r="103" spans="1:2" x14ac:dyDescent="0.25">
      <c r="A103" s="14">
        <v>41457</v>
      </c>
      <c r="B103" s="5">
        <v>1002</v>
      </c>
    </row>
    <row r="104" spans="1:2" x14ac:dyDescent="0.25">
      <c r="A104" s="14">
        <v>41457</v>
      </c>
      <c r="B104" s="5">
        <v>290</v>
      </c>
    </row>
    <row r="105" spans="1:2" x14ac:dyDescent="0.25">
      <c r="A105" s="14">
        <v>41457</v>
      </c>
      <c r="B105" s="5">
        <v>150</v>
      </c>
    </row>
    <row r="106" spans="1:2" x14ac:dyDescent="0.25">
      <c r="A106" s="14">
        <v>41457</v>
      </c>
      <c r="B106" s="5">
        <v>150</v>
      </c>
    </row>
    <row r="107" spans="1:2" x14ac:dyDescent="0.25">
      <c r="A107" s="14">
        <v>41457</v>
      </c>
      <c r="B107" s="5">
        <v>655</v>
      </c>
    </row>
    <row r="108" spans="1:2" x14ac:dyDescent="0.25">
      <c r="A108" s="14">
        <v>41457</v>
      </c>
      <c r="B108" s="5">
        <v>1200</v>
      </c>
    </row>
    <row r="109" spans="1:2" x14ac:dyDescent="0.25">
      <c r="A109" s="14">
        <v>41476</v>
      </c>
      <c r="B109" s="5">
        <v>3999</v>
      </c>
    </row>
    <row r="110" spans="1:2" x14ac:dyDescent="0.25">
      <c r="A110" s="14">
        <v>41477</v>
      </c>
      <c r="B110" s="5">
        <v>1229</v>
      </c>
    </row>
    <row r="111" spans="1:2" x14ac:dyDescent="0.25">
      <c r="A111" s="14">
        <v>41488</v>
      </c>
      <c r="B111" s="5">
        <v>699.9</v>
      </c>
    </row>
    <row r="112" spans="1:2" x14ac:dyDescent="0.25">
      <c r="A112" s="14">
        <v>41488</v>
      </c>
      <c r="B112" s="5">
        <v>1234.1199999999999</v>
      </c>
    </row>
    <row r="113" spans="1:2" x14ac:dyDescent="0.25">
      <c r="A113" s="14">
        <v>41488</v>
      </c>
      <c r="B113" s="5">
        <v>376</v>
      </c>
    </row>
    <row r="114" spans="1:2" x14ac:dyDescent="0.25">
      <c r="A114" s="14">
        <v>41488</v>
      </c>
      <c r="B114" s="5">
        <v>290</v>
      </c>
    </row>
    <row r="115" spans="1:2" x14ac:dyDescent="0.25">
      <c r="A115" s="14">
        <v>41488</v>
      </c>
      <c r="B115" s="5">
        <v>1190</v>
      </c>
    </row>
    <row r="116" spans="1:2" x14ac:dyDescent="0.25">
      <c r="A116" s="14">
        <v>41488</v>
      </c>
      <c r="B116" s="5">
        <v>167</v>
      </c>
    </row>
    <row r="117" spans="1:2" x14ac:dyDescent="0.25">
      <c r="A117" s="14">
        <v>41488</v>
      </c>
      <c r="B117" s="5">
        <v>455.12</v>
      </c>
    </row>
    <row r="118" spans="1:2" x14ac:dyDescent="0.25">
      <c r="A118" s="14">
        <v>41488</v>
      </c>
      <c r="B118" s="5">
        <v>345</v>
      </c>
    </row>
    <row r="119" spans="1:2" x14ac:dyDescent="0.25">
      <c r="A119" s="14">
        <v>41519</v>
      </c>
      <c r="B119" s="5">
        <v>789.23</v>
      </c>
    </row>
    <row r="120" spans="1:2" x14ac:dyDescent="0.25">
      <c r="A120" s="14">
        <v>41519</v>
      </c>
      <c r="B120" s="5">
        <v>1245.9000000000001</v>
      </c>
    </row>
    <row r="121" spans="1:2" x14ac:dyDescent="0.25">
      <c r="A121" s="14">
        <v>41519</v>
      </c>
      <c r="B121" s="5">
        <v>899</v>
      </c>
    </row>
    <row r="122" spans="1:2" x14ac:dyDescent="0.25">
      <c r="A122" s="14">
        <v>41519</v>
      </c>
      <c r="B122" s="5">
        <v>290</v>
      </c>
    </row>
    <row r="123" spans="1:2" x14ac:dyDescent="0.25">
      <c r="A123" s="14">
        <v>41519</v>
      </c>
      <c r="B123" s="5">
        <v>149</v>
      </c>
    </row>
    <row r="124" spans="1:2" x14ac:dyDescent="0.25">
      <c r="A124" s="14">
        <v>41519</v>
      </c>
      <c r="B124" s="5">
        <v>179</v>
      </c>
    </row>
    <row r="125" spans="1:2" x14ac:dyDescent="0.25">
      <c r="A125" s="14">
        <v>41519</v>
      </c>
      <c r="B125" s="5">
        <v>262</v>
      </c>
    </row>
    <row r="126" spans="1:2" x14ac:dyDescent="0.25">
      <c r="A126" s="14">
        <v>41519</v>
      </c>
      <c r="B126" s="5">
        <v>433</v>
      </c>
    </row>
    <row r="127" spans="1:2" x14ac:dyDescent="0.25">
      <c r="A127" s="14">
        <v>41540</v>
      </c>
      <c r="B127" s="5">
        <v>1299</v>
      </c>
    </row>
    <row r="128" spans="1:2" x14ac:dyDescent="0.25">
      <c r="A128" s="14">
        <v>41549</v>
      </c>
      <c r="B128" s="5">
        <v>789.34</v>
      </c>
    </row>
    <row r="129" spans="1:2" x14ac:dyDescent="0.25">
      <c r="A129" s="14">
        <v>41549</v>
      </c>
      <c r="B129" s="5">
        <v>1345.87</v>
      </c>
    </row>
    <row r="130" spans="1:2" x14ac:dyDescent="0.25">
      <c r="A130" s="14">
        <v>41549</v>
      </c>
      <c r="B130" s="5">
        <v>799</v>
      </c>
    </row>
    <row r="131" spans="1:2" x14ac:dyDescent="0.25">
      <c r="A131" s="14">
        <v>41549</v>
      </c>
      <c r="B131" s="5">
        <v>1100</v>
      </c>
    </row>
    <row r="132" spans="1:2" x14ac:dyDescent="0.25">
      <c r="A132" s="14">
        <v>41549</v>
      </c>
      <c r="B132" s="5">
        <v>1290</v>
      </c>
    </row>
    <row r="133" spans="1:2" x14ac:dyDescent="0.25">
      <c r="A133" s="14">
        <v>41549</v>
      </c>
      <c r="B133" s="5">
        <v>149</v>
      </c>
    </row>
    <row r="134" spans="1:2" x14ac:dyDescent="0.25">
      <c r="A134" s="14">
        <v>41549</v>
      </c>
      <c r="B134" s="5">
        <v>445</v>
      </c>
    </row>
    <row r="135" spans="1:2" x14ac:dyDescent="0.25">
      <c r="A135" s="14">
        <v>41549</v>
      </c>
      <c r="B135" s="5">
        <v>345.89</v>
      </c>
    </row>
    <row r="136" spans="1:2" x14ac:dyDescent="0.25">
      <c r="A136" s="14">
        <v>41571</v>
      </c>
      <c r="B136" s="5">
        <v>3999</v>
      </c>
    </row>
    <row r="137" spans="1:2" x14ac:dyDescent="0.25">
      <c r="A137" s="14">
        <v>41580</v>
      </c>
      <c r="B137" s="5">
        <v>764.2</v>
      </c>
    </row>
    <row r="138" spans="1:2" x14ac:dyDescent="0.25">
      <c r="A138" s="14">
        <v>41580</v>
      </c>
      <c r="B138" s="5">
        <v>1234.1199999999999</v>
      </c>
    </row>
    <row r="139" spans="1:2" x14ac:dyDescent="0.25">
      <c r="A139" s="14">
        <v>41580</v>
      </c>
      <c r="B139" s="5">
        <v>1356</v>
      </c>
    </row>
    <row r="140" spans="1:2" x14ac:dyDescent="0.25">
      <c r="A140" s="14">
        <v>41580</v>
      </c>
      <c r="B140" s="5">
        <v>1234.8900000000001</v>
      </c>
    </row>
    <row r="141" spans="1:2" x14ac:dyDescent="0.25">
      <c r="A141" s="14">
        <v>41580</v>
      </c>
      <c r="B141" s="5">
        <v>135</v>
      </c>
    </row>
    <row r="142" spans="1:2" x14ac:dyDescent="0.25">
      <c r="A142" s="14">
        <v>41580</v>
      </c>
      <c r="B142" s="5">
        <v>149</v>
      </c>
    </row>
    <row r="143" spans="1:2" x14ac:dyDescent="0.25">
      <c r="A143" s="14">
        <v>41580</v>
      </c>
      <c r="B143" s="5">
        <v>655</v>
      </c>
    </row>
    <row r="144" spans="1:2" x14ac:dyDescent="0.25">
      <c r="A144" s="14">
        <v>41580</v>
      </c>
      <c r="B144" s="5">
        <v>467</v>
      </c>
    </row>
    <row r="145" spans="1:2" x14ac:dyDescent="0.25">
      <c r="A145" s="14">
        <v>41603</v>
      </c>
      <c r="B145" s="5">
        <v>1234</v>
      </c>
    </row>
    <row r="146" spans="1:2" x14ac:dyDescent="0.25">
      <c r="A146" s="14">
        <v>41604</v>
      </c>
      <c r="B146" s="5">
        <v>875</v>
      </c>
    </row>
    <row r="147" spans="1:2" x14ac:dyDescent="0.25">
      <c r="A147" s="14">
        <v>41605</v>
      </c>
      <c r="B147" s="5">
        <v>433</v>
      </c>
    </row>
    <row r="148" spans="1:2" x14ac:dyDescent="0.25">
      <c r="A148" s="14">
        <v>41610</v>
      </c>
      <c r="B148" s="5">
        <v>1245.9000000000001</v>
      </c>
    </row>
    <row r="149" spans="1:2" x14ac:dyDescent="0.25">
      <c r="A149" s="14">
        <v>41610</v>
      </c>
      <c r="B149" s="5">
        <v>1245.9000000000001</v>
      </c>
    </row>
    <row r="150" spans="1:2" x14ac:dyDescent="0.25">
      <c r="A150" s="14">
        <v>41610</v>
      </c>
      <c r="B150" s="5">
        <v>1788</v>
      </c>
    </row>
    <row r="151" spans="1:2" x14ac:dyDescent="0.25">
      <c r="A151" s="14">
        <v>41610</v>
      </c>
      <c r="B151" s="5">
        <v>123</v>
      </c>
    </row>
    <row r="152" spans="1:2" x14ac:dyDescent="0.25">
      <c r="A152" s="14">
        <v>41610</v>
      </c>
      <c r="B152" s="5">
        <v>139</v>
      </c>
    </row>
    <row r="153" spans="1:2" x14ac:dyDescent="0.25">
      <c r="A153" s="14">
        <v>41610</v>
      </c>
      <c r="B153" s="5">
        <v>149</v>
      </c>
    </row>
    <row r="154" spans="1:2" x14ac:dyDescent="0.25">
      <c r="A154" s="14">
        <v>41610</v>
      </c>
      <c r="B154" s="5">
        <v>555.32000000000005</v>
      </c>
    </row>
    <row r="155" spans="1:2" x14ac:dyDescent="0.25">
      <c r="A155" s="14">
        <v>41610</v>
      </c>
      <c r="B155" s="5">
        <v>1220</v>
      </c>
    </row>
    <row r="156" spans="1:2" x14ac:dyDescent="0.25">
      <c r="A156" s="14">
        <v>41640</v>
      </c>
      <c r="B156" s="5">
        <v>1288</v>
      </c>
    </row>
    <row r="157" spans="1:2" x14ac:dyDescent="0.25">
      <c r="A157" s="14">
        <v>41640</v>
      </c>
      <c r="B157" s="5">
        <v>1234</v>
      </c>
    </row>
    <row r="158" spans="1:2" x14ac:dyDescent="0.25">
      <c r="A158" s="14">
        <v>41640</v>
      </c>
      <c r="B158" s="5">
        <v>121</v>
      </c>
    </row>
    <row r="159" spans="1:2" x14ac:dyDescent="0.25">
      <c r="A159" s="14">
        <v>41640</v>
      </c>
      <c r="B159" s="5">
        <v>1299</v>
      </c>
    </row>
    <row r="160" spans="1:2" x14ac:dyDescent="0.25">
      <c r="A160" s="14">
        <v>41640</v>
      </c>
      <c r="B160" s="5">
        <v>1299</v>
      </c>
    </row>
    <row r="161" spans="1:2" x14ac:dyDescent="0.25">
      <c r="A161" s="14">
        <v>41640</v>
      </c>
      <c r="B161" s="5">
        <v>149</v>
      </c>
    </row>
    <row r="162" spans="1:2" x14ac:dyDescent="0.25">
      <c r="A162" s="14">
        <v>41671</v>
      </c>
      <c r="B162" s="5">
        <v>763</v>
      </c>
    </row>
    <row r="163" spans="1:2" x14ac:dyDescent="0.25">
      <c r="A163" s="14">
        <v>41671</v>
      </c>
      <c r="B163" s="5">
        <v>355</v>
      </c>
    </row>
    <row r="164" spans="1:2" x14ac:dyDescent="0.25">
      <c r="A164" s="14">
        <v>41671</v>
      </c>
      <c r="B164" s="5">
        <v>167</v>
      </c>
    </row>
    <row r="165" spans="1:2" x14ac:dyDescent="0.25">
      <c r="A165" s="14">
        <v>41671</v>
      </c>
      <c r="B165" s="5">
        <v>1299</v>
      </c>
    </row>
    <row r="166" spans="1:2" x14ac:dyDescent="0.25">
      <c r="A166" s="14">
        <v>41672</v>
      </c>
      <c r="B166" s="5">
        <v>3999</v>
      </c>
    </row>
    <row r="167" spans="1:2" x14ac:dyDescent="0.25">
      <c r="A167" s="14">
        <v>41672</v>
      </c>
      <c r="B167" s="5">
        <v>1230</v>
      </c>
    </row>
    <row r="168" spans="1:2" x14ac:dyDescent="0.25">
      <c r="A168" s="14">
        <v>41699</v>
      </c>
      <c r="B168" s="5">
        <v>149</v>
      </c>
    </row>
    <row r="169" spans="1:2" x14ac:dyDescent="0.25">
      <c r="A169" s="14">
        <v>41699</v>
      </c>
      <c r="B169" s="5">
        <v>355</v>
      </c>
    </row>
    <row r="170" spans="1:2" x14ac:dyDescent="0.25">
      <c r="A170" s="14">
        <v>41699</v>
      </c>
      <c r="B170" s="5">
        <v>167</v>
      </c>
    </row>
    <row r="171" spans="1:2" x14ac:dyDescent="0.25">
      <c r="A171" s="14">
        <v>41699</v>
      </c>
      <c r="B171" s="5">
        <v>455</v>
      </c>
    </row>
    <row r="172" spans="1:2" x14ac:dyDescent="0.25">
      <c r="A172" s="14">
        <v>41701</v>
      </c>
      <c r="B172" s="5">
        <v>3999</v>
      </c>
    </row>
    <row r="173" spans="1:2" x14ac:dyDescent="0.25">
      <c r="A173" s="14">
        <v>41701</v>
      </c>
      <c r="B173" s="5">
        <v>1230</v>
      </c>
    </row>
    <row r="174" spans="1:2" x14ac:dyDescent="0.25">
      <c r="A174" s="14">
        <v>41730</v>
      </c>
      <c r="B174" s="5">
        <v>148</v>
      </c>
    </row>
    <row r="175" spans="1:2" x14ac:dyDescent="0.25">
      <c r="A175" s="14">
        <v>41730</v>
      </c>
      <c r="B175" s="5">
        <v>366</v>
      </c>
    </row>
    <row r="176" spans="1:2" x14ac:dyDescent="0.25">
      <c r="A176" s="14">
        <v>41730</v>
      </c>
      <c r="B176" s="5">
        <v>167</v>
      </c>
    </row>
    <row r="177" spans="1:2" x14ac:dyDescent="0.25">
      <c r="A177" s="14">
        <v>41730</v>
      </c>
      <c r="B177" s="5">
        <v>455</v>
      </c>
    </row>
    <row r="178" spans="1:2" x14ac:dyDescent="0.25">
      <c r="A178" s="14">
        <v>41733</v>
      </c>
      <c r="B178" s="5">
        <v>3999</v>
      </c>
    </row>
    <row r="179" spans="1:2" x14ac:dyDescent="0.25">
      <c r="A179" s="14">
        <v>41733</v>
      </c>
      <c r="B179" s="5">
        <v>1230</v>
      </c>
    </row>
    <row r="180" spans="1:2" x14ac:dyDescent="0.25">
      <c r="A180" s="14">
        <v>41760</v>
      </c>
      <c r="B180" s="5">
        <v>139</v>
      </c>
    </row>
    <row r="181" spans="1:2" x14ac:dyDescent="0.25">
      <c r="A181" s="14">
        <v>41760</v>
      </c>
      <c r="B181" s="5">
        <v>388</v>
      </c>
    </row>
    <row r="182" spans="1:2" x14ac:dyDescent="0.25">
      <c r="A182" s="14">
        <v>41760</v>
      </c>
      <c r="B182" s="5">
        <v>149</v>
      </c>
    </row>
    <row r="183" spans="1:2" x14ac:dyDescent="0.25">
      <c r="A183" s="14">
        <v>41760</v>
      </c>
      <c r="B183" s="5">
        <v>455</v>
      </c>
    </row>
    <row r="184" spans="1:2" x14ac:dyDescent="0.25">
      <c r="A184" s="14">
        <v>41763</v>
      </c>
      <c r="B184" s="5">
        <v>3999</v>
      </c>
    </row>
    <row r="185" spans="1:2" x14ac:dyDescent="0.25">
      <c r="A185" s="14">
        <v>41763</v>
      </c>
      <c r="B185" s="5">
        <v>1230</v>
      </c>
    </row>
    <row r="186" spans="1:2" x14ac:dyDescent="0.25">
      <c r="A186" s="14">
        <v>41791</v>
      </c>
      <c r="B186" s="5">
        <v>138</v>
      </c>
    </row>
    <row r="187" spans="1:2" x14ac:dyDescent="0.25">
      <c r="A187" s="14">
        <v>41791</v>
      </c>
      <c r="B187" s="5">
        <v>124</v>
      </c>
    </row>
    <row r="188" spans="1:2" x14ac:dyDescent="0.25">
      <c r="A188" s="14">
        <v>41791</v>
      </c>
      <c r="B188" s="5">
        <v>149</v>
      </c>
    </row>
    <row r="189" spans="1:2" x14ac:dyDescent="0.25">
      <c r="A189" s="14">
        <v>41791</v>
      </c>
      <c r="B189" s="5">
        <v>455</v>
      </c>
    </row>
    <row r="190" spans="1:2" x14ac:dyDescent="0.25">
      <c r="A190" s="14">
        <v>41794</v>
      </c>
      <c r="B190" s="5">
        <v>1234</v>
      </c>
    </row>
    <row r="191" spans="1:2" x14ac:dyDescent="0.25">
      <c r="A191" s="14">
        <v>41794</v>
      </c>
      <c r="B191" s="5">
        <v>1299</v>
      </c>
    </row>
    <row r="192" spans="1:2" x14ac:dyDescent="0.25">
      <c r="A192" s="14">
        <v>41821</v>
      </c>
      <c r="B192" s="5">
        <v>137</v>
      </c>
    </row>
    <row r="193" spans="1:2" x14ac:dyDescent="0.25">
      <c r="A193" s="14">
        <v>41821</v>
      </c>
      <c r="B193" s="5">
        <v>120</v>
      </c>
    </row>
    <row r="194" spans="1:2" x14ac:dyDescent="0.25">
      <c r="A194" s="14">
        <v>41821</v>
      </c>
      <c r="B194" s="5">
        <v>149</v>
      </c>
    </row>
    <row r="195" spans="1:2" x14ac:dyDescent="0.25">
      <c r="A195" s="14">
        <v>41821</v>
      </c>
      <c r="B195" s="5">
        <v>455</v>
      </c>
    </row>
    <row r="196" spans="1:2" x14ac:dyDescent="0.25">
      <c r="A196" s="14">
        <v>41824</v>
      </c>
      <c r="B196" s="5">
        <v>1235</v>
      </c>
    </row>
    <row r="197" spans="1:2" x14ac:dyDescent="0.25">
      <c r="A197" s="14">
        <v>41824</v>
      </c>
      <c r="B197" s="5">
        <v>1299</v>
      </c>
    </row>
    <row r="198" spans="1:2" x14ac:dyDescent="0.25">
      <c r="A198" s="14">
        <v>41852</v>
      </c>
      <c r="B198" s="5">
        <v>121</v>
      </c>
    </row>
    <row r="199" spans="1:2" x14ac:dyDescent="0.25">
      <c r="A199" s="14">
        <v>41852</v>
      </c>
      <c r="B199" s="5">
        <v>190</v>
      </c>
    </row>
    <row r="200" spans="1:2" x14ac:dyDescent="0.25">
      <c r="A200" s="14">
        <v>41852</v>
      </c>
      <c r="B200" s="5">
        <v>149</v>
      </c>
    </row>
    <row r="201" spans="1:2" x14ac:dyDescent="0.25">
      <c r="A201" s="14">
        <v>41852</v>
      </c>
      <c r="B201" s="5">
        <v>455</v>
      </c>
    </row>
    <row r="202" spans="1:2" x14ac:dyDescent="0.25">
      <c r="A202" s="14">
        <v>41855</v>
      </c>
      <c r="B202" s="5">
        <v>1200</v>
      </c>
    </row>
    <row r="203" spans="1:2" x14ac:dyDescent="0.25">
      <c r="A203" s="14">
        <v>41855</v>
      </c>
      <c r="B203" s="5">
        <v>137</v>
      </c>
    </row>
    <row r="204" spans="1:2" x14ac:dyDescent="0.25">
      <c r="A204" s="14">
        <v>41883</v>
      </c>
      <c r="B204" s="5">
        <v>129</v>
      </c>
    </row>
    <row r="205" spans="1:2" x14ac:dyDescent="0.25">
      <c r="A205" s="14">
        <v>41883</v>
      </c>
      <c r="B205" s="5">
        <v>675.9</v>
      </c>
    </row>
    <row r="206" spans="1:2" x14ac:dyDescent="0.25">
      <c r="A206" s="14">
        <v>41883</v>
      </c>
      <c r="B206" s="5">
        <v>149</v>
      </c>
    </row>
    <row r="207" spans="1:2" x14ac:dyDescent="0.25">
      <c r="A207" s="14">
        <v>41883</v>
      </c>
      <c r="B207" s="5">
        <v>123</v>
      </c>
    </row>
    <row r="208" spans="1:2" x14ac:dyDescent="0.25">
      <c r="A208" s="14">
        <v>41886</v>
      </c>
      <c r="B208" s="5">
        <v>788</v>
      </c>
    </row>
    <row r="209" spans="1:2" x14ac:dyDescent="0.25">
      <c r="A209" s="14">
        <v>41886</v>
      </c>
      <c r="B209" s="5">
        <v>632</v>
      </c>
    </row>
    <row r="210" spans="1:2" x14ac:dyDescent="0.25">
      <c r="A210" s="14">
        <v>41913</v>
      </c>
      <c r="B210" s="5">
        <v>128</v>
      </c>
    </row>
    <row r="211" spans="1:2" x14ac:dyDescent="0.25">
      <c r="A211" s="14">
        <v>41913</v>
      </c>
      <c r="B211" s="5">
        <v>455</v>
      </c>
    </row>
    <row r="212" spans="1:2" x14ac:dyDescent="0.25">
      <c r="A212" s="14">
        <v>41913</v>
      </c>
      <c r="B212" s="5">
        <v>149</v>
      </c>
    </row>
    <row r="213" spans="1:2" x14ac:dyDescent="0.25">
      <c r="A213" s="14">
        <v>41913</v>
      </c>
      <c r="B213" s="5">
        <v>455</v>
      </c>
    </row>
    <row r="214" spans="1:2" x14ac:dyDescent="0.25">
      <c r="A214" s="14">
        <v>41916</v>
      </c>
      <c r="B214" s="5">
        <v>3999</v>
      </c>
    </row>
    <row r="215" spans="1:2" x14ac:dyDescent="0.25">
      <c r="A215" s="14">
        <v>41916</v>
      </c>
      <c r="B215" s="5">
        <v>1299</v>
      </c>
    </row>
    <row r="216" spans="1:2" x14ac:dyDescent="0.25">
      <c r="A216" s="14">
        <v>41916</v>
      </c>
      <c r="B216" s="5">
        <v>1230</v>
      </c>
    </row>
    <row r="217" spans="1:2" x14ac:dyDescent="0.25">
      <c r="A217" s="14">
        <v>41944</v>
      </c>
      <c r="B217" s="5">
        <v>129</v>
      </c>
    </row>
    <row r="218" spans="1:2" x14ac:dyDescent="0.25">
      <c r="A218" s="14">
        <v>41944</v>
      </c>
      <c r="B218" s="5">
        <v>377</v>
      </c>
    </row>
    <row r="219" spans="1:2" x14ac:dyDescent="0.25">
      <c r="A219" s="14">
        <v>41944</v>
      </c>
      <c r="B219" s="5">
        <v>149</v>
      </c>
    </row>
    <row r="220" spans="1:2" x14ac:dyDescent="0.25">
      <c r="A220" s="14">
        <v>41944</v>
      </c>
      <c r="B220" s="5">
        <v>455</v>
      </c>
    </row>
    <row r="221" spans="1:2" x14ac:dyDescent="0.25">
      <c r="A221" s="14">
        <v>41947</v>
      </c>
      <c r="B221" s="5">
        <v>761</v>
      </c>
    </row>
    <row r="222" spans="1:2" x14ac:dyDescent="0.25">
      <c r="A222" s="14">
        <v>41947</v>
      </c>
      <c r="B222" s="5">
        <v>987</v>
      </c>
    </row>
    <row r="223" spans="1:2" x14ac:dyDescent="0.25">
      <c r="A223" s="14">
        <v>41947</v>
      </c>
      <c r="B223" s="5">
        <v>761</v>
      </c>
    </row>
    <row r="224" spans="1:2" x14ac:dyDescent="0.25">
      <c r="A224" s="14">
        <v>41947</v>
      </c>
      <c r="B224" s="5">
        <v>1299</v>
      </c>
    </row>
    <row r="225" spans="1:2" x14ac:dyDescent="0.25">
      <c r="A225" s="14">
        <v>41974</v>
      </c>
      <c r="B225" s="5">
        <v>129</v>
      </c>
    </row>
    <row r="226" spans="1:2" x14ac:dyDescent="0.25">
      <c r="A226" s="14">
        <v>41974</v>
      </c>
      <c r="B226" s="5">
        <v>678.12</v>
      </c>
    </row>
    <row r="227" spans="1:2" x14ac:dyDescent="0.25">
      <c r="A227" s="14">
        <v>41974</v>
      </c>
      <c r="B227" s="5">
        <v>149</v>
      </c>
    </row>
    <row r="228" spans="1:2" x14ac:dyDescent="0.25">
      <c r="A228" s="14">
        <v>41974</v>
      </c>
      <c r="B228" s="5">
        <v>455</v>
      </c>
    </row>
    <row r="229" spans="1:2" x14ac:dyDescent="0.25">
      <c r="A229" s="14">
        <v>41977</v>
      </c>
      <c r="B229" s="5">
        <v>1567</v>
      </c>
    </row>
    <row r="230" spans="1:2" x14ac:dyDescent="0.25">
      <c r="A230" s="14">
        <v>41977</v>
      </c>
      <c r="B230" s="5">
        <v>1287</v>
      </c>
    </row>
    <row r="231" spans="1:2" x14ac:dyDescent="0.25">
      <c r="A231" s="14">
        <v>41977</v>
      </c>
      <c r="B231" s="5">
        <v>1299</v>
      </c>
    </row>
    <row r="232" spans="1:2" x14ac:dyDescent="0.25">
      <c r="A232" s="14">
        <v>41977</v>
      </c>
      <c r="B232" s="5">
        <v>1299</v>
      </c>
    </row>
    <row r="233" spans="1:2" x14ac:dyDescent="0.25">
      <c r="A233" s="14">
        <v>42006</v>
      </c>
      <c r="B233" s="5">
        <v>1287</v>
      </c>
    </row>
    <row r="234" spans="1:2" x14ac:dyDescent="0.25">
      <c r="A234" s="14">
        <v>42006</v>
      </c>
      <c r="B234" s="5">
        <v>1230</v>
      </c>
    </row>
    <row r="235" spans="1:2" x14ac:dyDescent="0.25">
      <c r="A235" s="14">
        <v>42006</v>
      </c>
      <c r="B235" s="5">
        <v>128</v>
      </c>
    </row>
    <row r="236" spans="1:2" x14ac:dyDescent="0.25">
      <c r="A236" s="14">
        <v>42006</v>
      </c>
      <c r="B236" s="5">
        <v>789.45</v>
      </c>
    </row>
    <row r="237" spans="1:2" x14ac:dyDescent="0.25">
      <c r="A237" s="14">
        <v>42006</v>
      </c>
      <c r="B237" s="5">
        <v>290</v>
      </c>
    </row>
    <row r="238" spans="1:2" x14ac:dyDescent="0.25">
      <c r="A238" s="14">
        <v>42006</v>
      </c>
      <c r="B238" s="5">
        <v>167</v>
      </c>
    </row>
    <row r="239" spans="1:2" x14ac:dyDescent="0.25">
      <c r="A239" s="14">
        <v>42006</v>
      </c>
      <c r="B239" s="5">
        <v>167</v>
      </c>
    </row>
    <row r="240" spans="1:2" x14ac:dyDescent="0.25">
      <c r="A240" s="14">
        <v>42006</v>
      </c>
      <c r="B240" s="5">
        <v>234.12</v>
      </c>
    </row>
    <row r="241" spans="1:2" x14ac:dyDescent="0.25">
      <c r="A241" s="14">
        <v>42006</v>
      </c>
      <c r="B241" s="5">
        <v>543</v>
      </c>
    </row>
    <row r="242" spans="1:2" x14ac:dyDescent="0.25">
      <c r="A242" s="14">
        <v>42006</v>
      </c>
      <c r="B242" s="5">
        <v>1230</v>
      </c>
    </row>
    <row r="243" spans="1:2" x14ac:dyDescent="0.25">
      <c r="A243" s="14">
        <v>42006</v>
      </c>
      <c r="B243" s="5">
        <v>149</v>
      </c>
    </row>
    <row r="244" spans="1:2" x14ac:dyDescent="0.25">
      <c r="A244" s="14">
        <v>42006</v>
      </c>
      <c r="B244" s="5">
        <v>566</v>
      </c>
    </row>
    <row r="245" spans="1:2" x14ac:dyDescent="0.25">
      <c r="A245" s="14">
        <v>42006</v>
      </c>
      <c r="B245" s="5">
        <v>149</v>
      </c>
    </row>
    <row r="246" spans="1:2" x14ac:dyDescent="0.25">
      <c r="A246" s="14">
        <v>42006</v>
      </c>
      <c r="B246" s="5">
        <v>121</v>
      </c>
    </row>
    <row r="247" spans="1:2" x14ac:dyDescent="0.25">
      <c r="A247" s="14">
        <v>42006</v>
      </c>
      <c r="B247" s="5">
        <v>456</v>
      </c>
    </row>
    <row r="248" spans="1:2" x14ac:dyDescent="0.25">
      <c r="A248" s="14">
        <v>42013</v>
      </c>
      <c r="B248" s="5">
        <v>123</v>
      </c>
    </row>
    <row r="249" spans="1:2" x14ac:dyDescent="0.25">
      <c r="A249" s="14">
        <v>42013</v>
      </c>
      <c r="B249" s="5">
        <v>143</v>
      </c>
    </row>
    <row r="250" spans="1:2" x14ac:dyDescent="0.25">
      <c r="A250" s="14">
        <v>42014</v>
      </c>
      <c r="B250" s="5">
        <v>1299</v>
      </c>
    </row>
    <row r="251" spans="1:2" x14ac:dyDescent="0.25">
      <c r="A251" s="14">
        <v>42014</v>
      </c>
      <c r="B251" s="5">
        <v>1234</v>
      </c>
    </row>
    <row r="252" spans="1:2" x14ac:dyDescent="0.25">
      <c r="A252" s="14">
        <v>42037</v>
      </c>
      <c r="B252" s="5">
        <v>3999</v>
      </c>
    </row>
    <row r="253" spans="1:2" x14ac:dyDescent="0.25">
      <c r="A253" s="14">
        <v>42037</v>
      </c>
      <c r="B253" s="5">
        <v>1220</v>
      </c>
    </row>
    <row r="254" spans="1:2" x14ac:dyDescent="0.25">
      <c r="A254" s="14">
        <v>42037</v>
      </c>
      <c r="B254" s="5">
        <v>129</v>
      </c>
    </row>
    <row r="255" spans="1:2" x14ac:dyDescent="0.25">
      <c r="A255" s="14">
        <v>42037</v>
      </c>
      <c r="B255" s="5">
        <v>890.32</v>
      </c>
    </row>
    <row r="256" spans="1:2" x14ac:dyDescent="0.25">
      <c r="A256" s="14">
        <v>42037</v>
      </c>
      <c r="B256" s="5">
        <v>121</v>
      </c>
    </row>
    <row r="257" spans="1:2" x14ac:dyDescent="0.25">
      <c r="A257" s="14">
        <v>42037</v>
      </c>
      <c r="B257" s="5">
        <v>167</v>
      </c>
    </row>
    <row r="258" spans="1:2" x14ac:dyDescent="0.25">
      <c r="A258" s="14">
        <v>42037</v>
      </c>
      <c r="B258" s="5">
        <v>713</v>
      </c>
    </row>
    <row r="259" spans="1:2" x14ac:dyDescent="0.25">
      <c r="A259" s="14">
        <v>42037</v>
      </c>
      <c r="B259" s="5">
        <v>134</v>
      </c>
    </row>
    <row r="260" spans="1:2" x14ac:dyDescent="0.25">
      <c r="A260" s="14">
        <v>42037</v>
      </c>
      <c r="B260" s="5">
        <v>1230</v>
      </c>
    </row>
    <row r="261" spans="1:2" x14ac:dyDescent="0.25">
      <c r="A261" s="14">
        <v>42037</v>
      </c>
      <c r="B261" s="5">
        <v>1299</v>
      </c>
    </row>
    <row r="262" spans="1:2" x14ac:dyDescent="0.25">
      <c r="A262" s="14">
        <v>42037</v>
      </c>
      <c r="B262" s="5">
        <v>149</v>
      </c>
    </row>
    <row r="263" spans="1:2" x14ac:dyDescent="0.25">
      <c r="A263" s="14">
        <v>42037</v>
      </c>
      <c r="B263" s="5">
        <v>788.9</v>
      </c>
    </row>
    <row r="264" spans="1:2" x14ac:dyDescent="0.25">
      <c r="A264" s="14">
        <v>42037</v>
      </c>
      <c r="B264" s="5">
        <v>455</v>
      </c>
    </row>
    <row r="265" spans="1:2" x14ac:dyDescent="0.25">
      <c r="A265" s="14">
        <v>42037</v>
      </c>
      <c r="B265" s="5">
        <v>149</v>
      </c>
    </row>
    <row r="266" spans="1:2" x14ac:dyDescent="0.25">
      <c r="A266" s="14">
        <v>42037</v>
      </c>
      <c r="B266" s="5">
        <v>788</v>
      </c>
    </row>
    <row r="267" spans="1:2" x14ac:dyDescent="0.25">
      <c r="A267" s="14">
        <v>42037</v>
      </c>
      <c r="B267" s="5">
        <v>145</v>
      </c>
    </row>
    <row r="268" spans="1:2" x14ac:dyDescent="0.25">
      <c r="A268" s="14">
        <v>42046</v>
      </c>
      <c r="B268" s="5">
        <v>761</v>
      </c>
    </row>
    <row r="269" spans="1:2" x14ac:dyDescent="0.25">
      <c r="A269" s="14">
        <v>42046</v>
      </c>
      <c r="B269" s="5">
        <v>1234</v>
      </c>
    </row>
    <row r="270" spans="1:2" x14ac:dyDescent="0.25">
      <c r="A270" s="14">
        <v>42065</v>
      </c>
      <c r="B270" s="5">
        <v>3999</v>
      </c>
    </row>
    <row r="271" spans="1:2" x14ac:dyDescent="0.25">
      <c r="A271" s="14">
        <v>42065</v>
      </c>
      <c r="B271" s="5">
        <v>1234</v>
      </c>
    </row>
    <row r="272" spans="1:2" x14ac:dyDescent="0.25">
      <c r="A272" s="14">
        <v>42065</v>
      </c>
      <c r="B272" s="5">
        <v>121</v>
      </c>
    </row>
    <row r="273" spans="1:2" x14ac:dyDescent="0.25">
      <c r="A273" s="14">
        <v>42065</v>
      </c>
      <c r="B273" s="5">
        <v>433</v>
      </c>
    </row>
    <row r="274" spans="1:2" x14ac:dyDescent="0.25">
      <c r="A274" s="14">
        <v>42065</v>
      </c>
      <c r="B274" s="5">
        <v>455</v>
      </c>
    </row>
    <row r="275" spans="1:2" x14ac:dyDescent="0.25">
      <c r="A275" s="14">
        <v>42065</v>
      </c>
      <c r="B275" s="5">
        <v>167</v>
      </c>
    </row>
    <row r="276" spans="1:2" x14ac:dyDescent="0.25">
      <c r="A276" s="14">
        <v>42065</v>
      </c>
      <c r="B276" s="5">
        <v>713</v>
      </c>
    </row>
    <row r="277" spans="1:2" x14ac:dyDescent="0.25">
      <c r="A277" s="14">
        <v>42065</v>
      </c>
      <c r="B277" s="5">
        <v>123</v>
      </c>
    </row>
    <row r="278" spans="1:2" x14ac:dyDescent="0.25">
      <c r="A278" s="14">
        <v>42065</v>
      </c>
      <c r="B278" s="5">
        <v>1230</v>
      </c>
    </row>
    <row r="279" spans="1:2" x14ac:dyDescent="0.25">
      <c r="A279" s="14">
        <v>42065</v>
      </c>
      <c r="B279" s="5">
        <v>1299</v>
      </c>
    </row>
    <row r="280" spans="1:2" x14ac:dyDescent="0.25">
      <c r="A280" s="14">
        <v>42065</v>
      </c>
      <c r="B280" s="5">
        <v>149</v>
      </c>
    </row>
    <row r="281" spans="1:2" x14ac:dyDescent="0.25">
      <c r="A281" s="14">
        <v>42065</v>
      </c>
      <c r="B281" s="5">
        <v>567</v>
      </c>
    </row>
    <row r="282" spans="1:2" x14ac:dyDescent="0.25">
      <c r="A282" s="14">
        <v>42065</v>
      </c>
      <c r="B282" s="5">
        <v>149</v>
      </c>
    </row>
    <row r="283" spans="1:2" x14ac:dyDescent="0.25">
      <c r="A283" s="14">
        <v>42065</v>
      </c>
      <c r="B283" s="5">
        <v>900</v>
      </c>
    </row>
    <row r="284" spans="1:2" x14ac:dyDescent="0.25">
      <c r="A284" s="14">
        <v>42065</v>
      </c>
      <c r="B284" s="5">
        <v>124</v>
      </c>
    </row>
    <row r="285" spans="1:2" x14ac:dyDescent="0.25">
      <c r="A285" s="14">
        <v>42075</v>
      </c>
      <c r="B285" s="5">
        <v>765</v>
      </c>
    </row>
    <row r="286" spans="1:2" x14ac:dyDescent="0.25">
      <c r="A286" s="14">
        <v>42075</v>
      </c>
      <c r="B286" s="5">
        <v>1234</v>
      </c>
    </row>
    <row r="287" spans="1:2" x14ac:dyDescent="0.25">
      <c r="A287" s="14">
        <v>42076</v>
      </c>
      <c r="B287" s="5">
        <v>456</v>
      </c>
    </row>
    <row r="288" spans="1:2" x14ac:dyDescent="0.25">
      <c r="A288" s="14">
        <v>42076</v>
      </c>
      <c r="B288" s="5">
        <v>1234</v>
      </c>
    </row>
    <row r="289" spans="1:2" x14ac:dyDescent="0.25">
      <c r="A289" s="14">
        <v>42077</v>
      </c>
      <c r="B289" s="5">
        <v>1230</v>
      </c>
    </row>
    <row r="290" spans="1:2" x14ac:dyDescent="0.25">
      <c r="A290" s="14">
        <v>42077</v>
      </c>
      <c r="B290" s="5">
        <v>1230</v>
      </c>
    </row>
    <row r="291" spans="1:2" x14ac:dyDescent="0.25">
      <c r="A291" s="14">
        <v>42096</v>
      </c>
      <c r="B291" s="5">
        <v>3999</v>
      </c>
    </row>
    <row r="292" spans="1:2" x14ac:dyDescent="0.25">
      <c r="A292" s="14">
        <v>42096</v>
      </c>
      <c r="B292" s="5">
        <v>1579</v>
      </c>
    </row>
    <row r="293" spans="1:2" x14ac:dyDescent="0.25">
      <c r="A293" s="14">
        <v>42096</v>
      </c>
      <c r="B293" s="5">
        <v>121</v>
      </c>
    </row>
    <row r="294" spans="1:2" x14ac:dyDescent="0.25">
      <c r="A294" s="14">
        <v>42096</v>
      </c>
      <c r="B294" s="5">
        <v>455</v>
      </c>
    </row>
    <row r="295" spans="1:2" x14ac:dyDescent="0.25">
      <c r="A295" s="14">
        <v>42096</v>
      </c>
      <c r="B295" s="5">
        <v>121</v>
      </c>
    </row>
    <row r="296" spans="1:2" x14ac:dyDescent="0.25">
      <c r="A296" s="14">
        <v>42096</v>
      </c>
      <c r="B296" s="5">
        <v>167</v>
      </c>
    </row>
    <row r="297" spans="1:2" x14ac:dyDescent="0.25">
      <c r="A297" s="14">
        <v>42096</v>
      </c>
      <c r="B297" s="5">
        <v>713</v>
      </c>
    </row>
    <row r="298" spans="1:2" x14ac:dyDescent="0.25">
      <c r="A298" s="14">
        <v>42096</v>
      </c>
      <c r="B298" s="5">
        <v>167</v>
      </c>
    </row>
    <row r="299" spans="1:2" x14ac:dyDescent="0.25">
      <c r="A299" s="14">
        <v>42096</v>
      </c>
      <c r="B299" s="5">
        <v>1230</v>
      </c>
    </row>
    <row r="300" spans="1:2" x14ac:dyDescent="0.25">
      <c r="A300" s="14">
        <v>42096</v>
      </c>
      <c r="B300" s="5">
        <v>1299</v>
      </c>
    </row>
    <row r="301" spans="1:2" x14ac:dyDescent="0.25">
      <c r="A301" s="14">
        <v>42096</v>
      </c>
      <c r="B301" s="5">
        <v>765.45</v>
      </c>
    </row>
    <row r="302" spans="1:2" x14ac:dyDescent="0.25">
      <c r="A302" s="14">
        <v>42096</v>
      </c>
      <c r="B302" s="5">
        <v>455</v>
      </c>
    </row>
    <row r="303" spans="1:2" x14ac:dyDescent="0.25">
      <c r="A303" s="14">
        <v>42096</v>
      </c>
      <c r="B303" s="5">
        <v>455</v>
      </c>
    </row>
    <row r="304" spans="1:2" x14ac:dyDescent="0.25">
      <c r="A304" s="14">
        <v>42096</v>
      </c>
      <c r="B304" s="5">
        <v>149</v>
      </c>
    </row>
    <row r="305" spans="1:2" x14ac:dyDescent="0.25">
      <c r="A305" s="14">
        <v>42096</v>
      </c>
      <c r="B305" s="5">
        <v>455</v>
      </c>
    </row>
    <row r="306" spans="1:2" x14ac:dyDescent="0.25">
      <c r="A306" s="14">
        <v>42109</v>
      </c>
      <c r="B306" s="5">
        <v>1212</v>
      </c>
    </row>
    <row r="307" spans="1:2" x14ac:dyDescent="0.25">
      <c r="A307" s="14">
        <v>42109</v>
      </c>
      <c r="B307" s="5">
        <v>1234</v>
      </c>
    </row>
    <row r="308" spans="1:2" x14ac:dyDescent="0.25">
      <c r="A308" s="14">
        <v>42110</v>
      </c>
      <c r="B308" s="5">
        <v>1230</v>
      </c>
    </row>
    <row r="309" spans="1:2" x14ac:dyDescent="0.25">
      <c r="A309" s="14">
        <v>42110</v>
      </c>
      <c r="B309" s="5">
        <v>1230</v>
      </c>
    </row>
    <row r="310" spans="1:2" x14ac:dyDescent="0.25">
      <c r="A310" s="14">
        <v>42126</v>
      </c>
      <c r="B310" s="5">
        <v>3999</v>
      </c>
    </row>
    <row r="311" spans="1:2" x14ac:dyDescent="0.25">
      <c r="A311" s="14">
        <v>42126</v>
      </c>
      <c r="B311" s="5">
        <v>1288</v>
      </c>
    </row>
    <row r="312" spans="1:2" x14ac:dyDescent="0.25">
      <c r="A312" s="14">
        <v>42126</v>
      </c>
      <c r="B312" s="5">
        <v>121</v>
      </c>
    </row>
    <row r="313" spans="1:2" x14ac:dyDescent="0.25">
      <c r="A313" s="14">
        <v>42126</v>
      </c>
      <c r="B313" s="5">
        <v>677</v>
      </c>
    </row>
    <row r="314" spans="1:2" x14ac:dyDescent="0.25">
      <c r="A314" s="14">
        <v>42126</v>
      </c>
      <c r="B314" s="5">
        <v>1290</v>
      </c>
    </row>
    <row r="315" spans="1:2" x14ac:dyDescent="0.25">
      <c r="A315" s="14">
        <v>42126</v>
      </c>
      <c r="B315" s="5">
        <v>167</v>
      </c>
    </row>
    <row r="316" spans="1:2" x14ac:dyDescent="0.25">
      <c r="A316" s="14">
        <v>42126</v>
      </c>
      <c r="B316" s="5">
        <v>713</v>
      </c>
    </row>
    <row r="317" spans="1:2" x14ac:dyDescent="0.25">
      <c r="A317" s="14">
        <v>42126</v>
      </c>
      <c r="B317" s="5">
        <v>189</v>
      </c>
    </row>
    <row r="318" spans="1:2" x14ac:dyDescent="0.25">
      <c r="A318" s="14">
        <v>42126</v>
      </c>
      <c r="B318" s="5">
        <v>1230</v>
      </c>
    </row>
    <row r="319" spans="1:2" x14ac:dyDescent="0.25">
      <c r="A319" s="14">
        <v>42126</v>
      </c>
      <c r="B319" s="5">
        <v>899</v>
      </c>
    </row>
    <row r="320" spans="1:2" x14ac:dyDescent="0.25">
      <c r="A320" s="14">
        <v>42126</v>
      </c>
      <c r="B320" s="5">
        <v>149</v>
      </c>
    </row>
    <row r="321" spans="1:2" x14ac:dyDescent="0.25">
      <c r="A321" s="14">
        <v>42126</v>
      </c>
      <c r="B321" s="5">
        <v>455</v>
      </c>
    </row>
    <row r="322" spans="1:2" x14ac:dyDescent="0.25">
      <c r="A322" s="14">
        <v>42126</v>
      </c>
      <c r="B322" s="5">
        <v>455</v>
      </c>
    </row>
    <row r="323" spans="1:2" x14ac:dyDescent="0.25">
      <c r="A323" s="14">
        <v>42126</v>
      </c>
      <c r="B323" s="5">
        <v>149</v>
      </c>
    </row>
    <row r="324" spans="1:2" x14ac:dyDescent="0.25">
      <c r="A324" s="14">
        <v>42126</v>
      </c>
      <c r="B324" s="5">
        <v>390</v>
      </c>
    </row>
    <row r="325" spans="1:2" x14ac:dyDescent="0.25">
      <c r="A325" s="14">
        <v>42126</v>
      </c>
      <c r="B325" s="5">
        <v>128</v>
      </c>
    </row>
    <row r="326" spans="1:2" x14ac:dyDescent="0.25">
      <c r="A326" s="14">
        <v>42141</v>
      </c>
      <c r="B326" s="5">
        <v>1299</v>
      </c>
    </row>
    <row r="327" spans="1:2" x14ac:dyDescent="0.25">
      <c r="A327" s="14">
        <v>42141</v>
      </c>
      <c r="B327" s="5">
        <v>1234</v>
      </c>
    </row>
    <row r="328" spans="1:2" x14ac:dyDescent="0.25">
      <c r="A328" s="14">
        <v>42142</v>
      </c>
      <c r="B328" s="5">
        <v>1299</v>
      </c>
    </row>
    <row r="329" spans="1:2" x14ac:dyDescent="0.25">
      <c r="A329" s="14">
        <v>42142</v>
      </c>
      <c r="B329" s="5">
        <v>1234</v>
      </c>
    </row>
    <row r="330" spans="1:2" x14ac:dyDescent="0.25">
      <c r="A330" s="14">
        <v>42143</v>
      </c>
      <c r="B330" s="5">
        <v>1299</v>
      </c>
    </row>
    <row r="331" spans="1:2" x14ac:dyDescent="0.25">
      <c r="A331" s="14">
        <v>42143</v>
      </c>
      <c r="B331" s="5">
        <v>1234</v>
      </c>
    </row>
    <row r="332" spans="1:2" x14ac:dyDescent="0.25">
      <c r="A332" s="14">
        <v>42157</v>
      </c>
      <c r="B332" s="5">
        <v>3999</v>
      </c>
    </row>
    <row r="333" spans="1:2" x14ac:dyDescent="0.25">
      <c r="A333" s="14">
        <v>42157</v>
      </c>
      <c r="B333" s="5">
        <v>1222</v>
      </c>
    </row>
    <row r="334" spans="1:2" x14ac:dyDescent="0.25">
      <c r="A334" s="14">
        <v>42157</v>
      </c>
      <c r="B334" s="5">
        <v>121</v>
      </c>
    </row>
    <row r="335" spans="1:2" x14ac:dyDescent="0.25">
      <c r="A335" s="14">
        <v>42157</v>
      </c>
      <c r="B335" s="5">
        <v>345</v>
      </c>
    </row>
    <row r="336" spans="1:2" x14ac:dyDescent="0.25">
      <c r="A336" s="14">
        <v>42157</v>
      </c>
      <c r="B336" s="5">
        <v>121</v>
      </c>
    </row>
    <row r="337" spans="1:2" x14ac:dyDescent="0.25">
      <c r="A337" s="14">
        <v>42157</v>
      </c>
      <c r="B337" s="5">
        <v>167</v>
      </c>
    </row>
    <row r="338" spans="1:2" x14ac:dyDescent="0.25">
      <c r="A338" s="14">
        <v>42157</v>
      </c>
      <c r="B338" s="5">
        <v>713</v>
      </c>
    </row>
    <row r="339" spans="1:2" x14ac:dyDescent="0.25">
      <c r="A339" s="14">
        <v>42157</v>
      </c>
      <c r="B339" s="5">
        <v>134</v>
      </c>
    </row>
    <row r="340" spans="1:2" x14ac:dyDescent="0.25">
      <c r="A340" s="14">
        <v>42157</v>
      </c>
      <c r="B340" s="5">
        <v>1230</v>
      </c>
    </row>
    <row r="341" spans="1:2" x14ac:dyDescent="0.25">
      <c r="A341" s="14">
        <v>42157</v>
      </c>
      <c r="B341" s="5">
        <v>345.87</v>
      </c>
    </row>
    <row r="342" spans="1:2" x14ac:dyDescent="0.25">
      <c r="A342" s="14">
        <v>42157</v>
      </c>
      <c r="B342" s="5">
        <v>149</v>
      </c>
    </row>
    <row r="343" spans="1:2" x14ac:dyDescent="0.25">
      <c r="A343" s="14">
        <v>42157</v>
      </c>
      <c r="B343" s="5">
        <v>455</v>
      </c>
    </row>
    <row r="344" spans="1:2" x14ac:dyDescent="0.25">
      <c r="A344" s="14">
        <v>42157</v>
      </c>
      <c r="B344" s="5">
        <v>455</v>
      </c>
    </row>
    <row r="345" spans="1:2" x14ac:dyDescent="0.25">
      <c r="A345" s="14">
        <v>42157</v>
      </c>
      <c r="B345" s="5">
        <v>149</v>
      </c>
    </row>
    <row r="346" spans="1:2" x14ac:dyDescent="0.25">
      <c r="A346" s="14">
        <v>42157</v>
      </c>
      <c r="B346" s="5">
        <v>899</v>
      </c>
    </row>
    <row r="347" spans="1:2" x14ac:dyDescent="0.25">
      <c r="A347" s="14">
        <v>42175</v>
      </c>
      <c r="B347" s="5">
        <v>1299</v>
      </c>
    </row>
    <row r="348" spans="1:2" x14ac:dyDescent="0.25">
      <c r="A348" s="14">
        <v>42175</v>
      </c>
      <c r="B348" s="5">
        <v>1234</v>
      </c>
    </row>
    <row r="349" spans="1:2" x14ac:dyDescent="0.25">
      <c r="A349" s="14">
        <v>42187</v>
      </c>
      <c r="B349" s="5">
        <v>3999</v>
      </c>
    </row>
    <row r="350" spans="1:2" x14ac:dyDescent="0.25">
      <c r="A350" s="14">
        <v>42187</v>
      </c>
      <c r="B350" s="5">
        <v>1210</v>
      </c>
    </row>
    <row r="351" spans="1:2" x14ac:dyDescent="0.25">
      <c r="A351" s="14">
        <v>42187</v>
      </c>
      <c r="B351" s="5">
        <v>121</v>
      </c>
    </row>
    <row r="352" spans="1:2" x14ac:dyDescent="0.25">
      <c r="A352" s="14">
        <v>42187</v>
      </c>
      <c r="B352" s="5">
        <v>713</v>
      </c>
    </row>
    <row r="353" spans="1:2" x14ac:dyDescent="0.25">
      <c r="A353" s="14">
        <v>42187</v>
      </c>
      <c r="B353" s="5">
        <v>1229</v>
      </c>
    </row>
    <row r="354" spans="1:2" x14ac:dyDescent="0.25">
      <c r="A354" s="14">
        <v>42187</v>
      </c>
      <c r="B354" s="5">
        <v>167</v>
      </c>
    </row>
    <row r="355" spans="1:2" x14ac:dyDescent="0.25">
      <c r="A355" s="14">
        <v>42187</v>
      </c>
      <c r="B355" s="5">
        <v>456</v>
      </c>
    </row>
    <row r="356" spans="1:2" x14ac:dyDescent="0.25">
      <c r="A356" s="14">
        <v>42187</v>
      </c>
      <c r="B356" s="5">
        <v>156</v>
      </c>
    </row>
    <row r="357" spans="1:2" x14ac:dyDescent="0.25">
      <c r="A357" s="14">
        <v>42187</v>
      </c>
      <c r="B357" s="5">
        <v>1230</v>
      </c>
    </row>
    <row r="358" spans="1:2" x14ac:dyDescent="0.25">
      <c r="A358" s="14">
        <v>42187</v>
      </c>
      <c r="B358" s="5">
        <v>456</v>
      </c>
    </row>
    <row r="359" spans="1:2" x14ac:dyDescent="0.25">
      <c r="A359" s="14">
        <v>42187</v>
      </c>
      <c r="B359" s="5">
        <v>149</v>
      </c>
    </row>
    <row r="360" spans="1:2" x14ac:dyDescent="0.25">
      <c r="A360" s="14">
        <v>42187</v>
      </c>
      <c r="B360" s="5">
        <v>123</v>
      </c>
    </row>
    <row r="361" spans="1:2" x14ac:dyDescent="0.25">
      <c r="A361" s="14">
        <v>42187</v>
      </c>
      <c r="B361" s="5">
        <v>455</v>
      </c>
    </row>
    <row r="362" spans="1:2" x14ac:dyDescent="0.25">
      <c r="A362" s="14">
        <v>42187</v>
      </c>
      <c r="B362" s="5">
        <v>149</v>
      </c>
    </row>
    <row r="363" spans="1:2" x14ac:dyDescent="0.25">
      <c r="A363" s="14">
        <v>42187</v>
      </c>
      <c r="B363" s="5">
        <v>455</v>
      </c>
    </row>
    <row r="364" spans="1:2" x14ac:dyDescent="0.25">
      <c r="A364" s="14">
        <v>42187</v>
      </c>
      <c r="B364" s="5">
        <v>127</v>
      </c>
    </row>
    <row r="365" spans="1:2" x14ac:dyDescent="0.25">
      <c r="A365" s="14">
        <v>42206</v>
      </c>
      <c r="B365" s="5">
        <v>456</v>
      </c>
    </row>
    <row r="366" spans="1:2" x14ac:dyDescent="0.25">
      <c r="A366" s="14">
        <v>42206</v>
      </c>
      <c r="B366" s="5">
        <v>1234</v>
      </c>
    </row>
    <row r="367" spans="1:2" x14ac:dyDescent="0.25">
      <c r="A367" s="14">
        <v>42207</v>
      </c>
      <c r="B367" s="5">
        <v>1230</v>
      </c>
    </row>
    <row r="368" spans="1:2" x14ac:dyDescent="0.25">
      <c r="A368" s="14">
        <v>42207</v>
      </c>
      <c r="B368" s="5">
        <v>1230</v>
      </c>
    </row>
    <row r="369" spans="1:2" x14ac:dyDescent="0.25">
      <c r="A369" s="14">
        <v>42218</v>
      </c>
      <c r="B369" s="5">
        <v>3999</v>
      </c>
    </row>
    <row r="370" spans="1:2" x14ac:dyDescent="0.25">
      <c r="A370" s="14">
        <v>42218</v>
      </c>
      <c r="B370" s="5">
        <v>1212</v>
      </c>
    </row>
    <row r="371" spans="1:2" x14ac:dyDescent="0.25">
      <c r="A371" s="14">
        <v>42218</v>
      </c>
      <c r="B371" s="5">
        <v>121</v>
      </c>
    </row>
    <row r="372" spans="1:2" x14ac:dyDescent="0.25">
      <c r="A372" s="14">
        <v>42218</v>
      </c>
      <c r="B372" s="5">
        <v>322</v>
      </c>
    </row>
    <row r="373" spans="1:2" x14ac:dyDescent="0.25">
      <c r="A373" s="14">
        <v>42218</v>
      </c>
      <c r="B373" s="5">
        <v>121</v>
      </c>
    </row>
    <row r="374" spans="1:2" x14ac:dyDescent="0.25">
      <c r="A374" s="14">
        <v>42218</v>
      </c>
      <c r="B374" s="5">
        <v>167</v>
      </c>
    </row>
    <row r="375" spans="1:2" x14ac:dyDescent="0.25">
      <c r="A375" s="14">
        <v>42218</v>
      </c>
      <c r="B375" s="5">
        <v>713</v>
      </c>
    </row>
    <row r="376" spans="1:2" x14ac:dyDescent="0.25">
      <c r="A376" s="14">
        <v>42218</v>
      </c>
      <c r="B376" s="5">
        <v>123</v>
      </c>
    </row>
    <row r="377" spans="1:2" x14ac:dyDescent="0.25">
      <c r="A377" s="14">
        <v>42218</v>
      </c>
      <c r="B377" s="5">
        <v>1230</v>
      </c>
    </row>
    <row r="378" spans="1:2" x14ac:dyDescent="0.25">
      <c r="A378" s="14">
        <v>42218</v>
      </c>
      <c r="B378" s="5">
        <v>1299</v>
      </c>
    </row>
    <row r="379" spans="1:2" x14ac:dyDescent="0.25">
      <c r="A379" s="14">
        <v>42218</v>
      </c>
      <c r="B379" s="5">
        <v>149</v>
      </c>
    </row>
    <row r="380" spans="1:2" x14ac:dyDescent="0.25">
      <c r="A380" s="14">
        <v>42218</v>
      </c>
      <c r="B380" s="5">
        <v>455</v>
      </c>
    </row>
    <row r="381" spans="1:2" x14ac:dyDescent="0.25">
      <c r="A381" s="14">
        <v>42218</v>
      </c>
      <c r="B381" s="5">
        <v>149</v>
      </c>
    </row>
    <row r="382" spans="1:2" x14ac:dyDescent="0.25">
      <c r="A382" s="14">
        <v>42218</v>
      </c>
      <c r="B382" s="5">
        <v>149</v>
      </c>
    </row>
    <row r="383" spans="1:2" x14ac:dyDescent="0.25">
      <c r="A383" s="14">
        <v>42218</v>
      </c>
      <c r="B383" s="5">
        <v>234</v>
      </c>
    </row>
    <row r="384" spans="1:2" x14ac:dyDescent="0.25">
      <c r="A384" s="14">
        <v>42218</v>
      </c>
      <c r="B384" s="5">
        <v>12</v>
      </c>
    </row>
    <row r="385" spans="1:2" x14ac:dyDescent="0.25">
      <c r="A385" s="14">
        <v>42249</v>
      </c>
      <c r="B385" s="5">
        <v>3999</v>
      </c>
    </row>
    <row r="386" spans="1:2" x14ac:dyDescent="0.25">
      <c r="A386" s="14">
        <v>42249</v>
      </c>
      <c r="B386" s="5">
        <v>1899</v>
      </c>
    </row>
    <row r="387" spans="1:2" x14ac:dyDescent="0.25">
      <c r="A387" s="14">
        <v>42249</v>
      </c>
      <c r="B387" s="5">
        <v>121</v>
      </c>
    </row>
    <row r="388" spans="1:2" x14ac:dyDescent="0.25">
      <c r="A388" s="14">
        <v>42249</v>
      </c>
      <c r="B388" s="5">
        <v>222</v>
      </c>
    </row>
    <row r="389" spans="1:2" x14ac:dyDescent="0.25">
      <c r="A389" s="14">
        <v>42249</v>
      </c>
      <c r="B389" s="5">
        <v>1321</v>
      </c>
    </row>
    <row r="390" spans="1:2" x14ac:dyDescent="0.25">
      <c r="A390" s="14">
        <v>42249</v>
      </c>
      <c r="B390" s="5">
        <v>167</v>
      </c>
    </row>
    <row r="391" spans="1:2" x14ac:dyDescent="0.25">
      <c r="A391" s="14">
        <v>42249</v>
      </c>
      <c r="B391" s="5">
        <v>713</v>
      </c>
    </row>
    <row r="392" spans="1:2" x14ac:dyDescent="0.25">
      <c r="A392" s="14">
        <v>42249</v>
      </c>
      <c r="B392" s="5">
        <v>156</v>
      </c>
    </row>
    <row r="393" spans="1:2" x14ac:dyDescent="0.25">
      <c r="A393" s="14">
        <v>42249</v>
      </c>
      <c r="B393" s="5">
        <v>1230</v>
      </c>
    </row>
    <row r="394" spans="1:2" x14ac:dyDescent="0.25">
      <c r="A394" s="14">
        <v>42249</v>
      </c>
      <c r="B394" s="5">
        <v>1299</v>
      </c>
    </row>
    <row r="395" spans="1:2" x14ac:dyDescent="0.25">
      <c r="A395" s="14">
        <v>42249</v>
      </c>
      <c r="B395" s="5">
        <v>149</v>
      </c>
    </row>
    <row r="396" spans="1:2" x14ac:dyDescent="0.25">
      <c r="A396" s="14">
        <v>42249</v>
      </c>
      <c r="B396" s="5">
        <v>455</v>
      </c>
    </row>
    <row r="397" spans="1:2" x14ac:dyDescent="0.25">
      <c r="A397" s="14">
        <v>42249</v>
      </c>
      <c r="B397" s="5">
        <v>1390</v>
      </c>
    </row>
    <row r="398" spans="1:2" x14ac:dyDescent="0.25">
      <c r="A398" s="14">
        <v>42249</v>
      </c>
      <c r="B398" s="5">
        <v>149</v>
      </c>
    </row>
    <row r="399" spans="1:2" x14ac:dyDescent="0.25">
      <c r="A399" s="14">
        <v>42249</v>
      </c>
      <c r="B399" s="5">
        <v>289</v>
      </c>
    </row>
    <row r="400" spans="1:2" x14ac:dyDescent="0.25">
      <c r="A400" s="14">
        <v>42249</v>
      </c>
      <c r="B400" s="5">
        <v>124</v>
      </c>
    </row>
    <row r="401" spans="1:2" x14ac:dyDescent="0.25">
      <c r="A401" s="14">
        <v>42270</v>
      </c>
      <c r="B401" s="5">
        <v>409</v>
      </c>
    </row>
    <row r="402" spans="1:2" x14ac:dyDescent="0.25">
      <c r="A402" s="14">
        <v>42270</v>
      </c>
      <c r="B402" s="5">
        <v>1234</v>
      </c>
    </row>
    <row r="403" spans="1:2" x14ac:dyDescent="0.25">
      <c r="A403" s="14">
        <v>42279</v>
      </c>
      <c r="B403" s="5">
        <v>1230</v>
      </c>
    </row>
    <row r="404" spans="1:2" x14ac:dyDescent="0.25">
      <c r="A404" s="14">
        <v>42279</v>
      </c>
      <c r="B404" s="5">
        <v>567</v>
      </c>
    </row>
    <row r="405" spans="1:2" x14ac:dyDescent="0.25">
      <c r="A405" s="14">
        <v>42279</v>
      </c>
      <c r="B405" s="5">
        <v>121</v>
      </c>
    </row>
    <row r="406" spans="1:2" x14ac:dyDescent="0.25">
      <c r="A406" s="14">
        <v>42279</v>
      </c>
      <c r="B406" s="5">
        <v>566</v>
      </c>
    </row>
    <row r="407" spans="1:2" x14ac:dyDescent="0.25">
      <c r="A407" s="14">
        <v>42279</v>
      </c>
      <c r="B407" s="5">
        <v>121</v>
      </c>
    </row>
    <row r="408" spans="1:2" x14ac:dyDescent="0.25">
      <c r="A408" s="14">
        <v>42279</v>
      </c>
      <c r="B408" s="5">
        <v>167</v>
      </c>
    </row>
    <row r="409" spans="1:2" x14ac:dyDescent="0.25">
      <c r="A409" s="14">
        <v>42279</v>
      </c>
      <c r="B409" s="5">
        <v>765.34</v>
      </c>
    </row>
    <row r="410" spans="1:2" x14ac:dyDescent="0.25">
      <c r="A410" s="14">
        <v>42279</v>
      </c>
      <c r="B410" s="5">
        <v>178</v>
      </c>
    </row>
    <row r="411" spans="1:2" x14ac:dyDescent="0.25">
      <c r="A411" s="14">
        <v>42279</v>
      </c>
      <c r="B411" s="5">
        <v>1230</v>
      </c>
    </row>
    <row r="412" spans="1:2" x14ac:dyDescent="0.25">
      <c r="A412" s="14">
        <v>42279</v>
      </c>
      <c r="B412" s="5">
        <v>1299</v>
      </c>
    </row>
    <row r="413" spans="1:2" x14ac:dyDescent="0.25">
      <c r="A413" s="14">
        <v>42279</v>
      </c>
      <c r="B413" s="5">
        <v>149</v>
      </c>
    </row>
    <row r="414" spans="1:2" x14ac:dyDescent="0.25">
      <c r="A414" s="14">
        <v>42279</v>
      </c>
      <c r="B414" s="5">
        <v>455</v>
      </c>
    </row>
    <row r="415" spans="1:2" x14ac:dyDescent="0.25">
      <c r="A415" s="14">
        <v>42279</v>
      </c>
      <c r="B415" s="5">
        <v>149</v>
      </c>
    </row>
    <row r="416" spans="1:2" x14ac:dyDescent="0.25">
      <c r="A416" s="14">
        <v>42279</v>
      </c>
      <c r="B416" s="5">
        <v>149</v>
      </c>
    </row>
    <row r="417" spans="1:2" x14ac:dyDescent="0.25">
      <c r="A417" s="14">
        <v>42279</v>
      </c>
      <c r="B417" s="5">
        <v>433</v>
      </c>
    </row>
    <row r="418" spans="1:2" x14ac:dyDescent="0.25">
      <c r="A418" s="14">
        <v>42279</v>
      </c>
      <c r="B418" s="5">
        <v>124</v>
      </c>
    </row>
    <row r="419" spans="1:2" x14ac:dyDescent="0.25">
      <c r="A419" s="14">
        <v>42301</v>
      </c>
      <c r="B419" s="5">
        <v>766</v>
      </c>
    </row>
    <row r="420" spans="1:2" x14ac:dyDescent="0.25">
      <c r="A420" s="14">
        <v>42301</v>
      </c>
      <c r="B420" s="5">
        <v>1234</v>
      </c>
    </row>
    <row r="421" spans="1:2" x14ac:dyDescent="0.25">
      <c r="A421" s="14">
        <v>42310</v>
      </c>
      <c r="B421" s="5">
        <v>1230</v>
      </c>
    </row>
    <row r="422" spans="1:2" x14ac:dyDescent="0.25">
      <c r="A422" s="14">
        <v>42310</v>
      </c>
      <c r="B422" s="5">
        <v>189</v>
      </c>
    </row>
    <row r="423" spans="1:2" x14ac:dyDescent="0.25">
      <c r="A423" s="14">
        <v>42310</v>
      </c>
      <c r="B423" s="5">
        <v>121</v>
      </c>
    </row>
    <row r="424" spans="1:2" x14ac:dyDescent="0.25">
      <c r="A424" s="14">
        <v>42310</v>
      </c>
      <c r="B424" s="5">
        <v>678.34</v>
      </c>
    </row>
    <row r="425" spans="1:2" x14ac:dyDescent="0.25">
      <c r="A425" s="14">
        <v>42310</v>
      </c>
      <c r="B425" s="5">
        <v>1345</v>
      </c>
    </row>
    <row r="426" spans="1:2" x14ac:dyDescent="0.25">
      <c r="A426" s="14">
        <v>42310</v>
      </c>
      <c r="B426" s="5">
        <v>167</v>
      </c>
    </row>
    <row r="427" spans="1:2" x14ac:dyDescent="0.25">
      <c r="A427" s="14">
        <v>42310</v>
      </c>
      <c r="B427" s="5">
        <v>713</v>
      </c>
    </row>
    <row r="428" spans="1:2" x14ac:dyDescent="0.25">
      <c r="A428" s="14">
        <v>42310</v>
      </c>
      <c r="B428" s="5">
        <v>139</v>
      </c>
    </row>
    <row r="429" spans="1:2" x14ac:dyDescent="0.25">
      <c r="A429" s="14">
        <v>42310</v>
      </c>
      <c r="B429" s="5">
        <v>1230</v>
      </c>
    </row>
    <row r="430" spans="1:2" x14ac:dyDescent="0.25">
      <c r="A430" s="14">
        <v>42310</v>
      </c>
      <c r="B430" s="5">
        <v>567</v>
      </c>
    </row>
    <row r="431" spans="1:2" x14ac:dyDescent="0.25">
      <c r="A431" s="14">
        <v>42310</v>
      </c>
      <c r="B431" s="5">
        <v>149</v>
      </c>
    </row>
    <row r="432" spans="1:2" x14ac:dyDescent="0.25">
      <c r="A432" s="14">
        <v>42310</v>
      </c>
      <c r="B432" s="5">
        <v>455</v>
      </c>
    </row>
    <row r="433" spans="1:2" x14ac:dyDescent="0.25">
      <c r="A433" s="14">
        <v>42310</v>
      </c>
      <c r="B433" s="5">
        <v>1120</v>
      </c>
    </row>
    <row r="434" spans="1:2" x14ac:dyDescent="0.25">
      <c r="A434" s="14">
        <v>42310</v>
      </c>
      <c r="B434" s="5">
        <v>149</v>
      </c>
    </row>
    <row r="435" spans="1:2" x14ac:dyDescent="0.25">
      <c r="A435" s="14">
        <v>42310</v>
      </c>
      <c r="B435" s="5">
        <v>345</v>
      </c>
    </row>
    <row r="436" spans="1:2" x14ac:dyDescent="0.25">
      <c r="A436" s="14">
        <v>42310</v>
      </c>
      <c r="B436" s="5">
        <v>128</v>
      </c>
    </row>
    <row r="437" spans="1:2" x14ac:dyDescent="0.25">
      <c r="A437" s="14">
        <v>42333</v>
      </c>
      <c r="B437" s="5">
        <v>1230</v>
      </c>
    </row>
    <row r="438" spans="1:2" x14ac:dyDescent="0.25">
      <c r="A438" s="14">
        <v>42333</v>
      </c>
      <c r="B438" s="5">
        <v>1230</v>
      </c>
    </row>
    <row r="439" spans="1:2" x14ac:dyDescent="0.25">
      <c r="A439" s="14">
        <v>42334</v>
      </c>
      <c r="B439" s="5">
        <v>567</v>
      </c>
    </row>
    <row r="440" spans="1:2" x14ac:dyDescent="0.25">
      <c r="A440" s="14">
        <v>42334</v>
      </c>
      <c r="B440" s="5">
        <v>1234</v>
      </c>
    </row>
    <row r="441" spans="1:2" x14ac:dyDescent="0.25">
      <c r="A441" s="14">
        <v>42335</v>
      </c>
      <c r="B441" s="5">
        <v>1299</v>
      </c>
    </row>
    <row r="442" spans="1:2" x14ac:dyDescent="0.25">
      <c r="A442" s="14">
        <v>42335</v>
      </c>
      <c r="B442" s="5">
        <v>1234</v>
      </c>
    </row>
    <row r="443" spans="1:2" x14ac:dyDescent="0.25">
      <c r="A443" s="14">
        <v>42340</v>
      </c>
      <c r="B443" s="5">
        <v>1230</v>
      </c>
    </row>
    <row r="444" spans="1:2" x14ac:dyDescent="0.25">
      <c r="A444" s="14">
        <v>42340</v>
      </c>
      <c r="B444" s="5">
        <v>1212</v>
      </c>
    </row>
    <row r="445" spans="1:2" x14ac:dyDescent="0.25">
      <c r="A445" s="14">
        <v>42340</v>
      </c>
      <c r="B445" s="5">
        <v>121</v>
      </c>
    </row>
    <row r="446" spans="1:2" x14ac:dyDescent="0.25">
      <c r="A446" s="14">
        <v>42340</v>
      </c>
      <c r="B446" s="5">
        <v>456</v>
      </c>
    </row>
    <row r="447" spans="1:2" x14ac:dyDescent="0.25">
      <c r="A447" s="14">
        <v>42340</v>
      </c>
      <c r="B447" s="5">
        <v>121</v>
      </c>
    </row>
    <row r="448" spans="1:2" x14ac:dyDescent="0.25">
      <c r="A448" s="14">
        <v>42340</v>
      </c>
      <c r="B448" s="5">
        <v>167</v>
      </c>
    </row>
    <row r="449" spans="1:2" x14ac:dyDescent="0.25">
      <c r="A449" s="14">
        <v>42340</v>
      </c>
      <c r="B449" s="5">
        <v>713</v>
      </c>
    </row>
    <row r="450" spans="1:2" x14ac:dyDescent="0.25">
      <c r="A450" s="14">
        <v>42340</v>
      </c>
      <c r="B450" s="5">
        <v>123</v>
      </c>
    </row>
    <row r="451" spans="1:2" x14ac:dyDescent="0.25">
      <c r="A451" s="14">
        <v>42340</v>
      </c>
      <c r="B451" s="5">
        <v>1230</v>
      </c>
    </row>
    <row r="452" spans="1:2" x14ac:dyDescent="0.25">
      <c r="A452" s="14">
        <v>42340</v>
      </c>
      <c r="B452" s="5">
        <v>1299</v>
      </c>
    </row>
    <row r="453" spans="1:2" x14ac:dyDescent="0.25">
      <c r="A453" s="14">
        <v>42340</v>
      </c>
      <c r="B453" s="5">
        <v>149</v>
      </c>
    </row>
    <row r="454" spans="1:2" x14ac:dyDescent="0.25">
      <c r="A454" s="14">
        <v>42340</v>
      </c>
      <c r="B454" s="5">
        <v>455</v>
      </c>
    </row>
    <row r="455" spans="1:2" x14ac:dyDescent="0.25">
      <c r="A455" s="14">
        <v>42340</v>
      </c>
      <c r="B455" s="5">
        <v>149</v>
      </c>
    </row>
    <row r="456" spans="1:2" x14ac:dyDescent="0.25">
      <c r="A456" s="14">
        <v>42340</v>
      </c>
      <c r="B456" s="5">
        <v>121</v>
      </c>
    </row>
    <row r="457" spans="1:2" x14ac:dyDescent="0.25">
      <c r="A457" s="14">
        <v>42340</v>
      </c>
      <c r="B457" s="5">
        <v>346</v>
      </c>
    </row>
    <row r="458" spans="1:2" x14ac:dyDescent="0.25">
      <c r="A458" s="14">
        <v>42340</v>
      </c>
      <c r="B458" s="5">
        <v>134</v>
      </c>
    </row>
  </sheetData>
  <autoFilter ref="A1:B458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5" customWidth="1"/>
  </cols>
  <sheetData>
    <row r="1" spans="1:6" x14ac:dyDescent="0.25">
      <c r="A1" s="8" t="s">
        <v>5</v>
      </c>
      <c r="B1" t="s">
        <v>32</v>
      </c>
      <c r="C1" t="s">
        <v>30</v>
      </c>
      <c r="D1" t="s">
        <v>26</v>
      </c>
      <c r="E1" s="5" t="s">
        <v>2</v>
      </c>
      <c r="F1" s="8" t="s">
        <v>4</v>
      </c>
    </row>
    <row r="2" spans="1:6" hidden="1" outlineLevel="2" x14ac:dyDescent="0.25">
      <c r="A2">
        <v>1</v>
      </c>
      <c r="B2">
        <v>1009</v>
      </c>
      <c r="C2" t="s">
        <v>70</v>
      </c>
      <c r="D2" s="6">
        <v>41186</v>
      </c>
      <c r="E2" s="5">
        <v>679</v>
      </c>
      <c r="F2" t="str">
        <f>VLOOKUP(A2,Produto!$A$1:$E$458,3,0)</f>
        <v>Celulares</v>
      </c>
    </row>
    <row r="3" spans="1:6" hidden="1" outlineLevel="2" x14ac:dyDescent="0.25">
      <c r="A3">
        <v>140</v>
      </c>
      <c r="B3">
        <v>1003</v>
      </c>
      <c r="C3" t="s">
        <v>73</v>
      </c>
      <c r="D3" s="6">
        <v>41346</v>
      </c>
      <c r="E3" s="5">
        <v>1899</v>
      </c>
      <c r="F3" t="str">
        <f>VLOOKUP(A3,Produto!$A$1:$E$458,3,0)</f>
        <v>Celulares</v>
      </c>
    </row>
    <row r="4" spans="1:6" hidden="1" outlineLevel="2" x14ac:dyDescent="0.25">
      <c r="A4">
        <v>142</v>
      </c>
      <c r="B4">
        <v>1005</v>
      </c>
      <c r="C4" t="s">
        <v>60</v>
      </c>
      <c r="D4" s="6">
        <v>41379</v>
      </c>
      <c r="E4" s="5">
        <v>699</v>
      </c>
      <c r="F4" t="str">
        <f>VLOOKUP(A4,Produto!$A$1:$E$458,3,0)</f>
        <v>Celulares</v>
      </c>
    </row>
    <row r="5" spans="1:6" hidden="1" outlineLevel="2" x14ac:dyDescent="0.25">
      <c r="A5">
        <v>148</v>
      </c>
      <c r="B5">
        <v>1001</v>
      </c>
      <c r="C5" t="s">
        <v>60</v>
      </c>
      <c r="D5" s="6">
        <v>41476</v>
      </c>
      <c r="E5" s="5">
        <v>3999</v>
      </c>
      <c r="F5" t="str">
        <f>VLOOKUP(A5,Produto!$A$1:$E$458,3,0)</f>
        <v>Celulares</v>
      </c>
    </row>
    <row r="6" spans="1:6" hidden="1" outlineLevel="2" x14ac:dyDescent="0.25">
      <c r="A6">
        <v>151</v>
      </c>
      <c r="B6">
        <v>1004</v>
      </c>
      <c r="C6" t="s">
        <v>73</v>
      </c>
      <c r="D6" s="6">
        <v>41571</v>
      </c>
      <c r="E6" s="5">
        <v>3999</v>
      </c>
      <c r="F6" t="str">
        <f>VLOOKUP(A6,Produto!$A$1:$E$458,3,0)</f>
        <v>Celulares</v>
      </c>
    </row>
    <row r="7" spans="1:6" hidden="1" outlineLevel="2" x14ac:dyDescent="0.25">
      <c r="A7">
        <v>155</v>
      </c>
      <c r="B7">
        <v>1009</v>
      </c>
      <c r="C7" t="s">
        <v>72</v>
      </c>
      <c r="D7" s="6">
        <v>41916</v>
      </c>
      <c r="E7" s="5">
        <v>3999</v>
      </c>
      <c r="F7" t="str">
        <f>VLOOKUP(A7,Produto!$A$1:$E$458,3,0)</f>
        <v>Celulares</v>
      </c>
    </row>
    <row r="8" spans="1:6" hidden="1" outlineLevel="2" x14ac:dyDescent="0.25">
      <c r="A8">
        <v>157</v>
      </c>
      <c r="B8">
        <v>1003</v>
      </c>
      <c r="C8" t="s">
        <v>72</v>
      </c>
      <c r="D8" s="6">
        <v>41672</v>
      </c>
      <c r="E8" s="5">
        <v>3999</v>
      </c>
      <c r="F8" t="str">
        <f>VLOOKUP(A8,Produto!$A$1:$E$458,3,0)</f>
        <v>Celulares</v>
      </c>
    </row>
    <row r="9" spans="1:6" hidden="1" outlineLevel="2" x14ac:dyDescent="0.25">
      <c r="A9">
        <v>158</v>
      </c>
      <c r="B9">
        <v>1006</v>
      </c>
      <c r="C9" t="s">
        <v>72</v>
      </c>
      <c r="D9" s="6">
        <v>41701</v>
      </c>
      <c r="E9" s="5">
        <v>3999</v>
      </c>
      <c r="F9" t="str">
        <f>VLOOKUP(A9,Produto!$A$1:$E$458,3,0)</f>
        <v>Celulares</v>
      </c>
    </row>
    <row r="10" spans="1:6" hidden="1" outlineLevel="2" x14ac:dyDescent="0.25">
      <c r="A10">
        <v>159</v>
      </c>
      <c r="B10">
        <v>1004</v>
      </c>
      <c r="C10" t="s">
        <v>72</v>
      </c>
      <c r="D10" s="6">
        <v>41733</v>
      </c>
      <c r="E10" s="5">
        <v>3999</v>
      </c>
      <c r="F10" t="str">
        <f>VLOOKUP(A10,Produto!$A$1:$E$458,3,0)</f>
        <v>Celulares</v>
      </c>
    </row>
    <row r="11" spans="1:6" hidden="1" outlineLevel="2" x14ac:dyDescent="0.25">
      <c r="A11">
        <v>160</v>
      </c>
      <c r="B11">
        <v>1004</v>
      </c>
      <c r="C11" t="s">
        <v>72</v>
      </c>
      <c r="D11" s="6">
        <v>41763</v>
      </c>
      <c r="E11" s="5">
        <v>3999</v>
      </c>
      <c r="F11" t="str">
        <f>VLOOKUP(A11,Produto!$A$1:$E$458,3,0)</f>
        <v>Celulares</v>
      </c>
    </row>
    <row r="12" spans="1:6" hidden="1" outlineLevel="2" x14ac:dyDescent="0.25">
      <c r="A12">
        <v>170</v>
      </c>
      <c r="B12">
        <v>1001</v>
      </c>
      <c r="C12" t="s">
        <v>72</v>
      </c>
      <c r="D12" s="6">
        <v>42037</v>
      </c>
      <c r="E12" s="5">
        <v>3999</v>
      </c>
      <c r="F12" t="str">
        <f>VLOOKUP(A12,Produto!$A$1:$E$458,3,0)</f>
        <v>Celulares</v>
      </c>
    </row>
    <row r="13" spans="1:6" hidden="1" outlineLevel="2" x14ac:dyDescent="0.25">
      <c r="A13">
        <v>171</v>
      </c>
      <c r="B13">
        <v>1002</v>
      </c>
      <c r="C13" t="s">
        <v>65</v>
      </c>
      <c r="D13" s="6">
        <v>42065</v>
      </c>
      <c r="E13" s="5">
        <v>3999</v>
      </c>
      <c r="F13" t="str">
        <f>VLOOKUP(A13,Produto!$A$1:$E$458,3,0)</f>
        <v>Celulares</v>
      </c>
    </row>
    <row r="14" spans="1:6" hidden="1" outlineLevel="2" x14ac:dyDescent="0.25">
      <c r="A14">
        <v>172</v>
      </c>
      <c r="B14">
        <v>1002</v>
      </c>
      <c r="C14" t="s">
        <v>65</v>
      </c>
      <c r="D14" s="6">
        <v>42096</v>
      </c>
      <c r="E14" s="5">
        <v>3999</v>
      </c>
      <c r="F14" t="str">
        <f>VLOOKUP(A14,Produto!$A$1:$E$458,3,0)</f>
        <v>Celulares</v>
      </c>
    </row>
    <row r="15" spans="1:6" hidden="1" outlineLevel="2" x14ac:dyDescent="0.25">
      <c r="A15">
        <v>173</v>
      </c>
      <c r="B15">
        <v>1004</v>
      </c>
      <c r="C15" t="s">
        <v>65</v>
      </c>
      <c r="D15" s="6">
        <v>42126</v>
      </c>
      <c r="E15" s="5">
        <v>3999</v>
      </c>
      <c r="F15" t="str">
        <f>VLOOKUP(A15,Produto!$A$1:$E$458,3,0)</f>
        <v>Celulares</v>
      </c>
    </row>
    <row r="16" spans="1:6" hidden="1" outlineLevel="2" x14ac:dyDescent="0.25">
      <c r="A16">
        <v>174</v>
      </c>
      <c r="B16">
        <v>1002</v>
      </c>
      <c r="C16" t="s">
        <v>62</v>
      </c>
      <c r="D16" s="6">
        <v>42157</v>
      </c>
      <c r="E16" s="5">
        <v>3999</v>
      </c>
      <c r="F16" t="str">
        <f>VLOOKUP(A16,Produto!$A$1:$E$458,3,0)</f>
        <v>Celulares</v>
      </c>
    </row>
    <row r="17" spans="1:6" hidden="1" outlineLevel="2" x14ac:dyDescent="0.25">
      <c r="A17">
        <v>175</v>
      </c>
      <c r="B17">
        <v>1002</v>
      </c>
      <c r="C17" t="s">
        <v>62</v>
      </c>
      <c r="D17" s="6">
        <v>42187</v>
      </c>
      <c r="E17" s="5">
        <v>3999</v>
      </c>
      <c r="F17" t="str">
        <f>VLOOKUP(A17,Produto!$A$1:$E$458,3,0)</f>
        <v>Celulares</v>
      </c>
    </row>
    <row r="18" spans="1:6" hidden="1" outlineLevel="2" x14ac:dyDescent="0.25">
      <c r="A18">
        <v>176</v>
      </c>
      <c r="B18">
        <v>1004</v>
      </c>
      <c r="C18" t="s">
        <v>72</v>
      </c>
      <c r="D18" s="6">
        <v>42218</v>
      </c>
      <c r="E18" s="5">
        <v>3999</v>
      </c>
      <c r="F18" t="str">
        <f>VLOOKUP(A18,Produto!$A$1:$E$458,3,0)</f>
        <v>Celulares</v>
      </c>
    </row>
    <row r="19" spans="1:6" hidden="1" outlineLevel="2" x14ac:dyDescent="0.25">
      <c r="A19">
        <v>177</v>
      </c>
      <c r="B19">
        <v>1002</v>
      </c>
      <c r="C19" t="s">
        <v>72</v>
      </c>
      <c r="D19" s="6">
        <v>42249</v>
      </c>
      <c r="E19" s="5">
        <v>3999</v>
      </c>
      <c r="F19" t="str">
        <f>VLOOKUP(A19,Produto!$A$1:$E$458,3,0)</f>
        <v>Celulares</v>
      </c>
    </row>
    <row r="20" spans="1:6" hidden="1" outlineLevel="2" x14ac:dyDescent="0.25">
      <c r="A20">
        <v>178</v>
      </c>
      <c r="B20">
        <v>1002</v>
      </c>
      <c r="C20" t="s">
        <v>72</v>
      </c>
      <c r="D20" s="6">
        <v>42279</v>
      </c>
      <c r="E20" s="5">
        <v>1230</v>
      </c>
      <c r="F20" t="str">
        <f>VLOOKUP(A20,Produto!$A$1:$E$458,3,0)</f>
        <v>Celulares</v>
      </c>
    </row>
    <row r="21" spans="1:6" hidden="1" outlineLevel="2" x14ac:dyDescent="0.25">
      <c r="A21">
        <v>179</v>
      </c>
      <c r="B21">
        <v>1004</v>
      </c>
      <c r="C21" t="s">
        <v>72</v>
      </c>
      <c r="D21" s="6">
        <v>42310</v>
      </c>
      <c r="E21" s="5">
        <v>1230</v>
      </c>
      <c r="F21" t="str">
        <f>VLOOKUP(A21,Produto!$A$1:$E$458,3,0)</f>
        <v>Celulares</v>
      </c>
    </row>
    <row r="22" spans="1:6" hidden="1" outlineLevel="2" x14ac:dyDescent="0.25">
      <c r="A22">
        <v>180</v>
      </c>
      <c r="B22">
        <v>1004</v>
      </c>
      <c r="C22" t="s">
        <v>72</v>
      </c>
      <c r="D22" s="6">
        <v>42340</v>
      </c>
      <c r="E22" s="5">
        <v>1230</v>
      </c>
      <c r="F22" t="str">
        <f>VLOOKUP(A22,Produto!$A$1:$E$458,3,0)</f>
        <v>Celulares</v>
      </c>
    </row>
    <row r="23" spans="1:6" hidden="1" outlineLevel="2" x14ac:dyDescent="0.25">
      <c r="A23">
        <v>181</v>
      </c>
      <c r="B23">
        <v>1004</v>
      </c>
      <c r="C23" t="s">
        <v>72</v>
      </c>
      <c r="D23" s="6">
        <v>42006</v>
      </c>
      <c r="E23" s="5">
        <v>1230</v>
      </c>
      <c r="F23" t="str">
        <f>VLOOKUP(A23,Produto!$A$1:$E$458,3,0)</f>
        <v>Celulares</v>
      </c>
    </row>
    <row r="24" spans="1:6" hidden="1" outlineLevel="2" x14ac:dyDescent="0.25">
      <c r="A24">
        <v>294</v>
      </c>
      <c r="B24">
        <v>1006</v>
      </c>
      <c r="C24" t="s">
        <v>61</v>
      </c>
      <c r="D24" s="6">
        <v>42077</v>
      </c>
      <c r="E24" s="5">
        <v>1230</v>
      </c>
      <c r="F24" t="str">
        <f>VLOOKUP(A24,Produto!$A$1:$E$458,3,0)</f>
        <v>Celulares</v>
      </c>
    </row>
    <row r="25" spans="1:6" hidden="1" outlineLevel="2" x14ac:dyDescent="0.25">
      <c r="A25">
        <v>296</v>
      </c>
      <c r="B25">
        <v>1004</v>
      </c>
      <c r="C25" t="s">
        <v>61</v>
      </c>
      <c r="D25" s="6">
        <v>42110</v>
      </c>
      <c r="E25" s="5">
        <v>1230</v>
      </c>
      <c r="F25" t="str">
        <f>VLOOKUP(A25,Produto!$A$1:$E$458,3,0)</f>
        <v>Celulares</v>
      </c>
    </row>
    <row r="26" spans="1:6" hidden="1" outlineLevel="2" x14ac:dyDescent="0.25">
      <c r="A26">
        <v>302</v>
      </c>
      <c r="B26">
        <v>1002</v>
      </c>
      <c r="C26" t="s">
        <v>73</v>
      </c>
      <c r="D26" s="6">
        <v>42207</v>
      </c>
      <c r="E26" s="5">
        <v>1230</v>
      </c>
      <c r="F26" t="str">
        <f>VLOOKUP(A26,Produto!$A$1:$E$458,3,0)</f>
        <v>Celulares</v>
      </c>
    </row>
    <row r="27" spans="1:6" hidden="1" outlineLevel="2" x14ac:dyDescent="0.25">
      <c r="A27">
        <v>305</v>
      </c>
      <c r="B27">
        <v>1002</v>
      </c>
      <c r="C27" t="s">
        <v>61</v>
      </c>
      <c r="D27" s="6">
        <v>42333</v>
      </c>
      <c r="E27" s="5">
        <v>1230</v>
      </c>
      <c r="F27" t="str">
        <f>VLOOKUP(A27,Produto!$A$1:$E$458,3,0)</f>
        <v>Celulares</v>
      </c>
    </row>
    <row r="28" spans="1:6" hidden="1" outlineLevel="2" x14ac:dyDescent="0.25">
      <c r="A28">
        <v>309</v>
      </c>
      <c r="B28">
        <v>1002</v>
      </c>
      <c r="C28" t="s">
        <v>67</v>
      </c>
      <c r="D28" s="6">
        <v>41916</v>
      </c>
      <c r="E28" s="5">
        <v>1230</v>
      </c>
      <c r="F28" t="str">
        <f>VLOOKUP(A28,Produto!$A$1:$E$458,3,0)</f>
        <v>Celulares</v>
      </c>
    </row>
    <row r="29" spans="1:6" hidden="1" outlineLevel="2" x14ac:dyDescent="0.25">
      <c r="A29">
        <v>311</v>
      </c>
      <c r="B29">
        <v>1002</v>
      </c>
      <c r="C29" t="s">
        <v>67</v>
      </c>
      <c r="D29" s="6">
        <v>41672</v>
      </c>
      <c r="E29" s="5">
        <v>1230</v>
      </c>
      <c r="F29" t="str">
        <f>VLOOKUP(A29,Produto!$A$1:$E$458,3,0)</f>
        <v>Celulares</v>
      </c>
    </row>
    <row r="30" spans="1:6" hidden="1" outlineLevel="2" x14ac:dyDescent="0.25">
      <c r="A30">
        <v>312</v>
      </c>
      <c r="B30">
        <v>1002</v>
      </c>
      <c r="C30" t="s">
        <v>67</v>
      </c>
      <c r="D30" s="6">
        <v>41701</v>
      </c>
      <c r="E30" s="5">
        <v>1230</v>
      </c>
      <c r="F30" t="str">
        <f>VLOOKUP(A30,Produto!$A$1:$E$458,3,0)</f>
        <v>Celulares</v>
      </c>
    </row>
    <row r="31" spans="1:6" hidden="1" outlineLevel="2" x14ac:dyDescent="0.25">
      <c r="A31">
        <v>313</v>
      </c>
      <c r="B31">
        <v>1002</v>
      </c>
      <c r="C31" t="s">
        <v>67</v>
      </c>
      <c r="D31" s="6">
        <v>41733</v>
      </c>
      <c r="E31" s="5">
        <v>1230</v>
      </c>
      <c r="F31" t="str">
        <f>VLOOKUP(A31,Produto!$A$1:$E$458,3,0)</f>
        <v>Celulares</v>
      </c>
    </row>
    <row r="32" spans="1:6" hidden="1" outlineLevel="2" x14ac:dyDescent="0.25">
      <c r="A32">
        <v>314</v>
      </c>
      <c r="B32">
        <v>1002</v>
      </c>
      <c r="C32" t="s">
        <v>67</v>
      </c>
      <c r="D32" s="6">
        <v>41763</v>
      </c>
      <c r="E32" s="5">
        <v>1230</v>
      </c>
      <c r="F32" t="str">
        <f>VLOOKUP(A32,Produto!$A$1:$E$458,3,0)</f>
        <v>Celulares</v>
      </c>
    </row>
    <row r="33" spans="1:6" hidden="1" outlineLevel="2" x14ac:dyDescent="0.25">
      <c r="A33">
        <v>324</v>
      </c>
      <c r="B33">
        <v>1002</v>
      </c>
      <c r="C33" t="s">
        <v>67</v>
      </c>
      <c r="D33" s="6">
        <v>42037</v>
      </c>
      <c r="E33" s="5">
        <v>1230</v>
      </c>
      <c r="F33" t="str">
        <f>VLOOKUP(A33,Produto!$A$1:$E$458,3,0)</f>
        <v>Celulares</v>
      </c>
    </row>
    <row r="34" spans="1:6" hidden="1" outlineLevel="2" x14ac:dyDescent="0.25">
      <c r="A34">
        <v>325</v>
      </c>
      <c r="B34">
        <v>1002</v>
      </c>
      <c r="C34" t="s">
        <v>63</v>
      </c>
      <c r="D34" s="6">
        <v>42065</v>
      </c>
      <c r="E34" s="5">
        <v>1230</v>
      </c>
      <c r="F34" t="str">
        <f>VLOOKUP(A34,Produto!$A$1:$E$458,3,0)</f>
        <v>Celulares</v>
      </c>
    </row>
    <row r="35" spans="1:6" hidden="1" outlineLevel="2" x14ac:dyDescent="0.25">
      <c r="A35">
        <v>326</v>
      </c>
      <c r="B35">
        <v>1001</v>
      </c>
      <c r="C35" t="s">
        <v>63</v>
      </c>
      <c r="D35" s="6">
        <v>42096</v>
      </c>
      <c r="E35" s="5">
        <v>1230</v>
      </c>
      <c r="F35" t="str">
        <f>VLOOKUP(A35,Produto!$A$1:$E$458,3,0)</f>
        <v>Celulares</v>
      </c>
    </row>
    <row r="36" spans="1:6" hidden="1" outlineLevel="2" x14ac:dyDescent="0.25">
      <c r="A36">
        <v>327</v>
      </c>
      <c r="B36">
        <v>1001</v>
      </c>
      <c r="C36" t="s">
        <v>63</v>
      </c>
      <c r="D36" s="6">
        <v>42126</v>
      </c>
      <c r="E36" s="5">
        <v>1230</v>
      </c>
      <c r="F36" t="str">
        <f>VLOOKUP(A36,Produto!$A$1:$E$458,3,0)</f>
        <v>Celulares</v>
      </c>
    </row>
    <row r="37" spans="1:6" hidden="1" outlineLevel="2" x14ac:dyDescent="0.25">
      <c r="A37">
        <v>328</v>
      </c>
      <c r="B37">
        <v>1001</v>
      </c>
      <c r="C37" t="s">
        <v>67</v>
      </c>
      <c r="D37" s="6">
        <v>42157</v>
      </c>
      <c r="E37" s="5">
        <v>1230</v>
      </c>
      <c r="F37" t="str">
        <f>VLOOKUP(A37,Produto!$A$1:$E$458,3,0)</f>
        <v>Celulares</v>
      </c>
    </row>
    <row r="38" spans="1:6" hidden="1" outlineLevel="2" x14ac:dyDescent="0.25">
      <c r="A38">
        <v>329</v>
      </c>
      <c r="B38">
        <v>1001</v>
      </c>
      <c r="C38" t="s">
        <v>67</v>
      </c>
      <c r="D38" s="6">
        <v>42187</v>
      </c>
      <c r="E38" s="5">
        <v>1230</v>
      </c>
      <c r="F38" t="str">
        <f>VLOOKUP(A38,Produto!$A$1:$E$458,3,0)</f>
        <v>Celulares</v>
      </c>
    </row>
    <row r="39" spans="1:6" hidden="1" outlineLevel="2" x14ac:dyDescent="0.25">
      <c r="A39">
        <v>330</v>
      </c>
      <c r="B39">
        <v>1001</v>
      </c>
      <c r="C39" t="s">
        <v>67</v>
      </c>
      <c r="D39" s="6">
        <v>42218</v>
      </c>
      <c r="E39" s="5">
        <v>1230</v>
      </c>
      <c r="F39" t="str">
        <f>VLOOKUP(A39,Produto!$A$1:$E$458,3,0)</f>
        <v>Celulares</v>
      </c>
    </row>
    <row r="40" spans="1:6" hidden="1" outlineLevel="2" x14ac:dyDescent="0.25">
      <c r="A40">
        <v>331</v>
      </c>
      <c r="B40">
        <v>1001</v>
      </c>
      <c r="C40" t="s">
        <v>67</v>
      </c>
      <c r="D40" s="6">
        <v>42249</v>
      </c>
      <c r="E40" s="5">
        <v>1230</v>
      </c>
      <c r="F40" t="str">
        <f>VLOOKUP(A40,Produto!$A$1:$E$458,3,0)</f>
        <v>Celulares</v>
      </c>
    </row>
    <row r="41" spans="1:6" hidden="1" outlineLevel="2" x14ac:dyDescent="0.25">
      <c r="A41">
        <v>332</v>
      </c>
      <c r="B41">
        <v>1001</v>
      </c>
      <c r="C41" t="s">
        <v>67</v>
      </c>
      <c r="D41" s="6">
        <v>42279</v>
      </c>
      <c r="E41" s="5">
        <v>1230</v>
      </c>
      <c r="F41" t="str">
        <f>VLOOKUP(A41,Produto!$A$1:$E$458,3,0)</f>
        <v>Celulares</v>
      </c>
    </row>
    <row r="42" spans="1:6" hidden="1" outlineLevel="2" x14ac:dyDescent="0.25">
      <c r="A42">
        <v>333</v>
      </c>
      <c r="B42">
        <v>1001</v>
      </c>
      <c r="C42" t="s">
        <v>67</v>
      </c>
      <c r="D42" s="6">
        <v>42310</v>
      </c>
      <c r="E42" s="5">
        <v>1230</v>
      </c>
      <c r="F42" t="str">
        <f>VLOOKUP(A42,Produto!$A$1:$E$458,3,0)</f>
        <v>Celulares</v>
      </c>
    </row>
    <row r="43" spans="1:6" hidden="1" outlineLevel="2" x14ac:dyDescent="0.25">
      <c r="A43">
        <v>334</v>
      </c>
      <c r="B43">
        <v>1001</v>
      </c>
      <c r="C43" t="s">
        <v>67</v>
      </c>
      <c r="D43" s="6">
        <v>42340</v>
      </c>
      <c r="E43" s="5">
        <v>1230</v>
      </c>
      <c r="F43" t="str">
        <f>VLOOKUP(A43,Produto!$A$1:$E$458,3,0)</f>
        <v>Celulares</v>
      </c>
    </row>
    <row r="44" spans="1:6" hidden="1" outlineLevel="2" x14ac:dyDescent="0.25">
      <c r="A44">
        <v>335</v>
      </c>
      <c r="B44">
        <v>1005</v>
      </c>
      <c r="C44" t="s">
        <v>67</v>
      </c>
      <c r="D44" s="6">
        <v>42006</v>
      </c>
      <c r="E44" s="5">
        <v>1230</v>
      </c>
      <c r="F44" t="str">
        <f>VLOOKUP(A44,Produto!$A$1:$E$458,3,0)</f>
        <v>Celulares</v>
      </c>
    </row>
    <row r="45" spans="1:6" hidden="1" outlineLevel="2" x14ac:dyDescent="0.25">
      <c r="A45">
        <v>444</v>
      </c>
      <c r="B45">
        <v>1006</v>
      </c>
      <c r="C45" t="s">
        <v>68</v>
      </c>
      <c r="D45" s="6">
        <v>42077</v>
      </c>
      <c r="E45" s="5">
        <v>1230</v>
      </c>
      <c r="F45" t="str">
        <f>VLOOKUP(A45,Produto!$A$1:$E$458,3,0)</f>
        <v>Celulares</v>
      </c>
    </row>
    <row r="46" spans="1:6" hidden="1" outlineLevel="2" x14ac:dyDescent="0.25">
      <c r="A46">
        <v>446</v>
      </c>
      <c r="B46">
        <v>1007</v>
      </c>
      <c r="C46" t="s">
        <v>68</v>
      </c>
      <c r="D46" s="6">
        <v>42110</v>
      </c>
      <c r="E46" s="5">
        <v>1230</v>
      </c>
      <c r="F46" t="str">
        <f>VLOOKUP(A46,Produto!$A$1:$E$458,3,0)</f>
        <v>Celulares</v>
      </c>
    </row>
    <row r="47" spans="1:6" hidden="1" outlineLevel="2" x14ac:dyDescent="0.25">
      <c r="A47">
        <v>452</v>
      </c>
      <c r="B47">
        <v>1007</v>
      </c>
      <c r="C47" t="s">
        <v>68</v>
      </c>
      <c r="D47" s="6">
        <v>42207</v>
      </c>
      <c r="E47" s="5">
        <v>1230</v>
      </c>
      <c r="F47" t="str">
        <f>VLOOKUP(A47,Produto!$A$1:$E$458,3,0)</f>
        <v>Celulares</v>
      </c>
    </row>
    <row r="48" spans="1:6" hidden="1" outlineLevel="2" x14ac:dyDescent="0.25">
      <c r="A48">
        <v>455</v>
      </c>
      <c r="B48">
        <v>1008</v>
      </c>
      <c r="C48" t="s">
        <v>68</v>
      </c>
      <c r="D48" s="6">
        <v>42333</v>
      </c>
      <c r="E48" s="5">
        <v>1230</v>
      </c>
      <c r="F48" t="str">
        <f>VLOOKUP(A48,Produto!$A$1:$E$458,3,0)</f>
        <v>Celulares</v>
      </c>
    </row>
    <row r="49" spans="1:6" outlineLevel="1" collapsed="1" x14ac:dyDescent="0.25">
      <c r="D49" s="6"/>
      <c r="E49" s="5">
        <f>SUBTOTAL(9,E2:E48)</f>
        <v>98932</v>
      </c>
      <c r="F49" s="9" t="s">
        <v>84</v>
      </c>
    </row>
    <row r="50" spans="1:6" hidden="1" outlineLevel="2" x14ac:dyDescent="0.25">
      <c r="A50">
        <v>2</v>
      </c>
      <c r="B50">
        <v>1006</v>
      </c>
      <c r="C50" t="s">
        <v>70</v>
      </c>
      <c r="D50" s="6">
        <v>40909</v>
      </c>
      <c r="E50" s="5">
        <v>832</v>
      </c>
      <c r="F50" t="str">
        <f>VLOOKUP(A50,Produto!$A$1:$E$458,3,0)</f>
        <v>Eletrodomésticos</v>
      </c>
    </row>
    <row r="51" spans="1:6" hidden="1" outlineLevel="2" x14ac:dyDescent="0.25">
      <c r="A51">
        <v>3</v>
      </c>
      <c r="B51">
        <v>1006</v>
      </c>
      <c r="C51" t="s">
        <v>70</v>
      </c>
      <c r="D51" s="6">
        <v>40941</v>
      </c>
      <c r="E51" s="5">
        <v>790</v>
      </c>
      <c r="F51" t="str">
        <f>VLOOKUP(A51,Produto!$A$1:$E$458,3,0)</f>
        <v>Eletrodomésticos</v>
      </c>
    </row>
    <row r="52" spans="1:6" hidden="1" outlineLevel="2" x14ac:dyDescent="0.25">
      <c r="A52">
        <v>4</v>
      </c>
      <c r="B52">
        <v>1003</v>
      </c>
      <c r="C52" t="s">
        <v>70</v>
      </c>
      <c r="D52" s="6">
        <v>40971</v>
      </c>
      <c r="E52" s="5">
        <v>765.32</v>
      </c>
      <c r="F52" t="str">
        <f>VLOOKUP(A52,Produto!$A$1:$E$458,3,0)</f>
        <v>Eletrodomésticos</v>
      </c>
    </row>
    <row r="53" spans="1:6" hidden="1" outlineLevel="2" x14ac:dyDescent="0.25">
      <c r="A53">
        <v>5</v>
      </c>
      <c r="B53">
        <v>1004</v>
      </c>
      <c r="C53" t="s">
        <v>70</v>
      </c>
      <c r="D53" s="6">
        <v>41003</v>
      </c>
      <c r="E53" s="5">
        <v>459.89</v>
      </c>
      <c r="F53" t="str">
        <f>VLOOKUP(A53,Produto!$A$1:$E$458,3,0)</f>
        <v>Eletrodomésticos</v>
      </c>
    </row>
    <row r="54" spans="1:6" hidden="1" outlineLevel="2" x14ac:dyDescent="0.25">
      <c r="A54">
        <v>6</v>
      </c>
      <c r="B54">
        <v>1005</v>
      </c>
      <c r="C54" t="s">
        <v>70</v>
      </c>
      <c r="D54" s="6">
        <v>41033</v>
      </c>
      <c r="E54" s="5">
        <v>590.98</v>
      </c>
      <c r="F54" t="str">
        <f>VLOOKUP(A54,Produto!$A$1:$E$458,3,0)</f>
        <v>Eletrodomésticos</v>
      </c>
    </row>
    <row r="55" spans="1:6" hidden="1" outlineLevel="2" x14ac:dyDescent="0.25">
      <c r="A55">
        <v>7</v>
      </c>
      <c r="B55">
        <v>1006</v>
      </c>
      <c r="C55" t="s">
        <v>70</v>
      </c>
      <c r="D55" s="6">
        <v>41064</v>
      </c>
      <c r="E55" s="5">
        <v>1000.91</v>
      </c>
      <c r="F55" t="str">
        <f>VLOOKUP(A55,Produto!$A$1:$E$458,3,0)</f>
        <v>Eletrodomésticos</v>
      </c>
    </row>
    <row r="56" spans="1:6" hidden="1" outlineLevel="2" x14ac:dyDescent="0.25">
      <c r="A56">
        <v>8</v>
      </c>
      <c r="B56">
        <v>1007</v>
      </c>
      <c r="C56" t="s">
        <v>60</v>
      </c>
      <c r="D56" s="6">
        <v>41094</v>
      </c>
      <c r="E56" s="5">
        <v>1229</v>
      </c>
      <c r="F56" t="str">
        <f>VLOOKUP(A56,Produto!$A$1:$E$458,3,0)</f>
        <v>Eletrodomésticos</v>
      </c>
    </row>
    <row r="57" spans="1:6" hidden="1" outlineLevel="2" x14ac:dyDescent="0.25">
      <c r="A57">
        <v>9</v>
      </c>
      <c r="B57">
        <v>1003</v>
      </c>
      <c r="C57" t="s">
        <v>70</v>
      </c>
      <c r="D57" s="6">
        <v>41125</v>
      </c>
      <c r="E57" s="5">
        <v>1300</v>
      </c>
      <c r="F57" t="str">
        <f>VLOOKUP(A57,Produto!$A$1:$E$458,3,0)</f>
        <v>Eletrodomésticos</v>
      </c>
    </row>
    <row r="58" spans="1:6" hidden="1" outlineLevel="2" x14ac:dyDescent="0.25">
      <c r="A58">
        <v>10</v>
      </c>
      <c r="B58">
        <v>1002</v>
      </c>
      <c r="C58" t="s">
        <v>70</v>
      </c>
      <c r="D58" s="6">
        <v>41156</v>
      </c>
      <c r="E58" s="5">
        <v>1290</v>
      </c>
      <c r="F58" t="str">
        <f>VLOOKUP(A58,Produto!$A$1:$E$458,3,0)</f>
        <v>Eletrodomésticos</v>
      </c>
    </row>
    <row r="59" spans="1:6" hidden="1" outlineLevel="2" x14ac:dyDescent="0.25">
      <c r="A59">
        <v>11</v>
      </c>
      <c r="B59">
        <v>1009</v>
      </c>
      <c r="C59" t="s">
        <v>70</v>
      </c>
      <c r="D59" s="6">
        <v>41156</v>
      </c>
      <c r="E59" s="5">
        <v>1287</v>
      </c>
      <c r="F59" t="str">
        <f>VLOOKUP(A59,Produto!$A$1:$E$458,3,0)</f>
        <v>Eletrodomésticos</v>
      </c>
    </row>
    <row r="60" spans="1:6" hidden="1" outlineLevel="2" x14ac:dyDescent="0.25">
      <c r="A60">
        <v>12</v>
      </c>
      <c r="B60">
        <v>1006</v>
      </c>
      <c r="C60" t="s">
        <v>60</v>
      </c>
      <c r="D60" s="6">
        <v>41217</v>
      </c>
      <c r="E60" s="5">
        <v>1651</v>
      </c>
      <c r="F60" t="str">
        <f>VLOOKUP(A60,Produto!$A$1:$E$458,3,0)</f>
        <v>Eletrodomésticos</v>
      </c>
    </row>
    <row r="61" spans="1:6" hidden="1" outlineLevel="2" x14ac:dyDescent="0.25">
      <c r="A61">
        <v>13</v>
      </c>
      <c r="B61">
        <v>1006</v>
      </c>
      <c r="C61" t="s">
        <v>70</v>
      </c>
      <c r="D61" s="6">
        <v>41217</v>
      </c>
      <c r="E61" s="5">
        <v>1100</v>
      </c>
      <c r="F61" t="str">
        <f>VLOOKUP(A61,Produto!$A$1:$E$458,3,0)</f>
        <v>Eletrodomésticos</v>
      </c>
    </row>
    <row r="62" spans="1:6" hidden="1" outlineLevel="2" x14ac:dyDescent="0.25">
      <c r="A62">
        <v>14</v>
      </c>
      <c r="B62">
        <v>1003</v>
      </c>
      <c r="C62" t="s">
        <v>70</v>
      </c>
      <c r="D62" s="6">
        <v>41247</v>
      </c>
      <c r="E62" s="5">
        <v>1190</v>
      </c>
      <c r="F62" t="str">
        <f>VLOOKUP(A62,Produto!$A$1:$E$458,3,0)</f>
        <v>Eletrodomésticos</v>
      </c>
    </row>
    <row r="63" spans="1:6" hidden="1" outlineLevel="2" x14ac:dyDescent="0.25">
      <c r="A63">
        <v>15</v>
      </c>
      <c r="B63">
        <v>1004</v>
      </c>
      <c r="C63" t="s">
        <v>70</v>
      </c>
      <c r="D63" s="6">
        <v>41247</v>
      </c>
      <c r="E63" s="5">
        <v>1190.98</v>
      </c>
      <c r="F63" t="str">
        <f>VLOOKUP(A63,Produto!$A$1:$E$458,3,0)</f>
        <v>Eletrodomésticos</v>
      </c>
    </row>
    <row r="64" spans="1:6" hidden="1" outlineLevel="2" x14ac:dyDescent="0.25">
      <c r="A64">
        <v>16</v>
      </c>
      <c r="B64">
        <v>1005</v>
      </c>
      <c r="C64" t="s">
        <v>60</v>
      </c>
      <c r="D64" s="6">
        <v>41276</v>
      </c>
      <c r="E64" s="5">
        <v>877</v>
      </c>
      <c r="F64" t="str">
        <f>VLOOKUP(A64,Produto!$A$1:$E$458,3,0)</f>
        <v>Eletrodomésticos</v>
      </c>
    </row>
    <row r="65" spans="1:6" hidden="1" outlineLevel="2" x14ac:dyDescent="0.25">
      <c r="A65">
        <v>17</v>
      </c>
      <c r="B65">
        <v>1006</v>
      </c>
      <c r="C65" t="s">
        <v>70</v>
      </c>
      <c r="D65" s="6">
        <v>41307</v>
      </c>
      <c r="E65" s="5">
        <v>982</v>
      </c>
      <c r="F65" t="str">
        <f>VLOOKUP(A65,Produto!$A$1:$E$458,3,0)</f>
        <v>Eletrodomésticos</v>
      </c>
    </row>
    <row r="66" spans="1:6" hidden="1" outlineLevel="2" x14ac:dyDescent="0.25">
      <c r="A66">
        <v>18</v>
      </c>
      <c r="B66">
        <v>1007</v>
      </c>
      <c r="C66" t="s">
        <v>70</v>
      </c>
      <c r="D66" s="6">
        <v>41335</v>
      </c>
      <c r="E66" s="5">
        <v>872</v>
      </c>
      <c r="F66" t="str">
        <f>VLOOKUP(A66,Produto!$A$1:$E$458,3,0)</f>
        <v>Eletrodomésticos</v>
      </c>
    </row>
    <row r="67" spans="1:6" hidden="1" outlineLevel="2" x14ac:dyDescent="0.25">
      <c r="A67">
        <v>19</v>
      </c>
      <c r="B67">
        <v>1003</v>
      </c>
      <c r="C67" t="s">
        <v>70</v>
      </c>
      <c r="D67" s="6">
        <v>41366</v>
      </c>
      <c r="E67" s="5">
        <v>799</v>
      </c>
      <c r="F67" t="str">
        <f>VLOOKUP(A67,Produto!$A$1:$E$458,3,0)</f>
        <v>Eletrodomésticos</v>
      </c>
    </row>
    <row r="68" spans="1:6" hidden="1" outlineLevel="2" x14ac:dyDescent="0.25">
      <c r="A68">
        <v>20</v>
      </c>
      <c r="B68">
        <v>1002</v>
      </c>
      <c r="C68" t="s">
        <v>70</v>
      </c>
      <c r="D68" s="6">
        <v>41396</v>
      </c>
      <c r="E68" s="5">
        <v>899</v>
      </c>
      <c r="F68" t="str">
        <f>VLOOKUP(A68,Produto!$A$1:$E$458,3,0)</f>
        <v>Eletrodomésticos</v>
      </c>
    </row>
    <row r="69" spans="1:6" hidden="1" outlineLevel="2" x14ac:dyDescent="0.25">
      <c r="A69">
        <v>21</v>
      </c>
      <c r="B69">
        <v>1009</v>
      </c>
      <c r="C69" t="s">
        <v>70</v>
      </c>
      <c r="D69" s="6">
        <v>41427</v>
      </c>
      <c r="E69" s="5">
        <v>799</v>
      </c>
      <c r="F69" t="str">
        <f>VLOOKUP(A69,Produto!$A$1:$E$458,3,0)</f>
        <v>Eletrodomésticos</v>
      </c>
    </row>
    <row r="70" spans="1:6" hidden="1" outlineLevel="2" x14ac:dyDescent="0.25">
      <c r="A70">
        <v>22</v>
      </c>
      <c r="B70">
        <v>1006</v>
      </c>
      <c r="C70" t="s">
        <v>70</v>
      </c>
      <c r="D70" s="6">
        <v>41457</v>
      </c>
      <c r="E70" s="5">
        <v>987</v>
      </c>
      <c r="F70" t="str">
        <f>VLOOKUP(A70,Produto!$A$1:$E$458,3,0)</f>
        <v>Eletrodomésticos</v>
      </c>
    </row>
    <row r="71" spans="1:6" hidden="1" outlineLevel="2" x14ac:dyDescent="0.25">
      <c r="A71">
        <v>23</v>
      </c>
      <c r="B71">
        <v>1006</v>
      </c>
      <c r="C71" t="s">
        <v>70</v>
      </c>
      <c r="D71" s="6">
        <v>41488</v>
      </c>
      <c r="E71" s="5">
        <v>699.9</v>
      </c>
      <c r="F71" t="str">
        <f>VLOOKUP(A71,Produto!$A$1:$E$458,3,0)</f>
        <v>Eletrodomésticos</v>
      </c>
    </row>
    <row r="72" spans="1:6" hidden="1" outlineLevel="2" x14ac:dyDescent="0.25">
      <c r="A72">
        <v>24</v>
      </c>
      <c r="B72">
        <v>1003</v>
      </c>
      <c r="C72" t="s">
        <v>70</v>
      </c>
      <c r="D72" s="6">
        <v>41519</v>
      </c>
      <c r="E72" s="5">
        <v>789.23</v>
      </c>
      <c r="F72" t="str">
        <f>VLOOKUP(A72,Produto!$A$1:$E$458,3,0)</f>
        <v>Eletrodomésticos</v>
      </c>
    </row>
    <row r="73" spans="1:6" hidden="1" outlineLevel="2" x14ac:dyDescent="0.25">
      <c r="A73">
        <v>25</v>
      </c>
      <c r="B73">
        <v>1004</v>
      </c>
      <c r="C73" t="s">
        <v>70</v>
      </c>
      <c r="D73" s="6">
        <v>41549</v>
      </c>
      <c r="E73" s="5">
        <v>789.34</v>
      </c>
      <c r="F73" t="str">
        <f>VLOOKUP(A73,Produto!$A$1:$E$458,3,0)</f>
        <v>Eletrodomésticos</v>
      </c>
    </row>
    <row r="74" spans="1:6" hidden="1" outlineLevel="2" x14ac:dyDescent="0.25">
      <c r="A74">
        <v>26</v>
      </c>
      <c r="B74">
        <v>1005</v>
      </c>
      <c r="C74" t="s">
        <v>70</v>
      </c>
      <c r="D74" s="6">
        <v>41580</v>
      </c>
      <c r="E74" s="5">
        <v>764.2</v>
      </c>
      <c r="F74" t="str">
        <f>VLOOKUP(A74,Produto!$A$1:$E$458,3,0)</f>
        <v>Eletrodomésticos</v>
      </c>
    </row>
    <row r="75" spans="1:6" hidden="1" outlineLevel="2" x14ac:dyDescent="0.25">
      <c r="A75">
        <v>27</v>
      </c>
      <c r="B75">
        <v>1006</v>
      </c>
      <c r="C75" t="s">
        <v>70</v>
      </c>
      <c r="D75" s="6">
        <v>41610</v>
      </c>
      <c r="E75" s="5">
        <v>1245.9000000000001</v>
      </c>
      <c r="F75" t="str">
        <f>VLOOKUP(A75,Produto!$A$1:$E$458,3,0)</f>
        <v>Eletrodomésticos</v>
      </c>
    </row>
    <row r="76" spans="1:6" hidden="1" outlineLevel="2" x14ac:dyDescent="0.25">
      <c r="A76">
        <v>28</v>
      </c>
      <c r="B76">
        <v>1007</v>
      </c>
      <c r="C76" t="s">
        <v>70</v>
      </c>
      <c r="D76" s="6">
        <v>41276</v>
      </c>
      <c r="E76" s="5">
        <v>1345.87</v>
      </c>
      <c r="F76" t="str">
        <f>VLOOKUP(A76,Produto!$A$1:$E$458,3,0)</f>
        <v>Eletrodomésticos</v>
      </c>
    </row>
    <row r="77" spans="1:6" hidden="1" outlineLevel="2" x14ac:dyDescent="0.25">
      <c r="A77">
        <v>29</v>
      </c>
      <c r="B77">
        <v>1003</v>
      </c>
      <c r="C77" t="s">
        <v>70</v>
      </c>
      <c r="D77" s="6">
        <v>41307</v>
      </c>
      <c r="E77" s="5">
        <v>1234.1199999999999</v>
      </c>
      <c r="F77" t="str">
        <f>VLOOKUP(A77,Produto!$A$1:$E$458,3,0)</f>
        <v>Eletrodomésticos</v>
      </c>
    </row>
    <row r="78" spans="1:6" hidden="1" outlineLevel="2" x14ac:dyDescent="0.25">
      <c r="A78">
        <v>30</v>
      </c>
      <c r="B78">
        <v>1002</v>
      </c>
      <c r="C78" t="s">
        <v>70</v>
      </c>
      <c r="D78" s="6">
        <v>41335</v>
      </c>
      <c r="E78" s="5">
        <v>1245.9000000000001</v>
      </c>
      <c r="F78" t="str">
        <f>VLOOKUP(A78,Produto!$A$1:$E$458,3,0)</f>
        <v>Eletrodomésticos</v>
      </c>
    </row>
    <row r="79" spans="1:6" hidden="1" outlineLevel="2" x14ac:dyDescent="0.25">
      <c r="A79">
        <v>31</v>
      </c>
      <c r="B79">
        <v>1001</v>
      </c>
      <c r="C79" t="s">
        <v>70</v>
      </c>
      <c r="D79" s="6">
        <v>41366</v>
      </c>
      <c r="E79" s="5">
        <v>1345.87</v>
      </c>
      <c r="F79" t="str">
        <f>VLOOKUP(A79,Produto!$A$1:$E$458,3,0)</f>
        <v>Eletrodomésticos</v>
      </c>
    </row>
    <row r="80" spans="1:6" hidden="1" outlineLevel="2" x14ac:dyDescent="0.25">
      <c r="A80">
        <v>32</v>
      </c>
      <c r="B80">
        <v>1001</v>
      </c>
      <c r="C80" t="s">
        <v>70</v>
      </c>
      <c r="D80" s="6">
        <v>41396</v>
      </c>
      <c r="E80" s="5">
        <v>1234.1199999999999</v>
      </c>
      <c r="F80" t="str">
        <f>VLOOKUP(A80,Produto!$A$1:$E$458,3,0)</f>
        <v>Eletrodomésticos</v>
      </c>
    </row>
    <row r="81" spans="1:6" hidden="1" outlineLevel="2" x14ac:dyDescent="0.25">
      <c r="A81">
        <v>33</v>
      </c>
      <c r="B81">
        <v>1001</v>
      </c>
      <c r="C81" t="s">
        <v>71</v>
      </c>
      <c r="D81" s="6">
        <v>41427</v>
      </c>
      <c r="E81" s="5">
        <v>1245.9000000000001</v>
      </c>
      <c r="F81" t="str">
        <f>VLOOKUP(A81,Produto!$A$1:$E$458,3,0)</f>
        <v>Eletrodomésticos</v>
      </c>
    </row>
    <row r="82" spans="1:6" hidden="1" outlineLevel="2" x14ac:dyDescent="0.25">
      <c r="A82">
        <v>34</v>
      </c>
      <c r="B82">
        <v>1002</v>
      </c>
      <c r="C82" t="s">
        <v>71</v>
      </c>
      <c r="D82" s="6">
        <v>41457</v>
      </c>
      <c r="E82" s="5">
        <v>1345.87</v>
      </c>
      <c r="F82" t="str">
        <f>VLOOKUP(A82,Produto!$A$1:$E$458,3,0)</f>
        <v>Eletrodomésticos</v>
      </c>
    </row>
    <row r="83" spans="1:6" hidden="1" outlineLevel="2" x14ac:dyDescent="0.25">
      <c r="A83">
        <v>35</v>
      </c>
      <c r="B83">
        <v>1003</v>
      </c>
      <c r="C83" t="s">
        <v>71</v>
      </c>
      <c r="D83" s="6">
        <v>41488</v>
      </c>
      <c r="E83" s="5">
        <v>1234.1199999999999</v>
      </c>
      <c r="F83" t="str">
        <f>VLOOKUP(A83,Produto!$A$1:$E$458,3,0)</f>
        <v>Eletrodomésticos</v>
      </c>
    </row>
    <row r="84" spans="1:6" hidden="1" outlineLevel="2" x14ac:dyDescent="0.25">
      <c r="A84">
        <v>36</v>
      </c>
      <c r="B84">
        <v>1004</v>
      </c>
      <c r="C84" t="s">
        <v>71</v>
      </c>
      <c r="D84" s="6">
        <v>41519</v>
      </c>
      <c r="E84" s="5">
        <v>1245.9000000000001</v>
      </c>
      <c r="F84" t="str">
        <f>VLOOKUP(A84,Produto!$A$1:$E$458,3,0)</f>
        <v>Eletrodomésticos</v>
      </c>
    </row>
    <row r="85" spans="1:6" hidden="1" outlineLevel="2" x14ac:dyDescent="0.25">
      <c r="A85">
        <v>37</v>
      </c>
      <c r="B85">
        <v>1005</v>
      </c>
      <c r="C85" t="s">
        <v>71</v>
      </c>
      <c r="D85" s="6">
        <v>41549</v>
      </c>
      <c r="E85" s="5">
        <v>1345.87</v>
      </c>
      <c r="F85" t="str">
        <f>VLOOKUP(A85,Produto!$A$1:$E$458,3,0)</f>
        <v>Eletrodomésticos</v>
      </c>
    </row>
    <row r="86" spans="1:6" hidden="1" outlineLevel="2" x14ac:dyDescent="0.25">
      <c r="A86">
        <v>38</v>
      </c>
      <c r="B86">
        <v>1006</v>
      </c>
      <c r="C86" t="s">
        <v>71</v>
      </c>
      <c r="D86" s="6">
        <v>41580</v>
      </c>
      <c r="E86" s="5">
        <v>1234.1199999999999</v>
      </c>
      <c r="F86" t="str">
        <f>VLOOKUP(A86,Produto!$A$1:$E$458,3,0)</f>
        <v>Eletrodomésticos</v>
      </c>
    </row>
    <row r="87" spans="1:6" hidden="1" outlineLevel="2" x14ac:dyDescent="0.25">
      <c r="A87">
        <v>39</v>
      </c>
      <c r="B87">
        <v>1007</v>
      </c>
      <c r="C87" t="s">
        <v>71</v>
      </c>
      <c r="D87" s="6">
        <v>41610</v>
      </c>
      <c r="E87" s="5">
        <v>1245.9000000000001</v>
      </c>
      <c r="F87" t="str">
        <f>VLOOKUP(A87,Produto!$A$1:$E$458,3,0)</f>
        <v>Eletrodomésticos</v>
      </c>
    </row>
    <row r="88" spans="1:6" hidden="1" outlineLevel="2" x14ac:dyDescent="0.25">
      <c r="A88">
        <v>64</v>
      </c>
      <c r="B88">
        <v>1003</v>
      </c>
      <c r="C88" t="s">
        <v>71</v>
      </c>
      <c r="D88" s="6">
        <v>40909</v>
      </c>
      <c r="E88" s="5">
        <v>459</v>
      </c>
      <c r="F88" t="str">
        <f>VLOOKUP(A88,Produto!$A$1:$E$458,3,0)</f>
        <v>Eletrodomésticos</v>
      </c>
    </row>
    <row r="89" spans="1:6" hidden="1" outlineLevel="2" x14ac:dyDescent="0.25">
      <c r="A89">
        <v>65</v>
      </c>
      <c r="B89">
        <v>1004</v>
      </c>
      <c r="C89" t="s">
        <v>71</v>
      </c>
      <c r="D89" s="6">
        <v>40940</v>
      </c>
      <c r="E89" s="5">
        <v>234</v>
      </c>
      <c r="F89" t="str">
        <f>VLOOKUP(A89,Produto!$A$1:$E$458,3,0)</f>
        <v>Eletrodomésticos</v>
      </c>
    </row>
    <row r="90" spans="1:6" hidden="1" outlineLevel="2" x14ac:dyDescent="0.25">
      <c r="A90">
        <v>66</v>
      </c>
      <c r="B90">
        <v>1005</v>
      </c>
      <c r="C90" t="s">
        <v>71</v>
      </c>
      <c r="D90" s="6">
        <v>40969</v>
      </c>
      <c r="E90" s="5">
        <v>345</v>
      </c>
      <c r="F90" t="str">
        <f>VLOOKUP(A90,Produto!$A$1:$E$458,3,0)</f>
        <v>Eletrodomésticos</v>
      </c>
    </row>
    <row r="91" spans="1:6" hidden="1" outlineLevel="2" x14ac:dyDescent="0.25">
      <c r="A91">
        <v>67</v>
      </c>
      <c r="B91">
        <v>1006</v>
      </c>
      <c r="C91" t="s">
        <v>71</v>
      </c>
      <c r="D91" s="6">
        <v>41000</v>
      </c>
      <c r="E91" s="5">
        <v>1345</v>
      </c>
      <c r="F91" t="str">
        <f>VLOOKUP(A91,Produto!$A$1:$E$458,3,0)</f>
        <v>Eletrodomésticos</v>
      </c>
    </row>
    <row r="92" spans="1:6" hidden="1" outlineLevel="2" x14ac:dyDescent="0.25">
      <c r="A92">
        <v>68</v>
      </c>
      <c r="B92">
        <v>1007</v>
      </c>
      <c r="C92" t="s">
        <v>71</v>
      </c>
      <c r="D92" s="6">
        <v>41030</v>
      </c>
      <c r="E92" s="5">
        <v>675</v>
      </c>
      <c r="F92" t="str">
        <f>VLOOKUP(A92,Produto!$A$1:$E$458,3,0)</f>
        <v>Eletrodomésticos</v>
      </c>
    </row>
    <row r="93" spans="1:6" hidden="1" outlineLevel="2" x14ac:dyDescent="0.25">
      <c r="A93">
        <v>69</v>
      </c>
      <c r="B93">
        <v>1003</v>
      </c>
      <c r="C93" t="s">
        <v>71</v>
      </c>
      <c r="D93" s="6">
        <v>41061</v>
      </c>
      <c r="E93" s="5">
        <v>123</v>
      </c>
      <c r="F93" t="str">
        <f>VLOOKUP(A93,Produto!$A$1:$E$458,3,0)</f>
        <v>Eletrodomésticos</v>
      </c>
    </row>
    <row r="94" spans="1:6" hidden="1" outlineLevel="2" x14ac:dyDescent="0.25">
      <c r="A94">
        <v>70</v>
      </c>
      <c r="B94">
        <v>1002</v>
      </c>
      <c r="C94" t="s">
        <v>71</v>
      </c>
      <c r="D94" s="6">
        <v>41091</v>
      </c>
      <c r="E94" s="5">
        <v>455</v>
      </c>
      <c r="F94" t="str">
        <f>VLOOKUP(A94,Produto!$A$1:$E$458,3,0)</f>
        <v>Eletrodomésticos</v>
      </c>
    </row>
    <row r="95" spans="1:6" hidden="1" outlineLevel="2" x14ac:dyDescent="0.25">
      <c r="A95">
        <v>71</v>
      </c>
      <c r="B95">
        <v>1009</v>
      </c>
      <c r="C95" t="s">
        <v>73</v>
      </c>
      <c r="D95" s="6">
        <v>41122</v>
      </c>
      <c r="E95" s="5">
        <v>566</v>
      </c>
      <c r="F95" t="str">
        <f>VLOOKUP(A95,Produto!$A$1:$E$458,3,0)</f>
        <v>Eletrodomésticos</v>
      </c>
    </row>
    <row r="96" spans="1:6" hidden="1" outlineLevel="2" x14ac:dyDescent="0.25">
      <c r="A96">
        <v>72</v>
      </c>
      <c r="B96">
        <v>1006</v>
      </c>
      <c r="C96" t="s">
        <v>67</v>
      </c>
      <c r="D96" s="6">
        <v>41153</v>
      </c>
      <c r="E96" s="5">
        <v>1200</v>
      </c>
      <c r="F96" t="str">
        <f>VLOOKUP(A96,Produto!$A$1:$E$458,3,0)</f>
        <v>Eletrodomésticos</v>
      </c>
    </row>
    <row r="97" spans="1:6" hidden="1" outlineLevel="2" x14ac:dyDescent="0.25">
      <c r="A97">
        <v>73</v>
      </c>
      <c r="B97">
        <v>1006</v>
      </c>
      <c r="C97" t="s">
        <v>60</v>
      </c>
      <c r="D97" s="6">
        <v>41183</v>
      </c>
      <c r="E97" s="5">
        <v>1220</v>
      </c>
      <c r="F97" t="str">
        <f>VLOOKUP(A97,Produto!$A$1:$E$458,3,0)</f>
        <v>Eletrodomésticos</v>
      </c>
    </row>
    <row r="98" spans="1:6" hidden="1" outlineLevel="2" x14ac:dyDescent="0.25">
      <c r="A98">
        <v>74</v>
      </c>
      <c r="B98">
        <v>1003</v>
      </c>
      <c r="C98" t="s">
        <v>71</v>
      </c>
      <c r="D98" s="6">
        <v>41214</v>
      </c>
      <c r="E98" s="5">
        <v>123</v>
      </c>
      <c r="F98" t="str">
        <f>VLOOKUP(A98,Produto!$A$1:$E$458,3,0)</f>
        <v>Eletrodomésticos</v>
      </c>
    </row>
    <row r="99" spans="1:6" hidden="1" outlineLevel="2" x14ac:dyDescent="0.25">
      <c r="A99">
        <v>75</v>
      </c>
      <c r="B99">
        <v>1004</v>
      </c>
      <c r="C99" t="s">
        <v>71</v>
      </c>
      <c r="D99" s="6">
        <v>41244</v>
      </c>
      <c r="E99" s="5">
        <v>445</v>
      </c>
      <c r="F99" t="str">
        <f>VLOOKUP(A99,Produto!$A$1:$E$458,3,0)</f>
        <v>Eletrodomésticos</v>
      </c>
    </row>
    <row r="100" spans="1:6" hidden="1" outlineLevel="2" x14ac:dyDescent="0.25">
      <c r="A100">
        <v>76</v>
      </c>
      <c r="B100">
        <v>1005</v>
      </c>
      <c r="C100" t="s">
        <v>71</v>
      </c>
      <c r="D100" s="6">
        <v>41276</v>
      </c>
      <c r="E100" s="5">
        <v>345</v>
      </c>
      <c r="F100" t="str">
        <f>VLOOKUP(A100,Produto!$A$1:$E$458,3,0)</f>
        <v>Eletrodomésticos</v>
      </c>
    </row>
    <row r="101" spans="1:6" hidden="1" outlineLevel="2" x14ac:dyDescent="0.25">
      <c r="A101">
        <v>77</v>
      </c>
      <c r="B101">
        <v>1006</v>
      </c>
      <c r="C101" t="s">
        <v>71</v>
      </c>
      <c r="D101" s="6">
        <v>41307</v>
      </c>
      <c r="E101" s="5">
        <v>1220</v>
      </c>
      <c r="F101" t="str">
        <f>VLOOKUP(A101,Produto!$A$1:$E$458,3,0)</f>
        <v>Eletrodomésticos</v>
      </c>
    </row>
    <row r="102" spans="1:6" hidden="1" outlineLevel="2" x14ac:dyDescent="0.25">
      <c r="A102">
        <v>78</v>
      </c>
      <c r="B102">
        <v>1007</v>
      </c>
      <c r="C102" t="s">
        <v>71</v>
      </c>
      <c r="D102" s="6">
        <v>41335</v>
      </c>
      <c r="E102" s="5">
        <v>124</v>
      </c>
      <c r="F102" t="str">
        <f>VLOOKUP(A102,Produto!$A$1:$E$458,3,0)</f>
        <v>Eletrodomésticos</v>
      </c>
    </row>
    <row r="103" spans="1:6" hidden="1" outlineLevel="2" x14ac:dyDescent="0.25">
      <c r="A103">
        <v>79</v>
      </c>
      <c r="B103">
        <v>1003</v>
      </c>
      <c r="C103" t="s">
        <v>60</v>
      </c>
      <c r="D103" s="6">
        <v>41366</v>
      </c>
      <c r="E103" s="5">
        <v>123</v>
      </c>
      <c r="F103" t="str">
        <f>VLOOKUP(A103,Produto!$A$1:$E$458,3,0)</f>
        <v>Eletrodomésticos</v>
      </c>
    </row>
    <row r="104" spans="1:6" hidden="1" outlineLevel="2" x14ac:dyDescent="0.25">
      <c r="A104">
        <v>80</v>
      </c>
      <c r="B104">
        <v>1002</v>
      </c>
      <c r="C104" t="s">
        <v>71</v>
      </c>
      <c r="D104" s="6">
        <v>41396</v>
      </c>
      <c r="E104" s="5">
        <v>230</v>
      </c>
      <c r="F104" t="str">
        <f>VLOOKUP(A104,Produto!$A$1:$E$458,3,0)</f>
        <v>Eletrodomésticos</v>
      </c>
    </row>
    <row r="105" spans="1:6" hidden="1" outlineLevel="2" x14ac:dyDescent="0.25">
      <c r="A105">
        <v>81</v>
      </c>
      <c r="B105">
        <v>1001</v>
      </c>
      <c r="C105" t="s">
        <v>67</v>
      </c>
      <c r="D105" s="6">
        <v>41427</v>
      </c>
      <c r="E105" s="5">
        <v>290</v>
      </c>
      <c r="F105" t="str">
        <f>VLOOKUP(A105,Produto!$A$1:$E$458,3,0)</f>
        <v>Eletrodomésticos</v>
      </c>
    </row>
    <row r="106" spans="1:6" hidden="1" outlineLevel="2" x14ac:dyDescent="0.25">
      <c r="A106">
        <v>82</v>
      </c>
      <c r="B106">
        <v>1001</v>
      </c>
      <c r="C106" t="s">
        <v>71</v>
      </c>
      <c r="D106" s="6">
        <v>41457</v>
      </c>
      <c r="E106" s="5">
        <v>290</v>
      </c>
      <c r="F106" t="str">
        <f>VLOOKUP(A106,Produto!$A$1:$E$458,3,0)</f>
        <v>Eletrodomésticos</v>
      </c>
    </row>
    <row r="107" spans="1:6" hidden="1" outlineLevel="2" x14ac:dyDescent="0.25">
      <c r="A107">
        <v>83</v>
      </c>
      <c r="B107">
        <v>1001</v>
      </c>
      <c r="C107" t="s">
        <v>71</v>
      </c>
      <c r="D107" s="6">
        <v>41488</v>
      </c>
      <c r="E107" s="5">
        <v>290</v>
      </c>
      <c r="F107" t="str">
        <f>VLOOKUP(A107,Produto!$A$1:$E$458,3,0)</f>
        <v>Eletrodomésticos</v>
      </c>
    </row>
    <row r="108" spans="1:6" hidden="1" outlineLevel="2" x14ac:dyDescent="0.25">
      <c r="A108">
        <v>84</v>
      </c>
      <c r="B108">
        <v>1009</v>
      </c>
      <c r="C108" t="s">
        <v>60</v>
      </c>
      <c r="D108" s="6">
        <v>41519</v>
      </c>
      <c r="E108" s="5">
        <v>290</v>
      </c>
      <c r="F108" t="str">
        <f>VLOOKUP(A108,Produto!$A$1:$E$458,3,0)</f>
        <v>Eletrodomésticos</v>
      </c>
    </row>
    <row r="109" spans="1:6" hidden="1" outlineLevel="2" x14ac:dyDescent="0.25">
      <c r="A109">
        <v>85</v>
      </c>
      <c r="B109">
        <v>1006</v>
      </c>
      <c r="C109" t="s">
        <v>71</v>
      </c>
      <c r="D109" s="6">
        <v>41549</v>
      </c>
      <c r="E109" s="5">
        <v>1100</v>
      </c>
      <c r="F109" t="str">
        <f>VLOOKUP(A109,Produto!$A$1:$E$458,3,0)</f>
        <v>Eletrodomésticos</v>
      </c>
    </row>
    <row r="110" spans="1:6" hidden="1" outlineLevel="2" x14ac:dyDescent="0.25">
      <c r="A110">
        <v>86</v>
      </c>
      <c r="B110">
        <v>1006</v>
      </c>
      <c r="C110" t="s">
        <v>71</v>
      </c>
      <c r="D110" s="6">
        <v>41580</v>
      </c>
      <c r="E110" s="5">
        <v>1234.8900000000001</v>
      </c>
      <c r="F110" t="str">
        <f>VLOOKUP(A110,Produto!$A$1:$E$458,3,0)</f>
        <v>Eletrodomésticos</v>
      </c>
    </row>
    <row r="111" spans="1:6" hidden="1" outlineLevel="2" x14ac:dyDescent="0.25">
      <c r="A111">
        <v>87</v>
      </c>
      <c r="B111">
        <v>1003</v>
      </c>
      <c r="C111" t="s">
        <v>71</v>
      </c>
      <c r="D111" s="6">
        <v>41610</v>
      </c>
      <c r="E111" s="5">
        <v>123</v>
      </c>
      <c r="F111" t="str">
        <f>VLOOKUP(A111,Produto!$A$1:$E$458,3,0)</f>
        <v>Eletrodomésticos</v>
      </c>
    </row>
    <row r="112" spans="1:6" hidden="1" outlineLevel="2" x14ac:dyDescent="0.25">
      <c r="A112">
        <v>89</v>
      </c>
      <c r="B112">
        <v>1005</v>
      </c>
      <c r="C112" t="s">
        <v>69</v>
      </c>
      <c r="D112" s="6">
        <v>41307</v>
      </c>
      <c r="E112" s="5">
        <v>1299</v>
      </c>
      <c r="F112" t="str">
        <f>VLOOKUP(A112,Produto!$A$1:$E$458,3,0)</f>
        <v>Eletrodomésticos</v>
      </c>
    </row>
    <row r="113" spans="1:6" hidden="1" outlineLevel="2" x14ac:dyDescent="0.25">
      <c r="A113">
        <v>91</v>
      </c>
      <c r="B113">
        <v>1007</v>
      </c>
      <c r="C113" t="s">
        <v>69</v>
      </c>
      <c r="D113" s="6">
        <v>41366</v>
      </c>
      <c r="E113" s="5">
        <v>1399</v>
      </c>
      <c r="F113" t="str">
        <f>VLOOKUP(A113,Produto!$A$1:$E$458,3,0)</f>
        <v>Eletrodomésticos</v>
      </c>
    </row>
    <row r="114" spans="1:6" hidden="1" outlineLevel="2" x14ac:dyDescent="0.25">
      <c r="A114">
        <v>93</v>
      </c>
      <c r="B114">
        <v>1002</v>
      </c>
      <c r="C114" t="s">
        <v>67</v>
      </c>
      <c r="D114" s="6">
        <v>41427</v>
      </c>
      <c r="E114" s="5">
        <v>1278</v>
      </c>
      <c r="F114" t="str">
        <f>VLOOKUP(A114,Produto!$A$1:$E$458,3,0)</f>
        <v>Eletrodomésticos</v>
      </c>
    </row>
    <row r="115" spans="1:6" hidden="1" outlineLevel="2" x14ac:dyDescent="0.25">
      <c r="A115">
        <v>95</v>
      </c>
      <c r="B115">
        <v>1006</v>
      </c>
      <c r="C115" t="s">
        <v>60</v>
      </c>
      <c r="D115" s="6">
        <v>41488</v>
      </c>
      <c r="E115" s="5">
        <v>1190</v>
      </c>
      <c r="F115" t="str">
        <f>VLOOKUP(A115,Produto!$A$1:$E$458,3,0)</f>
        <v>Eletrodomésticos</v>
      </c>
    </row>
    <row r="116" spans="1:6" hidden="1" outlineLevel="2" x14ac:dyDescent="0.25">
      <c r="A116">
        <v>97</v>
      </c>
      <c r="B116">
        <v>1003</v>
      </c>
      <c r="C116" t="s">
        <v>67</v>
      </c>
      <c r="D116" s="6">
        <v>41549</v>
      </c>
      <c r="E116" s="5">
        <v>1290</v>
      </c>
      <c r="F116" t="str">
        <f>VLOOKUP(A116,Produto!$A$1:$E$458,3,0)</f>
        <v>Eletrodomésticos</v>
      </c>
    </row>
    <row r="117" spans="1:6" hidden="1" outlineLevel="2" x14ac:dyDescent="0.25">
      <c r="A117">
        <v>124</v>
      </c>
      <c r="B117">
        <v>1007</v>
      </c>
      <c r="C117" t="s">
        <v>72</v>
      </c>
      <c r="D117" s="6">
        <v>41276</v>
      </c>
      <c r="E117" s="5">
        <v>456</v>
      </c>
      <c r="F117" t="str">
        <f>VLOOKUP(A117,Produto!$A$1:$E$458,3,0)</f>
        <v>Eletrodomésticos</v>
      </c>
    </row>
    <row r="118" spans="1:6" hidden="1" outlineLevel="2" x14ac:dyDescent="0.25">
      <c r="A118">
        <v>125</v>
      </c>
      <c r="B118">
        <v>1003</v>
      </c>
      <c r="C118" t="s">
        <v>72</v>
      </c>
      <c r="D118" s="6">
        <v>41307</v>
      </c>
      <c r="E118" s="5">
        <v>277</v>
      </c>
      <c r="F118" t="str">
        <f>VLOOKUP(A118,Produto!$A$1:$E$458,3,0)</f>
        <v>Eletrodomésticos</v>
      </c>
    </row>
    <row r="119" spans="1:6" hidden="1" outlineLevel="2" x14ac:dyDescent="0.25">
      <c r="A119">
        <v>126</v>
      </c>
      <c r="B119">
        <v>1002</v>
      </c>
      <c r="C119" t="s">
        <v>72</v>
      </c>
      <c r="D119" s="6">
        <v>41335</v>
      </c>
      <c r="E119" s="5">
        <v>877</v>
      </c>
      <c r="F119" t="str">
        <f>VLOOKUP(A119,Produto!$A$1:$E$458,3,0)</f>
        <v>Eletrodomésticos</v>
      </c>
    </row>
    <row r="120" spans="1:6" hidden="1" outlineLevel="2" x14ac:dyDescent="0.25">
      <c r="A120">
        <v>127</v>
      </c>
      <c r="B120">
        <v>1009</v>
      </c>
      <c r="C120" t="s">
        <v>72</v>
      </c>
      <c r="D120" s="6">
        <v>41366</v>
      </c>
      <c r="E120" s="5">
        <v>988</v>
      </c>
      <c r="F120" t="str">
        <f>VLOOKUP(A120,Produto!$A$1:$E$458,3,0)</f>
        <v>Eletrodomésticos</v>
      </c>
    </row>
    <row r="121" spans="1:6" hidden="1" outlineLevel="2" x14ac:dyDescent="0.25">
      <c r="A121">
        <v>128</v>
      </c>
      <c r="B121">
        <v>1006</v>
      </c>
      <c r="C121" t="s">
        <v>72</v>
      </c>
      <c r="D121" s="6">
        <v>41396</v>
      </c>
      <c r="E121" s="5">
        <v>567.32000000000005</v>
      </c>
      <c r="F121" t="str">
        <f>VLOOKUP(A121,Produto!$A$1:$E$458,3,0)</f>
        <v>Eletrodomésticos</v>
      </c>
    </row>
    <row r="122" spans="1:6" hidden="1" outlineLevel="2" x14ac:dyDescent="0.25">
      <c r="A122">
        <v>129</v>
      </c>
      <c r="B122">
        <v>1006</v>
      </c>
      <c r="C122" t="s">
        <v>64</v>
      </c>
      <c r="D122" s="6">
        <v>41427</v>
      </c>
      <c r="E122" s="5">
        <v>799.9</v>
      </c>
      <c r="F122" t="str">
        <f>VLOOKUP(A122,Produto!$A$1:$E$458,3,0)</f>
        <v>Eletrodomésticos</v>
      </c>
    </row>
    <row r="123" spans="1:6" hidden="1" outlineLevel="2" x14ac:dyDescent="0.25">
      <c r="A123">
        <v>130</v>
      </c>
      <c r="B123">
        <v>1003</v>
      </c>
      <c r="C123" t="s">
        <v>72</v>
      </c>
      <c r="D123" s="6">
        <v>41457</v>
      </c>
      <c r="E123" s="5">
        <v>1200</v>
      </c>
      <c r="F123" t="str">
        <f>VLOOKUP(A123,Produto!$A$1:$E$458,3,0)</f>
        <v>Eletrodomésticos</v>
      </c>
    </row>
    <row r="124" spans="1:6" hidden="1" outlineLevel="2" x14ac:dyDescent="0.25">
      <c r="A124">
        <v>131</v>
      </c>
      <c r="B124">
        <v>1004</v>
      </c>
      <c r="C124" t="s">
        <v>72</v>
      </c>
      <c r="D124" s="6">
        <v>41488</v>
      </c>
      <c r="E124" s="5">
        <v>345</v>
      </c>
      <c r="F124" t="str">
        <f>VLOOKUP(A124,Produto!$A$1:$E$458,3,0)</f>
        <v>Eletrodomésticos</v>
      </c>
    </row>
    <row r="125" spans="1:6" hidden="1" outlineLevel="2" x14ac:dyDescent="0.25">
      <c r="A125">
        <v>132</v>
      </c>
      <c r="B125">
        <v>1005</v>
      </c>
      <c r="C125" t="s">
        <v>72</v>
      </c>
      <c r="D125" s="6">
        <v>41519</v>
      </c>
      <c r="E125" s="5">
        <v>433</v>
      </c>
      <c r="F125" t="str">
        <f>VLOOKUP(A125,Produto!$A$1:$E$458,3,0)</f>
        <v>Eletrodomésticos</v>
      </c>
    </row>
    <row r="126" spans="1:6" hidden="1" outlineLevel="2" x14ac:dyDescent="0.25">
      <c r="A126">
        <v>133</v>
      </c>
      <c r="B126">
        <v>1006</v>
      </c>
      <c r="C126" t="s">
        <v>72</v>
      </c>
      <c r="D126" s="6">
        <v>41549</v>
      </c>
      <c r="E126" s="5">
        <v>345.89</v>
      </c>
      <c r="F126" t="str">
        <f>VLOOKUP(A126,Produto!$A$1:$E$458,3,0)</f>
        <v>Eletrodomésticos</v>
      </c>
    </row>
    <row r="127" spans="1:6" hidden="1" outlineLevel="2" x14ac:dyDescent="0.25">
      <c r="A127">
        <v>134</v>
      </c>
      <c r="B127">
        <v>1007</v>
      </c>
      <c r="C127" t="s">
        <v>72</v>
      </c>
      <c r="D127" s="6">
        <v>41580</v>
      </c>
      <c r="E127" s="5">
        <v>467</v>
      </c>
      <c r="F127" t="str">
        <f>VLOOKUP(A127,Produto!$A$1:$E$458,3,0)</f>
        <v>Eletrodomésticos</v>
      </c>
    </row>
    <row r="128" spans="1:6" hidden="1" outlineLevel="2" x14ac:dyDescent="0.25">
      <c r="A128">
        <v>135</v>
      </c>
      <c r="B128">
        <v>1003</v>
      </c>
      <c r="C128" t="s">
        <v>72</v>
      </c>
      <c r="D128" s="6">
        <v>41610</v>
      </c>
      <c r="E128" s="5">
        <v>1220</v>
      </c>
      <c r="F128" t="str">
        <f>VLOOKUP(A128,Produto!$A$1:$E$458,3,0)</f>
        <v>Eletrodomésticos</v>
      </c>
    </row>
    <row r="129" spans="1:6" hidden="1" outlineLevel="2" x14ac:dyDescent="0.25">
      <c r="A129">
        <v>136</v>
      </c>
      <c r="B129">
        <v>1002</v>
      </c>
      <c r="C129" t="s">
        <v>60</v>
      </c>
      <c r="D129" s="6">
        <v>41283</v>
      </c>
      <c r="E129" s="5">
        <v>1233</v>
      </c>
      <c r="F129" t="str">
        <f>VLOOKUP(A129,Produto!$A$1:$E$458,3,0)</f>
        <v>Eletrodomésticos</v>
      </c>
    </row>
    <row r="130" spans="1:6" hidden="1" outlineLevel="2" x14ac:dyDescent="0.25">
      <c r="A130">
        <v>137</v>
      </c>
      <c r="B130">
        <v>1009</v>
      </c>
      <c r="C130" t="s">
        <v>60</v>
      </c>
      <c r="D130" s="6">
        <v>41284</v>
      </c>
      <c r="E130" s="5">
        <v>1233</v>
      </c>
      <c r="F130" t="str">
        <f>VLOOKUP(A130,Produto!$A$1:$E$458,3,0)</f>
        <v>Eletrodomésticos</v>
      </c>
    </row>
    <row r="131" spans="1:6" hidden="1" outlineLevel="2" x14ac:dyDescent="0.25">
      <c r="A131">
        <v>138</v>
      </c>
      <c r="B131">
        <v>1006</v>
      </c>
      <c r="C131" t="s">
        <v>60</v>
      </c>
      <c r="D131" s="6">
        <v>41316</v>
      </c>
      <c r="E131" s="5">
        <v>721</v>
      </c>
      <c r="F131" t="str">
        <f>VLOOKUP(A131,Produto!$A$1:$E$458,3,0)</f>
        <v>Eletrodomésticos</v>
      </c>
    </row>
    <row r="132" spans="1:6" hidden="1" outlineLevel="2" x14ac:dyDescent="0.25">
      <c r="A132">
        <v>139</v>
      </c>
      <c r="B132">
        <v>1006</v>
      </c>
      <c r="C132" t="s">
        <v>73</v>
      </c>
      <c r="D132" s="6">
        <v>41345</v>
      </c>
      <c r="E132" s="5">
        <v>671</v>
      </c>
      <c r="F132" t="str">
        <f>VLOOKUP(A132,Produto!$A$1:$E$458,3,0)</f>
        <v>Eletrodomésticos</v>
      </c>
    </row>
    <row r="133" spans="1:6" hidden="1" outlineLevel="2" x14ac:dyDescent="0.25">
      <c r="A133">
        <v>141</v>
      </c>
      <c r="B133">
        <v>1004</v>
      </c>
      <c r="C133" t="s">
        <v>60</v>
      </c>
      <c r="D133" s="6">
        <v>41347</v>
      </c>
      <c r="E133" s="5">
        <v>346</v>
      </c>
      <c r="F133" t="str">
        <f>VLOOKUP(A133,Produto!$A$1:$E$458,3,0)</f>
        <v>Eletrodomésticos</v>
      </c>
    </row>
    <row r="134" spans="1:6" hidden="1" outlineLevel="2" x14ac:dyDescent="0.25">
      <c r="A134">
        <v>143</v>
      </c>
      <c r="B134">
        <v>1006</v>
      </c>
      <c r="C134" t="s">
        <v>60</v>
      </c>
      <c r="D134" s="6">
        <v>41380</v>
      </c>
      <c r="E134" s="5">
        <v>876</v>
      </c>
      <c r="F134" t="str">
        <f>VLOOKUP(A134,Produto!$A$1:$E$458,3,0)</f>
        <v>Eletrodomésticos</v>
      </c>
    </row>
    <row r="135" spans="1:6" hidden="1" outlineLevel="2" x14ac:dyDescent="0.25">
      <c r="A135">
        <v>144</v>
      </c>
      <c r="B135">
        <v>1007</v>
      </c>
      <c r="C135" t="s">
        <v>73</v>
      </c>
      <c r="D135" s="6">
        <v>41411</v>
      </c>
      <c r="E135" s="5">
        <v>655</v>
      </c>
      <c r="F135" t="str">
        <f>VLOOKUP(A135,Produto!$A$1:$E$458,3,0)</f>
        <v>Eletrodomésticos</v>
      </c>
    </row>
    <row r="136" spans="1:6" hidden="1" outlineLevel="2" x14ac:dyDescent="0.25">
      <c r="A136">
        <v>145</v>
      </c>
      <c r="B136">
        <v>1003</v>
      </c>
      <c r="C136" t="s">
        <v>73</v>
      </c>
      <c r="D136" s="6">
        <v>41412</v>
      </c>
      <c r="E136" s="5">
        <v>1200</v>
      </c>
      <c r="F136" t="str">
        <f>VLOOKUP(A136,Produto!$A$1:$E$458,3,0)</f>
        <v>Eletrodomésticos</v>
      </c>
    </row>
    <row r="137" spans="1:6" hidden="1" outlineLevel="2" x14ac:dyDescent="0.25">
      <c r="A137">
        <v>146</v>
      </c>
      <c r="B137">
        <v>1002</v>
      </c>
      <c r="C137" t="s">
        <v>60</v>
      </c>
      <c r="D137" s="6">
        <v>41413</v>
      </c>
      <c r="E137" s="5">
        <v>1229</v>
      </c>
      <c r="F137" t="str">
        <f>VLOOKUP(A137,Produto!$A$1:$E$458,3,0)</f>
        <v>Eletrodomésticos</v>
      </c>
    </row>
    <row r="138" spans="1:6" hidden="1" outlineLevel="2" x14ac:dyDescent="0.25">
      <c r="A138">
        <v>147</v>
      </c>
      <c r="B138">
        <v>1001</v>
      </c>
      <c r="C138" t="s">
        <v>60</v>
      </c>
      <c r="D138" s="6">
        <v>41445</v>
      </c>
      <c r="E138" s="5">
        <v>1228</v>
      </c>
      <c r="F138" t="str">
        <f>VLOOKUP(A138,Produto!$A$1:$E$458,3,0)</f>
        <v>Eletrodomésticos</v>
      </c>
    </row>
    <row r="139" spans="1:6" hidden="1" outlineLevel="2" x14ac:dyDescent="0.25">
      <c r="A139">
        <v>149</v>
      </c>
      <c r="B139">
        <v>1001</v>
      </c>
      <c r="C139" t="s">
        <v>73</v>
      </c>
      <c r="D139" s="6">
        <v>41477</v>
      </c>
      <c r="E139" s="5">
        <v>1229</v>
      </c>
      <c r="F139" t="str">
        <f>VLOOKUP(A139,Produto!$A$1:$E$458,3,0)</f>
        <v>Eletrodomésticos</v>
      </c>
    </row>
    <row r="140" spans="1:6" hidden="1" outlineLevel="2" x14ac:dyDescent="0.25">
      <c r="A140">
        <v>150</v>
      </c>
      <c r="B140">
        <v>1009</v>
      </c>
      <c r="C140" t="s">
        <v>73</v>
      </c>
      <c r="D140" s="6">
        <v>41540</v>
      </c>
      <c r="E140" s="5">
        <v>1299</v>
      </c>
      <c r="F140" t="str">
        <f>VLOOKUP(A140,Produto!$A$1:$E$458,3,0)</f>
        <v>Eletrodomésticos</v>
      </c>
    </row>
    <row r="141" spans="1:6" hidden="1" outlineLevel="2" x14ac:dyDescent="0.25">
      <c r="A141">
        <v>152</v>
      </c>
      <c r="B141">
        <v>1007</v>
      </c>
      <c r="C141" t="s">
        <v>60</v>
      </c>
      <c r="D141" s="6">
        <v>41603</v>
      </c>
      <c r="E141" s="5">
        <v>1234</v>
      </c>
      <c r="F141" t="str">
        <f>VLOOKUP(A141,Produto!$A$1:$E$458,3,0)</f>
        <v>Eletrodomésticos</v>
      </c>
    </row>
    <row r="142" spans="1:6" hidden="1" outlineLevel="2" x14ac:dyDescent="0.25">
      <c r="A142">
        <v>153</v>
      </c>
      <c r="B142">
        <v>1006</v>
      </c>
      <c r="C142" t="s">
        <v>73</v>
      </c>
      <c r="D142" s="6">
        <v>41604</v>
      </c>
      <c r="E142" s="5">
        <v>875</v>
      </c>
      <c r="F142" t="str">
        <f>VLOOKUP(A142,Produto!$A$1:$E$458,3,0)</f>
        <v>Eletrodomésticos</v>
      </c>
    </row>
    <row r="143" spans="1:6" hidden="1" outlineLevel="2" x14ac:dyDescent="0.25">
      <c r="A143">
        <v>154</v>
      </c>
      <c r="B143">
        <v>1005</v>
      </c>
      <c r="C143" t="s">
        <v>60</v>
      </c>
      <c r="D143" s="6">
        <v>41605</v>
      </c>
      <c r="E143" s="5">
        <v>433</v>
      </c>
      <c r="F143" t="str">
        <f>VLOOKUP(A143,Produto!$A$1:$E$458,3,0)</f>
        <v>Eletrodomésticos</v>
      </c>
    </row>
    <row r="144" spans="1:6" hidden="1" outlineLevel="2" x14ac:dyDescent="0.25">
      <c r="A144">
        <v>156</v>
      </c>
      <c r="B144">
        <v>1002</v>
      </c>
      <c r="C144" t="s">
        <v>72</v>
      </c>
      <c r="D144" s="6">
        <v>41640</v>
      </c>
      <c r="E144" s="5">
        <v>1288</v>
      </c>
      <c r="F144" t="str">
        <f>VLOOKUP(A144,Produto!$A$1:$E$458,3,0)</f>
        <v>Eletrodomésticos</v>
      </c>
    </row>
    <row r="145" spans="1:6" hidden="1" outlineLevel="2" x14ac:dyDescent="0.25">
      <c r="A145">
        <v>161</v>
      </c>
      <c r="B145">
        <v>1007</v>
      </c>
      <c r="C145" t="s">
        <v>72</v>
      </c>
      <c r="D145" s="6">
        <v>41794</v>
      </c>
      <c r="E145" s="5">
        <v>1234</v>
      </c>
      <c r="F145" t="str">
        <f>VLOOKUP(A145,Produto!$A$1:$E$458,3,0)</f>
        <v>Eletrodomésticos</v>
      </c>
    </row>
    <row r="146" spans="1:6" hidden="1" outlineLevel="2" x14ac:dyDescent="0.25">
      <c r="A146">
        <v>162</v>
      </c>
      <c r="B146">
        <v>1004</v>
      </c>
      <c r="C146" t="s">
        <v>60</v>
      </c>
      <c r="D146" s="6">
        <v>41824</v>
      </c>
      <c r="E146" s="5">
        <v>1235</v>
      </c>
      <c r="F146" t="str">
        <f>VLOOKUP(A146,Produto!$A$1:$E$458,3,0)</f>
        <v>Eletrodomésticos</v>
      </c>
    </row>
    <row r="147" spans="1:6" hidden="1" outlineLevel="2" x14ac:dyDescent="0.25">
      <c r="A147">
        <v>163</v>
      </c>
      <c r="B147">
        <v>1006</v>
      </c>
      <c r="C147" t="s">
        <v>72</v>
      </c>
      <c r="D147" s="6">
        <v>41855</v>
      </c>
      <c r="E147" s="5">
        <v>1200</v>
      </c>
      <c r="F147" t="str">
        <f>VLOOKUP(A147,Produto!$A$1:$E$458,3,0)</f>
        <v>Eletrodomésticos</v>
      </c>
    </row>
    <row r="148" spans="1:6" hidden="1" outlineLevel="2" x14ac:dyDescent="0.25">
      <c r="A148">
        <v>164</v>
      </c>
      <c r="B148">
        <v>1005</v>
      </c>
      <c r="C148" t="s">
        <v>72</v>
      </c>
      <c r="D148" s="6">
        <v>41886</v>
      </c>
      <c r="E148" s="5">
        <v>788</v>
      </c>
      <c r="F148" t="str">
        <f>VLOOKUP(A148,Produto!$A$1:$E$458,3,0)</f>
        <v>Eletrodomésticos</v>
      </c>
    </row>
    <row r="149" spans="1:6" hidden="1" outlineLevel="2" x14ac:dyDescent="0.25">
      <c r="A149">
        <v>165</v>
      </c>
      <c r="B149">
        <v>1003</v>
      </c>
      <c r="C149" t="s">
        <v>60</v>
      </c>
      <c r="D149" s="6">
        <v>41947</v>
      </c>
      <c r="E149" s="5">
        <v>761</v>
      </c>
      <c r="F149" t="str">
        <f>VLOOKUP(A149,Produto!$A$1:$E$458,3,0)</f>
        <v>Eletrodomésticos</v>
      </c>
    </row>
    <row r="150" spans="1:6" hidden="1" outlineLevel="2" x14ac:dyDescent="0.25">
      <c r="A150">
        <v>166</v>
      </c>
      <c r="B150">
        <v>1004</v>
      </c>
      <c r="C150" t="s">
        <v>72</v>
      </c>
      <c r="D150" s="6">
        <v>41947</v>
      </c>
      <c r="E150" s="5">
        <v>987</v>
      </c>
      <c r="F150" t="str">
        <f>VLOOKUP(A150,Produto!$A$1:$E$458,3,0)</f>
        <v>Eletrodomésticos</v>
      </c>
    </row>
    <row r="151" spans="1:6" hidden="1" outlineLevel="2" x14ac:dyDescent="0.25">
      <c r="A151">
        <v>167</v>
      </c>
      <c r="B151">
        <v>1003</v>
      </c>
      <c r="C151" t="s">
        <v>72</v>
      </c>
      <c r="D151" s="6">
        <v>41977</v>
      </c>
      <c r="E151" s="5">
        <v>1567</v>
      </c>
      <c r="F151" t="str">
        <f>VLOOKUP(A151,Produto!$A$1:$E$458,3,0)</f>
        <v>Eletrodomésticos</v>
      </c>
    </row>
    <row r="152" spans="1:6" hidden="1" outlineLevel="2" x14ac:dyDescent="0.25">
      <c r="A152">
        <v>168</v>
      </c>
      <c r="B152">
        <v>1009</v>
      </c>
      <c r="C152" t="s">
        <v>72</v>
      </c>
      <c r="D152" s="6">
        <v>41977</v>
      </c>
      <c r="E152" s="5">
        <v>1287</v>
      </c>
      <c r="F152" t="str">
        <f>VLOOKUP(A152,Produto!$A$1:$E$458,3,0)</f>
        <v>Eletrodomésticos</v>
      </c>
    </row>
    <row r="153" spans="1:6" hidden="1" outlineLevel="2" x14ac:dyDescent="0.25">
      <c r="A153">
        <v>169</v>
      </c>
      <c r="B153">
        <v>1002</v>
      </c>
      <c r="C153" t="s">
        <v>60</v>
      </c>
      <c r="D153" s="6">
        <v>42006</v>
      </c>
      <c r="E153" s="5">
        <v>1287</v>
      </c>
      <c r="F153" t="str">
        <f>VLOOKUP(A153,Produto!$A$1:$E$458,3,0)</f>
        <v>Eletrodomésticos</v>
      </c>
    </row>
    <row r="154" spans="1:6" hidden="1" outlineLevel="2" x14ac:dyDescent="0.25">
      <c r="A154">
        <v>182</v>
      </c>
      <c r="B154">
        <v>1006</v>
      </c>
      <c r="C154" t="s">
        <v>72</v>
      </c>
      <c r="D154" s="6">
        <v>42037</v>
      </c>
      <c r="E154" s="5">
        <v>1220</v>
      </c>
      <c r="F154" t="str">
        <f>VLOOKUP(A154,Produto!$A$1:$E$458,3,0)</f>
        <v>Eletrodomésticos</v>
      </c>
    </row>
    <row r="155" spans="1:6" hidden="1" outlineLevel="2" x14ac:dyDescent="0.25">
      <c r="A155">
        <v>183</v>
      </c>
      <c r="B155">
        <v>1007</v>
      </c>
      <c r="C155" t="s">
        <v>72</v>
      </c>
      <c r="D155" s="6">
        <v>42065</v>
      </c>
      <c r="E155" s="5">
        <v>1234</v>
      </c>
      <c r="F155" t="str">
        <f>VLOOKUP(A155,Produto!$A$1:$E$458,3,0)</f>
        <v>Eletrodomésticos</v>
      </c>
    </row>
    <row r="156" spans="1:6" hidden="1" outlineLevel="2" x14ac:dyDescent="0.25">
      <c r="A156">
        <v>184</v>
      </c>
      <c r="B156">
        <v>1003</v>
      </c>
      <c r="C156" t="s">
        <v>72</v>
      </c>
      <c r="D156" s="6">
        <v>42096</v>
      </c>
      <c r="E156" s="5">
        <v>1579</v>
      </c>
      <c r="F156" t="str">
        <f>VLOOKUP(A156,Produto!$A$1:$E$458,3,0)</f>
        <v>Eletrodomésticos</v>
      </c>
    </row>
    <row r="157" spans="1:6" hidden="1" outlineLevel="2" x14ac:dyDescent="0.25">
      <c r="A157">
        <v>185</v>
      </c>
      <c r="B157">
        <v>1002</v>
      </c>
      <c r="C157" t="s">
        <v>72</v>
      </c>
      <c r="D157" s="6">
        <v>42126</v>
      </c>
      <c r="E157" s="5">
        <v>1288</v>
      </c>
      <c r="F157" t="str">
        <f>VLOOKUP(A157,Produto!$A$1:$E$458,3,0)</f>
        <v>Eletrodomésticos</v>
      </c>
    </row>
    <row r="158" spans="1:6" hidden="1" outlineLevel="2" x14ac:dyDescent="0.25">
      <c r="A158">
        <v>186</v>
      </c>
      <c r="B158">
        <v>1009</v>
      </c>
      <c r="C158" t="s">
        <v>72</v>
      </c>
      <c r="D158" s="6">
        <v>42157</v>
      </c>
      <c r="E158" s="5">
        <v>1222</v>
      </c>
      <c r="F158" t="str">
        <f>VLOOKUP(A158,Produto!$A$1:$E$458,3,0)</f>
        <v>Eletrodomésticos</v>
      </c>
    </row>
    <row r="159" spans="1:6" hidden="1" outlineLevel="2" x14ac:dyDescent="0.25">
      <c r="A159">
        <v>187</v>
      </c>
      <c r="B159">
        <v>1006</v>
      </c>
      <c r="C159" t="s">
        <v>72</v>
      </c>
      <c r="D159" s="6">
        <v>42187</v>
      </c>
      <c r="E159" s="5">
        <v>1210</v>
      </c>
      <c r="F159" t="str">
        <f>VLOOKUP(A159,Produto!$A$1:$E$458,3,0)</f>
        <v>Eletrodomésticos</v>
      </c>
    </row>
    <row r="160" spans="1:6" hidden="1" outlineLevel="2" x14ac:dyDescent="0.25">
      <c r="A160">
        <v>188</v>
      </c>
      <c r="B160">
        <v>1006</v>
      </c>
      <c r="C160" t="s">
        <v>72</v>
      </c>
      <c r="D160" s="6">
        <v>42218</v>
      </c>
      <c r="E160" s="5">
        <v>1212</v>
      </c>
      <c r="F160" t="str">
        <f>VLOOKUP(A160,Produto!$A$1:$E$458,3,0)</f>
        <v>Eletrodomésticos</v>
      </c>
    </row>
    <row r="161" spans="1:6" hidden="1" outlineLevel="2" x14ac:dyDescent="0.25">
      <c r="A161">
        <v>189</v>
      </c>
      <c r="B161">
        <v>1003</v>
      </c>
      <c r="C161" t="s">
        <v>72</v>
      </c>
      <c r="D161" s="6">
        <v>42249</v>
      </c>
      <c r="E161" s="5">
        <v>1899</v>
      </c>
      <c r="F161" t="str">
        <f>VLOOKUP(A161,Produto!$A$1:$E$458,3,0)</f>
        <v>Eletrodomésticos</v>
      </c>
    </row>
    <row r="162" spans="1:6" hidden="1" outlineLevel="2" x14ac:dyDescent="0.25">
      <c r="A162">
        <v>190</v>
      </c>
      <c r="B162">
        <v>1004</v>
      </c>
      <c r="C162" t="s">
        <v>72</v>
      </c>
      <c r="D162" s="6">
        <v>42279</v>
      </c>
      <c r="E162" s="5">
        <v>567</v>
      </c>
      <c r="F162" t="str">
        <f>VLOOKUP(A162,Produto!$A$1:$E$458,3,0)</f>
        <v>Eletrodomésticos</v>
      </c>
    </row>
    <row r="163" spans="1:6" hidden="1" outlineLevel="2" x14ac:dyDescent="0.25">
      <c r="A163">
        <v>191</v>
      </c>
      <c r="B163">
        <v>1005</v>
      </c>
      <c r="C163" t="s">
        <v>72</v>
      </c>
      <c r="D163" s="6">
        <v>42310</v>
      </c>
      <c r="E163" s="5">
        <v>189</v>
      </c>
      <c r="F163" t="str">
        <f>VLOOKUP(A163,Produto!$A$1:$E$458,3,0)</f>
        <v>Eletrodomésticos</v>
      </c>
    </row>
    <row r="164" spans="1:6" hidden="1" outlineLevel="2" x14ac:dyDescent="0.25">
      <c r="A164">
        <v>192</v>
      </c>
      <c r="B164">
        <v>1006</v>
      </c>
      <c r="C164" t="s">
        <v>72</v>
      </c>
      <c r="D164" s="6">
        <v>42340</v>
      </c>
      <c r="E164" s="5">
        <v>1212</v>
      </c>
      <c r="F164" t="str">
        <f>VLOOKUP(A164,Produto!$A$1:$E$458,3,0)</f>
        <v>Eletrodomésticos</v>
      </c>
    </row>
    <row r="165" spans="1:6" hidden="1" outlineLevel="2" x14ac:dyDescent="0.25">
      <c r="A165">
        <v>193</v>
      </c>
      <c r="B165">
        <v>1007</v>
      </c>
      <c r="C165" t="s">
        <v>67</v>
      </c>
      <c r="D165" s="6">
        <v>41640</v>
      </c>
      <c r="E165" s="5">
        <v>1234</v>
      </c>
      <c r="F165" t="str">
        <f>VLOOKUP(A165,Produto!$A$1:$E$458,3,0)</f>
        <v>Eletrodomésticos</v>
      </c>
    </row>
    <row r="166" spans="1:6" hidden="1" outlineLevel="2" x14ac:dyDescent="0.25">
      <c r="A166">
        <v>218</v>
      </c>
      <c r="B166">
        <v>1002</v>
      </c>
      <c r="C166" t="s">
        <v>72</v>
      </c>
      <c r="D166" s="6">
        <v>41671</v>
      </c>
      <c r="E166" s="5">
        <v>355</v>
      </c>
      <c r="F166" t="str">
        <f>VLOOKUP(A166,Produto!$A$1:$E$458,3,0)</f>
        <v>Eletrodomésticos</v>
      </c>
    </row>
    <row r="167" spans="1:6" hidden="1" outlineLevel="2" x14ac:dyDescent="0.25">
      <c r="A167">
        <v>219</v>
      </c>
      <c r="B167">
        <v>1001</v>
      </c>
      <c r="C167" t="s">
        <v>72</v>
      </c>
      <c r="D167" s="6">
        <v>41699</v>
      </c>
      <c r="E167" s="5">
        <v>355</v>
      </c>
      <c r="F167" t="str">
        <f>VLOOKUP(A167,Produto!$A$1:$E$458,3,0)</f>
        <v>Eletrodomésticos</v>
      </c>
    </row>
    <row r="168" spans="1:6" hidden="1" outlineLevel="2" x14ac:dyDescent="0.25">
      <c r="A168">
        <v>220</v>
      </c>
      <c r="B168">
        <v>1002</v>
      </c>
      <c r="C168" t="s">
        <v>72</v>
      </c>
      <c r="D168" s="6">
        <v>41730</v>
      </c>
      <c r="E168" s="5">
        <v>366</v>
      </c>
      <c r="F168" t="str">
        <f>VLOOKUP(A168,Produto!$A$1:$E$458,3,0)</f>
        <v>Eletrodomésticos</v>
      </c>
    </row>
    <row r="169" spans="1:6" hidden="1" outlineLevel="2" x14ac:dyDescent="0.25">
      <c r="A169">
        <v>221</v>
      </c>
      <c r="B169">
        <v>1002</v>
      </c>
      <c r="C169" t="s">
        <v>72</v>
      </c>
      <c r="D169" s="6">
        <v>41760</v>
      </c>
      <c r="E169" s="5">
        <v>388</v>
      </c>
      <c r="F169" t="str">
        <f>VLOOKUP(A169,Produto!$A$1:$E$458,3,0)</f>
        <v>Eletrodomésticos</v>
      </c>
    </row>
    <row r="170" spans="1:6" hidden="1" outlineLevel="2" x14ac:dyDescent="0.25">
      <c r="A170">
        <v>222</v>
      </c>
      <c r="B170">
        <v>1004</v>
      </c>
      <c r="C170" t="s">
        <v>72</v>
      </c>
      <c r="D170" s="6">
        <v>41791</v>
      </c>
      <c r="E170" s="5">
        <v>124</v>
      </c>
      <c r="F170" t="str">
        <f>VLOOKUP(A170,Produto!$A$1:$E$458,3,0)</f>
        <v>Eletrodomésticos</v>
      </c>
    </row>
    <row r="171" spans="1:6" hidden="1" outlineLevel="2" x14ac:dyDescent="0.25">
      <c r="A171">
        <v>223</v>
      </c>
      <c r="B171">
        <v>1002</v>
      </c>
      <c r="C171" t="s">
        <v>72</v>
      </c>
      <c r="D171" s="6">
        <v>41821</v>
      </c>
      <c r="E171" s="5">
        <v>120</v>
      </c>
      <c r="F171" t="str">
        <f>VLOOKUP(A171,Produto!$A$1:$E$458,3,0)</f>
        <v>Eletrodomésticos</v>
      </c>
    </row>
    <row r="172" spans="1:6" hidden="1" outlineLevel="2" x14ac:dyDescent="0.25">
      <c r="A172">
        <v>224</v>
      </c>
      <c r="B172">
        <v>1002</v>
      </c>
      <c r="C172" t="s">
        <v>73</v>
      </c>
      <c r="D172" s="6">
        <v>41852</v>
      </c>
      <c r="E172" s="5">
        <v>190</v>
      </c>
      <c r="F172" t="str">
        <f>VLOOKUP(A172,Produto!$A$1:$E$458,3,0)</f>
        <v>Eletrodomésticos</v>
      </c>
    </row>
    <row r="173" spans="1:6" hidden="1" outlineLevel="2" x14ac:dyDescent="0.25">
      <c r="A173">
        <v>225</v>
      </c>
      <c r="B173">
        <v>1004</v>
      </c>
      <c r="C173" t="s">
        <v>67</v>
      </c>
      <c r="D173" s="6">
        <v>41883</v>
      </c>
      <c r="E173" s="5">
        <v>675.9</v>
      </c>
      <c r="F173" t="str">
        <f>VLOOKUP(A173,Produto!$A$1:$E$458,3,0)</f>
        <v>Eletrodomésticos</v>
      </c>
    </row>
    <row r="174" spans="1:6" hidden="1" outlineLevel="2" x14ac:dyDescent="0.25">
      <c r="A174">
        <v>226</v>
      </c>
      <c r="B174">
        <v>1002</v>
      </c>
      <c r="C174" t="s">
        <v>60</v>
      </c>
      <c r="D174" s="6">
        <v>41913</v>
      </c>
      <c r="E174" s="5">
        <v>455</v>
      </c>
      <c r="F174" t="str">
        <f>VLOOKUP(A174,Produto!$A$1:$E$458,3,0)</f>
        <v>Eletrodomésticos</v>
      </c>
    </row>
    <row r="175" spans="1:6" hidden="1" outlineLevel="2" x14ac:dyDescent="0.25">
      <c r="A175">
        <v>227</v>
      </c>
      <c r="B175">
        <v>1002</v>
      </c>
      <c r="C175" t="s">
        <v>72</v>
      </c>
      <c r="D175" s="6">
        <v>41944</v>
      </c>
      <c r="E175" s="5">
        <v>377</v>
      </c>
      <c r="F175" t="str">
        <f>VLOOKUP(A175,Produto!$A$1:$E$458,3,0)</f>
        <v>Eletrodomésticos</v>
      </c>
    </row>
    <row r="176" spans="1:6" hidden="1" outlineLevel="2" x14ac:dyDescent="0.25">
      <c r="A176">
        <v>228</v>
      </c>
      <c r="B176">
        <v>1004</v>
      </c>
      <c r="C176" t="s">
        <v>72</v>
      </c>
      <c r="D176" s="6">
        <v>41974</v>
      </c>
      <c r="E176" s="5">
        <v>678.12</v>
      </c>
      <c r="F176" t="str">
        <f>VLOOKUP(A176,Produto!$A$1:$E$458,3,0)</f>
        <v>Eletrodomésticos</v>
      </c>
    </row>
    <row r="177" spans="1:6" hidden="1" outlineLevel="2" x14ac:dyDescent="0.25">
      <c r="A177">
        <v>229</v>
      </c>
      <c r="B177">
        <v>1004</v>
      </c>
      <c r="C177" t="s">
        <v>72</v>
      </c>
      <c r="D177" s="6">
        <v>42006</v>
      </c>
      <c r="E177" s="5">
        <v>789.45</v>
      </c>
      <c r="F177" t="str">
        <f>VLOOKUP(A177,Produto!$A$1:$E$458,3,0)</f>
        <v>Eletrodomésticos</v>
      </c>
    </row>
    <row r="178" spans="1:6" hidden="1" outlineLevel="2" x14ac:dyDescent="0.25">
      <c r="A178">
        <v>230</v>
      </c>
      <c r="B178">
        <v>1004</v>
      </c>
      <c r="C178" t="s">
        <v>72</v>
      </c>
      <c r="D178" s="6">
        <v>42037</v>
      </c>
      <c r="E178" s="5">
        <v>890.32</v>
      </c>
      <c r="F178" t="str">
        <f>VLOOKUP(A178,Produto!$A$1:$E$458,3,0)</f>
        <v>Eletrodomésticos</v>
      </c>
    </row>
    <row r="179" spans="1:6" hidden="1" outlineLevel="2" x14ac:dyDescent="0.25">
      <c r="A179">
        <v>231</v>
      </c>
      <c r="B179">
        <v>1006</v>
      </c>
      <c r="C179" t="s">
        <v>72</v>
      </c>
      <c r="D179" s="6">
        <v>42065</v>
      </c>
      <c r="E179" s="5">
        <v>433</v>
      </c>
      <c r="F179" t="str">
        <f>VLOOKUP(A179,Produto!$A$1:$E$458,3,0)</f>
        <v>Eletrodomésticos</v>
      </c>
    </row>
    <row r="180" spans="1:6" hidden="1" outlineLevel="2" x14ac:dyDescent="0.25">
      <c r="A180">
        <v>232</v>
      </c>
      <c r="B180">
        <v>1007</v>
      </c>
      <c r="C180" t="s">
        <v>60</v>
      </c>
      <c r="D180" s="6">
        <v>42096</v>
      </c>
      <c r="E180" s="5">
        <v>455</v>
      </c>
      <c r="F180" t="str">
        <f>VLOOKUP(A180,Produto!$A$1:$E$458,3,0)</f>
        <v>Eletrodomésticos</v>
      </c>
    </row>
    <row r="181" spans="1:6" hidden="1" outlineLevel="2" x14ac:dyDescent="0.25">
      <c r="A181">
        <v>233</v>
      </c>
      <c r="B181">
        <v>1003</v>
      </c>
      <c r="C181" t="s">
        <v>72</v>
      </c>
      <c r="D181" s="6">
        <v>42126</v>
      </c>
      <c r="E181" s="5">
        <v>677</v>
      </c>
      <c r="F181" t="str">
        <f>VLOOKUP(A181,Produto!$A$1:$E$458,3,0)</f>
        <v>Eletrodomésticos</v>
      </c>
    </row>
    <row r="182" spans="1:6" hidden="1" outlineLevel="2" x14ac:dyDescent="0.25">
      <c r="A182">
        <v>234</v>
      </c>
      <c r="B182">
        <v>1002</v>
      </c>
      <c r="C182" t="s">
        <v>67</v>
      </c>
      <c r="D182" s="6">
        <v>42157</v>
      </c>
      <c r="E182" s="5">
        <v>345</v>
      </c>
      <c r="F182" t="str">
        <f>VLOOKUP(A182,Produto!$A$1:$E$458,3,0)</f>
        <v>Eletrodomésticos</v>
      </c>
    </row>
    <row r="183" spans="1:6" hidden="1" outlineLevel="2" x14ac:dyDescent="0.25">
      <c r="A183">
        <v>235</v>
      </c>
      <c r="B183">
        <v>1009</v>
      </c>
      <c r="C183" t="s">
        <v>72</v>
      </c>
      <c r="D183" s="6">
        <v>42187</v>
      </c>
      <c r="E183" s="5">
        <v>713</v>
      </c>
      <c r="F183" t="str">
        <f>VLOOKUP(A183,Produto!$A$1:$E$458,3,0)</f>
        <v>Eletrodomésticos</v>
      </c>
    </row>
    <row r="184" spans="1:6" hidden="1" outlineLevel="2" x14ac:dyDescent="0.25">
      <c r="A184">
        <v>236</v>
      </c>
      <c r="B184">
        <v>1006</v>
      </c>
      <c r="C184" t="s">
        <v>72</v>
      </c>
      <c r="D184" s="6">
        <v>42218</v>
      </c>
      <c r="E184" s="5">
        <v>322</v>
      </c>
      <c r="F184" t="str">
        <f>VLOOKUP(A184,Produto!$A$1:$E$458,3,0)</f>
        <v>Eletrodomésticos</v>
      </c>
    </row>
    <row r="185" spans="1:6" hidden="1" outlineLevel="2" x14ac:dyDescent="0.25">
      <c r="A185">
        <v>237</v>
      </c>
      <c r="B185">
        <v>1006</v>
      </c>
      <c r="C185" t="s">
        <v>60</v>
      </c>
      <c r="D185" s="6">
        <v>42249</v>
      </c>
      <c r="E185" s="5">
        <v>222</v>
      </c>
      <c r="F185" t="str">
        <f>VLOOKUP(A185,Produto!$A$1:$E$458,3,0)</f>
        <v>Eletrodomésticos</v>
      </c>
    </row>
    <row r="186" spans="1:6" hidden="1" outlineLevel="2" x14ac:dyDescent="0.25">
      <c r="A186">
        <v>238</v>
      </c>
      <c r="B186">
        <v>1003</v>
      </c>
      <c r="C186" t="s">
        <v>72</v>
      </c>
      <c r="D186" s="6">
        <v>42279</v>
      </c>
      <c r="E186" s="5">
        <v>566</v>
      </c>
      <c r="F186" t="str">
        <f>VLOOKUP(A186,Produto!$A$1:$E$458,3,0)</f>
        <v>Eletrodomésticos</v>
      </c>
    </row>
    <row r="187" spans="1:6" hidden="1" outlineLevel="2" x14ac:dyDescent="0.25">
      <c r="A187">
        <v>239</v>
      </c>
      <c r="B187">
        <v>1004</v>
      </c>
      <c r="C187" t="s">
        <v>72</v>
      </c>
      <c r="D187" s="6">
        <v>42310</v>
      </c>
      <c r="E187" s="5">
        <v>678.34</v>
      </c>
      <c r="F187" t="str">
        <f>VLOOKUP(A187,Produto!$A$1:$E$458,3,0)</f>
        <v>Eletrodomésticos</v>
      </c>
    </row>
    <row r="188" spans="1:6" hidden="1" outlineLevel="2" x14ac:dyDescent="0.25">
      <c r="A188">
        <v>240</v>
      </c>
      <c r="B188">
        <v>1005</v>
      </c>
      <c r="C188" t="s">
        <v>72</v>
      </c>
      <c r="D188" s="6">
        <v>42340</v>
      </c>
      <c r="E188" s="5">
        <v>456</v>
      </c>
      <c r="F188" t="str">
        <f>VLOOKUP(A188,Produto!$A$1:$E$458,3,0)</f>
        <v>Eletrodomésticos</v>
      </c>
    </row>
    <row r="189" spans="1:6" hidden="1" outlineLevel="2" x14ac:dyDescent="0.25">
      <c r="A189">
        <v>241</v>
      </c>
      <c r="B189">
        <v>1006</v>
      </c>
      <c r="C189" t="s">
        <v>64</v>
      </c>
      <c r="D189" s="6">
        <v>42006</v>
      </c>
      <c r="E189" s="5">
        <v>290</v>
      </c>
      <c r="F189" t="str">
        <f>VLOOKUP(A189,Produto!$A$1:$E$458,3,0)</f>
        <v>Eletrodomésticos</v>
      </c>
    </row>
    <row r="190" spans="1:6" hidden="1" outlineLevel="2" x14ac:dyDescent="0.25">
      <c r="A190">
        <v>243</v>
      </c>
      <c r="B190">
        <v>1003</v>
      </c>
      <c r="C190" t="s">
        <v>64</v>
      </c>
      <c r="D190" s="6">
        <v>42065</v>
      </c>
      <c r="E190" s="5">
        <v>455</v>
      </c>
      <c r="F190" t="str">
        <f>VLOOKUP(A190,Produto!$A$1:$E$458,3,0)</f>
        <v>Eletrodomésticos</v>
      </c>
    </row>
    <row r="191" spans="1:6" hidden="1" outlineLevel="2" x14ac:dyDescent="0.25">
      <c r="A191">
        <v>245</v>
      </c>
      <c r="B191">
        <v>1001</v>
      </c>
      <c r="C191" t="s">
        <v>73</v>
      </c>
      <c r="D191" s="6">
        <v>42126</v>
      </c>
      <c r="E191" s="5">
        <v>1290</v>
      </c>
      <c r="F191" t="str">
        <f>VLOOKUP(A191,Produto!$A$1:$E$458,3,0)</f>
        <v>Eletrodomésticos</v>
      </c>
    </row>
    <row r="192" spans="1:6" hidden="1" outlineLevel="2" x14ac:dyDescent="0.25">
      <c r="A192">
        <v>247</v>
      </c>
      <c r="B192">
        <v>1001</v>
      </c>
      <c r="C192" t="s">
        <v>72</v>
      </c>
      <c r="D192" s="6">
        <v>42187</v>
      </c>
      <c r="E192" s="5">
        <v>1229</v>
      </c>
      <c r="F192" t="str">
        <f>VLOOKUP(A192,Produto!$A$1:$E$458,3,0)</f>
        <v>Eletrodomésticos</v>
      </c>
    </row>
    <row r="193" spans="1:6" hidden="1" outlineLevel="2" x14ac:dyDescent="0.25">
      <c r="A193">
        <v>249</v>
      </c>
      <c r="B193">
        <v>1004</v>
      </c>
      <c r="C193" t="s">
        <v>72</v>
      </c>
      <c r="D193" s="6">
        <v>42249</v>
      </c>
      <c r="E193" s="5">
        <v>1321</v>
      </c>
      <c r="F193" t="str">
        <f>VLOOKUP(A193,Produto!$A$1:$E$458,3,0)</f>
        <v>Eletrodomésticos</v>
      </c>
    </row>
    <row r="194" spans="1:6" hidden="1" outlineLevel="2" x14ac:dyDescent="0.25">
      <c r="A194">
        <v>251</v>
      </c>
      <c r="B194">
        <v>1006</v>
      </c>
      <c r="C194" t="s">
        <v>72</v>
      </c>
      <c r="D194" s="6">
        <v>42310</v>
      </c>
      <c r="E194" s="5">
        <v>1345</v>
      </c>
      <c r="F194" t="str">
        <f>VLOOKUP(A194,Produto!$A$1:$E$458,3,0)</f>
        <v>Eletrodomésticos</v>
      </c>
    </row>
    <row r="195" spans="1:6" hidden="1" outlineLevel="2" x14ac:dyDescent="0.25">
      <c r="A195">
        <v>290</v>
      </c>
      <c r="B195">
        <v>1009</v>
      </c>
      <c r="C195" t="s">
        <v>60</v>
      </c>
      <c r="D195" s="6">
        <v>42014</v>
      </c>
      <c r="E195" s="5">
        <v>1299</v>
      </c>
      <c r="F195" t="str">
        <f>VLOOKUP(A195,Produto!$A$1:$E$458,3,0)</f>
        <v>Eletrodomésticos</v>
      </c>
    </row>
    <row r="196" spans="1:6" hidden="1" outlineLevel="2" x14ac:dyDescent="0.25">
      <c r="A196">
        <v>291</v>
      </c>
      <c r="B196">
        <v>1003</v>
      </c>
      <c r="C196" t="s">
        <v>61</v>
      </c>
      <c r="D196" s="6">
        <v>42046</v>
      </c>
      <c r="E196" s="5">
        <v>761</v>
      </c>
      <c r="F196" t="str">
        <f>VLOOKUP(A196,Produto!$A$1:$E$458,3,0)</f>
        <v>Eletrodomésticos</v>
      </c>
    </row>
    <row r="197" spans="1:6" hidden="1" outlineLevel="2" x14ac:dyDescent="0.25">
      <c r="A197">
        <v>292</v>
      </c>
      <c r="B197">
        <v>1004</v>
      </c>
      <c r="C197" t="s">
        <v>73</v>
      </c>
      <c r="D197" s="6">
        <v>42075</v>
      </c>
      <c r="E197" s="5">
        <v>765</v>
      </c>
      <c r="F197" t="str">
        <f>VLOOKUP(A197,Produto!$A$1:$E$458,3,0)</f>
        <v>Eletrodomésticos</v>
      </c>
    </row>
    <row r="198" spans="1:6" hidden="1" outlineLevel="2" x14ac:dyDescent="0.25">
      <c r="A198">
        <v>293</v>
      </c>
      <c r="B198">
        <v>1005</v>
      </c>
      <c r="C198" t="s">
        <v>73</v>
      </c>
      <c r="D198" s="6">
        <v>42076</v>
      </c>
      <c r="E198" s="5">
        <v>456</v>
      </c>
      <c r="F198" t="str">
        <f>VLOOKUP(A198,Produto!$A$1:$E$458,3,0)</f>
        <v>Eletrodomésticos</v>
      </c>
    </row>
    <row r="199" spans="1:6" hidden="1" outlineLevel="2" x14ac:dyDescent="0.25">
      <c r="A199">
        <v>295</v>
      </c>
      <c r="B199">
        <v>1007</v>
      </c>
      <c r="C199" t="s">
        <v>61</v>
      </c>
      <c r="D199" s="6">
        <v>42109</v>
      </c>
      <c r="E199" s="5">
        <v>1212</v>
      </c>
      <c r="F199" t="str">
        <f>VLOOKUP(A199,Produto!$A$1:$E$458,3,0)</f>
        <v>Eletrodomésticos</v>
      </c>
    </row>
    <row r="200" spans="1:6" hidden="1" outlineLevel="2" x14ac:dyDescent="0.25">
      <c r="A200">
        <v>297</v>
      </c>
      <c r="B200">
        <v>1002</v>
      </c>
      <c r="C200" t="s">
        <v>73</v>
      </c>
      <c r="D200" s="6">
        <v>42141</v>
      </c>
      <c r="E200" s="5">
        <v>1299</v>
      </c>
      <c r="F200" t="str">
        <f>VLOOKUP(A200,Produto!$A$1:$E$458,3,0)</f>
        <v>Eletrodomésticos</v>
      </c>
    </row>
    <row r="201" spans="1:6" hidden="1" outlineLevel="2" x14ac:dyDescent="0.25">
      <c r="A201">
        <v>298</v>
      </c>
      <c r="B201">
        <v>1002</v>
      </c>
      <c r="C201" t="s">
        <v>73</v>
      </c>
      <c r="D201" s="6">
        <v>42142</v>
      </c>
      <c r="E201" s="5">
        <v>1299</v>
      </c>
      <c r="F201" t="str">
        <f>VLOOKUP(A201,Produto!$A$1:$E$458,3,0)</f>
        <v>Eletrodomésticos</v>
      </c>
    </row>
    <row r="202" spans="1:6" hidden="1" outlineLevel="2" x14ac:dyDescent="0.25">
      <c r="A202">
        <v>299</v>
      </c>
      <c r="B202">
        <v>1001</v>
      </c>
      <c r="C202" t="s">
        <v>61</v>
      </c>
      <c r="D202" s="6">
        <v>42143</v>
      </c>
      <c r="E202" s="5">
        <v>1299</v>
      </c>
      <c r="F202" t="str">
        <f>VLOOKUP(A202,Produto!$A$1:$E$458,3,0)</f>
        <v>Eletrodomésticos</v>
      </c>
    </row>
    <row r="203" spans="1:6" hidden="1" outlineLevel="2" x14ac:dyDescent="0.25">
      <c r="A203">
        <v>300</v>
      </c>
      <c r="B203">
        <v>1002</v>
      </c>
      <c r="C203" t="s">
        <v>61</v>
      </c>
      <c r="D203" s="6">
        <v>42175</v>
      </c>
      <c r="E203" s="5">
        <v>1299</v>
      </c>
      <c r="F203" t="str">
        <f>VLOOKUP(A203,Produto!$A$1:$E$458,3,0)</f>
        <v>Eletrodomésticos</v>
      </c>
    </row>
    <row r="204" spans="1:6" hidden="1" outlineLevel="2" x14ac:dyDescent="0.25">
      <c r="A204">
        <v>301</v>
      </c>
      <c r="B204">
        <v>1004</v>
      </c>
      <c r="C204" t="s">
        <v>61</v>
      </c>
      <c r="D204" s="6">
        <v>42206</v>
      </c>
      <c r="E204" s="5">
        <v>456</v>
      </c>
      <c r="F204" t="str">
        <f>VLOOKUP(A204,Produto!$A$1:$E$458,3,0)</f>
        <v>Eletrodomésticos</v>
      </c>
    </row>
    <row r="205" spans="1:6" hidden="1" outlineLevel="2" x14ac:dyDescent="0.25">
      <c r="A205">
        <v>303</v>
      </c>
      <c r="B205">
        <v>1003</v>
      </c>
      <c r="C205" t="s">
        <v>73</v>
      </c>
      <c r="D205" s="6">
        <v>42270</v>
      </c>
      <c r="E205" s="5">
        <v>409</v>
      </c>
      <c r="F205" t="str">
        <f>VLOOKUP(A205,Produto!$A$1:$E$458,3,0)</f>
        <v>Eletrodomésticos</v>
      </c>
    </row>
    <row r="206" spans="1:6" hidden="1" outlineLevel="2" x14ac:dyDescent="0.25">
      <c r="A206">
        <v>304</v>
      </c>
      <c r="B206">
        <v>1003</v>
      </c>
      <c r="C206" t="s">
        <v>73</v>
      </c>
      <c r="D206" s="6">
        <v>42301</v>
      </c>
      <c r="E206" s="5">
        <v>766</v>
      </c>
      <c r="F206" t="str">
        <f>VLOOKUP(A206,Produto!$A$1:$E$458,3,0)</f>
        <v>Eletrodomésticos</v>
      </c>
    </row>
    <row r="207" spans="1:6" hidden="1" outlineLevel="2" x14ac:dyDescent="0.25">
      <c r="A207">
        <v>306</v>
      </c>
      <c r="B207">
        <v>1004</v>
      </c>
      <c r="C207" t="s">
        <v>73</v>
      </c>
      <c r="D207" s="6">
        <v>42334</v>
      </c>
      <c r="E207" s="5">
        <v>567</v>
      </c>
      <c r="F207" t="str">
        <f>VLOOKUP(A207,Produto!$A$1:$E$458,3,0)</f>
        <v>Eletrodomésticos</v>
      </c>
    </row>
    <row r="208" spans="1:6" hidden="1" outlineLevel="2" x14ac:dyDescent="0.25">
      <c r="A208">
        <v>307</v>
      </c>
      <c r="B208">
        <v>1001</v>
      </c>
      <c r="C208" t="s">
        <v>61</v>
      </c>
      <c r="D208" s="6">
        <v>42335</v>
      </c>
      <c r="E208" s="5">
        <v>1299</v>
      </c>
      <c r="F208" t="str">
        <f>VLOOKUP(A208,Produto!$A$1:$E$458,3,0)</f>
        <v>Eletrodomésticos</v>
      </c>
    </row>
    <row r="209" spans="1:6" hidden="1" outlineLevel="2" x14ac:dyDescent="0.25">
      <c r="A209">
        <v>308</v>
      </c>
      <c r="B209">
        <v>1009</v>
      </c>
      <c r="C209" t="s">
        <v>67</v>
      </c>
      <c r="D209" s="6">
        <v>41916</v>
      </c>
      <c r="E209" s="5">
        <v>1299</v>
      </c>
      <c r="F209" t="str">
        <f>VLOOKUP(A209,Produto!$A$1:$E$458,3,0)</f>
        <v>Eletrodomésticos</v>
      </c>
    </row>
    <row r="210" spans="1:6" hidden="1" outlineLevel="2" x14ac:dyDescent="0.25">
      <c r="A210">
        <v>310</v>
      </c>
      <c r="B210">
        <v>1001</v>
      </c>
      <c r="C210" t="s">
        <v>67</v>
      </c>
      <c r="D210" s="6">
        <v>41640</v>
      </c>
      <c r="E210" s="5">
        <v>1299</v>
      </c>
      <c r="F210" t="str">
        <f>VLOOKUP(A210,Produto!$A$1:$E$458,3,0)</f>
        <v>Eletrodomésticos</v>
      </c>
    </row>
    <row r="211" spans="1:6" hidden="1" outlineLevel="2" x14ac:dyDescent="0.25">
      <c r="A211">
        <v>315</v>
      </c>
      <c r="B211">
        <v>1009</v>
      </c>
      <c r="C211" t="s">
        <v>67</v>
      </c>
      <c r="D211" s="6">
        <v>41794</v>
      </c>
      <c r="E211" s="5">
        <v>1299</v>
      </c>
      <c r="F211" t="str">
        <f>VLOOKUP(A211,Produto!$A$1:$E$458,3,0)</f>
        <v>Eletrodomésticos</v>
      </c>
    </row>
    <row r="212" spans="1:6" hidden="1" outlineLevel="2" x14ac:dyDescent="0.25">
      <c r="A212">
        <v>316</v>
      </c>
      <c r="B212">
        <v>1001</v>
      </c>
      <c r="C212" t="s">
        <v>67</v>
      </c>
      <c r="D212" s="6">
        <v>41824</v>
      </c>
      <c r="E212" s="5">
        <v>1299</v>
      </c>
      <c r="F212" t="str">
        <f>VLOOKUP(A212,Produto!$A$1:$E$458,3,0)</f>
        <v>Eletrodomésticos</v>
      </c>
    </row>
    <row r="213" spans="1:6" hidden="1" outlineLevel="2" x14ac:dyDescent="0.25">
      <c r="A213">
        <v>317</v>
      </c>
      <c r="B213">
        <v>1003</v>
      </c>
      <c r="C213" t="s">
        <v>67</v>
      </c>
      <c r="D213" s="6">
        <v>41855</v>
      </c>
      <c r="E213" s="5">
        <v>137</v>
      </c>
      <c r="F213" t="str">
        <f>VLOOKUP(A213,Produto!$A$1:$E$458,3,0)</f>
        <v>Eletrodomésticos</v>
      </c>
    </row>
    <row r="214" spans="1:6" hidden="1" outlineLevel="2" x14ac:dyDescent="0.25">
      <c r="A214">
        <v>318</v>
      </c>
      <c r="B214">
        <v>1004</v>
      </c>
      <c r="C214" t="s">
        <v>67</v>
      </c>
      <c r="D214" s="6">
        <v>41886</v>
      </c>
      <c r="E214" s="5">
        <v>632</v>
      </c>
      <c r="F214" t="str">
        <f>VLOOKUP(A214,Produto!$A$1:$E$458,3,0)</f>
        <v>Eletrodomésticos</v>
      </c>
    </row>
    <row r="215" spans="1:6" hidden="1" outlineLevel="2" x14ac:dyDescent="0.25">
      <c r="A215">
        <v>319</v>
      </c>
      <c r="B215">
        <v>1005</v>
      </c>
      <c r="C215" t="s">
        <v>67</v>
      </c>
      <c r="D215" s="6">
        <v>41947</v>
      </c>
      <c r="E215" s="5">
        <v>761</v>
      </c>
      <c r="F215" t="str">
        <f>VLOOKUP(A215,Produto!$A$1:$E$458,3,0)</f>
        <v>Eletrodomésticos</v>
      </c>
    </row>
    <row r="216" spans="1:6" hidden="1" outlineLevel="2" x14ac:dyDescent="0.25">
      <c r="A216">
        <v>320</v>
      </c>
      <c r="B216">
        <v>1009</v>
      </c>
      <c r="C216" t="s">
        <v>67</v>
      </c>
      <c r="D216" s="6">
        <v>41947</v>
      </c>
      <c r="E216" s="5">
        <v>1299</v>
      </c>
      <c r="F216" t="str">
        <f>VLOOKUP(A216,Produto!$A$1:$E$458,3,0)</f>
        <v>Eletrodomésticos</v>
      </c>
    </row>
    <row r="217" spans="1:6" hidden="1" outlineLevel="2" x14ac:dyDescent="0.25">
      <c r="A217">
        <v>321</v>
      </c>
      <c r="B217">
        <v>1002</v>
      </c>
      <c r="C217" t="s">
        <v>67</v>
      </c>
      <c r="D217" s="6">
        <v>41977</v>
      </c>
      <c r="E217" s="5">
        <v>1299</v>
      </c>
      <c r="F217" t="str">
        <f>VLOOKUP(A217,Produto!$A$1:$E$458,3,0)</f>
        <v>Eletrodomésticos</v>
      </c>
    </row>
    <row r="218" spans="1:6" hidden="1" outlineLevel="2" x14ac:dyDescent="0.25">
      <c r="A218">
        <v>322</v>
      </c>
      <c r="B218">
        <v>1001</v>
      </c>
      <c r="C218" t="s">
        <v>67</v>
      </c>
      <c r="D218" s="6">
        <v>41977</v>
      </c>
      <c r="E218" s="5">
        <v>1299</v>
      </c>
      <c r="F218" t="str">
        <f>VLOOKUP(A218,Produto!$A$1:$E$458,3,0)</f>
        <v>Eletrodomésticos</v>
      </c>
    </row>
    <row r="219" spans="1:6" hidden="1" outlineLevel="2" x14ac:dyDescent="0.25">
      <c r="A219">
        <v>323</v>
      </c>
      <c r="B219">
        <v>1005</v>
      </c>
      <c r="C219" t="s">
        <v>67</v>
      </c>
      <c r="D219" s="6">
        <v>42006</v>
      </c>
      <c r="E219" s="5">
        <v>543</v>
      </c>
      <c r="F219" t="str">
        <f>VLOOKUP(A219,Produto!$A$1:$E$458,3,0)</f>
        <v>Eletrodomésticos</v>
      </c>
    </row>
    <row r="220" spans="1:6" hidden="1" outlineLevel="2" x14ac:dyDescent="0.25">
      <c r="A220">
        <v>336</v>
      </c>
      <c r="B220">
        <v>1002</v>
      </c>
      <c r="C220" t="s">
        <v>67</v>
      </c>
      <c r="D220" s="6">
        <v>42037</v>
      </c>
      <c r="E220" s="5">
        <v>1299</v>
      </c>
      <c r="F220" t="str">
        <f>VLOOKUP(A220,Produto!$A$1:$E$458,3,0)</f>
        <v>Eletrodomésticos</v>
      </c>
    </row>
    <row r="221" spans="1:6" hidden="1" outlineLevel="2" x14ac:dyDescent="0.25">
      <c r="A221">
        <v>337</v>
      </c>
      <c r="B221">
        <v>1009</v>
      </c>
      <c r="C221" t="s">
        <v>67</v>
      </c>
      <c r="D221" s="6">
        <v>42065</v>
      </c>
      <c r="E221" s="5">
        <v>1299</v>
      </c>
      <c r="F221" t="str">
        <f>VLOOKUP(A221,Produto!$A$1:$E$458,3,0)</f>
        <v>Eletrodomésticos</v>
      </c>
    </row>
    <row r="222" spans="1:6" hidden="1" outlineLevel="2" x14ac:dyDescent="0.25">
      <c r="A222">
        <v>338</v>
      </c>
      <c r="B222">
        <v>1001</v>
      </c>
      <c r="C222" t="s">
        <v>67</v>
      </c>
      <c r="D222" s="6">
        <v>42096</v>
      </c>
      <c r="E222" s="5">
        <v>1299</v>
      </c>
      <c r="F222" t="str">
        <f>VLOOKUP(A222,Produto!$A$1:$E$458,3,0)</f>
        <v>Eletrodomésticos</v>
      </c>
    </row>
    <row r="223" spans="1:6" hidden="1" outlineLevel="2" x14ac:dyDescent="0.25">
      <c r="A223">
        <v>339</v>
      </c>
      <c r="B223">
        <v>1003</v>
      </c>
      <c r="C223" t="s">
        <v>67</v>
      </c>
      <c r="D223" s="6">
        <v>42126</v>
      </c>
      <c r="E223" s="5">
        <v>899</v>
      </c>
      <c r="F223" t="str">
        <f>VLOOKUP(A223,Produto!$A$1:$E$458,3,0)</f>
        <v>Eletrodomésticos</v>
      </c>
    </row>
    <row r="224" spans="1:6" hidden="1" outlineLevel="2" x14ac:dyDescent="0.25">
      <c r="A224">
        <v>340</v>
      </c>
      <c r="B224">
        <v>1004</v>
      </c>
      <c r="C224" t="s">
        <v>67</v>
      </c>
      <c r="D224" s="6">
        <v>42157</v>
      </c>
      <c r="E224" s="5">
        <v>345.87</v>
      </c>
      <c r="F224" t="str">
        <f>VLOOKUP(A224,Produto!$A$1:$E$458,3,0)</f>
        <v>Eletrodomésticos</v>
      </c>
    </row>
    <row r="225" spans="1:6" hidden="1" outlineLevel="2" x14ac:dyDescent="0.25">
      <c r="A225">
        <v>341</v>
      </c>
      <c r="B225">
        <v>1005</v>
      </c>
      <c r="C225" t="s">
        <v>67</v>
      </c>
      <c r="D225" s="6">
        <v>42187</v>
      </c>
      <c r="E225" s="5">
        <v>456</v>
      </c>
      <c r="F225" t="str">
        <f>VLOOKUP(A225,Produto!$A$1:$E$458,3,0)</f>
        <v>Eletrodomésticos</v>
      </c>
    </row>
    <row r="226" spans="1:6" hidden="1" outlineLevel="2" x14ac:dyDescent="0.25">
      <c r="A226">
        <v>342</v>
      </c>
      <c r="B226">
        <v>1009</v>
      </c>
      <c r="C226" t="s">
        <v>67</v>
      </c>
      <c r="D226" s="6">
        <v>42218</v>
      </c>
      <c r="E226" s="5">
        <v>1299</v>
      </c>
      <c r="F226" t="str">
        <f>VLOOKUP(A226,Produto!$A$1:$E$458,3,0)</f>
        <v>Eletrodomésticos</v>
      </c>
    </row>
    <row r="227" spans="1:6" hidden="1" outlineLevel="2" x14ac:dyDescent="0.25">
      <c r="A227">
        <v>343</v>
      </c>
      <c r="B227">
        <v>1002</v>
      </c>
      <c r="C227" t="s">
        <v>67</v>
      </c>
      <c r="D227" s="6">
        <v>42249</v>
      </c>
      <c r="E227" s="5">
        <v>1299</v>
      </c>
      <c r="F227" t="str">
        <f>VLOOKUP(A227,Produto!$A$1:$E$458,3,0)</f>
        <v>Eletrodomésticos</v>
      </c>
    </row>
    <row r="228" spans="1:6" hidden="1" outlineLevel="2" x14ac:dyDescent="0.25">
      <c r="A228">
        <v>344</v>
      </c>
      <c r="B228">
        <v>1001</v>
      </c>
      <c r="C228" t="s">
        <v>67</v>
      </c>
      <c r="D228" s="6">
        <v>42279</v>
      </c>
      <c r="E228" s="5">
        <v>1299</v>
      </c>
      <c r="F228" t="str">
        <f>VLOOKUP(A228,Produto!$A$1:$E$458,3,0)</f>
        <v>Eletrodomésticos</v>
      </c>
    </row>
    <row r="229" spans="1:6" hidden="1" outlineLevel="2" x14ac:dyDescent="0.25">
      <c r="A229">
        <v>345</v>
      </c>
      <c r="B229">
        <v>1005</v>
      </c>
      <c r="C229" t="s">
        <v>67</v>
      </c>
      <c r="D229" s="6">
        <v>42310</v>
      </c>
      <c r="E229" s="5">
        <v>567</v>
      </c>
      <c r="F229" t="str">
        <f>VLOOKUP(A229,Produto!$A$1:$E$458,3,0)</f>
        <v>Eletrodomésticos</v>
      </c>
    </row>
    <row r="230" spans="1:6" hidden="1" outlineLevel="2" x14ac:dyDescent="0.25">
      <c r="A230">
        <v>346</v>
      </c>
      <c r="B230">
        <v>1002</v>
      </c>
      <c r="C230" t="s">
        <v>68</v>
      </c>
      <c r="D230" s="6">
        <v>42340</v>
      </c>
      <c r="E230" s="5">
        <v>1299</v>
      </c>
      <c r="F230" t="str">
        <f>VLOOKUP(A230,Produto!$A$1:$E$458,3,0)</f>
        <v>Eletrodomésticos</v>
      </c>
    </row>
    <row r="231" spans="1:6" hidden="1" outlineLevel="2" x14ac:dyDescent="0.25">
      <c r="A231">
        <v>347</v>
      </c>
      <c r="B231">
        <v>1002</v>
      </c>
      <c r="C231" t="s">
        <v>68</v>
      </c>
      <c r="D231" s="6">
        <v>41640</v>
      </c>
      <c r="E231" s="5">
        <v>1299</v>
      </c>
      <c r="F231" t="str">
        <f>VLOOKUP(A231,Produto!$A$1:$E$458,3,0)</f>
        <v>Eletrodomésticos</v>
      </c>
    </row>
    <row r="232" spans="1:6" hidden="1" outlineLevel="2" x14ac:dyDescent="0.25">
      <c r="A232">
        <v>372</v>
      </c>
      <c r="B232">
        <v>1001</v>
      </c>
      <c r="C232" t="s">
        <v>68</v>
      </c>
      <c r="D232" s="6">
        <v>41671</v>
      </c>
      <c r="E232" s="5">
        <v>1299</v>
      </c>
      <c r="F232" t="str">
        <f>VLOOKUP(A232,Produto!$A$1:$E$458,3,0)</f>
        <v>Eletrodomésticos</v>
      </c>
    </row>
    <row r="233" spans="1:6" hidden="1" outlineLevel="2" x14ac:dyDescent="0.25">
      <c r="A233">
        <v>373</v>
      </c>
      <c r="B233">
        <v>1001</v>
      </c>
      <c r="C233" t="s">
        <v>68</v>
      </c>
      <c r="D233" s="6">
        <v>41699</v>
      </c>
      <c r="E233" s="5">
        <v>455</v>
      </c>
      <c r="F233" t="str">
        <f>VLOOKUP(A233,Produto!$A$1:$E$458,3,0)</f>
        <v>Eletrodomésticos</v>
      </c>
    </row>
    <row r="234" spans="1:6" hidden="1" outlineLevel="2" x14ac:dyDescent="0.25">
      <c r="A234">
        <v>374</v>
      </c>
      <c r="B234">
        <v>1001</v>
      </c>
      <c r="C234" t="s">
        <v>68</v>
      </c>
      <c r="D234" s="6">
        <v>41730</v>
      </c>
      <c r="E234" s="5">
        <v>455</v>
      </c>
      <c r="F234" t="str">
        <f>VLOOKUP(A234,Produto!$A$1:$E$458,3,0)</f>
        <v>Eletrodomésticos</v>
      </c>
    </row>
    <row r="235" spans="1:6" hidden="1" outlineLevel="2" x14ac:dyDescent="0.25">
      <c r="A235">
        <v>375</v>
      </c>
      <c r="B235">
        <v>1001</v>
      </c>
      <c r="C235" t="s">
        <v>68</v>
      </c>
      <c r="D235" s="6">
        <v>41760</v>
      </c>
      <c r="E235" s="5">
        <v>455</v>
      </c>
      <c r="F235" t="str">
        <f>VLOOKUP(A235,Produto!$A$1:$E$458,3,0)</f>
        <v>Eletrodomésticos</v>
      </c>
    </row>
    <row r="236" spans="1:6" hidden="1" outlineLevel="2" x14ac:dyDescent="0.25">
      <c r="A236">
        <v>376</v>
      </c>
      <c r="B236">
        <v>1001</v>
      </c>
      <c r="C236" t="s">
        <v>68</v>
      </c>
      <c r="D236" s="6">
        <v>41791</v>
      </c>
      <c r="E236" s="5">
        <v>455</v>
      </c>
      <c r="F236" t="str">
        <f>VLOOKUP(A236,Produto!$A$1:$E$458,3,0)</f>
        <v>Eletrodomésticos</v>
      </c>
    </row>
    <row r="237" spans="1:6" hidden="1" outlineLevel="2" x14ac:dyDescent="0.25">
      <c r="A237">
        <v>377</v>
      </c>
      <c r="B237">
        <v>1001</v>
      </c>
      <c r="C237" t="s">
        <v>68</v>
      </c>
      <c r="D237" s="6">
        <v>41821</v>
      </c>
      <c r="E237" s="5">
        <v>455</v>
      </c>
      <c r="F237" t="str">
        <f>VLOOKUP(A237,Produto!$A$1:$E$458,3,0)</f>
        <v>Eletrodomésticos</v>
      </c>
    </row>
    <row r="238" spans="1:6" hidden="1" outlineLevel="2" x14ac:dyDescent="0.25">
      <c r="A238">
        <v>378</v>
      </c>
      <c r="B238">
        <v>1001</v>
      </c>
      <c r="C238" t="s">
        <v>68</v>
      </c>
      <c r="D238" s="6">
        <v>41852</v>
      </c>
      <c r="E238" s="5">
        <v>455</v>
      </c>
      <c r="F238" t="str">
        <f>VLOOKUP(A238,Produto!$A$1:$E$458,3,0)</f>
        <v>Eletrodomésticos</v>
      </c>
    </row>
    <row r="239" spans="1:6" hidden="1" outlineLevel="2" x14ac:dyDescent="0.25">
      <c r="A239">
        <v>379</v>
      </c>
      <c r="B239">
        <v>1005</v>
      </c>
      <c r="C239" t="s">
        <v>68</v>
      </c>
      <c r="D239" s="6">
        <v>41883</v>
      </c>
      <c r="E239" s="5">
        <v>123</v>
      </c>
      <c r="F239" t="str">
        <f>VLOOKUP(A239,Produto!$A$1:$E$458,3,0)</f>
        <v>Eletrodomésticos</v>
      </c>
    </row>
    <row r="240" spans="1:6" hidden="1" outlineLevel="2" x14ac:dyDescent="0.25">
      <c r="A240">
        <v>380</v>
      </c>
      <c r="B240">
        <v>1002</v>
      </c>
      <c r="C240" t="s">
        <v>68</v>
      </c>
      <c r="D240" s="6">
        <v>41913</v>
      </c>
      <c r="E240" s="5">
        <v>455</v>
      </c>
      <c r="F240" t="str">
        <f>VLOOKUP(A240,Produto!$A$1:$E$458,3,0)</f>
        <v>Eletrodomésticos</v>
      </c>
    </row>
    <row r="241" spans="1:6" hidden="1" outlineLevel="2" x14ac:dyDescent="0.25">
      <c r="A241">
        <v>381</v>
      </c>
      <c r="B241">
        <v>1009</v>
      </c>
      <c r="C241" t="s">
        <v>68</v>
      </c>
      <c r="D241" s="6">
        <v>41944</v>
      </c>
      <c r="E241" s="5">
        <v>455</v>
      </c>
      <c r="F241" t="str">
        <f>VLOOKUP(A241,Produto!$A$1:$E$458,3,0)</f>
        <v>Eletrodomésticos</v>
      </c>
    </row>
    <row r="242" spans="1:6" hidden="1" outlineLevel="2" x14ac:dyDescent="0.25">
      <c r="A242">
        <v>382</v>
      </c>
      <c r="B242">
        <v>1001</v>
      </c>
      <c r="C242" t="s">
        <v>68</v>
      </c>
      <c r="D242" s="6">
        <v>41974</v>
      </c>
      <c r="E242" s="5">
        <v>455</v>
      </c>
      <c r="F242" t="str">
        <f>VLOOKUP(A242,Produto!$A$1:$E$458,3,0)</f>
        <v>Eletrodomésticos</v>
      </c>
    </row>
    <row r="243" spans="1:6" hidden="1" outlineLevel="2" x14ac:dyDescent="0.25">
      <c r="A243">
        <v>383</v>
      </c>
      <c r="B243">
        <v>1003</v>
      </c>
      <c r="C243" t="s">
        <v>68</v>
      </c>
      <c r="D243" s="6">
        <v>42006</v>
      </c>
      <c r="E243" s="5">
        <v>566</v>
      </c>
      <c r="F243" t="str">
        <f>VLOOKUP(A243,Produto!$A$1:$E$458,3,0)</f>
        <v>Eletrodomésticos</v>
      </c>
    </row>
    <row r="244" spans="1:6" hidden="1" outlineLevel="2" x14ac:dyDescent="0.25">
      <c r="A244">
        <v>384</v>
      </c>
      <c r="B244">
        <v>1004</v>
      </c>
      <c r="C244" t="s">
        <v>68</v>
      </c>
      <c r="D244" s="6">
        <v>42037</v>
      </c>
      <c r="E244" s="5">
        <v>788.9</v>
      </c>
      <c r="F244" t="str">
        <f>VLOOKUP(A244,Produto!$A$1:$E$458,3,0)</f>
        <v>Eletrodomésticos</v>
      </c>
    </row>
    <row r="245" spans="1:6" hidden="1" outlineLevel="2" x14ac:dyDescent="0.25">
      <c r="A245">
        <v>385</v>
      </c>
      <c r="B245">
        <v>1005</v>
      </c>
      <c r="C245" t="s">
        <v>68</v>
      </c>
      <c r="D245" s="6">
        <v>42065</v>
      </c>
      <c r="E245" s="5">
        <v>567</v>
      </c>
      <c r="F245" t="str">
        <f>VLOOKUP(A245,Produto!$A$1:$E$458,3,0)</f>
        <v>Eletrodomésticos</v>
      </c>
    </row>
    <row r="246" spans="1:6" hidden="1" outlineLevel="2" x14ac:dyDescent="0.25">
      <c r="A246">
        <v>386</v>
      </c>
      <c r="B246">
        <v>1009</v>
      </c>
      <c r="C246" t="s">
        <v>68</v>
      </c>
      <c r="D246" s="6">
        <v>42096</v>
      </c>
      <c r="E246" s="5">
        <v>455</v>
      </c>
      <c r="F246" t="str">
        <f>VLOOKUP(A246,Produto!$A$1:$E$458,3,0)</f>
        <v>Eletrodomésticos</v>
      </c>
    </row>
    <row r="247" spans="1:6" hidden="1" outlineLevel="2" x14ac:dyDescent="0.25">
      <c r="A247">
        <v>387</v>
      </c>
      <c r="B247">
        <v>1002</v>
      </c>
      <c r="C247" t="s">
        <v>68</v>
      </c>
      <c r="D247" s="6">
        <v>42126</v>
      </c>
      <c r="E247" s="5">
        <v>455</v>
      </c>
      <c r="F247" t="str">
        <f>VLOOKUP(A247,Produto!$A$1:$E$458,3,0)</f>
        <v>Eletrodomésticos</v>
      </c>
    </row>
    <row r="248" spans="1:6" hidden="1" outlineLevel="2" x14ac:dyDescent="0.25">
      <c r="A248">
        <v>388</v>
      </c>
      <c r="B248">
        <v>1001</v>
      </c>
      <c r="C248" t="s">
        <v>68</v>
      </c>
      <c r="D248" s="6">
        <v>42157</v>
      </c>
      <c r="E248" s="5">
        <v>455</v>
      </c>
      <c r="F248" t="str">
        <f>VLOOKUP(A248,Produto!$A$1:$E$458,3,0)</f>
        <v>Eletrodomésticos</v>
      </c>
    </row>
    <row r="249" spans="1:6" hidden="1" outlineLevel="2" x14ac:dyDescent="0.25">
      <c r="A249">
        <v>389</v>
      </c>
      <c r="B249">
        <v>1005</v>
      </c>
      <c r="C249" t="s">
        <v>68</v>
      </c>
      <c r="D249" s="6">
        <v>42187</v>
      </c>
      <c r="E249" s="5">
        <v>123</v>
      </c>
      <c r="F249" t="str">
        <f>VLOOKUP(A249,Produto!$A$1:$E$458,3,0)</f>
        <v>Eletrodomésticos</v>
      </c>
    </row>
    <row r="250" spans="1:6" hidden="1" outlineLevel="2" x14ac:dyDescent="0.25">
      <c r="A250">
        <v>390</v>
      </c>
      <c r="B250">
        <v>1002</v>
      </c>
      <c r="C250" t="s">
        <v>68</v>
      </c>
      <c r="D250" s="6">
        <v>42218</v>
      </c>
      <c r="E250" s="5">
        <v>455</v>
      </c>
      <c r="F250" t="str">
        <f>VLOOKUP(A250,Produto!$A$1:$E$458,3,0)</f>
        <v>Eletrodomésticos</v>
      </c>
    </row>
    <row r="251" spans="1:6" hidden="1" outlineLevel="2" x14ac:dyDescent="0.25">
      <c r="A251">
        <v>391</v>
      </c>
      <c r="B251">
        <v>1002</v>
      </c>
      <c r="C251" t="s">
        <v>68</v>
      </c>
      <c r="D251" s="6">
        <v>42249</v>
      </c>
      <c r="E251" s="5">
        <v>455</v>
      </c>
      <c r="F251" t="str">
        <f>VLOOKUP(A251,Produto!$A$1:$E$458,3,0)</f>
        <v>Eletrodomésticos</v>
      </c>
    </row>
    <row r="252" spans="1:6" hidden="1" outlineLevel="2" x14ac:dyDescent="0.25">
      <c r="A252">
        <v>392</v>
      </c>
      <c r="B252">
        <v>1001</v>
      </c>
      <c r="C252" t="s">
        <v>68</v>
      </c>
      <c r="D252" s="6">
        <v>42279</v>
      </c>
      <c r="E252" s="5">
        <v>455</v>
      </c>
      <c r="F252" t="str">
        <f>VLOOKUP(A252,Produto!$A$1:$E$458,3,0)</f>
        <v>Eletrodomésticos</v>
      </c>
    </row>
    <row r="253" spans="1:6" hidden="1" outlineLevel="2" x14ac:dyDescent="0.25">
      <c r="A253">
        <v>393</v>
      </c>
      <c r="B253">
        <v>1001</v>
      </c>
      <c r="C253" t="s">
        <v>68</v>
      </c>
      <c r="D253" s="6">
        <v>42310</v>
      </c>
      <c r="E253" s="5">
        <v>455</v>
      </c>
      <c r="F253" t="str">
        <f>VLOOKUP(A253,Produto!$A$1:$E$458,3,0)</f>
        <v>Eletrodomésticos</v>
      </c>
    </row>
    <row r="254" spans="1:6" hidden="1" outlineLevel="2" x14ac:dyDescent="0.25">
      <c r="A254">
        <v>394</v>
      </c>
      <c r="B254">
        <v>1001</v>
      </c>
      <c r="C254" t="s">
        <v>68</v>
      </c>
      <c r="D254" s="6">
        <v>42340</v>
      </c>
      <c r="E254" s="5">
        <v>455</v>
      </c>
      <c r="F254" t="str">
        <f>VLOOKUP(A254,Produto!$A$1:$E$458,3,0)</f>
        <v>Eletrodomésticos</v>
      </c>
    </row>
    <row r="255" spans="1:6" hidden="1" outlineLevel="2" x14ac:dyDescent="0.25">
      <c r="A255">
        <v>395</v>
      </c>
      <c r="B255">
        <v>1001</v>
      </c>
      <c r="C255" t="s">
        <v>68</v>
      </c>
      <c r="D255" s="6">
        <v>42037</v>
      </c>
      <c r="E255" s="5">
        <v>455</v>
      </c>
      <c r="F255" t="str">
        <f>VLOOKUP(A255,Produto!$A$1:$E$458,3,0)</f>
        <v>Eletrodomésticos</v>
      </c>
    </row>
    <row r="256" spans="1:6" hidden="1" outlineLevel="2" x14ac:dyDescent="0.25">
      <c r="A256">
        <v>396</v>
      </c>
      <c r="B256">
        <v>1001</v>
      </c>
      <c r="C256" t="s">
        <v>68</v>
      </c>
      <c r="D256" s="6">
        <v>42096</v>
      </c>
      <c r="E256" s="5">
        <v>455</v>
      </c>
      <c r="F256" t="str">
        <f>VLOOKUP(A256,Produto!$A$1:$E$458,3,0)</f>
        <v>Eletrodomésticos</v>
      </c>
    </row>
    <row r="257" spans="1:6" hidden="1" outlineLevel="2" x14ac:dyDescent="0.25">
      <c r="A257">
        <v>397</v>
      </c>
      <c r="B257">
        <v>1001</v>
      </c>
      <c r="C257" t="s">
        <v>68</v>
      </c>
      <c r="D257" s="6">
        <v>42126</v>
      </c>
      <c r="E257" s="5">
        <v>455</v>
      </c>
      <c r="F257" t="str">
        <f>VLOOKUP(A257,Produto!$A$1:$E$458,3,0)</f>
        <v>Eletrodomésticos</v>
      </c>
    </row>
    <row r="258" spans="1:6" hidden="1" outlineLevel="2" x14ac:dyDescent="0.25">
      <c r="A258">
        <v>398</v>
      </c>
      <c r="B258">
        <v>1001</v>
      </c>
      <c r="C258" t="s">
        <v>68</v>
      </c>
      <c r="D258" s="6">
        <v>42157</v>
      </c>
      <c r="E258" s="5">
        <v>455</v>
      </c>
      <c r="F258" t="str">
        <f>VLOOKUP(A258,Produto!$A$1:$E$458,3,0)</f>
        <v>Eletrodomésticos</v>
      </c>
    </row>
    <row r="259" spans="1:6" hidden="1" outlineLevel="2" x14ac:dyDescent="0.25">
      <c r="A259">
        <v>399</v>
      </c>
      <c r="B259">
        <v>1001</v>
      </c>
      <c r="C259" t="s">
        <v>68</v>
      </c>
      <c r="D259" s="6">
        <v>42187</v>
      </c>
      <c r="E259" s="5">
        <v>455</v>
      </c>
      <c r="F259" t="str">
        <f>VLOOKUP(A259,Produto!$A$1:$E$458,3,0)</f>
        <v>Eletrodomésticos</v>
      </c>
    </row>
    <row r="260" spans="1:6" hidden="1" outlineLevel="2" x14ac:dyDescent="0.25">
      <c r="A260">
        <v>401</v>
      </c>
      <c r="B260">
        <v>1005</v>
      </c>
      <c r="C260" t="s">
        <v>68</v>
      </c>
      <c r="D260" s="6">
        <v>42249</v>
      </c>
      <c r="E260" s="5">
        <v>1390</v>
      </c>
      <c r="F260" t="str">
        <f>VLOOKUP(A260,Produto!$A$1:$E$458,3,0)</f>
        <v>Eletrodomésticos</v>
      </c>
    </row>
    <row r="261" spans="1:6" hidden="1" outlineLevel="2" x14ac:dyDescent="0.25">
      <c r="A261">
        <v>403</v>
      </c>
      <c r="B261">
        <v>1004</v>
      </c>
      <c r="C261" t="s">
        <v>68</v>
      </c>
      <c r="D261" s="6">
        <v>42310</v>
      </c>
      <c r="E261" s="5">
        <v>1120</v>
      </c>
      <c r="F261" t="str">
        <f>VLOOKUP(A261,Produto!$A$1:$E$458,3,0)</f>
        <v>Eletrodomésticos</v>
      </c>
    </row>
    <row r="262" spans="1:6" hidden="1" outlineLevel="2" x14ac:dyDescent="0.25">
      <c r="A262">
        <v>440</v>
      </c>
      <c r="B262">
        <v>1002</v>
      </c>
      <c r="C262" t="s">
        <v>68</v>
      </c>
      <c r="D262" s="6">
        <v>42014</v>
      </c>
      <c r="E262" s="5">
        <v>1234</v>
      </c>
      <c r="F262" t="str">
        <f>VLOOKUP(A262,Produto!$A$1:$E$458,3,0)</f>
        <v>Eletrodomésticos</v>
      </c>
    </row>
    <row r="263" spans="1:6" hidden="1" outlineLevel="2" x14ac:dyDescent="0.25">
      <c r="A263">
        <v>441</v>
      </c>
      <c r="B263">
        <v>1002</v>
      </c>
      <c r="C263" t="s">
        <v>68</v>
      </c>
      <c r="D263" s="6">
        <v>42046</v>
      </c>
      <c r="E263" s="5">
        <v>1234</v>
      </c>
      <c r="F263" t="str">
        <f>VLOOKUP(A263,Produto!$A$1:$E$458,3,0)</f>
        <v>Eletrodomésticos</v>
      </c>
    </row>
    <row r="264" spans="1:6" hidden="1" outlineLevel="2" x14ac:dyDescent="0.25">
      <c r="A264">
        <v>442</v>
      </c>
      <c r="B264">
        <v>1002</v>
      </c>
      <c r="C264" t="s">
        <v>68</v>
      </c>
      <c r="D264" s="6">
        <v>42075</v>
      </c>
      <c r="E264" s="5">
        <v>1234</v>
      </c>
      <c r="F264" t="str">
        <f>VLOOKUP(A264,Produto!$A$1:$E$458,3,0)</f>
        <v>Eletrodomésticos</v>
      </c>
    </row>
    <row r="265" spans="1:6" hidden="1" outlineLevel="2" x14ac:dyDescent="0.25">
      <c r="A265">
        <v>443</v>
      </c>
      <c r="B265">
        <v>1002</v>
      </c>
      <c r="C265" t="s">
        <v>68</v>
      </c>
      <c r="D265" s="6">
        <v>42076</v>
      </c>
      <c r="E265" s="5">
        <v>1234</v>
      </c>
      <c r="F265" t="str">
        <f>VLOOKUP(A265,Produto!$A$1:$E$458,3,0)</f>
        <v>Eletrodomésticos</v>
      </c>
    </row>
    <row r="266" spans="1:6" hidden="1" outlineLevel="2" x14ac:dyDescent="0.25">
      <c r="A266">
        <v>445</v>
      </c>
      <c r="B266">
        <v>1002</v>
      </c>
      <c r="C266" t="s">
        <v>68</v>
      </c>
      <c r="D266" s="6">
        <v>42109</v>
      </c>
      <c r="E266" s="5">
        <v>1234</v>
      </c>
      <c r="F266" t="str">
        <f>VLOOKUP(A266,Produto!$A$1:$E$458,3,0)</f>
        <v>Eletrodomésticos</v>
      </c>
    </row>
    <row r="267" spans="1:6" hidden="1" outlineLevel="2" x14ac:dyDescent="0.25">
      <c r="A267">
        <v>447</v>
      </c>
      <c r="B267">
        <v>1002</v>
      </c>
      <c r="C267" t="s">
        <v>68</v>
      </c>
      <c r="D267" s="6">
        <v>42141</v>
      </c>
      <c r="E267" s="5">
        <v>1234</v>
      </c>
      <c r="F267" t="str">
        <f>VLOOKUP(A267,Produto!$A$1:$E$458,3,0)</f>
        <v>Eletrodomésticos</v>
      </c>
    </row>
    <row r="268" spans="1:6" hidden="1" outlineLevel="2" x14ac:dyDescent="0.25">
      <c r="A268">
        <v>448</v>
      </c>
      <c r="B268">
        <v>1002</v>
      </c>
      <c r="C268" t="s">
        <v>68</v>
      </c>
      <c r="D268" s="6">
        <v>42142</v>
      </c>
      <c r="E268" s="5">
        <v>1234</v>
      </c>
      <c r="F268" t="str">
        <f>VLOOKUP(A268,Produto!$A$1:$E$458,3,0)</f>
        <v>Eletrodomésticos</v>
      </c>
    </row>
    <row r="269" spans="1:6" hidden="1" outlineLevel="2" x14ac:dyDescent="0.25">
      <c r="A269">
        <v>449</v>
      </c>
      <c r="B269">
        <v>1002</v>
      </c>
      <c r="C269" t="s">
        <v>68</v>
      </c>
      <c r="D269" s="6">
        <v>42143</v>
      </c>
      <c r="E269" s="5">
        <v>1234</v>
      </c>
      <c r="F269" t="str">
        <f>VLOOKUP(A269,Produto!$A$1:$E$458,3,0)</f>
        <v>Eletrodomésticos</v>
      </c>
    </row>
    <row r="270" spans="1:6" hidden="1" outlineLevel="2" x14ac:dyDescent="0.25">
      <c r="A270">
        <v>450</v>
      </c>
      <c r="B270">
        <v>1002</v>
      </c>
      <c r="C270" t="s">
        <v>68</v>
      </c>
      <c r="D270" s="6">
        <v>42175</v>
      </c>
      <c r="E270" s="5">
        <v>1234</v>
      </c>
      <c r="F270" t="str">
        <f>VLOOKUP(A270,Produto!$A$1:$E$458,3,0)</f>
        <v>Eletrodomésticos</v>
      </c>
    </row>
    <row r="271" spans="1:6" hidden="1" outlineLevel="2" x14ac:dyDescent="0.25">
      <c r="A271">
        <v>451</v>
      </c>
      <c r="B271">
        <v>1002</v>
      </c>
      <c r="C271" t="s">
        <v>68</v>
      </c>
      <c r="D271" s="6">
        <v>42206</v>
      </c>
      <c r="E271" s="5">
        <v>1234</v>
      </c>
      <c r="F271" t="str">
        <f>VLOOKUP(A271,Produto!$A$1:$E$458,3,0)</f>
        <v>Eletrodomésticos</v>
      </c>
    </row>
    <row r="272" spans="1:6" hidden="1" outlineLevel="2" x14ac:dyDescent="0.25">
      <c r="A272">
        <v>453</v>
      </c>
      <c r="B272">
        <v>1002</v>
      </c>
      <c r="C272" t="s">
        <v>68</v>
      </c>
      <c r="D272" s="6">
        <v>42270</v>
      </c>
      <c r="E272" s="5">
        <v>1234</v>
      </c>
      <c r="F272" t="str">
        <f>VLOOKUP(A272,Produto!$A$1:$E$458,3,0)</f>
        <v>Eletrodomésticos</v>
      </c>
    </row>
    <row r="273" spans="1:6" hidden="1" outlineLevel="2" x14ac:dyDescent="0.25">
      <c r="A273">
        <v>454</v>
      </c>
      <c r="B273">
        <v>1002</v>
      </c>
      <c r="C273" t="s">
        <v>68</v>
      </c>
      <c r="D273" s="6">
        <v>42301</v>
      </c>
      <c r="E273" s="5">
        <v>1234</v>
      </c>
      <c r="F273" t="str">
        <f>VLOOKUP(A273,Produto!$A$1:$E$458,3,0)</f>
        <v>Eletrodomésticos</v>
      </c>
    </row>
    <row r="274" spans="1:6" hidden="1" outlineLevel="2" x14ac:dyDescent="0.25">
      <c r="A274">
        <v>456</v>
      </c>
      <c r="B274">
        <v>1002</v>
      </c>
      <c r="C274" t="s">
        <v>68</v>
      </c>
      <c r="D274" s="6">
        <v>42334</v>
      </c>
      <c r="E274" s="5">
        <v>1234</v>
      </c>
      <c r="F274" t="str">
        <f>VLOOKUP(A274,Produto!$A$1:$E$458,3,0)</f>
        <v>Eletrodomésticos</v>
      </c>
    </row>
    <row r="275" spans="1:6" hidden="1" outlineLevel="2" x14ac:dyDescent="0.25">
      <c r="A275">
        <v>457</v>
      </c>
      <c r="B275">
        <v>1002</v>
      </c>
      <c r="C275" t="s">
        <v>68</v>
      </c>
      <c r="D275" s="6">
        <v>42335</v>
      </c>
      <c r="E275" s="5">
        <v>1234</v>
      </c>
      <c r="F275" t="str">
        <f>VLOOKUP(A275,Produto!$A$1:$E$458,3,0)</f>
        <v>Eletrodomésticos</v>
      </c>
    </row>
    <row r="276" spans="1:6" outlineLevel="1" collapsed="1" x14ac:dyDescent="0.25">
      <c r="D276" s="6"/>
      <c r="E276" s="11">
        <f>SUBTOTAL(9,E50:E275)</f>
        <v>194764.11</v>
      </c>
      <c r="F276" s="10" t="s">
        <v>85</v>
      </c>
    </row>
    <row r="277" spans="1:6" hidden="1" outlineLevel="2" x14ac:dyDescent="0.25">
      <c r="A277">
        <v>40</v>
      </c>
      <c r="B277">
        <v>1008</v>
      </c>
      <c r="C277" t="s">
        <v>67</v>
      </c>
      <c r="D277" s="6">
        <v>40909</v>
      </c>
      <c r="E277" s="5">
        <v>1345.87</v>
      </c>
      <c r="F277" t="str">
        <f>VLOOKUP(A277,Produto!$A$1:$E$458,3,0)</f>
        <v>Eletrônicos</v>
      </c>
    </row>
    <row r="278" spans="1:6" hidden="1" outlineLevel="2" x14ac:dyDescent="0.25">
      <c r="A278">
        <v>41</v>
      </c>
      <c r="B278">
        <v>1009</v>
      </c>
      <c r="C278" t="s">
        <v>67</v>
      </c>
      <c r="D278" s="6">
        <v>40940</v>
      </c>
      <c r="E278" s="5">
        <v>1234.1199999999999</v>
      </c>
      <c r="F278" t="str">
        <f>VLOOKUP(A278,Produto!$A$1:$E$458,3,0)</f>
        <v>Eletrônicos</v>
      </c>
    </row>
    <row r="279" spans="1:6" hidden="1" outlineLevel="2" x14ac:dyDescent="0.25">
      <c r="A279">
        <v>42</v>
      </c>
      <c r="B279">
        <v>1001</v>
      </c>
      <c r="C279" t="s">
        <v>73</v>
      </c>
      <c r="D279" s="6">
        <v>40969</v>
      </c>
      <c r="E279" s="5">
        <v>1245.9000000000001</v>
      </c>
      <c r="F279" t="str">
        <f>VLOOKUP(A279,Produto!$A$1:$E$458,3,0)</f>
        <v>Eletrônicos</v>
      </c>
    </row>
    <row r="280" spans="1:6" hidden="1" outlineLevel="2" x14ac:dyDescent="0.25">
      <c r="A280">
        <v>43</v>
      </c>
      <c r="B280">
        <v>1001</v>
      </c>
      <c r="C280" t="s">
        <v>60</v>
      </c>
      <c r="D280" s="6">
        <v>41000</v>
      </c>
      <c r="E280" s="5">
        <v>1345.87</v>
      </c>
      <c r="F280" t="str">
        <f>VLOOKUP(A280,Produto!$A$1:$E$458,3,0)</f>
        <v>Eletrônicos</v>
      </c>
    </row>
    <row r="281" spans="1:6" hidden="1" outlineLevel="2" x14ac:dyDescent="0.25">
      <c r="A281">
        <v>44</v>
      </c>
      <c r="B281">
        <v>1002</v>
      </c>
      <c r="C281" t="s">
        <v>71</v>
      </c>
      <c r="D281" s="6">
        <v>41030</v>
      </c>
      <c r="E281" s="5">
        <v>1234.1199999999999</v>
      </c>
      <c r="F281" t="str">
        <f>VLOOKUP(A281,Produto!$A$1:$E$458,3,0)</f>
        <v>Eletrônicos</v>
      </c>
    </row>
    <row r="282" spans="1:6" hidden="1" outlineLevel="2" x14ac:dyDescent="0.25">
      <c r="A282">
        <v>45</v>
      </c>
      <c r="B282">
        <v>1003</v>
      </c>
      <c r="C282" t="s">
        <v>71</v>
      </c>
      <c r="D282" s="6">
        <v>41061</v>
      </c>
      <c r="E282" s="5">
        <v>1245.9000000000001</v>
      </c>
      <c r="F282" t="str">
        <f>VLOOKUP(A282,Produto!$A$1:$E$458,3,0)</f>
        <v>Eletrônicos</v>
      </c>
    </row>
    <row r="283" spans="1:6" hidden="1" outlineLevel="2" x14ac:dyDescent="0.25">
      <c r="A283">
        <v>46</v>
      </c>
      <c r="B283">
        <v>1004</v>
      </c>
      <c r="C283" t="s">
        <v>71</v>
      </c>
      <c r="D283" s="6">
        <v>41091</v>
      </c>
      <c r="E283" s="5">
        <v>1345.87</v>
      </c>
      <c r="F283" t="str">
        <f>VLOOKUP(A283,Produto!$A$1:$E$458,3,0)</f>
        <v>Eletrônicos</v>
      </c>
    </row>
    <row r="284" spans="1:6" hidden="1" outlineLevel="2" x14ac:dyDescent="0.25">
      <c r="A284">
        <v>47</v>
      </c>
      <c r="B284">
        <v>1005</v>
      </c>
      <c r="C284" t="s">
        <v>71</v>
      </c>
      <c r="D284" s="6">
        <v>41122</v>
      </c>
      <c r="E284" s="5">
        <v>1234.1199999999999</v>
      </c>
      <c r="F284" t="str">
        <f>VLOOKUP(A284,Produto!$A$1:$E$458,3,0)</f>
        <v>Eletrônicos</v>
      </c>
    </row>
    <row r="285" spans="1:6" hidden="1" outlineLevel="2" x14ac:dyDescent="0.25">
      <c r="A285">
        <v>48</v>
      </c>
      <c r="B285">
        <v>1006</v>
      </c>
      <c r="C285" t="s">
        <v>67</v>
      </c>
      <c r="D285" s="6">
        <v>41153</v>
      </c>
      <c r="E285" s="5">
        <v>1245.9000000000001</v>
      </c>
      <c r="F285" t="str">
        <f>VLOOKUP(A285,Produto!$A$1:$E$458,3,0)</f>
        <v>Eletrônicos</v>
      </c>
    </row>
    <row r="286" spans="1:6" hidden="1" outlineLevel="2" x14ac:dyDescent="0.25">
      <c r="A286">
        <v>49</v>
      </c>
      <c r="B286">
        <v>1007</v>
      </c>
      <c r="C286" t="s">
        <v>73</v>
      </c>
      <c r="D286" s="6">
        <v>41183</v>
      </c>
      <c r="E286" s="5">
        <v>1345.87</v>
      </c>
      <c r="F286" t="str">
        <f>VLOOKUP(A286,Produto!$A$1:$E$458,3,0)</f>
        <v>Eletrônicos</v>
      </c>
    </row>
    <row r="287" spans="1:6" hidden="1" outlineLevel="2" x14ac:dyDescent="0.25">
      <c r="A287">
        <v>50</v>
      </c>
      <c r="B287">
        <v>1008</v>
      </c>
      <c r="C287" t="s">
        <v>71</v>
      </c>
      <c r="D287" s="6">
        <v>41214</v>
      </c>
      <c r="E287" s="5">
        <v>1234.1199999999999</v>
      </c>
      <c r="F287" t="str">
        <f>VLOOKUP(A287,Produto!$A$1:$E$458,3,0)</f>
        <v>Eletrônicos</v>
      </c>
    </row>
    <row r="288" spans="1:6" hidden="1" outlineLevel="2" x14ac:dyDescent="0.25">
      <c r="A288">
        <v>51</v>
      </c>
      <c r="B288">
        <v>1009</v>
      </c>
      <c r="C288" t="s">
        <v>71</v>
      </c>
      <c r="D288" s="6">
        <v>41244</v>
      </c>
      <c r="E288" s="5">
        <v>900</v>
      </c>
      <c r="F288" t="str">
        <f>VLOOKUP(A288,Produto!$A$1:$E$458,3,0)</f>
        <v>Eletrônicos</v>
      </c>
    </row>
    <row r="289" spans="1:6" hidden="1" outlineLevel="2" x14ac:dyDescent="0.25">
      <c r="A289">
        <v>52</v>
      </c>
      <c r="B289">
        <v>1006</v>
      </c>
      <c r="C289" t="s">
        <v>71</v>
      </c>
      <c r="D289" s="6">
        <v>41276</v>
      </c>
      <c r="E289" s="5">
        <v>999</v>
      </c>
      <c r="F289" t="str">
        <f>VLOOKUP(A289,Produto!$A$1:$E$458,3,0)</f>
        <v>Eletrônicos</v>
      </c>
    </row>
    <row r="290" spans="1:6" hidden="1" outlineLevel="2" x14ac:dyDescent="0.25">
      <c r="A290">
        <v>53</v>
      </c>
      <c r="B290">
        <v>1006</v>
      </c>
      <c r="C290" t="s">
        <v>71</v>
      </c>
      <c r="D290" s="6">
        <v>41307</v>
      </c>
      <c r="E290" s="5">
        <v>1234</v>
      </c>
      <c r="F290" t="str">
        <f>VLOOKUP(A290,Produto!$A$1:$E$458,3,0)</f>
        <v>Eletrônicos</v>
      </c>
    </row>
    <row r="291" spans="1:6" hidden="1" outlineLevel="2" x14ac:dyDescent="0.25">
      <c r="A291">
        <v>54</v>
      </c>
      <c r="B291">
        <v>1003</v>
      </c>
      <c r="C291" t="s">
        <v>71</v>
      </c>
      <c r="D291" s="6">
        <v>41335</v>
      </c>
      <c r="E291" s="5">
        <v>998</v>
      </c>
      <c r="F291" t="str">
        <f>VLOOKUP(A291,Produto!$A$1:$E$458,3,0)</f>
        <v>Eletrônicos</v>
      </c>
    </row>
    <row r="292" spans="1:6" hidden="1" outlineLevel="2" x14ac:dyDescent="0.25">
      <c r="A292">
        <v>55</v>
      </c>
      <c r="B292">
        <v>1004</v>
      </c>
      <c r="C292" t="s">
        <v>71</v>
      </c>
      <c r="D292" s="6">
        <v>41366</v>
      </c>
      <c r="E292" s="5">
        <v>999</v>
      </c>
      <c r="F292" t="str">
        <f>VLOOKUP(A292,Produto!$A$1:$E$458,3,0)</f>
        <v>Eletrônicos</v>
      </c>
    </row>
    <row r="293" spans="1:6" hidden="1" outlineLevel="2" x14ac:dyDescent="0.25">
      <c r="A293">
        <v>56</v>
      </c>
      <c r="B293">
        <v>1005</v>
      </c>
      <c r="C293" t="s">
        <v>71</v>
      </c>
      <c r="D293" s="6">
        <v>41396</v>
      </c>
      <c r="E293" s="5">
        <v>999.99</v>
      </c>
      <c r="F293" t="str">
        <f>VLOOKUP(A293,Produto!$A$1:$E$458,3,0)</f>
        <v>Eletrônicos</v>
      </c>
    </row>
    <row r="294" spans="1:6" hidden="1" outlineLevel="2" x14ac:dyDescent="0.25">
      <c r="A294">
        <v>57</v>
      </c>
      <c r="B294">
        <v>1006</v>
      </c>
      <c r="C294" t="s">
        <v>73</v>
      </c>
      <c r="D294" s="6">
        <v>41427</v>
      </c>
      <c r="E294" s="5">
        <v>982</v>
      </c>
      <c r="F294" t="str">
        <f>VLOOKUP(A294,Produto!$A$1:$E$458,3,0)</f>
        <v>Eletrônicos</v>
      </c>
    </row>
    <row r="295" spans="1:6" hidden="1" outlineLevel="2" x14ac:dyDescent="0.25">
      <c r="A295">
        <v>58</v>
      </c>
      <c r="B295">
        <v>1007</v>
      </c>
      <c r="C295" t="s">
        <v>67</v>
      </c>
      <c r="D295" s="6">
        <v>41457</v>
      </c>
      <c r="E295" s="5">
        <v>1002</v>
      </c>
      <c r="F295" t="str">
        <f>VLOOKUP(A295,Produto!$A$1:$E$458,3,0)</f>
        <v>Eletrônicos</v>
      </c>
    </row>
    <row r="296" spans="1:6" hidden="1" outlineLevel="2" x14ac:dyDescent="0.25">
      <c r="A296">
        <v>59</v>
      </c>
      <c r="B296">
        <v>1003</v>
      </c>
      <c r="C296" t="s">
        <v>71</v>
      </c>
      <c r="D296" s="6">
        <v>41488</v>
      </c>
      <c r="E296" s="5">
        <v>376</v>
      </c>
      <c r="F296" t="str">
        <f>VLOOKUP(A296,Produto!$A$1:$E$458,3,0)</f>
        <v>Eletrônicos</v>
      </c>
    </row>
    <row r="297" spans="1:6" hidden="1" outlineLevel="2" x14ac:dyDescent="0.25">
      <c r="A297">
        <v>60</v>
      </c>
      <c r="B297">
        <v>1002</v>
      </c>
      <c r="C297" t="s">
        <v>60</v>
      </c>
      <c r="D297" s="6">
        <v>41519</v>
      </c>
      <c r="E297" s="5">
        <v>899</v>
      </c>
      <c r="F297" t="str">
        <f>VLOOKUP(A297,Produto!$A$1:$E$458,3,0)</f>
        <v>Eletrônicos</v>
      </c>
    </row>
    <row r="298" spans="1:6" hidden="1" outlineLevel="2" x14ac:dyDescent="0.25">
      <c r="A298">
        <v>61</v>
      </c>
      <c r="B298">
        <v>1009</v>
      </c>
      <c r="C298" t="s">
        <v>71</v>
      </c>
      <c r="D298" s="6">
        <v>41549</v>
      </c>
      <c r="E298" s="5">
        <v>799</v>
      </c>
      <c r="F298" t="str">
        <f>VLOOKUP(A298,Produto!$A$1:$E$458,3,0)</f>
        <v>Eletrônicos</v>
      </c>
    </row>
    <row r="299" spans="1:6" hidden="1" outlineLevel="2" x14ac:dyDescent="0.25">
      <c r="A299">
        <v>62</v>
      </c>
      <c r="B299">
        <v>1006</v>
      </c>
      <c r="C299" t="s">
        <v>71</v>
      </c>
      <c r="D299" s="6">
        <v>41580</v>
      </c>
      <c r="E299" s="5">
        <v>1356</v>
      </c>
      <c r="F299" t="str">
        <f>VLOOKUP(A299,Produto!$A$1:$E$458,3,0)</f>
        <v>Eletrônicos</v>
      </c>
    </row>
    <row r="300" spans="1:6" hidden="1" outlineLevel="2" x14ac:dyDescent="0.25">
      <c r="A300">
        <v>63</v>
      </c>
      <c r="B300">
        <v>1006</v>
      </c>
      <c r="C300" t="s">
        <v>71</v>
      </c>
      <c r="D300" s="6">
        <v>41610</v>
      </c>
      <c r="E300" s="5">
        <v>1788</v>
      </c>
      <c r="F300" t="str">
        <f>VLOOKUP(A300,Produto!$A$1:$E$458,3,0)</f>
        <v>Eletrônicos</v>
      </c>
    </row>
    <row r="301" spans="1:6" hidden="1" outlineLevel="2" x14ac:dyDescent="0.25">
      <c r="A301">
        <v>112</v>
      </c>
      <c r="B301">
        <v>1003</v>
      </c>
      <c r="C301" t="s">
        <v>72</v>
      </c>
      <c r="D301" s="6">
        <v>41276</v>
      </c>
      <c r="E301" s="5">
        <v>398</v>
      </c>
      <c r="F301" t="str">
        <f>VLOOKUP(A301,Produto!$A$1:$E$458,3,0)</f>
        <v>Eletrônicos</v>
      </c>
    </row>
    <row r="302" spans="1:6" hidden="1" outlineLevel="2" x14ac:dyDescent="0.25">
      <c r="A302">
        <v>113</v>
      </c>
      <c r="B302">
        <v>1002</v>
      </c>
      <c r="C302" t="s">
        <v>72</v>
      </c>
      <c r="D302" s="6">
        <v>41307</v>
      </c>
      <c r="E302" s="5">
        <v>788</v>
      </c>
      <c r="F302" t="str">
        <f>VLOOKUP(A302,Produto!$A$1:$E$458,3,0)</f>
        <v>Eletrônicos</v>
      </c>
    </row>
    <row r="303" spans="1:6" hidden="1" outlineLevel="2" x14ac:dyDescent="0.25">
      <c r="A303">
        <v>114</v>
      </c>
      <c r="B303">
        <v>1001</v>
      </c>
      <c r="C303" t="s">
        <v>72</v>
      </c>
      <c r="D303" s="6">
        <v>41335</v>
      </c>
      <c r="E303" s="5">
        <v>766</v>
      </c>
      <c r="F303" t="str">
        <f>VLOOKUP(A303,Produto!$A$1:$E$458,3,0)</f>
        <v>Eletrônicos</v>
      </c>
    </row>
    <row r="304" spans="1:6" hidden="1" outlineLevel="2" x14ac:dyDescent="0.25">
      <c r="A304">
        <v>115</v>
      </c>
      <c r="B304">
        <v>1001</v>
      </c>
      <c r="C304" t="s">
        <v>72</v>
      </c>
      <c r="D304" s="6">
        <v>41366</v>
      </c>
      <c r="E304" s="5">
        <v>655</v>
      </c>
      <c r="F304" t="str">
        <f>VLOOKUP(A304,Produto!$A$1:$E$458,3,0)</f>
        <v>Eletrônicos</v>
      </c>
    </row>
    <row r="305" spans="1:6" hidden="1" outlineLevel="2" x14ac:dyDescent="0.25">
      <c r="A305">
        <v>116</v>
      </c>
      <c r="B305">
        <v>1001</v>
      </c>
      <c r="C305" t="s">
        <v>72</v>
      </c>
      <c r="D305" s="6">
        <v>41396</v>
      </c>
      <c r="E305" s="5">
        <v>788</v>
      </c>
      <c r="F305" t="str">
        <f>VLOOKUP(A305,Produto!$A$1:$E$458,3,0)</f>
        <v>Eletrônicos</v>
      </c>
    </row>
    <row r="306" spans="1:6" hidden="1" outlineLevel="2" x14ac:dyDescent="0.25">
      <c r="A306">
        <v>117</v>
      </c>
      <c r="B306">
        <v>1009</v>
      </c>
      <c r="C306" t="s">
        <v>72</v>
      </c>
      <c r="D306" s="6">
        <v>41427</v>
      </c>
      <c r="E306" s="5">
        <v>655</v>
      </c>
      <c r="F306" t="str">
        <f>VLOOKUP(A306,Produto!$A$1:$E$458,3,0)</f>
        <v>Eletrônicos</v>
      </c>
    </row>
    <row r="307" spans="1:6" hidden="1" outlineLevel="2" x14ac:dyDescent="0.25">
      <c r="A307">
        <v>118</v>
      </c>
      <c r="B307">
        <v>1006</v>
      </c>
      <c r="C307" t="s">
        <v>72</v>
      </c>
      <c r="D307" s="6">
        <v>41457</v>
      </c>
      <c r="E307" s="5">
        <v>655</v>
      </c>
      <c r="F307" t="str">
        <f>VLOOKUP(A307,Produto!$A$1:$E$458,3,0)</f>
        <v>Eletrônicos</v>
      </c>
    </row>
    <row r="308" spans="1:6" hidden="1" outlineLevel="2" x14ac:dyDescent="0.25">
      <c r="A308">
        <v>119</v>
      </c>
      <c r="B308">
        <v>1006</v>
      </c>
      <c r="C308" t="s">
        <v>72</v>
      </c>
      <c r="D308" s="6">
        <v>41488</v>
      </c>
      <c r="E308" s="5">
        <v>455.12</v>
      </c>
      <c r="F308" t="str">
        <f>VLOOKUP(A308,Produto!$A$1:$E$458,3,0)</f>
        <v>Eletrônicos</v>
      </c>
    </row>
    <row r="309" spans="1:6" hidden="1" outlineLevel="2" x14ac:dyDescent="0.25">
      <c r="A309">
        <v>120</v>
      </c>
      <c r="B309">
        <v>1003</v>
      </c>
      <c r="C309" t="s">
        <v>72</v>
      </c>
      <c r="D309" s="6">
        <v>41519</v>
      </c>
      <c r="E309" s="5">
        <v>262</v>
      </c>
      <c r="F309" t="str">
        <f>VLOOKUP(A309,Produto!$A$1:$E$458,3,0)</f>
        <v>Eletrônicos</v>
      </c>
    </row>
    <row r="310" spans="1:6" hidden="1" outlineLevel="2" x14ac:dyDescent="0.25">
      <c r="A310">
        <v>121</v>
      </c>
      <c r="B310">
        <v>1004</v>
      </c>
      <c r="C310" t="s">
        <v>72</v>
      </c>
      <c r="D310" s="6">
        <v>41549</v>
      </c>
      <c r="E310" s="5">
        <v>445</v>
      </c>
      <c r="F310" t="str">
        <f>VLOOKUP(A310,Produto!$A$1:$E$458,3,0)</f>
        <v>Eletrônicos</v>
      </c>
    </row>
    <row r="311" spans="1:6" hidden="1" outlineLevel="2" x14ac:dyDescent="0.25">
      <c r="A311">
        <v>122</v>
      </c>
      <c r="B311">
        <v>1005</v>
      </c>
      <c r="C311" t="s">
        <v>72</v>
      </c>
      <c r="D311" s="6">
        <v>41580</v>
      </c>
      <c r="E311" s="5">
        <v>655</v>
      </c>
      <c r="F311" t="str">
        <f>VLOOKUP(A311,Produto!$A$1:$E$458,3,0)</f>
        <v>Eletrônicos</v>
      </c>
    </row>
    <row r="312" spans="1:6" hidden="1" outlineLevel="2" x14ac:dyDescent="0.25">
      <c r="A312">
        <v>123</v>
      </c>
      <c r="B312">
        <v>1006</v>
      </c>
      <c r="C312" t="s">
        <v>72</v>
      </c>
      <c r="D312" s="6">
        <v>41610</v>
      </c>
      <c r="E312" s="5">
        <v>555.32000000000005</v>
      </c>
      <c r="F312" t="str">
        <f>VLOOKUP(A312,Produto!$A$1:$E$458,3,0)</f>
        <v>Eletrônicos</v>
      </c>
    </row>
    <row r="313" spans="1:6" hidden="1" outlineLevel="2" x14ac:dyDescent="0.25">
      <c r="A313">
        <v>266</v>
      </c>
      <c r="B313">
        <v>1009</v>
      </c>
      <c r="C313" t="s">
        <v>70</v>
      </c>
      <c r="D313" s="6">
        <v>42037</v>
      </c>
      <c r="E313" s="5">
        <v>713</v>
      </c>
      <c r="F313" t="str">
        <f>VLOOKUP(A313,Produto!$A$1:$E$458,3,0)</f>
        <v>Eletrônicos</v>
      </c>
    </row>
    <row r="314" spans="1:6" hidden="1" outlineLevel="2" x14ac:dyDescent="0.25">
      <c r="A314">
        <v>267</v>
      </c>
      <c r="B314">
        <v>1002</v>
      </c>
      <c r="C314" t="s">
        <v>70</v>
      </c>
      <c r="D314" s="6">
        <v>42065</v>
      </c>
      <c r="E314" s="5">
        <v>713</v>
      </c>
      <c r="F314" t="str">
        <f>VLOOKUP(A314,Produto!$A$1:$E$458,3,0)</f>
        <v>Eletrônicos</v>
      </c>
    </row>
    <row r="315" spans="1:6" hidden="1" outlineLevel="2" x14ac:dyDescent="0.25">
      <c r="A315">
        <v>268</v>
      </c>
      <c r="B315">
        <v>1001</v>
      </c>
      <c r="C315" t="s">
        <v>70</v>
      </c>
      <c r="D315" s="6">
        <v>42096</v>
      </c>
      <c r="E315" s="5">
        <v>713</v>
      </c>
      <c r="F315" t="str">
        <f>VLOOKUP(A315,Produto!$A$1:$E$458,3,0)</f>
        <v>Eletrônicos</v>
      </c>
    </row>
    <row r="316" spans="1:6" hidden="1" outlineLevel="2" x14ac:dyDescent="0.25">
      <c r="A316">
        <v>269</v>
      </c>
      <c r="B316">
        <v>1002</v>
      </c>
      <c r="C316" t="s">
        <v>70</v>
      </c>
      <c r="D316" s="6">
        <v>42126</v>
      </c>
      <c r="E316" s="5">
        <v>713</v>
      </c>
      <c r="F316" t="str">
        <f>VLOOKUP(A316,Produto!$A$1:$E$458,3,0)</f>
        <v>Eletrônicos</v>
      </c>
    </row>
    <row r="317" spans="1:6" hidden="1" outlineLevel="2" x14ac:dyDescent="0.25">
      <c r="A317">
        <v>270</v>
      </c>
      <c r="B317">
        <v>1002</v>
      </c>
      <c r="C317" t="s">
        <v>70</v>
      </c>
      <c r="D317" s="6">
        <v>42157</v>
      </c>
      <c r="E317" s="5">
        <v>713</v>
      </c>
      <c r="F317" t="str">
        <f>VLOOKUP(A317,Produto!$A$1:$E$458,3,0)</f>
        <v>Eletrônicos</v>
      </c>
    </row>
    <row r="318" spans="1:6" hidden="1" outlineLevel="2" x14ac:dyDescent="0.25">
      <c r="A318">
        <v>271</v>
      </c>
      <c r="B318">
        <v>1004</v>
      </c>
      <c r="C318" t="s">
        <v>70</v>
      </c>
      <c r="D318" s="6">
        <v>42187</v>
      </c>
      <c r="E318" s="5">
        <v>456</v>
      </c>
      <c r="F318" t="str">
        <f>VLOOKUP(A318,Produto!$A$1:$E$458,3,0)</f>
        <v>Eletrônicos</v>
      </c>
    </row>
    <row r="319" spans="1:6" hidden="1" outlineLevel="2" x14ac:dyDescent="0.25">
      <c r="A319">
        <v>272</v>
      </c>
      <c r="B319">
        <v>1002</v>
      </c>
      <c r="C319" t="s">
        <v>70</v>
      </c>
      <c r="D319" s="6">
        <v>42218</v>
      </c>
      <c r="E319" s="5">
        <v>713</v>
      </c>
      <c r="F319" t="str">
        <f>VLOOKUP(A319,Produto!$A$1:$E$458,3,0)</f>
        <v>Eletrônicos</v>
      </c>
    </row>
    <row r="320" spans="1:6" hidden="1" outlineLevel="2" x14ac:dyDescent="0.25">
      <c r="A320">
        <v>273</v>
      </c>
      <c r="B320">
        <v>1002</v>
      </c>
      <c r="C320" t="s">
        <v>70</v>
      </c>
      <c r="D320" s="6">
        <v>42249</v>
      </c>
      <c r="E320" s="5">
        <v>713</v>
      </c>
      <c r="F320" t="str">
        <f>VLOOKUP(A320,Produto!$A$1:$E$458,3,0)</f>
        <v>Eletrônicos</v>
      </c>
    </row>
    <row r="321" spans="1:6" hidden="1" outlineLevel="2" x14ac:dyDescent="0.25">
      <c r="A321">
        <v>274</v>
      </c>
      <c r="B321">
        <v>1004</v>
      </c>
      <c r="C321" t="s">
        <v>70</v>
      </c>
      <c r="D321" s="6">
        <v>42279</v>
      </c>
      <c r="E321" s="5">
        <v>765.34</v>
      </c>
      <c r="F321" t="str">
        <f>VLOOKUP(A321,Produto!$A$1:$E$458,3,0)</f>
        <v>Eletrônicos</v>
      </c>
    </row>
    <row r="322" spans="1:6" hidden="1" outlineLevel="2" x14ac:dyDescent="0.25">
      <c r="A322">
        <v>275</v>
      </c>
      <c r="B322">
        <v>1002</v>
      </c>
      <c r="C322" t="s">
        <v>70</v>
      </c>
      <c r="D322" s="6">
        <v>42310</v>
      </c>
      <c r="E322" s="5">
        <v>713</v>
      </c>
      <c r="F322" t="str">
        <f>VLOOKUP(A322,Produto!$A$1:$E$458,3,0)</f>
        <v>Eletrônicos</v>
      </c>
    </row>
    <row r="323" spans="1:6" hidden="1" outlineLevel="2" x14ac:dyDescent="0.25">
      <c r="A323">
        <v>276</v>
      </c>
      <c r="B323">
        <v>1002</v>
      </c>
      <c r="C323" t="s">
        <v>70</v>
      </c>
      <c r="D323" s="6">
        <v>42340</v>
      </c>
      <c r="E323" s="5">
        <v>713</v>
      </c>
      <c r="F323" t="str">
        <f>VLOOKUP(A323,Produto!$A$1:$E$458,3,0)</f>
        <v>Eletrônicos</v>
      </c>
    </row>
    <row r="324" spans="1:6" hidden="1" outlineLevel="2" x14ac:dyDescent="0.25">
      <c r="A324">
        <v>277</v>
      </c>
      <c r="B324">
        <v>1004</v>
      </c>
      <c r="C324" t="s">
        <v>70</v>
      </c>
      <c r="D324" s="6">
        <v>42006</v>
      </c>
      <c r="E324" s="5">
        <v>234.12</v>
      </c>
      <c r="F324" t="str">
        <f>VLOOKUP(A324,Produto!$A$1:$E$458,3,0)</f>
        <v>Eletrônicos</v>
      </c>
    </row>
    <row r="325" spans="1:6" hidden="1" outlineLevel="2" x14ac:dyDescent="0.25">
      <c r="A325">
        <v>418</v>
      </c>
      <c r="B325">
        <v>1005</v>
      </c>
      <c r="C325" t="s">
        <v>68</v>
      </c>
      <c r="D325" s="6">
        <v>42037</v>
      </c>
      <c r="E325" s="5">
        <v>788</v>
      </c>
      <c r="F325" t="str">
        <f>VLOOKUP(A325,Produto!$A$1:$E$458,3,0)</f>
        <v>Eletrônicos</v>
      </c>
    </row>
    <row r="326" spans="1:6" hidden="1" outlineLevel="2" x14ac:dyDescent="0.25">
      <c r="A326">
        <v>419</v>
      </c>
      <c r="B326">
        <v>1005</v>
      </c>
      <c r="C326" t="s">
        <v>68</v>
      </c>
      <c r="D326" s="6">
        <v>42065</v>
      </c>
      <c r="E326" s="5">
        <v>900</v>
      </c>
      <c r="F326" t="str">
        <f>VLOOKUP(A326,Produto!$A$1:$E$458,3,0)</f>
        <v>Eletrônicos</v>
      </c>
    </row>
    <row r="327" spans="1:6" hidden="1" outlineLevel="2" x14ac:dyDescent="0.25">
      <c r="A327">
        <v>420</v>
      </c>
      <c r="B327">
        <v>1005</v>
      </c>
      <c r="C327" t="s">
        <v>68</v>
      </c>
      <c r="D327" s="6">
        <v>42096</v>
      </c>
      <c r="E327" s="5">
        <v>455</v>
      </c>
      <c r="F327" t="str">
        <f>VLOOKUP(A327,Produto!$A$1:$E$458,3,0)</f>
        <v>Eletrônicos</v>
      </c>
    </row>
    <row r="328" spans="1:6" hidden="1" outlineLevel="2" x14ac:dyDescent="0.25">
      <c r="A328">
        <v>421</v>
      </c>
      <c r="B328">
        <v>1005</v>
      </c>
      <c r="C328" t="s">
        <v>68</v>
      </c>
      <c r="D328" s="6">
        <v>42126</v>
      </c>
      <c r="E328" s="5">
        <v>390</v>
      </c>
      <c r="F328" t="str">
        <f>VLOOKUP(A328,Produto!$A$1:$E$458,3,0)</f>
        <v>Eletrônicos</v>
      </c>
    </row>
    <row r="329" spans="1:6" hidden="1" outlineLevel="2" x14ac:dyDescent="0.25">
      <c r="A329">
        <v>422</v>
      </c>
      <c r="B329">
        <v>1005</v>
      </c>
      <c r="C329" t="s">
        <v>68</v>
      </c>
      <c r="D329" s="6">
        <v>42157</v>
      </c>
      <c r="E329" s="5">
        <v>899</v>
      </c>
      <c r="F329" t="str">
        <f>VLOOKUP(A329,Produto!$A$1:$E$458,3,0)</f>
        <v>Eletrônicos</v>
      </c>
    </row>
    <row r="330" spans="1:6" hidden="1" outlineLevel="2" x14ac:dyDescent="0.25">
      <c r="A330">
        <v>423</v>
      </c>
      <c r="B330">
        <v>1005</v>
      </c>
      <c r="C330" t="s">
        <v>68</v>
      </c>
      <c r="D330" s="6">
        <v>42187</v>
      </c>
      <c r="E330" s="5">
        <v>455</v>
      </c>
      <c r="F330" t="str">
        <f>VLOOKUP(A330,Produto!$A$1:$E$458,3,0)</f>
        <v>Eletrônicos</v>
      </c>
    </row>
    <row r="331" spans="1:6" hidden="1" outlineLevel="2" x14ac:dyDescent="0.25">
      <c r="A331">
        <v>424</v>
      </c>
      <c r="B331">
        <v>1008</v>
      </c>
      <c r="C331" t="s">
        <v>68</v>
      </c>
      <c r="D331" s="6">
        <v>42218</v>
      </c>
      <c r="E331" s="5">
        <v>234</v>
      </c>
      <c r="F331" t="str">
        <f>VLOOKUP(A331,Produto!$A$1:$E$458,3,0)</f>
        <v>Eletrônicos</v>
      </c>
    </row>
    <row r="332" spans="1:6" hidden="1" outlineLevel="2" x14ac:dyDescent="0.25">
      <c r="A332">
        <v>425</v>
      </c>
      <c r="B332">
        <v>1008</v>
      </c>
      <c r="C332" t="s">
        <v>68</v>
      </c>
      <c r="D332" s="6">
        <v>42249</v>
      </c>
      <c r="E332" s="5">
        <v>289</v>
      </c>
      <c r="F332" t="str">
        <f>VLOOKUP(A332,Produto!$A$1:$E$458,3,0)</f>
        <v>Eletrônicos</v>
      </c>
    </row>
    <row r="333" spans="1:6" hidden="1" outlineLevel="2" x14ac:dyDescent="0.25">
      <c r="A333">
        <v>426</v>
      </c>
      <c r="B333">
        <v>1008</v>
      </c>
      <c r="C333" t="s">
        <v>68</v>
      </c>
      <c r="D333" s="6">
        <v>42279</v>
      </c>
      <c r="E333" s="5">
        <v>433</v>
      </c>
      <c r="F333" t="str">
        <f>VLOOKUP(A333,Produto!$A$1:$E$458,3,0)</f>
        <v>Eletrônicos</v>
      </c>
    </row>
    <row r="334" spans="1:6" hidden="1" outlineLevel="2" x14ac:dyDescent="0.25">
      <c r="A334">
        <v>427</v>
      </c>
      <c r="B334">
        <v>1008</v>
      </c>
      <c r="C334" t="s">
        <v>68</v>
      </c>
      <c r="D334" s="6">
        <v>42310</v>
      </c>
      <c r="E334" s="5">
        <v>345</v>
      </c>
      <c r="F334" t="str">
        <f>VLOOKUP(A334,Produto!$A$1:$E$458,3,0)</f>
        <v>Eletrônicos</v>
      </c>
    </row>
    <row r="335" spans="1:6" hidden="1" outlineLevel="2" x14ac:dyDescent="0.25">
      <c r="A335">
        <v>428</v>
      </c>
      <c r="B335">
        <v>1008</v>
      </c>
      <c r="C335" t="s">
        <v>68</v>
      </c>
      <c r="D335" s="6">
        <v>42340</v>
      </c>
      <c r="E335" s="5">
        <v>346</v>
      </c>
      <c r="F335" t="str">
        <f>VLOOKUP(A335,Produto!$A$1:$E$458,3,0)</f>
        <v>Eletrônicos</v>
      </c>
    </row>
    <row r="336" spans="1:6" hidden="1" outlineLevel="2" x14ac:dyDescent="0.25">
      <c r="A336">
        <v>429</v>
      </c>
      <c r="B336">
        <v>1008</v>
      </c>
      <c r="C336" t="s">
        <v>68</v>
      </c>
      <c r="D336" s="6">
        <v>42006</v>
      </c>
      <c r="E336" s="5">
        <v>456</v>
      </c>
      <c r="F336" t="str">
        <f>VLOOKUP(A336,Produto!$A$1:$E$458,3,0)</f>
        <v>Eletrônicos</v>
      </c>
    </row>
    <row r="337" spans="1:6" outlineLevel="1" collapsed="1" x14ac:dyDescent="0.25">
      <c r="D337" s="6"/>
      <c r="E337" s="5">
        <f>SUBTOTAL(9,E277:E336)</f>
        <v>48329.55</v>
      </c>
      <c r="F337" s="9" t="s">
        <v>86</v>
      </c>
    </row>
    <row r="338" spans="1:6" hidden="1" outlineLevel="2" x14ac:dyDescent="0.25">
      <c r="A338">
        <v>88</v>
      </c>
      <c r="B338">
        <v>1004</v>
      </c>
      <c r="C338" t="s">
        <v>64</v>
      </c>
      <c r="D338" s="6">
        <v>41276</v>
      </c>
      <c r="E338" s="5">
        <v>297</v>
      </c>
      <c r="F338" t="str">
        <f>VLOOKUP(A338,Produto!$A$1:$E$458,3,0)</f>
        <v>Eletroportáteis</v>
      </c>
    </row>
    <row r="339" spans="1:6" hidden="1" outlineLevel="2" x14ac:dyDescent="0.25">
      <c r="A339">
        <v>90</v>
      </c>
      <c r="B339">
        <v>1006</v>
      </c>
      <c r="C339" t="s">
        <v>64</v>
      </c>
      <c r="D339" s="6">
        <v>41335</v>
      </c>
      <c r="E339" s="5">
        <v>167</v>
      </c>
      <c r="F339" t="str">
        <f>VLOOKUP(A339,Produto!$A$1:$E$458,3,0)</f>
        <v>Eletroportáteis</v>
      </c>
    </row>
    <row r="340" spans="1:6" hidden="1" outlineLevel="2" x14ac:dyDescent="0.25">
      <c r="A340">
        <v>92</v>
      </c>
      <c r="B340">
        <v>1003</v>
      </c>
      <c r="C340" t="s">
        <v>73</v>
      </c>
      <c r="D340" s="6">
        <v>41396</v>
      </c>
      <c r="E340" s="5">
        <v>168</v>
      </c>
      <c r="F340" t="str">
        <f>VLOOKUP(A340,Produto!$A$1:$E$458,3,0)</f>
        <v>Eletroportáteis</v>
      </c>
    </row>
    <row r="341" spans="1:6" hidden="1" outlineLevel="2" x14ac:dyDescent="0.25">
      <c r="A341">
        <v>94</v>
      </c>
      <c r="B341">
        <v>1009</v>
      </c>
      <c r="C341" t="s">
        <v>71</v>
      </c>
      <c r="D341" s="6">
        <v>41457</v>
      </c>
      <c r="E341" s="5">
        <v>150</v>
      </c>
      <c r="F341" t="str">
        <f>VLOOKUP(A341,Produto!$A$1:$E$458,3,0)</f>
        <v>Eletroportáteis</v>
      </c>
    </row>
    <row r="342" spans="1:6" hidden="1" outlineLevel="2" x14ac:dyDescent="0.25">
      <c r="A342">
        <v>96</v>
      </c>
      <c r="B342">
        <v>1006</v>
      </c>
      <c r="C342" t="s">
        <v>71</v>
      </c>
      <c r="D342" s="6">
        <v>41519</v>
      </c>
      <c r="E342" s="5">
        <v>149</v>
      </c>
      <c r="F342" t="str">
        <f>VLOOKUP(A342,Produto!$A$1:$E$458,3,0)</f>
        <v>Eletroportáteis</v>
      </c>
    </row>
    <row r="343" spans="1:6" hidden="1" outlineLevel="2" x14ac:dyDescent="0.25">
      <c r="A343">
        <v>98</v>
      </c>
      <c r="B343">
        <v>1004</v>
      </c>
      <c r="C343" t="s">
        <v>71</v>
      </c>
      <c r="D343" s="6">
        <v>41580</v>
      </c>
      <c r="E343" s="5">
        <v>135</v>
      </c>
      <c r="F343" t="str">
        <f>VLOOKUP(A343,Produto!$A$1:$E$458,3,0)</f>
        <v>Eletroportáteis</v>
      </c>
    </row>
    <row r="344" spans="1:6" hidden="1" outlineLevel="2" x14ac:dyDescent="0.25">
      <c r="A344">
        <v>99</v>
      </c>
      <c r="B344">
        <v>1005</v>
      </c>
      <c r="C344" t="s">
        <v>71</v>
      </c>
      <c r="D344" s="6">
        <v>41610</v>
      </c>
      <c r="E344" s="5">
        <v>139</v>
      </c>
      <c r="F344" t="str">
        <f>VLOOKUP(A344,Produto!$A$1:$E$458,3,0)</f>
        <v>Eletroportáteis</v>
      </c>
    </row>
    <row r="345" spans="1:6" hidden="1" outlineLevel="2" x14ac:dyDescent="0.25">
      <c r="A345">
        <v>100</v>
      </c>
      <c r="B345">
        <v>1006</v>
      </c>
      <c r="C345" t="s">
        <v>71</v>
      </c>
      <c r="D345" s="6">
        <v>41276</v>
      </c>
      <c r="E345" s="5">
        <v>128</v>
      </c>
      <c r="F345" t="str">
        <f>VLOOKUP(A345,Produto!$A$1:$E$458,3,0)</f>
        <v>Eletroportáteis</v>
      </c>
    </row>
    <row r="346" spans="1:6" hidden="1" outlineLevel="2" x14ac:dyDescent="0.25">
      <c r="A346">
        <v>101</v>
      </c>
      <c r="B346">
        <v>1007</v>
      </c>
      <c r="C346" t="s">
        <v>71</v>
      </c>
      <c r="D346" s="6">
        <v>41307</v>
      </c>
      <c r="E346" s="5">
        <v>138</v>
      </c>
      <c r="F346" t="str">
        <f>VLOOKUP(A346,Produto!$A$1:$E$458,3,0)</f>
        <v>Eletroportáteis</v>
      </c>
    </row>
    <row r="347" spans="1:6" hidden="1" outlineLevel="2" x14ac:dyDescent="0.25">
      <c r="A347">
        <v>102</v>
      </c>
      <c r="B347">
        <v>1003</v>
      </c>
      <c r="C347" t="s">
        <v>71</v>
      </c>
      <c r="D347" s="6">
        <v>41335</v>
      </c>
      <c r="E347" s="5">
        <v>137</v>
      </c>
      <c r="F347" t="str">
        <f>VLOOKUP(A347,Produto!$A$1:$E$458,3,0)</f>
        <v>Eletroportáteis</v>
      </c>
    </row>
    <row r="348" spans="1:6" hidden="1" outlineLevel="2" x14ac:dyDescent="0.25">
      <c r="A348">
        <v>103</v>
      </c>
      <c r="B348">
        <v>1002</v>
      </c>
      <c r="C348" t="s">
        <v>71</v>
      </c>
      <c r="D348" s="6">
        <v>41366</v>
      </c>
      <c r="E348" s="5">
        <v>126</v>
      </c>
      <c r="F348" t="str">
        <f>VLOOKUP(A348,Produto!$A$1:$E$458,3,0)</f>
        <v>Eletroportáteis</v>
      </c>
    </row>
    <row r="349" spans="1:6" hidden="1" outlineLevel="2" x14ac:dyDescent="0.25">
      <c r="A349">
        <v>104</v>
      </c>
      <c r="B349">
        <v>1009</v>
      </c>
      <c r="C349" t="s">
        <v>72</v>
      </c>
      <c r="D349" s="6">
        <v>41396</v>
      </c>
      <c r="E349" s="5">
        <v>136</v>
      </c>
      <c r="F349" t="str">
        <f>VLOOKUP(A349,Produto!$A$1:$E$458,3,0)</f>
        <v>Eletroportáteis</v>
      </c>
    </row>
    <row r="350" spans="1:6" hidden="1" outlineLevel="2" x14ac:dyDescent="0.25">
      <c r="A350">
        <v>105</v>
      </c>
      <c r="B350">
        <v>1006</v>
      </c>
      <c r="C350" t="s">
        <v>72</v>
      </c>
      <c r="D350" s="6">
        <v>41427</v>
      </c>
      <c r="E350" s="5">
        <v>139</v>
      </c>
      <c r="F350" t="str">
        <f>VLOOKUP(A350,Produto!$A$1:$E$458,3,0)</f>
        <v>Eletroportáteis</v>
      </c>
    </row>
    <row r="351" spans="1:6" hidden="1" outlineLevel="2" x14ac:dyDescent="0.25">
      <c r="A351">
        <v>106</v>
      </c>
      <c r="B351">
        <v>1006</v>
      </c>
      <c r="C351" t="s">
        <v>72</v>
      </c>
      <c r="D351" s="6">
        <v>41457</v>
      </c>
      <c r="E351" s="5">
        <v>150</v>
      </c>
      <c r="F351" t="str">
        <f>VLOOKUP(A351,Produto!$A$1:$E$458,3,0)</f>
        <v>Eletroportáteis</v>
      </c>
    </row>
    <row r="352" spans="1:6" hidden="1" outlineLevel="2" x14ac:dyDescent="0.25">
      <c r="A352">
        <v>107</v>
      </c>
      <c r="B352">
        <v>1003</v>
      </c>
      <c r="C352" t="s">
        <v>72</v>
      </c>
      <c r="D352" s="6">
        <v>41488</v>
      </c>
      <c r="E352" s="5">
        <v>167</v>
      </c>
      <c r="F352" t="str">
        <f>VLOOKUP(A352,Produto!$A$1:$E$458,3,0)</f>
        <v>Eletroportáteis</v>
      </c>
    </row>
    <row r="353" spans="1:6" hidden="1" outlineLevel="2" x14ac:dyDescent="0.25">
      <c r="A353">
        <v>108</v>
      </c>
      <c r="B353">
        <v>1004</v>
      </c>
      <c r="C353" t="s">
        <v>72</v>
      </c>
      <c r="D353" s="6">
        <v>41519</v>
      </c>
      <c r="E353" s="5">
        <v>179</v>
      </c>
      <c r="F353" t="str">
        <f>VLOOKUP(A353,Produto!$A$1:$E$458,3,0)</f>
        <v>Eletroportáteis</v>
      </c>
    </row>
    <row r="354" spans="1:6" hidden="1" outlineLevel="2" x14ac:dyDescent="0.25">
      <c r="A354">
        <v>109</v>
      </c>
      <c r="B354">
        <v>1005</v>
      </c>
      <c r="C354" t="s">
        <v>72</v>
      </c>
      <c r="D354" s="6">
        <v>41549</v>
      </c>
      <c r="E354" s="5">
        <v>149</v>
      </c>
      <c r="F354" t="str">
        <f>VLOOKUP(A354,Produto!$A$1:$E$458,3,0)</f>
        <v>Eletroportáteis</v>
      </c>
    </row>
    <row r="355" spans="1:6" hidden="1" outlineLevel="2" x14ac:dyDescent="0.25">
      <c r="A355">
        <v>110</v>
      </c>
      <c r="B355">
        <v>1006</v>
      </c>
      <c r="C355" t="s">
        <v>72</v>
      </c>
      <c r="D355" s="6">
        <v>41580</v>
      </c>
      <c r="E355" s="5">
        <v>149</v>
      </c>
      <c r="F355" t="str">
        <f>VLOOKUP(A355,Produto!$A$1:$E$458,3,0)</f>
        <v>Eletroportáteis</v>
      </c>
    </row>
    <row r="356" spans="1:6" hidden="1" outlineLevel="2" x14ac:dyDescent="0.25">
      <c r="A356">
        <v>111</v>
      </c>
      <c r="B356">
        <v>1007</v>
      </c>
      <c r="C356" t="s">
        <v>72</v>
      </c>
      <c r="D356" s="6">
        <v>41610</v>
      </c>
      <c r="E356" s="5">
        <v>149</v>
      </c>
      <c r="F356" t="str">
        <f>VLOOKUP(A356,Produto!$A$1:$E$458,3,0)</f>
        <v>Eletroportáteis</v>
      </c>
    </row>
    <row r="357" spans="1:6" hidden="1" outlineLevel="2" x14ac:dyDescent="0.25">
      <c r="A357">
        <v>194</v>
      </c>
      <c r="B357">
        <v>1003</v>
      </c>
      <c r="C357" t="s">
        <v>67</v>
      </c>
      <c r="D357" s="6">
        <v>41671</v>
      </c>
      <c r="E357" s="5">
        <v>763</v>
      </c>
      <c r="F357" t="str">
        <f>VLOOKUP(A357,Produto!$A$1:$E$458,3,0)</f>
        <v>Eletroportáteis</v>
      </c>
    </row>
    <row r="358" spans="1:6" hidden="1" outlineLevel="2" x14ac:dyDescent="0.25">
      <c r="A358">
        <v>195</v>
      </c>
      <c r="B358">
        <v>1002</v>
      </c>
      <c r="C358" t="s">
        <v>73</v>
      </c>
      <c r="D358" s="6">
        <v>41699</v>
      </c>
      <c r="E358" s="5">
        <v>149</v>
      </c>
      <c r="F358" t="str">
        <f>VLOOKUP(A358,Produto!$A$1:$E$458,3,0)</f>
        <v>Eletroportáteis</v>
      </c>
    </row>
    <row r="359" spans="1:6" hidden="1" outlineLevel="2" x14ac:dyDescent="0.25">
      <c r="A359">
        <v>196</v>
      </c>
      <c r="B359">
        <v>1001</v>
      </c>
      <c r="C359" t="s">
        <v>60</v>
      </c>
      <c r="D359" s="6">
        <v>41730</v>
      </c>
      <c r="E359" s="5">
        <v>148</v>
      </c>
      <c r="F359" t="str">
        <f>VLOOKUP(A359,Produto!$A$1:$E$458,3,0)</f>
        <v>Eletroportáteis</v>
      </c>
    </row>
    <row r="360" spans="1:6" hidden="1" outlineLevel="2" x14ac:dyDescent="0.25">
      <c r="A360">
        <v>197</v>
      </c>
      <c r="B360">
        <v>1001</v>
      </c>
      <c r="C360" t="s">
        <v>72</v>
      </c>
      <c r="D360" s="6">
        <v>41760</v>
      </c>
      <c r="E360" s="5">
        <v>139</v>
      </c>
      <c r="F360" t="str">
        <f>VLOOKUP(A360,Produto!$A$1:$E$458,3,0)</f>
        <v>Eletroportáteis</v>
      </c>
    </row>
    <row r="361" spans="1:6" hidden="1" outlineLevel="2" x14ac:dyDescent="0.25">
      <c r="A361">
        <v>198</v>
      </c>
      <c r="B361">
        <v>1001</v>
      </c>
      <c r="C361" t="s">
        <v>72</v>
      </c>
      <c r="D361" s="6">
        <v>41791</v>
      </c>
      <c r="E361" s="5">
        <v>138</v>
      </c>
      <c r="F361" t="str">
        <f>VLOOKUP(A361,Produto!$A$1:$E$458,3,0)</f>
        <v>Eletroportáteis</v>
      </c>
    </row>
    <row r="362" spans="1:6" hidden="1" outlineLevel="2" x14ac:dyDescent="0.25">
      <c r="A362">
        <v>199</v>
      </c>
      <c r="B362">
        <v>1009</v>
      </c>
      <c r="C362" t="s">
        <v>72</v>
      </c>
      <c r="D362" s="6">
        <v>41821</v>
      </c>
      <c r="E362" s="5">
        <v>137</v>
      </c>
      <c r="F362" t="str">
        <f>VLOOKUP(A362,Produto!$A$1:$E$458,3,0)</f>
        <v>Eletroportáteis</v>
      </c>
    </row>
    <row r="363" spans="1:6" hidden="1" outlineLevel="2" x14ac:dyDescent="0.25">
      <c r="A363">
        <v>200</v>
      </c>
      <c r="B363">
        <v>1004</v>
      </c>
      <c r="C363" t="s">
        <v>72</v>
      </c>
      <c r="D363" s="6">
        <v>41852</v>
      </c>
      <c r="E363" s="5">
        <v>121</v>
      </c>
      <c r="F363" t="str">
        <f>VLOOKUP(A363,Produto!$A$1:$E$458,3,0)</f>
        <v>Eletroportáteis</v>
      </c>
    </row>
    <row r="364" spans="1:6" hidden="1" outlineLevel="2" x14ac:dyDescent="0.25">
      <c r="A364">
        <v>201</v>
      </c>
      <c r="B364">
        <v>1007</v>
      </c>
      <c r="C364" t="s">
        <v>67</v>
      </c>
      <c r="D364" s="6">
        <v>41883</v>
      </c>
      <c r="E364" s="5">
        <v>129</v>
      </c>
      <c r="F364" t="str">
        <f>VLOOKUP(A364,Produto!$A$1:$E$458,3,0)</f>
        <v>Eletroportáteis</v>
      </c>
    </row>
    <row r="365" spans="1:6" hidden="1" outlineLevel="2" x14ac:dyDescent="0.25">
      <c r="A365">
        <v>202</v>
      </c>
      <c r="B365">
        <v>1006</v>
      </c>
      <c r="C365" t="s">
        <v>73</v>
      </c>
      <c r="D365" s="6">
        <v>41913</v>
      </c>
      <c r="E365" s="5">
        <v>128</v>
      </c>
      <c r="F365" t="str">
        <f>VLOOKUP(A365,Produto!$A$1:$E$458,3,0)</f>
        <v>Eletroportáteis</v>
      </c>
    </row>
    <row r="366" spans="1:6" hidden="1" outlineLevel="2" x14ac:dyDescent="0.25">
      <c r="A366">
        <v>203</v>
      </c>
      <c r="B366">
        <v>1005</v>
      </c>
      <c r="C366" t="s">
        <v>72</v>
      </c>
      <c r="D366" s="6">
        <v>41944</v>
      </c>
      <c r="E366" s="5">
        <v>129</v>
      </c>
      <c r="F366" t="str">
        <f>VLOOKUP(A366,Produto!$A$1:$E$458,3,0)</f>
        <v>Eletroportáteis</v>
      </c>
    </row>
    <row r="367" spans="1:6" hidden="1" outlineLevel="2" x14ac:dyDescent="0.25">
      <c r="A367">
        <v>204</v>
      </c>
      <c r="B367">
        <v>1009</v>
      </c>
      <c r="C367" t="s">
        <v>72</v>
      </c>
      <c r="D367" s="6">
        <v>41974</v>
      </c>
      <c r="E367" s="5">
        <v>129</v>
      </c>
      <c r="F367" t="str">
        <f>VLOOKUP(A367,Produto!$A$1:$E$458,3,0)</f>
        <v>Eletroportáteis</v>
      </c>
    </row>
    <row r="368" spans="1:6" hidden="1" outlineLevel="2" x14ac:dyDescent="0.25">
      <c r="A368">
        <v>205</v>
      </c>
      <c r="B368">
        <v>1002</v>
      </c>
      <c r="C368" t="s">
        <v>72</v>
      </c>
      <c r="D368" s="6">
        <v>42006</v>
      </c>
      <c r="E368" s="5">
        <v>128</v>
      </c>
      <c r="F368" t="str">
        <f>VLOOKUP(A368,Produto!$A$1:$E$458,3,0)</f>
        <v>Eletroportáteis</v>
      </c>
    </row>
    <row r="369" spans="1:6" hidden="1" outlineLevel="2" x14ac:dyDescent="0.25">
      <c r="A369">
        <v>206</v>
      </c>
      <c r="B369">
        <v>1003</v>
      </c>
      <c r="C369" t="s">
        <v>72</v>
      </c>
      <c r="D369" s="6">
        <v>42037</v>
      </c>
      <c r="E369" s="5">
        <v>129</v>
      </c>
      <c r="F369" t="str">
        <f>VLOOKUP(A369,Produto!$A$1:$E$458,3,0)</f>
        <v>Eletroportáteis</v>
      </c>
    </row>
    <row r="370" spans="1:6" hidden="1" outlineLevel="2" x14ac:dyDescent="0.25">
      <c r="A370">
        <v>207</v>
      </c>
      <c r="B370">
        <v>1006</v>
      </c>
      <c r="C370" t="s">
        <v>72</v>
      </c>
      <c r="D370" s="6">
        <v>42065</v>
      </c>
      <c r="E370" s="5">
        <v>121</v>
      </c>
      <c r="F370" t="str">
        <f>VLOOKUP(A370,Produto!$A$1:$E$458,3,0)</f>
        <v>Eletroportáteis</v>
      </c>
    </row>
    <row r="371" spans="1:6" hidden="1" outlineLevel="2" x14ac:dyDescent="0.25">
      <c r="A371">
        <v>208</v>
      </c>
      <c r="B371">
        <v>1004</v>
      </c>
      <c r="C371" t="s">
        <v>72</v>
      </c>
      <c r="D371" s="6">
        <v>42096</v>
      </c>
      <c r="E371" s="5">
        <v>121</v>
      </c>
      <c r="F371" t="str">
        <f>VLOOKUP(A371,Produto!$A$1:$E$458,3,0)</f>
        <v>Eletroportáteis</v>
      </c>
    </row>
    <row r="372" spans="1:6" hidden="1" outlineLevel="2" x14ac:dyDescent="0.25">
      <c r="A372">
        <v>209</v>
      </c>
      <c r="B372">
        <v>1004</v>
      </c>
      <c r="C372" t="s">
        <v>72</v>
      </c>
      <c r="D372" s="6">
        <v>42126</v>
      </c>
      <c r="E372" s="5">
        <v>121</v>
      </c>
      <c r="F372" t="str">
        <f>VLOOKUP(A372,Produto!$A$1:$E$458,3,0)</f>
        <v>Eletroportáteis</v>
      </c>
    </row>
    <row r="373" spans="1:6" hidden="1" outlineLevel="2" x14ac:dyDescent="0.25">
      <c r="A373">
        <v>210</v>
      </c>
      <c r="B373">
        <v>1007</v>
      </c>
      <c r="C373" t="s">
        <v>73</v>
      </c>
      <c r="D373" s="6">
        <v>42157</v>
      </c>
      <c r="E373" s="5">
        <v>121</v>
      </c>
      <c r="F373" t="str">
        <f>VLOOKUP(A373,Produto!$A$1:$E$458,3,0)</f>
        <v>Eletroportáteis</v>
      </c>
    </row>
    <row r="374" spans="1:6" hidden="1" outlineLevel="2" x14ac:dyDescent="0.25">
      <c r="A374">
        <v>211</v>
      </c>
      <c r="B374">
        <v>1004</v>
      </c>
      <c r="C374" t="s">
        <v>67</v>
      </c>
      <c r="D374" s="6">
        <v>42187</v>
      </c>
      <c r="E374" s="5">
        <v>121</v>
      </c>
      <c r="F374" t="str">
        <f>VLOOKUP(A374,Produto!$A$1:$E$458,3,0)</f>
        <v>Eletroportáteis</v>
      </c>
    </row>
    <row r="375" spans="1:6" hidden="1" outlineLevel="2" x14ac:dyDescent="0.25">
      <c r="A375">
        <v>212</v>
      </c>
      <c r="B375">
        <v>1006</v>
      </c>
      <c r="C375" t="s">
        <v>72</v>
      </c>
      <c r="D375" s="6">
        <v>42218</v>
      </c>
      <c r="E375" s="5">
        <v>121</v>
      </c>
      <c r="F375" t="str">
        <f>VLOOKUP(A375,Produto!$A$1:$E$458,3,0)</f>
        <v>Eletroportáteis</v>
      </c>
    </row>
    <row r="376" spans="1:6" hidden="1" outlineLevel="2" x14ac:dyDescent="0.25">
      <c r="A376">
        <v>213</v>
      </c>
      <c r="B376">
        <v>1005</v>
      </c>
      <c r="C376" t="s">
        <v>60</v>
      </c>
      <c r="D376" s="6">
        <v>42249</v>
      </c>
      <c r="E376" s="5">
        <v>121</v>
      </c>
      <c r="F376" t="str">
        <f>VLOOKUP(A376,Produto!$A$1:$E$458,3,0)</f>
        <v>Eletroportáteis</v>
      </c>
    </row>
    <row r="377" spans="1:6" hidden="1" outlineLevel="2" x14ac:dyDescent="0.25">
      <c r="A377">
        <v>214</v>
      </c>
      <c r="B377">
        <v>1003</v>
      </c>
      <c r="C377" t="s">
        <v>72</v>
      </c>
      <c r="D377" s="6">
        <v>42279</v>
      </c>
      <c r="E377" s="5">
        <v>121</v>
      </c>
      <c r="F377" t="str">
        <f>VLOOKUP(A377,Produto!$A$1:$E$458,3,0)</f>
        <v>Eletroportáteis</v>
      </c>
    </row>
    <row r="378" spans="1:6" hidden="1" outlineLevel="2" x14ac:dyDescent="0.25">
      <c r="A378">
        <v>215</v>
      </c>
      <c r="B378">
        <v>1004</v>
      </c>
      <c r="C378" t="s">
        <v>72</v>
      </c>
      <c r="D378" s="6">
        <v>42310</v>
      </c>
      <c r="E378" s="5">
        <v>121</v>
      </c>
      <c r="F378" t="str">
        <f>VLOOKUP(A378,Produto!$A$1:$E$458,3,0)</f>
        <v>Eletroportáteis</v>
      </c>
    </row>
    <row r="379" spans="1:6" hidden="1" outlineLevel="2" x14ac:dyDescent="0.25">
      <c r="A379">
        <v>216</v>
      </c>
      <c r="B379">
        <v>1003</v>
      </c>
      <c r="C379" t="s">
        <v>72</v>
      </c>
      <c r="D379" s="6">
        <v>42340</v>
      </c>
      <c r="E379" s="5">
        <v>121</v>
      </c>
      <c r="F379" t="str">
        <f>VLOOKUP(A379,Produto!$A$1:$E$458,3,0)</f>
        <v>Eletroportáteis</v>
      </c>
    </row>
    <row r="380" spans="1:6" hidden="1" outlineLevel="2" x14ac:dyDescent="0.25">
      <c r="A380">
        <v>217</v>
      </c>
      <c r="B380">
        <v>1009</v>
      </c>
      <c r="C380" t="s">
        <v>72</v>
      </c>
      <c r="D380" s="6">
        <v>41640</v>
      </c>
      <c r="E380" s="5">
        <v>121</v>
      </c>
      <c r="F380" t="str">
        <f>VLOOKUP(A380,Produto!$A$1:$E$458,3,0)</f>
        <v>Eletroportáteis</v>
      </c>
    </row>
    <row r="381" spans="1:6" hidden="1" outlineLevel="2" x14ac:dyDescent="0.25">
      <c r="A381">
        <v>242</v>
      </c>
      <c r="B381">
        <v>1007</v>
      </c>
      <c r="C381" t="s">
        <v>69</v>
      </c>
      <c r="D381" s="6">
        <v>42037</v>
      </c>
      <c r="E381" s="5">
        <v>121</v>
      </c>
      <c r="F381" t="str">
        <f>VLOOKUP(A381,Produto!$A$1:$E$458,3,0)</f>
        <v>Eletroportáteis</v>
      </c>
    </row>
    <row r="382" spans="1:6" hidden="1" outlineLevel="2" x14ac:dyDescent="0.25">
      <c r="A382">
        <v>244</v>
      </c>
      <c r="B382">
        <v>1002</v>
      </c>
      <c r="C382" t="s">
        <v>69</v>
      </c>
      <c r="D382" s="6">
        <v>42096</v>
      </c>
      <c r="E382" s="5">
        <v>121</v>
      </c>
      <c r="F382" t="str">
        <f>VLOOKUP(A382,Produto!$A$1:$E$458,3,0)</f>
        <v>Eletroportáteis</v>
      </c>
    </row>
    <row r="383" spans="1:6" hidden="1" outlineLevel="2" x14ac:dyDescent="0.25">
      <c r="A383">
        <v>246</v>
      </c>
      <c r="B383">
        <v>1001</v>
      </c>
      <c r="C383" t="s">
        <v>67</v>
      </c>
      <c r="D383" s="6">
        <v>42157</v>
      </c>
      <c r="E383" s="5">
        <v>121</v>
      </c>
      <c r="F383" t="str">
        <f>VLOOKUP(A383,Produto!$A$1:$E$458,3,0)</f>
        <v>Eletroportáteis</v>
      </c>
    </row>
    <row r="384" spans="1:6" hidden="1" outlineLevel="2" x14ac:dyDescent="0.25">
      <c r="A384">
        <v>248</v>
      </c>
      <c r="B384">
        <v>1009</v>
      </c>
      <c r="C384" t="s">
        <v>60</v>
      </c>
      <c r="D384" s="6">
        <v>42218</v>
      </c>
      <c r="E384" s="5">
        <v>121</v>
      </c>
      <c r="F384" t="str">
        <f>VLOOKUP(A384,Produto!$A$1:$E$458,3,0)</f>
        <v>Eletroportáteis</v>
      </c>
    </row>
    <row r="385" spans="1:6" hidden="1" outlineLevel="2" x14ac:dyDescent="0.25">
      <c r="A385">
        <v>250</v>
      </c>
      <c r="B385">
        <v>1007</v>
      </c>
      <c r="C385" t="s">
        <v>67</v>
      </c>
      <c r="D385" s="6">
        <v>42279</v>
      </c>
      <c r="E385" s="5">
        <v>121</v>
      </c>
      <c r="F385" t="str">
        <f>VLOOKUP(A385,Produto!$A$1:$E$458,3,0)</f>
        <v>Eletroportáteis</v>
      </c>
    </row>
    <row r="386" spans="1:6" hidden="1" outlineLevel="2" x14ac:dyDescent="0.25">
      <c r="A386">
        <v>252</v>
      </c>
      <c r="B386">
        <v>1005</v>
      </c>
      <c r="C386" t="s">
        <v>72</v>
      </c>
      <c r="D386" s="6">
        <v>42340</v>
      </c>
      <c r="E386" s="5">
        <v>121</v>
      </c>
      <c r="F386" t="str">
        <f>VLOOKUP(A386,Produto!$A$1:$E$458,3,0)</f>
        <v>Eletroportáteis</v>
      </c>
    </row>
    <row r="387" spans="1:6" hidden="1" outlineLevel="2" x14ac:dyDescent="0.25">
      <c r="A387">
        <v>253</v>
      </c>
      <c r="B387">
        <v>1009</v>
      </c>
      <c r="C387" t="s">
        <v>70</v>
      </c>
      <c r="D387" s="6">
        <v>42006</v>
      </c>
      <c r="E387" s="5">
        <v>167</v>
      </c>
      <c r="F387" t="str">
        <f>VLOOKUP(A387,Produto!$A$1:$E$458,3,0)</f>
        <v>Eletroportáteis</v>
      </c>
    </row>
    <row r="388" spans="1:6" hidden="1" outlineLevel="2" x14ac:dyDescent="0.25">
      <c r="A388">
        <v>254</v>
      </c>
      <c r="B388">
        <v>1002</v>
      </c>
      <c r="C388" t="s">
        <v>70</v>
      </c>
      <c r="D388" s="6">
        <v>42037</v>
      </c>
      <c r="E388" s="5">
        <v>167</v>
      </c>
      <c r="F388" t="str">
        <f>VLOOKUP(A388,Produto!$A$1:$E$458,3,0)</f>
        <v>Eletroportáteis</v>
      </c>
    </row>
    <row r="389" spans="1:6" hidden="1" outlineLevel="2" x14ac:dyDescent="0.25">
      <c r="A389">
        <v>255</v>
      </c>
      <c r="B389">
        <v>1003</v>
      </c>
      <c r="C389" t="s">
        <v>70</v>
      </c>
      <c r="D389" s="6">
        <v>42065</v>
      </c>
      <c r="E389" s="5">
        <v>167</v>
      </c>
      <c r="F389" t="str">
        <f>VLOOKUP(A389,Produto!$A$1:$E$458,3,0)</f>
        <v>Eletroportáteis</v>
      </c>
    </row>
    <row r="390" spans="1:6" hidden="1" outlineLevel="2" x14ac:dyDescent="0.25">
      <c r="A390">
        <v>256</v>
      </c>
      <c r="B390">
        <v>1006</v>
      </c>
      <c r="C390" t="s">
        <v>70</v>
      </c>
      <c r="D390" s="6">
        <v>42096</v>
      </c>
      <c r="E390" s="5">
        <v>167</v>
      </c>
      <c r="F390" t="str">
        <f>VLOOKUP(A390,Produto!$A$1:$E$458,3,0)</f>
        <v>Eletroportáteis</v>
      </c>
    </row>
    <row r="391" spans="1:6" hidden="1" outlineLevel="2" x14ac:dyDescent="0.25">
      <c r="A391">
        <v>257</v>
      </c>
      <c r="B391">
        <v>1004</v>
      </c>
      <c r="C391" t="s">
        <v>70</v>
      </c>
      <c r="D391" s="6">
        <v>42126</v>
      </c>
      <c r="E391" s="5">
        <v>167</v>
      </c>
      <c r="F391" t="str">
        <f>VLOOKUP(A391,Produto!$A$1:$E$458,3,0)</f>
        <v>Eletroportáteis</v>
      </c>
    </row>
    <row r="392" spans="1:6" hidden="1" outlineLevel="2" x14ac:dyDescent="0.25">
      <c r="A392">
        <v>258</v>
      </c>
      <c r="B392">
        <v>1004</v>
      </c>
      <c r="C392" t="s">
        <v>70</v>
      </c>
      <c r="D392" s="6">
        <v>42157</v>
      </c>
      <c r="E392" s="5">
        <v>167</v>
      </c>
      <c r="F392" t="str">
        <f>VLOOKUP(A392,Produto!$A$1:$E$458,3,0)</f>
        <v>Eletroportáteis</v>
      </c>
    </row>
    <row r="393" spans="1:6" hidden="1" outlineLevel="2" x14ac:dyDescent="0.25">
      <c r="A393">
        <v>259</v>
      </c>
      <c r="B393">
        <v>1007</v>
      </c>
      <c r="C393" t="s">
        <v>70</v>
      </c>
      <c r="D393" s="6">
        <v>42187</v>
      </c>
      <c r="E393" s="5">
        <v>167</v>
      </c>
      <c r="F393" t="str">
        <f>VLOOKUP(A393,Produto!$A$1:$E$458,3,0)</f>
        <v>Eletroportáteis</v>
      </c>
    </row>
    <row r="394" spans="1:6" hidden="1" outlineLevel="2" x14ac:dyDescent="0.25">
      <c r="A394">
        <v>260</v>
      </c>
      <c r="B394">
        <v>1004</v>
      </c>
      <c r="C394" t="s">
        <v>70</v>
      </c>
      <c r="D394" s="6">
        <v>42218</v>
      </c>
      <c r="E394" s="5">
        <v>167</v>
      </c>
      <c r="F394" t="str">
        <f>VLOOKUP(A394,Produto!$A$1:$E$458,3,0)</f>
        <v>Eletroportáteis</v>
      </c>
    </row>
    <row r="395" spans="1:6" hidden="1" outlineLevel="2" x14ac:dyDescent="0.25">
      <c r="A395">
        <v>261</v>
      </c>
      <c r="B395">
        <v>1006</v>
      </c>
      <c r="C395" t="s">
        <v>70</v>
      </c>
      <c r="D395" s="6">
        <v>42249</v>
      </c>
      <c r="E395" s="5">
        <v>167</v>
      </c>
      <c r="F395" t="str">
        <f>VLOOKUP(A395,Produto!$A$1:$E$458,3,0)</f>
        <v>Eletroportáteis</v>
      </c>
    </row>
    <row r="396" spans="1:6" hidden="1" outlineLevel="2" x14ac:dyDescent="0.25">
      <c r="A396">
        <v>262</v>
      </c>
      <c r="B396">
        <v>1005</v>
      </c>
      <c r="C396" t="s">
        <v>70</v>
      </c>
      <c r="D396" s="6">
        <v>42279</v>
      </c>
      <c r="E396" s="5">
        <v>167</v>
      </c>
      <c r="F396" t="str">
        <f>VLOOKUP(A396,Produto!$A$1:$E$458,3,0)</f>
        <v>Eletroportáteis</v>
      </c>
    </row>
    <row r="397" spans="1:6" hidden="1" outlineLevel="2" x14ac:dyDescent="0.25">
      <c r="A397">
        <v>263</v>
      </c>
      <c r="B397">
        <v>1003</v>
      </c>
      <c r="C397" t="s">
        <v>70</v>
      </c>
      <c r="D397" s="6">
        <v>42310</v>
      </c>
      <c r="E397" s="5">
        <v>167</v>
      </c>
      <c r="F397" t="str">
        <f>VLOOKUP(A397,Produto!$A$1:$E$458,3,0)</f>
        <v>Eletroportáteis</v>
      </c>
    </row>
    <row r="398" spans="1:6" hidden="1" outlineLevel="2" x14ac:dyDescent="0.25">
      <c r="A398">
        <v>264</v>
      </c>
      <c r="B398">
        <v>1004</v>
      </c>
      <c r="C398" t="s">
        <v>70</v>
      </c>
      <c r="D398" s="6">
        <v>42340</v>
      </c>
      <c r="E398" s="5">
        <v>167</v>
      </c>
      <c r="F398" t="str">
        <f>VLOOKUP(A398,Produto!$A$1:$E$458,3,0)</f>
        <v>Eletroportáteis</v>
      </c>
    </row>
    <row r="399" spans="1:6" hidden="1" outlineLevel="2" x14ac:dyDescent="0.25">
      <c r="A399">
        <v>265</v>
      </c>
      <c r="B399">
        <v>1003</v>
      </c>
      <c r="C399" t="s">
        <v>70</v>
      </c>
      <c r="D399" s="6">
        <v>42006</v>
      </c>
      <c r="E399" s="5">
        <v>167</v>
      </c>
      <c r="F399" t="str">
        <f>VLOOKUP(A399,Produto!$A$1:$E$458,3,0)</f>
        <v>Eletroportáteis</v>
      </c>
    </row>
    <row r="400" spans="1:6" hidden="1" outlineLevel="2" x14ac:dyDescent="0.25">
      <c r="A400">
        <v>278</v>
      </c>
      <c r="B400">
        <v>1004</v>
      </c>
      <c r="C400" t="s">
        <v>70</v>
      </c>
      <c r="D400" s="6">
        <v>42037</v>
      </c>
      <c r="E400" s="5">
        <v>134</v>
      </c>
      <c r="F400" t="str">
        <f>VLOOKUP(A400,Produto!$A$1:$E$458,3,0)</f>
        <v>Eletroportáteis</v>
      </c>
    </row>
    <row r="401" spans="1:6" hidden="1" outlineLevel="2" x14ac:dyDescent="0.25">
      <c r="A401">
        <v>279</v>
      </c>
      <c r="B401">
        <v>1004</v>
      </c>
      <c r="C401" t="s">
        <v>64</v>
      </c>
      <c r="D401" s="6">
        <v>42065</v>
      </c>
      <c r="E401" s="5">
        <v>123</v>
      </c>
      <c r="F401" t="str">
        <f>VLOOKUP(A401,Produto!$A$1:$E$458,3,0)</f>
        <v>Eletroportáteis</v>
      </c>
    </row>
    <row r="402" spans="1:6" hidden="1" outlineLevel="2" x14ac:dyDescent="0.25">
      <c r="A402">
        <v>280</v>
      </c>
      <c r="B402">
        <v>1003</v>
      </c>
      <c r="C402" t="s">
        <v>70</v>
      </c>
      <c r="D402" s="6">
        <v>42096</v>
      </c>
      <c r="E402" s="5">
        <v>167</v>
      </c>
      <c r="F402" t="str">
        <f>VLOOKUP(A402,Produto!$A$1:$E$458,3,0)</f>
        <v>Eletroportáteis</v>
      </c>
    </row>
    <row r="403" spans="1:6" hidden="1" outlineLevel="2" x14ac:dyDescent="0.25">
      <c r="A403">
        <v>281</v>
      </c>
      <c r="B403">
        <v>1004</v>
      </c>
      <c r="C403" t="s">
        <v>65</v>
      </c>
      <c r="D403" s="6">
        <v>42126</v>
      </c>
      <c r="E403" s="5">
        <v>189</v>
      </c>
      <c r="F403" t="str">
        <f>VLOOKUP(A403,Produto!$A$1:$E$458,3,0)</f>
        <v>Eletroportáteis</v>
      </c>
    </row>
    <row r="404" spans="1:6" hidden="1" outlineLevel="2" x14ac:dyDescent="0.25">
      <c r="A404">
        <v>282</v>
      </c>
      <c r="B404">
        <v>1005</v>
      </c>
      <c r="C404" t="s">
        <v>64</v>
      </c>
      <c r="D404" s="6">
        <v>42157</v>
      </c>
      <c r="E404" s="5">
        <v>134</v>
      </c>
      <c r="F404" t="str">
        <f>VLOOKUP(A404,Produto!$A$1:$E$458,3,0)</f>
        <v>Eletroportáteis</v>
      </c>
    </row>
    <row r="405" spans="1:6" hidden="1" outlineLevel="2" x14ac:dyDescent="0.25">
      <c r="A405">
        <v>283</v>
      </c>
      <c r="B405">
        <v>1001</v>
      </c>
      <c r="C405" t="s">
        <v>65</v>
      </c>
      <c r="D405" s="6">
        <v>42187</v>
      </c>
      <c r="E405" s="5">
        <v>156</v>
      </c>
      <c r="F405" t="str">
        <f>VLOOKUP(A405,Produto!$A$1:$E$458,3,0)</f>
        <v>Eletroportáteis</v>
      </c>
    </row>
    <row r="406" spans="1:6" hidden="1" outlineLevel="2" x14ac:dyDescent="0.25">
      <c r="A406">
        <v>284</v>
      </c>
      <c r="B406">
        <v>1001</v>
      </c>
      <c r="C406" t="s">
        <v>65</v>
      </c>
      <c r="D406" s="6">
        <v>42218</v>
      </c>
      <c r="E406" s="5">
        <v>123</v>
      </c>
      <c r="F406" t="str">
        <f>VLOOKUP(A406,Produto!$A$1:$E$458,3,0)</f>
        <v>Eletroportáteis</v>
      </c>
    </row>
    <row r="407" spans="1:6" hidden="1" outlineLevel="2" x14ac:dyDescent="0.25">
      <c r="A407">
        <v>285</v>
      </c>
      <c r="B407">
        <v>1001</v>
      </c>
      <c r="C407" t="s">
        <v>65</v>
      </c>
      <c r="D407" s="6">
        <v>42249</v>
      </c>
      <c r="E407" s="5">
        <v>156</v>
      </c>
      <c r="F407" t="str">
        <f>VLOOKUP(A407,Produto!$A$1:$E$458,3,0)</f>
        <v>Eletroportáteis</v>
      </c>
    </row>
    <row r="408" spans="1:6" hidden="1" outlineLevel="2" x14ac:dyDescent="0.25">
      <c r="A408">
        <v>286</v>
      </c>
      <c r="B408">
        <v>1009</v>
      </c>
      <c r="C408" t="s">
        <v>70</v>
      </c>
      <c r="D408" s="6">
        <v>42279</v>
      </c>
      <c r="E408" s="5">
        <v>178</v>
      </c>
      <c r="F408" t="str">
        <f>VLOOKUP(A408,Produto!$A$1:$E$458,3,0)</f>
        <v>Eletroportáteis</v>
      </c>
    </row>
    <row r="409" spans="1:6" hidden="1" outlineLevel="2" x14ac:dyDescent="0.25">
      <c r="A409">
        <v>287</v>
      </c>
      <c r="B409">
        <v>1008</v>
      </c>
      <c r="C409" t="s">
        <v>70</v>
      </c>
      <c r="D409" s="6">
        <v>42310</v>
      </c>
      <c r="E409" s="5">
        <v>139</v>
      </c>
      <c r="F409" t="str">
        <f>VLOOKUP(A409,Produto!$A$1:$E$458,3,0)</f>
        <v>Eletroportáteis</v>
      </c>
    </row>
    <row r="410" spans="1:6" hidden="1" outlineLevel="2" x14ac:dyDescent="0.25">
      <c r="A410">
        <v>288</v>
      </c>
      <c r="B410">
        <v>1007</v>
      </c>
      <c r="C410" t="s">
        <v>70</v>
      </c>
      <c r="D410" s="6">
        <v>42340</v>
      </c>
      <c r="E410" s="5">
        <v>123</v>
      </c>
      <c r="F410" t="str">
        <f>VLOOKUP(A410,Produto!$A$1:$E$458,3,0)</f>
        <v>Eletroportáteis</v>
      </c>
    </row>
    <row r="411" spans="1:6" hidden="1" outlineLevel="2" x14ac:dyDescent="0.25">
      <c r="A411">
        <v>289</v>
      </c>
      <c r="B411">
        <v>1009</v>
      </c>
      <c r="C411" t="s">
        <v>60</v>
      </c>
      <c r="D411" s="6">
        <v>42013</v>
      </c>
      <c r="E411" s="5">
        <v>123</v>
      </c>
      <c r="F411" t="str">
        <f>VLOOKUP(A411,Produto!$A$1:$E$458,3,0)</f>
        <v>Eletroportáteis</v>
      </c>
    </row>
    <row r="412" spans="1:6" hidden="1" outlineLevel="2" x14ac:dyDescent="0.25">
      <c r="A412">
        <v>348</v>
      </c>
      <c r="B412">
        <v>1001</v>
      </c>
      <c r="C412" t="s">
        <v>68</v>
      </c>
      <c r="D412" s="6">
        <v>41671</v>
      </c>
      <c r="E412" s="5">
        <v>167</v>
      </c>
      <c r="F412" t="str">
        <f>VLOOKUP(A412,Produto!$A$1:$E$458,3,0)</f>
        <v>Eletroportáteis</v>
      </c>
    </row>
    <row r="413" spans="1:6" hidden="1" outlineLevel="2" x14ac:dyDescent="0.25">
      <c r="A413">
        <v>349</v>
      </c>
      <c r="B413">
        <v>1001</v>
      </c>
      <c r="C413" t="s">
        <v>68</v>
      </c>
      <c r="D413" s="6">
        <v>41699</v>
      </c>
      <c r="E413" s="5">
        <v>167</v>
      </c>
      <c r="F413" t="str">
        <f>VLOOKUP(A413,Produto!$A$1:$E$458,3,0)</f>
        <v>Eletroportáteis</v>
      </c>
    </row>
    <row r="414" spans="1:6" hidden="1" outlineLevel="2" x14ac:dyDescent="0.25">
      <c r="A414">
        <v>350</v>
      </c>
      <c r="B414">
        <v>1001</v>
      </c>
      <c r="C414" t="s">
        <v>66</v>
      </c>
      <c r="D414" s="6">
        <v>41730</v>
      </c>
      <c r="E414" s="5">
        <v>167</v>
      </c>
      <c r="F414" t="str">
        <f>VLOOKUP(A414,Produto!$A$1:$E$458,3,0)</f>
        <v>Eletroportáteis</v>
      </c>
    </row>
    <row r="415" spans="1:6" hidden="1" outlineLevel="2" x14ac:dyDescent="0.25">
      <c r="A415">
        <v>351</v>
      </c>
      <c r="B415">
        <v>1001</v>
      </c>
      <c r="C415" t="s">
        <v>68</v>
      </c>
      <c r="D415" s="6">
        <v>41760</v>
      </c>
      <c r="E415" s="5">
        <v>149</v>
      </c>
      <c r="F415" t="str">
        <f>VLOOKUP(A415,Produto!$A$1:$E$458,3,0)</f>
        <v>Eletroportáteis</v>
      </c>
    </row>
    <row r="416" spans="1:6" hidden="1" outlineLevel="2" x14ac:dyDescent="0.25">
      <c r="A416">
        <v>352</v>
      </c>
      <c r="B416">
        <v>1001</v>
      </c>
      <c r="C416" t="s">
        <v>68</v>
      </c>
      <c r="D416" s="6">
        <v>41791</v>
      </c>
      <c r="E416" s="5">
        <v>149</v>
      </c>
      <c r="F416" t="str">
        <f>VLOOKUP(A416,Produto!$A$1:$E$458,3,0)</f>
        <v>Eletroportáteis</v>
      </c>
    </row>
    <row r="417" spans="1:6" hidden="1" outlineLevel="2" x14ac:dyDescent="0.25">
      <c r="A417">
        <v>353</v>
      </c>
      <c r="B417">
        <v>1001</v>
      </c>
      <c r="C417" t="s">
        <v>68</v>
      </c>
      <c r="D417" s="6">
        <v>41821</v>
      </c>
      <c r="E417" s="5">
        <v>149</v>
      </c>
      <c r="F417" t="str">
        <f>VLOOKUP(A417,Produto!$A$1:$E$458,3,0)</f>
        <v>Eletroportáteis</v>
      </c>
    </row>
    <row r="418" spans="1:6" hidden="1" outlineLevel="2" x14ac:dyDescent="0.25">
      <c r="A418">
        <v>354</v>
      </c>
      <c r="B418">
        <v>1001</v>
      </c>
      <c r="C418" t="s">
        <v>68</v>
      </c>
      <c r="D418" s="6">
        <v>41852</v>
      </c>
      <c r="E418" s="5">
        <v>149</v>
      </c>
      <c r="F418" t="str">
        <f>VLOOKUP(A418,Produto!$A$1:$E$458,3,0)</f>
        <v>Eletroportáteis</v>
      </c>
    </row>
    <row r="419" spans="1:6" hidden="1" outlineLevel="2" x14ac:dyDescent="0.25">
      <c r="A419">
        <v>355</v>
      </c>
      <c r="B419">
        <v>1001</v>
      </c>
      <c r="C419" t="s">
        <v>68</v>
      </c>
      <c r="D419" s="6">
        <v>41883</v>
      </c>
      <c r="E419" s="5">
        <v>149</v>
      </c>
      <c r="F419" t="str">
        <f>VLOOKUP(A419,Produto!$A$1:$E$458,3,0)</f>
        <v>Eletroportáteis</v>
      </c>
    </row>
    <row r="420" spans="1:6" hidden="1" outlineLevel="2" x14ac:dyDescent="0.25">
      <c r="A420">
        <v>356</v>
      </c>
      <c r="B420">
        <v>1001</v>
      </c>
      <c r="C420" t="s">
        <v>66</v>
      </c>
      <c r="D420" s="6">
        <v>41913</v>
      </c>
      <c r="E420" s="5">
        <v>149</v>
      </c>
      <c r="F420" t="str">
        <f>VLOOKUP(A420,Produto!$A$1:$E$458,3,0)</f>
        <v>Eletroportáteis</v>
      </c>
    </row>
    <row r="421" spans="1:6" hidden="1" outlineLevel="2" x14ac:dyDescent="0.25">
      <c r="A421">
        <v>357</v>
      </c>
      <c r="B421">
        <v>1005</v>
      </c>
      <c r="C421" t="s">
        <v>66</v>
      </c>
      <c r="D421" s="6">
        <v>41944</v>
      </c>
      <c r="E421" s="5">
        <v>149</v>
      </c>
      <c r="F421" t="str">
        <f>VLOOKUP(A421,Produto!$A$1:$E$458,3,0)</f>
        <v>Eletroportáteis</v>
      </c>
    </row>
    <row r="422" spans="1:6" hidden="1" outlineLevel="2" x14ac:dyDescent="0.25">
      <c r="A422">
        <v>358</v>
      </c>
      <c r="B422">
        <v>1002</v>
      </c>
      <c r="C422" t="s">
        <v>66</v>
      </c>
      <c r="D422" s="6">
        <v>41974</v>
      </c>
      <c r="E422" s="5">
        <v>149</v>
      </c>
      <c r="F422" t="str">
        <f>VLOOKUP(A422,Produto!$A$1:$E$458,3,0)</f>
        <v>Eletroportáteis</v>
      </c>
    </row>
    <row r="423" spans="1:6" hidden="1" outlineLevel="2" x14ac:dyDescent="0.25">
      <c r="A423">
        <v>359</v>
      </c>
      <c r="B423">
        <v>1009</v>
      </c>
      <c r="C423" t="s">
        <v>66</v>
      </c>
      <c r="D423" s="6">
        <v>42006</v>
      </c>
      <c r="E423" s="5">
        <v>149</v>
      </c>
      <c r="F423" t="str">
        <f>VLOOKUP(A423,Produto!$A$1:$E$458,3,0)</f>
        <v>Eletroportáteis</v>
      </c>
    </row>
    <row r="424" spans="1:6" hidden="1" outlineLevel="2" x14ac:dyDescent="0.25">
      <c r="A424">
        <v>360</v>
      </c>
      <c r="B424">
        <v>1001</v>
      </c>
      <c r="C424" t="s">
        <v>66</v>
      </c>
      <c r="D424" s="6">
        <v>42037</v>
      </c>
      <c r="E424" s="5">
        <v>149</v>
      </c>
      <c r="F424" t="str">
        <f>VLOOKUP(A424,Produto!$A$1:$E$458,3,0)</f>
        <v>Eletroportáteis</v>
      </c>
    </row>
    <row r="425" spans="1:6" hidden="1" outlineLevel="2" x14ac:dyDescent="0.25">
      <c r="A425">
        <v>361</v>
      </c>
      <c r="B425">
        <v>1003</v>
      </c>
      <c r="C425" t="s">
        <v>66</v>
      </c>
      <c r="D425" s="6">
        <v>42065</v>
      </c>
      <c r="E425" s="5">
        <v>149</v>
      </c>
      <c r="F425" t="str">
        <f>VLOOKUP(A425,Produto!$A$1:$E$458,3,0)</f>
        <v>Eletroportáteis</v>
      </c>
    </row>
    <row r="426" spans="1:6" hidden="1" outlineLevel="2" x14ac:dyDescent="0.25">
      <c r="A426">
        <v>362</v>
      </c>
      <c r="B426">
        <v>1004</v>
      </c>
      <c r="C426" t="s">
        <v>66</v>
      </c>
      <c r="D426" s="6">
        <v>42096</v>
      </c>
      <c r="E426" s="5">
        <v>765.45</v>
      </c>
      <c r="F426" t="str">
        <f>VLOOKUP(A426,Produto!$A$1:$E$458,3,0)</f>
        <v>Eletroportáteis</v>
      </c>
    </row>
    <row r="427" spans="1:6" hidden="1" outlineLevel="2" x14ac:dyDescent="0.25">
      <c r="A427">
        <v>363</v>
      </c>
      <c r="B427">
        <v>1005</v>
      </c>
      <c r="C427" t="s">
        <v>66</v>
      </c>
      <c r="D427" s="6">
        <v>42126</v>
      </c>
      <c r="E427" s="5">
        <v>149</v>
      </c>
      <c r="F427" t="str">
        <f>VLOOKUP(A427,Produto!$A$1:$E$458,3,0)</f>
        <v>Eletroportáteis</v>
      </c>
    </row>
    <row r="428" spans="1:6" hidden="1" outlineLevel="2" x14ac:dyDescent="0.25">
      <c r="A428">
        <v>364</v>
      </c>
      <c r="B428">
        <v>1009</v>
      </c>
      <c r="C428" t="s">
        <v>66</v>
      </c>
      <c r="D428" s="6">
        <v>42157</v>
      </c>
      <c r="E428" s="5">
        <v>149</v>
      </c>
      <c r="F428" t="str">
        <f>VLOOKUP(A428,Produto!$A$1:$E$458,3,0)</f>
        <v>Eletroportáteis</v>
      </c>
    </row>
    <row r="429" spans="1:6" hidden="1" outlineLevel="2" x14ac:dyDescent="0.25">
      <c r="A429">
        <v>365</v>
      </c>
      <c r="B429">
        <v>1002</v>
      </c>
      <c r="C429" t="s">
        <v>68</v>
      </c>
      <c r="D429" s="6">
        <v>42187</v>
      </c>
      <c r="E429" s="5">
        <v>149</v>
      </c>
      <c r="F429" t="str">
        <f>VLOOKUP(A429,Produto!$A$1:$E$458,3,0)</f>
        <v>Eletroportáteis</v>
      </c>
    </row>
    <row r="430" spans="1:6" hidden="1" outlineLevel="2" x14ac:dyDescent="0.25">
      <c r="A430">
        <v>366</v>
      </c>
      <c r="B430">
        <v>1001</v>
      </c>
      <c r="C430" t="s">
        <v>68</v>
      </c>
      <c r="D430" s="6">
        <v>42218</v>
      </c>
      <c r="E430" s="5">
        <v>149</v>
      </c>
      <c r="F430" t="str">
        <f>VLOOKUP(A430,Produto!$A$1:$E$458,3,0)</f>
        <v>Eletroportáteis</v>
      </c>
    </row>
    <row r="431" spans="1:6" hidden="1" outlineLevel="2" x14ac:dyDescent="0.25">
      <c r="A431">
        <v>367</v>
      </c>
      <c r="B431">
        <v>1005</v>
      </c>
      <c r="C431" t="s">
        <v>68</v>
      </c>
      <c r="D431" s="6">
        <v>42249</v>
      </c>
      <c r="E431" s="5">
        <v>149</v>
      </c>
      <c r="F431" t="str">
        <f>VLOOKUP(A431,Produto!$A$1:$E$458,3,0)</f>
        <v>Eletroportáteis</v>
      </c>
    </row>
    <row r="432" spans="1:6" hidden="1" outlineLevel="2" x14ac:dyDescent="0.25">
      <c r="A432">
        <v>368</v>
      </c>
      <c r="B432">
        <v>1002</v>
      </c>
      <c r="C432" t="s">
        <v>63</v>
      </c>
      <c r="D432" s="6">
        <v>42279</v>
      </c>
      <c r="E432" s="5">
        <v>149</v>
      </c>
      <c r="F432" t="str">
        <f>VLOOKUP(A432,Produto!$A$1:$E$458,3,0)</f>
        <v>Eletroportáteis</v>
      </c>
    </row>
    <row r="433" spans="1:6" hidden="1" outlineLevel="2" x14ac:dyDescent="0.25">
      <c r="A433">
        <v>369</v>
      </c>
      <c r="B433">
        <v>1002</v>
      </c>
      <c r="C433" t="s">
        <v>68</v>
      </c>
      <c r="D433" s="6">
        <v>42310</v>
      </c>
      <c r="E433" s="5">
        <v>149</v>
      </c>
      <c r="F433" t="str">
        <f>VLOOKUP(A433,Produto!$A$1:$E$458,3,0)</f>
        <v>Eletroportáteis</v>
      </c>
    </row>
    <row r="434" spans="1:6" hidden="1" outlineLevel="2" x14ac:dyDescent="0.25">
      <c r="A434">
        <v>370</v>
      </c>
      <c r="B434">
        <v>1001</v>
      </c>
      <c r="C434" t="s">
        <v>68</v>
      </c>
      <c r="D434" s="6">
        <v>42340</v>
      </c>
      <c r="E434" s="5">
        <v>149</v>
      </c>
      <c r="F434" t="str">
        <f>VLOOKUP(A434,Produto!$A$1:$E$458,3,0)</f>
        <v>Eletroportáteis</v>
      </c>
    </row>
    <row r="435" spans="1:6" hidden="1" outlineLevel="2" x14ac:dyDescent="0.25">
      <c r="A435">
        <v>371</v>
      </c>
      <c r="B435">
        <v>1001</v>
      </c>
      <c r="C435" t="s">
        <v>63</v>
      </c>
      <c r="D435" s="6">
        <v>41640</v>
      </c>
      <c r="E435" s="5">
        <v>149</v>
      </c>
      <c r="F435" t="str">
        <f>VLOOKUP(A435,Produto!$A$1:$E$458,3,0)</f>
        <v>Eletroportáteis</v>
      </c>
    </row>
    <row r="436" spans="1:6" hidden="1" outlineLevel="2" x14ac:dyDescent="0.25">
      <c r="A436">
        <v>400</v>
      </c>
      <c r="B436">
        <v>1001</v>
      </c>
      <c r="C436" t="s">
        <v>63</v>
      </c>
      <c r="D436" s="6">
        <v>42218</v>
      </c>
      <c r="E436" s="5">
        <v>149</v>
      </c>
      <c r="F436" t="str">
        <f>VLOOKUP(A436,Produto!$A$1:$E$458,3,0)</f>
        <v>Eletroportáteis</v>
      </c>
    </row>
    <row r="437" spans="1:6" hidden="1" outlineLevel="2" x14ac:dyDescent="0.25">
      <c r="A437">
        <v>402</v>
      </c>
      <c r="B437">
        <v>1001</v>
      </c>
      <c r="C437" t="s">
        <v>63</v>
      </c>
      <c r="D437" s="6">
        <v>42279</v>
      </c>
      <c r="E437" s="5">
        <v>149</v>
      </c>
      <c r="F437" t="str">
        <f>VLOOKUP(A437,Produto!$A$1:$E$458,3,0)</f>
        <v>Eletroportáteis</v>
      </c>
    </row>
    <row r="438" spans="1:6" hidden="1" outlineLevel="2" x14ac:dyDescent="0.25">
      <c r="A438">
        <v>404</v>
      </c>
      <c r="B438">
        <v>1001</v>
      </c>
      <c r="C438" t="s">
        <v>63</v>
      </c>
      <c r="D438" s="6">
        <v>42340</v>
      </c>
      <c r="E438" s="5">
        <v>149</v>
      </c>
      <c r="F438" t="str">
        <f>VLOOKUP(A438,Produto!$A$1:$E$458,3,0)</f>
        <v>Eletroportáteis</v>
      </c>
    </row>
    <row r="439" spans="1:6" hidden="1" outlineLevel="2" x14ac:dyDescent="0.25">
      <c r="A439">
        <v>405</v>
      </c>
      <c r="B439">
        <v>1002</v>
      </c>
      <c r="C439" t="s">
        <v>63</v>
      </c>
      <c r="D439" s="6">
        <v>42006</v>
      </c>
      <c r="E439" s="5">
        <v>149</v>
      </c>
      <c r="F439" t="str">
        <f>VLOOKUP(A439,Produto!$A$1:$E$458,3,0)</f>
        <v>Eletroportáteis</v>
      </c>
    </row>
    <row r="440" spans="1:6" hidden="1" outlineLevel="2" x14ac:dyDescent="0.25">
      <c r="A440">
        <v>406</v>
      </c>
      <c r="B440">
        <v>1002</v>
      </c>
      <c r="C440" t="s">
        <v>63</v>
      </c>
      <c r="D440" s="6">
        <v>42037</v>
      </c>
      <c r="E440" s="5">
        <v>149</v>
      </c>
      <c r="F440" t="str">
        <f>VLOOKUP(A440,Produto!$A$1:$E$458,3,0)</f>
        <v>Eletroportáteis</v>
      </c>
    </row>
    <row r="441" spans="1:6" hidden="1" outlineLevel="2" x14ac:dyDescent="0.25">
      <c r="A441">
        <v>407</v>
      </c>
      <c r="B441">
        <v>1001</v>
      </c>
      <c r="C441" t="s">
        <v>63</v>
      </c>
      <c r="D441" s="6">
        <v>42065</v>
      </c>
      <c r="E441" s="5">
        <v>149</v>
      </c>
      <c r="F441" t="str">
        <f>VLOOKUP(A441,Produto!$A$1:$E$458,3,0)</f>
        <v>Eletroportáteis</v>
      </c>
    </row>
    <row r="442" spans="1:6" hidden="1" outlineLevel="2" x14ac:dyDescent="0.25">
      <c r="A442">
        <v>408</v>
      </c>
      <c r="B442">
        <v>1001</v>
      </c>
      <c r="C442" t="s">
        <v>63</v>
      </c>
      <c r="D442" s="6">
        <v>42096</v>
      </c>
      <c r="E442" s="5">
        <v>149</v>
      </c>
      <c r="F442" t="str">
        <f>VLOOKUP(A442,Produto!$A$1:$E$458,3,0)</f>
        <v>Eletroportáteis</v>
      </c>
    </row>
    <row r="443" spans="1:6" hidden="1" outlineLevel="2" x14ac:dyDescent="0.25">
      <c r="A443">
        <v>409</v>
      </c>
      <c r="B443">
        <v>1009</v>
      </c>
      <c r="C443" t="s">
        <v>68</v>
      </c>
      <c r="D443" s="6">
        <v>42126</v>
      </c>
      <c r="E443" s="5">
        <v>149</v>
      </c>
      <c r="F443" t="str">
        <f>VLOOKUP(A443,Produto!$A$1:$E$458,3,0)</f>
        <v>Eletroportáteis</v>
      </c>
    </row>
    <row r="444" spans="1:6" hidden="1" outlineLevel="2" x14ac:dyDescent="0.25">
      <c r="A444">
        <v>410</v>
      </c>
      <c r="B444">
        <v>1006</v>
      </c>
      <c r="C444" t="s">
        <v>68</v>
      </c>
      <c r="D444" s="6">
        <v>42157</v>
      </c>
      <c r="E444" s="5">
        <v>149</v>
      </c>
      <c r="F444" t="str">
        <f>VLOOKUP(A444,Produto!$A$1:$E$458,3,0)</f>
        <v>Eletroportáteis</v>
      </c>
    </row>
    <row r="445" spans="1:6" hidden="1" outlineLevel="2" x14ac:dyDescent="0.25">
      <c r="A445">
        <v>411</v>
      </c>
      <c r="B445">
        <v>1007</v>
      </c>
      <c r="C445" t="s">
        <v>68</v>
      </c>
      <c r="D445" s="6">
        <v>42187</v>
      </c>
      <c r="E445" s="5">
        <v>149</v>
      </c>
      <c r="F445" t="str">
        <f>VLOOKUP(A445,Produto!$A$1:$E$458,3,0)</f>
        <v>Eletroportáteis</v>
      </c>
    </row>
    <row r="446" spans="1:6" hidden="1" outlineLevel="2" x14ac:dyDescent="0.25">
      <c r="A446">
        <v>412</v>
      </c>
      <c r="B446">
        <v>1006</v>
      </c>
      <c r="C446" t="s">
        <v>68</v>
      </c>
      <c r="D446" s="6">
        <v>42218</v>
      </c>
      <c r="E446" s="5">
        <v>149</v>
      </c>
      <c r="F446" t="str">
        <f>VLOOKUP(A446,Produto!$A$1:$E$458,3,0)</f>
        <v>Eletroportáteis</v>
      </c>
    </row>
    <row r="447" spans="1:6" hidden="1" outlineLevel="2" x14ac:dyDescent="0.25">
      <c r="A447">
        <v>413</v>
      </c>
      <c r="B447">
        <v>1005</v>
      </c>
      <c r="C447" t="s">
        <v>68</v>
      </c>
      <c r="D447" s="6">
        <v>42249</v>
      </c>
      <c r="E447" s="5">
        <v>149</v>
      </c>
      <c r="F447" t="str">
        <f>VLOOKUP(A447,Produto!$A$1:$E$458,3,0)</f>
        <v>Eletroportáteis</v>
      </c>
    </row>
    <row r="448" spans="1:6" hidden="1" outlineLevel="2" x14ac:dyDescent="0.25">
      <c r="A448">
        <v>414</v>
      </c>
      <c r="B448">
        <v>1005</v>
      </c>
      <c r="C448" t="s">
        <v>68</v>
      </c>
      <c r="D448" s="6">
        <v>42279</v>
      </c>
      <c r="E448" s="5">
        <v>149</v>
      </c>
      <c r="F448" t="str">
        <f>VLOOKUP(A448,Produto!$A$1:$E$458,3,0)</f>
        <v>Eletroportáteis</v>
      </c>
    </row>
    <row r="449" spans="1:6" hidden="1" outlineLevel="2" x14ac:dyDescent="0.25">
      <c r="A449">
        <v>415</v>
      </c>
      <c r="B449">
        <v>1005</v>
      </c>
      <c r="C449" t="s">
        <v>68</v>
      </c>
      <c r="D449" s="6">
        <v>42310</v>
      </c>
      <c r="E449" s="5">
        <v>149</v>
      </c>
      <c r="F449" t="str">
        <f>VLOOKUP(A449,Produto!$A$1:$E$458,3,0)</f>
        <v>Eletroportáteis</v>
      </c>
    </row>
    <row r="450" spans="1:6" hidden="1" outlineLevel="2" x14ac:dyDescent="0.25">
      <c r="A450">
        <v>416</v>
      </c>
      <c r="B450">
        <v>1005</v>
      </c>
      <c r="C450" t="s">
        <v>68</v>
      </c>
      <c r="D450" s="6">
        <v>42340</v>
      </c>
      <c r="E450" s="5">
        <v>121</v>
      </c>
      <c r="F450" t="str">
        <f>VLOOKUP(A450,Produto!$A$1:$E$458,3,0)</f>
        <v>Eletroportáteis</v>
      </c>
    </row>
    <row r="451" spans="1:6" hidden="1" outlineLevel="2" x14ac:dyDescent="0.25">
      <c r="A451">
        <v>417</v>
      </c>
      <c r="B451">
        <v>1005</v>
      </c>
      <c r="C451" t="s">
        <v>68</v>
      </c>
      <c r="D451" s="6">
        <v>42006</v>
      </c>
      <c r="E451" s="5">
        <v>121</v>
      </c>
      <c r="F451" t="str">
        <f>VLOOKUP(A451,Produto!$A$1:$E$458,3,0)</f>
        <v>Eletroportáteis</v>
      </c>
    </row>
    <row r="452" spans="1:6" hidden="1" outlineLevel="2" x14ac:dyDescent="0.25">
      <c r="A452">
        <v>430</v>
      </c>
      <c r="B452">
        <v>1009</v>
      </c>
      <c r="C452" t="s">
        <v>68</v>
      </c>
      <c r="D452" s="6">
        <v>42037</v>
      </c>
      <c r="E452" s="5">
        <v>145</v>
      </c>
      <c r="F452" t="str">
        <f>VLOOKUP(A452,Produto!$A$1:$E$458,3,0)</f>
        <v>Eletroportáteis</v>
      </c>
    </row>
    <row r="453" spans="1:6" hidden="1" outlineLevel="2" x14ac:dyDescent="0.25">
      <c r="A453">
        <v>431</v>
      </c>
      <c r="B453">
        <v>1006</v>
      </c>
      <c r="C453" t="s">
        <v>68</v>
      </c>
      <c r="D453" s="6">
        <v>42065</v>
      </c>
      <c r="E453" s="5">
        <v>124</v>
      </c>
      <c r="F453" t="str">
        <f>VLOOKUP(A453,Produto!$A$1:$E$458,3,0)</f>
        <v>Eletroportáteis</v>
      </c>
    </row>
    <row r="454" spans="1:6" hidden="1" outlineLevel="2" x14ac:dyDescent="0.25">
      <c r="A454">
        <v>432</v>
      </c>
      <c r="B454">
        <v>1006</v>
      </c>
      <c r="C454" t="s">
        <v>66</v>
      </c>
      <c r="D454" s="6">
        <v>42126</v>
      </c>
      <c r="E454" s="5">
        <v>128</v>
      </c>
      <c r="F454" t="str">
        <f>VLOOKUP(A454,Produto!$A$1:$E$458,3,0)</f>
        <v>Eletroportáteis</v>
      </c>
    </row>
    <row r="455" spans="1:6" hidden="1" outlineLevel="2" x14ac:dyDescent="0.25">
      <c r="A455">
        <v>433</v>
      </c>
      <c r="B455">
        <v>1003</v>
      </c>
      <c r="C455" t="s">
        <v>66</v>
      </c>
      <c r="D455" s="6">
        <v>42187</v>
      </c>
      <c r="E455" s="5">
        <v>127</v>
      </c>
      <c r="F455" t="str">
        <f>VLOOKUP(A455,Produto!$A$1:$E$458,3,0)</f>
        <v>Eletroportáteis</v>
      </c>
    </row>
    <row r="456" spans="1:6" hidden="1" outlineLevel="2" x14ac:dyDescent="0.25">
      <c r="A456">
        <v>434</v>
      </c>
      <c r="B456">
        <v>1004</v>
      </c>
      <c r="C456" t="s">
        <v>66</v>
      </c>
      <c r="D456" s="6">
        <v>42218</v>
      </c>
      <c r="E456" s="5">
        <v>12</v>
      </c>
      <c r="F456" t="str">
        <f>VLOOKUP(A456,Produto!$A$1:$E$458,3,0)</f>
        <v>Eletroportáteis</v>
      </c>
    </row>
    <row r="457" spans="1:6" hidden="1" outlineLevel="2" x14ac:dyDescent="0.25">
      <c r="A457">
        <v>435</v>
      </c>
      <c r="B457">
        <v>1005</v>
      </c>
      <c r="C457" t="s">
        <v>66</v>
      </c>
      <c r="D457" s="6">
        <v>42249</v>
      </c>
      <c r="E457" s="5">
        <v>124</v>
      </c>
      <c r="F457" t="str">
        <f>VLOOKUP(A457,Produto!$A$1:$E$458,3,0)</f>
        <v>Eletroportáteis</v>
      </c>
    </row>
    <row r="458" spans="1:6" hidden="1" outlineLevel="2" x14ac:dyDescent="0.25">
      <c r="A458">
        <v>436</v>
      </c>
      <c r="B458">
        <v>1006</v>
      </c>
      <c r="C458" t="s">
        <v>68</v>
      </c>
      <c r="D458" s="6">
        <v>42279</v>
      </c>
      <c r="E458" s="5">
        <v>124</v>
      </c>
      <c r="F458" t="str">
        <f>VLOOKUP(A458,Produto!$A$1:$E$458,3,0)</f>
        <v>Eletroportáteis</v>
      </c>
    </row>
    <row r="459" spans="1:6" hidden="1" outlineLevel="2" x14ac:dyDescent="0.25">
      <c r="A459">
        <v>437</v>
      </c>
      <c r="B459">
        <v>1007</v>
      </c>
      <c r="C459" t="s">
        <v>68</v>
      </c>
      <c r="D459" s="6">
        <v>42310</v>
      </c>
      <c r="E459" s="5">
        <v>128</v>
      </c>
      <c r="F459" t="str">
        <f>VLOOKUP(A459,Produto!$A$1:$E$458,3,0)</f>
        <v>Eletroportáteis</v>
      </c>
    </row>
    <row r="460" spans="1:6" hidden="1" outlineLevel="2" x14ac:dyDescent="0.25">
      <c r="A460">
        <v>438</v>
      </c>
      <c r="B460">
        <v>1003</v>
      </c>
      <c r="C460" t="s">
        <v>68</v>
      </c>
      <c r="D460" s="6">
        <v>42340</v>
      </c>
      <c r="E460" s="5">
        <v>134</v>
      </c>
      <c r="F460" t="str">
        <f>VLOOKUP(A460,Produto!$A$1:$E$458,3,0)</f>
        <v>Eletroportáteis</v>
      </c>
    </row>
    <row r="461" spans="1:6" hidden="1" outlineLevel="2" x14ac:dyDescent="0.25">
      <c r="A461">
        <v>439</v>
      </c>
      <c r="B461">
        <v>1002</v>
      </c>
      <c r="C461" t="s">
        <v>68</v>
      </c>
      <c r="D461" s="6">
        <v>42013</v>
      </c>
      <c r="E461" s="5">
        <v>143</v>
      </c>
      <c r="F461" t="str">
        <f>VLOOKUP(A461,Produto!$A$1:$E$458,3,0)</f>
        <v>Eletroportáteis</v>
      </c>
    </row>
    <row r="462" spans="1:6" outlineLevel="1" collapsed="1" x14ac:dyDescent="0.25">
      <c r="D462" s="6"/>
      <c r="E462" s="5">
        <f>SUBTOTAL(9,E338:E461)</f>
        <v>19055.45</v>
      </c>
      <c r="F462" s="9" t="s">
        <v>87</v>
      </c>
    </row>
    <row r="463" spans="1:6" x14ac:dyDescent="0.25">
      <c r="D463" s="6"/>
      <c r="E463" s="5">
        <f>SUBTOTAL(9,E2:E461)</f>
        <v>361081.11000000004</v>
      </c>
      <c r="F463" s="9" t="s">
        <v>83</v>
      </c>
    </row>
  </sheetData>
  <sortState xmlns:xlrd2="http://schemas.microsoft.com/office/spreadsheetml/2017/richdata2" ref="A2:F461">
    <sortCondition ref="F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5" customWidth="1"/>
  </cols>
  <sheetData>
    <row r="1" spans="1:6" x14ac:dyDescent="0.25">
      <c r="A1" s="8" t="s">
        <v>5</v>
      </c>
      <c r="B1" t="s">
        <v>32</v>
      </c>
      <c r="C1" t="s">
        <v>30</v>
      </c>
      <c r="D1" t="s">
        <v>26</v>
      </c>
      <c r="E1" s="5" t="s">
        <v>2</v>
      </c>
      <c r="F1" s="8" t="s">
        <v>4</v>
      </c>
    </row>
    <row r="2" spans="1:6" hidden="1" outlineLevel="2" x14ac:dyDescent="0.25">
      <c r="A2">
        <v>142</v>
      </c>
      <c r="B2">
        <v>1005</v>
      </c>
      <c r="C2" t="s">
        <v>60</v>
      </c>
      <c r="D2" s="6">
        <v>41379</v>
      </c>
      <c r="E2" s="5">
        <v>699</v>
      </c>
      <c r="F2" t="str">
        <f>VLOOKUP(A2,Produto!$A$1:$E$458,3,0)</f>
        <v>Celulares</v>
      </c>
    </row>
    <row r="3" spans="1:6" hidden="1" outlineLevel="2" x14ac:dyDescent="0.25">
      <c r="A3">
        <v>148</v>
      </c>
      <c r="B3">
        <v>1001</v>
      </c>
      <c r="C3" t="s">
        <v>60</v>
      </c>
      <c r="D3" s="6">
        <v>41476</v>
      </c>
      <c r="E3" s="5">
        <v>3999</v>
      </c>
      <c r="F3" t="str">
        <f>VLOOKUP(A3,Produto!$A$1:$E$458,3,0)</f>
        <v>Celulares</v>
      </c>
    </row>
    <row r="4" spans="1:6" hidden="1" outlineLevel="2" x14ac:dyDescent="0.25">
      <c r="A4">
        <v>8</v>
      </c>
      <c r="B4">
        <v>1007</v>
      </c>
      <c r="C4" t="s">
        <v>60</v>
      </c>
      <c r="D4" s="6">
        <v>41094</v>
      </c>
      <c r="E4" s="5">
        <v>1229</v>
      </c>
      <c r="F4" t="str">
        <f>VLOOKUP(A4,Produto!$A$1:$E$458,3,0)</f>
        <v>Eletrodomésticos</v>
      </c>
    </row>
    <row r="5" spans="1:6" hidden="1" outlineLevel="2" x14ac:dyDescent="0.25">
      <c r="A5">
        <v>12</v>
      </c>
      <c r="B5">
        <v>1006</v>
      </c>
      <c r="C5" t="s">
        <v>60</v>
      </c>
      <c r="D5" s="6">
        <v>41217</v>
      </c>
      <c r="E5" s="5">
        <v>1651</v>
      </c>
      <c r="F5" t="str">
        <f>VLOOKUP(A5,Produto!$A$1:$E$458,3,0)</f>
        <v>Eletrodomésticos</v>
      </c>
    </row>
    <row r="6" spans="1:6" hidden="1" outlineLevel="2" x14ac:dyDescent="0.25">
      <c r="A6">
        <v>16</v>
      </c>
      <c r="B6">
        <v>1005</v>
      </c>
      <c r="C6" t="s">
        <v>60</v>
      </c>
      <c r="D6" s="6">
        <v>41276</v>
      </c>
      <c r="E6" s="5">
        <v>877</v>
      </c>
      <c r="F6" t="str">
        <f>VLOOKUP(A6,Produto!$A$1:$E$458,3,0)</f>
        <v>Eletrodomésticos</v>
      </c>
    </row>
    <row r="7" spans="1:6" hidden="1" outlineLevel="2" x14ac:dyDescent="0.25">
      <c r="A7">
        <v>73</v>
      </c>
      <c r="B7">
        <v>1006</v>
      </c>
      <c r="C7" t="s">
        <v>60</v>
      </c>
      <c r="D7" s="6">
        <v>41183</v>
      </c>
      <c r="E7" s="5">
        <v>1220</v>
      </c>
      <c r="F7" t="str">
        <f>VLOOKUP(A7,Produto!$A$1:$E$458,3,0)</f>
        <v>Eletrodomésticos</v>
      </c>
    </row>
    <row r="8" spans="1:6" hidden="1" outlineLevel="2" x14ac:dyDescent="0.25">
      <c r="A8">
        <v>79</v>
      </c>
      <c r="B8">
        <v>1003</v>
      </c>
      <c r="C8" t="s">
        <v>60</v>
      </c>
      <c r="D8" s="6">
        <v>41366</v>
      </c>
      <c r="E8" s="5">
        <v>123</v>
      </c>
      <c r="F8" t="str">
        <f>VLOOKUP(A8,Produto!$A$1:$E$458,3,0)</f>
        <v>Eletrodomésticos</v>
      </c>
    </row>
    <row r="9" spans="1:6" hidden="1" outlineLevel="2" x14ac:dyDescent="0.25">
      <c r="A9">
        <v>84</v>
      </c>
      <c r="B9">
        <v>1009</v>
      </c>
      <c r="C9" t="s">
        <v>60</v>
      </c>
      <c r="D9" s="6">
        <v>41519</v>
      </c>
      <c r="E9" s="5">
        <v>290</v>
      </c>
      <c r="F9" t="str">
        <f>VLOOKUP(A9,Produto!$A$1:$E$458,3,0)</f>
        <v>Eletrodomésticos</v>
      </c>
    </row>
    <row r="10" spans="1:6" hidden="1" outlineLevel="2" x14ac:dyDescent="0.25">
      <c r="A10">
        <v>95</v>
      </c>
      <c r="B10">
        <v>1006</v>
      </c>
      <c r="C10" t="s">
        <v>60</v>
      </c>
      <c r="D10" s="6">
        <v>41488</v>
      </c>
      <c r="E10" s="5">
        <v>1190</v>
      </c>
      <c r="F10" t="str">
        <f>VLOOKUP(A10,Produto!$A$1:$E$458,3,0)</f>
        <v>Eletrodomésticos</v>
      </c>
    </row>
    <row r="11" spans="1:6" hidden="1" outlineLevel="2" x14ac:dyDescent="0.25">
      <c r="A11">
        <v>136</v>
      </c>
      <c r="B11">
        <v>1002</v>
      </c>
      <c r="C11" t="s">
        <v>60</v>
      </c>
      <c r="D11" s="6">
        <v>41283</v>
      </c>
      <c r="E11" s="5">
        <v>1233</v>
      </c>
      <c r="F11" t="str">
        <f>VLOOKUP(A11,Produto!$A$1:$E$458,3,0)</f>
        <v>Eletrodomésticos</v>
      </c>
    </row>
    <row r="12" spans="1:6" hidden="1" outlineLevel="2" x14ac:dyDescent="0.25">
      <c r="A12">
        <v>137</v>
      </c>
      <c r="B12">
        <v>1009</v>
      </c>
      <c r="C12" t="s">
        <v>60</v>
      </c>
      <c r="D12" s="6">
        <v>41284</v>
      </c>
      <c r="E12" s="5">
        <v>1233</v>
      </c>
      <c r="F12" t="str">
        <f>VLOOKUP(A12,Produto!$A$1:$E$458,3,0)</f>
        <v>Eletrodomésticos</v>
      </c>
    </row>
    <row r="13" spans="1:6" hidden="1" outlineLevel="2" x14ac:dyDescent="0.25">
      <c r="A13">
        <v>138</v>
      </c>
      <c r="B13">
        <v>1006</v>
      </c>
      <c r="C13" t="s">
        <v>60</v>
      </c>
      <c r="D13" s="6">
        <v>41316</v>
      </c>
      <c r="E13" s="5">
        <v>721</v>
      </c>
      <c r="F13" t="str">
        <f>VLOOKUP(A13,Produto!$A$1:$E$458,3,0)</f>
        <v>Eletrodomésticos</v>
      </c>
    </row>
    <row r="14" spans="1:6" hidden="1" outlineLevel="2" x14ac:dyDescent="0.25">
      <c r="A14">
        <v>141</v>
      </c>
      <c r="B14">
        <v>1004</v>
      </c>
      <c r="C14" t="s">
        <v>60</v>
      </c>
      <c r="D14" s="6">
        <v>41347</v>
      </c>
      <c r="E14" s="5">
        <v>346</v>
      </c>
      <c r="F14" t="str">
        <f>VLOOKUP(A14,Produto!$A$1:$E$458,3,0)</f>
        <v>Eletrodomésticos</v>
      </c>
    </row>
    <row r="15" spans="1:6" hidden="1" outlineLevel="2" x14ac:dyDescent="0.25">
      <c r="A15">
        <v>143</v>
      </c>
      <c r="B15">
        <v>1006</v>
      </c>
      <c r="C15" t="s">
        <v>60</v>
      </c>
      <c r="D15" s="6">
        <v>41380</v>
      </c>
      <c r="E15" s="5">
        <v>876</v>
      </c>
      <c r="F15" t="str">
        <f>VLOOKUP(A15,Produto!$A$1:$E$458,3,0)</f>
        <v>Eletrodomésticos</v>
      </c>
    </row>
    <row r="16" spans="1:6" hidden="1" outlineLevel="2" x14ac:dyDescent="0.25">
      <c r="A16">
        <v>146</v>
      </c>
      <c r="B16">
        <v>1002</v>
      </c>
      <c r="C16" t="s">
        <v>60</v>
      </c>
      <c r="D16" s="6">
        <v>41413</v>
      </c>
      <c r="E16" s="5">
        <v>1229</v>
      </c>
      <c r="F16" t="str">
        <f>VLOOKUP(A16,Produto!$A$1:$E$458,3,0)</f>
        <v>Eletrodomésticos</v>
      </c>
    </row>
    <row r="17" spans="1:6" hidden="1" outlineLevel="2" x14ac:dyDescent="0.25">
      <c r="A17">
        <v>147</v>
      </c>
      <c r="B17">
        <v>1001</v>
      </c>
      <c r="C17" t="s">
        <v>60</v>
      </c>
      <c r="D17" s="6">
        <v>41445</v>
      </c>
      <c r="E17" s="5">
        <v>1228</v>
      </c>
      <c r="F17" t="str">
        <f>VLOOKUP(A17,Produto!$A$1:$E$458,3,0)</f>
        <v>Eletrodomésticos</v>
      </c>
    </row>
    <row r="18" spans="1:6" hidden="1" outlineLevel="2" x14ac:dyDescent="0.25">
      <c r="A18">
        <v>152</v>
      </c>
      <c r="B18">
        <v>1007</v>
      </c>
      <c r="C18" t="s">
        <v>60</v>
      </c>
      <c r="D18" s="6">
        <v>41603</v>
      </c>
      <c r="E18" s="5">
        <v>1234</v>
      </c>
      <c r="F18" t="str">
        <f>VLOOKUP(A18,Produto!$A$1:$E$458,3,0)</f>
        <v>Eletrodomésticos</v>
      </c>
    </row>
    <row r="19" spans="1:6" hidden="1" outlineLevel="2" x14ac:dyDescent="0.25">
      <c r="A19">
        <v>154</v>
      </c>
      <c r="B19">
        <v>1005</v>
      </c>
      <c r="C19" t="s">
        <v>60</v>
      </c>
      <c r="D19" s="6">
        <v>41605</v>
      </c>
      <c r="E19" s="5">
        <v>433</v>
      </c>
      <c r="F19" t="str">
        <f>VLOOKUP(A19,Produto!$A$1:$E$458,3,0)</f>
        <v>Eletrodomésticos</v>
      </c>
    </row>
    <row r="20" spans="1:6" hidden="1" outlineLevel="2" x14ac:dyDescent="0.25">
      <c r="A20">
        <v>162</v>
      </c>
      <c r="B20">
        <v>1004</v>
      </c>
      <c r="C20" t="s">
        <v>60</v>
      </c>
      <c r="D20" s="6">
        <v>41824</v>
      </c>
      <c r="E20" s="5">
        <v>1235</v>
      </c>
      <c r="F20" t="str">
        <f>VLOOKUP(A20,Produto!$A$1:$E$458,3,0)</f>
        <v>Eletrodomésticos</v>
      </c>
    </row>
    <row r="21" spans="1:6" hidden="1" outlineLevel="2" x14ac:dyDescent="0.25">
      <c r="A21">
        <v>165</v>
      </c>
      <c r="B21">
        <v>1003</v>
      </c>
      <c r="C21" t="s">
        <v>60</v>
      </c>
      <c r="D21" s="6">
        <v>41947</v>
      </c>
      <c r="E21" s="5">
        <v>761</v>
      </c>
      <c r="F21" t="str">
        <f>VLOOKUP(A21,Produto!$A$1:$E$458,3,0)</f>
        <v>Eletrodomésticos</v>
      </c>
    </row>
    <row r="22" spans="1:6" hidden="1" outlineLevel="2" x14ac:dyDescent="0.25">
      <c r="A22">
        <v>169</v>
      </c>
      <c r="B22">
        <v>1002</v>
      </c>
      <c r="C22" t="s">
        <v>60</v>
      </c>
      <c r="D22" s="6">
        <v>42006</v>
      </c>
      <c r="E22" s="5">
        <v>1287</v>
      </c>
      <c r="F22" t="str">
        <f>VLOOKUP(A22,Produto!$A$1:$E$458,3,0)</f>
        <v>Eletrodomésticos</v>
      </c>
    </row>
    <row r="23" spans="1:6" hidden="1" outlineLevel="2" x14ac:dyDescent="0.25">
      <c r="A23">
        <v>226</v>
      </c>
      <c r="B23">
        <v>1002</v>
      </c>
      <c r="C23" t="s">
        <v>60</v>
      </c>
      <c r="D23" s="6">
        <v>41913</v>
      </c>
      <c r="E23" s="5">
        <v>455</v>
      </c>
      <c r="F23" t="str">
        <f>VLOOKUP(A23,Produto!$A$1:$E$458,3,0)</f>
        <v>Eletrodomésticos</v>
      </c>
    </row>
    <row r="24" spans="1:6" hidden="1" outlineLevel="2" x14ac:dyDescent="0.25">
      <c r="A24">
        <v>232</v>
      </c>
      <c r="B24">
        <v>1007</v>
      </c>
      <c r="C24" t="s">
        <v>60</v>
      </c>
      <c r="D24" s="6">
        <v>42096</v>
      </c>
      <c r="E24" s="5">
        <v>455</v>
      </c>
      <c r="F24" t="str">
        <f>VLOOKUP(A24,Produto!$A$1:$E$458,3,0)</f>
        <v>Eletrodomésticos</v>
      </c>
    </row>
    <row r="25" spans="1:6" hidden="1" outlineLevel="2" x14ac:dyDescent="0.25">
      <c r="A25">
        <v>237</v>
      </c>
      <c r="B25">
        <v>1006</v>
      </c>
      <c r="C25" t="s">
        <v>60</v>
      </c>
      <c r="D25" s="6">
        <v>42249</v>
      </c>
      <c r="E25" s="5">
        <v>222</v>
      </c>
      <c r="F25" t="str">
        <f>VLOOKUP(A25,Produto!$A$1:$E$458,3,0)</f>
        <v>Eletrodomésticos</v>
      </c>
    </row>
    <row r="26" spans="1:6" hidden="1" outlineLevel="2" x14ac:dyDescent="0.25">
      <c r="A26">
        <v>290</v>
      </c>
      <c r="B26">
        <v>1009</v>
      </c>
      <c r="C26" t="s">
        <v>60</v>
      </c>
      <c r="D26" s="6">
        <v>42014</v>
      </c>
      <c r="E26" s="5">
        <v>1299</v>
      </c>
      <c r="F26" t="str">
        <f>VLOOKUP(A26,Produto!$A$1:$E$458,3,0)</f>
        <v>Eletrodomésticos</v>
      </c>
    </row>
    <row r="27" spans="1:6" hidden="1" outlineLevel="2" x14ac:dyDescent="0.25">
      <c r="A27">
        <v>43</v>
      </c>
      <c r="B27">
        <v>1001</v>
      </c>
      <c r="C27" t="s">
        <v>60</v>
      </c>
      <c r="D27" s="6">
        <v>41000</v>
      </c>
      <c r="E27" s="5">
        <v>1345.87</v>
      </c>
      <c r="F27" t="str">
        <f>VLOOKUP(A27,Produto!$A$1:$E$458,3,0)</f>
        <v>Eletrônicos</v>
      </c>
    </row>
    <row r="28" spans="1:6" hidden="1" outlineLevel="2" x14ac:dyDescent="0.25">
      <c r="A28">
        <v>60</v>
      </c>
      <c r="B28">
        <v>1002</v>
      </c>
      <c r="C28" t="s">
        <v>60</v>
      </c>
      <c r="D28" s="6">
        <v>41519</v>
      </c>
      <c r="E28" s="5">
        <v>899</v>
      </c>
      <c r="F28" t="str">
        <f>VLOOKUP(A28,Produto!$A$1:$E$458,3,0)</f>
        <v>Eletrônicos</v>
      </c>
    </row>
    <row r="29" spans="1:6" hidden="1" outlineLevel="2" x14ac:dyDescent="0.25">
      <c r="A29">
        <v>196</v>
      </c>
      <c r="B29">
        <v>1001</v>
      </c>
      <c r="C29" t="s">
        <v>60</v>
      </c>
      <c r="D29" s="6">
        <v>41730</v>
      </c>
      <c r="E29" s="5">
        <v>148</v>
      </c>
      <c r="F29" t="str">
        <f>VLOOKUP(A29,Produto!$A$1:$E$458,3,0)</f>
        <v>Eletroportáteis</v>
      </c>
    </row>
    <row r="30" spans="1:6" hidden="1" outlineLevel="2" x14ac:dyDescent="0.25">
      <c r="A30">
        <v>213</v>
      </c>
      <c r="B30">
        <v>1005</v>
      </c>
      <c r="C30" t="s">
        <v>60</v>
      </c>
      <c r="D30" s="6">
        <v>42249</v>
      </c>
      <c r="E30" s="5">
        <v>121</v>
      </c>
      <c r="F30" t="str">
        <f>VLOOKUP(A30,Produto!$A$1:$E$458,3,0)</f>
        <v>Eletroportáteis</v>
      </c>
    </row>
    <row r="31" spans="1:6" hidden="1" outlineLevel="2" x14ac:dyDescent="0.25">
      <c r="A31">
        <v>248</v>
      </c>
      <c r="B31">
        <v>1009</v>
      </c>
      <c r="C31" t="s">
        <v>60</v>
      </c>
      <c r="D31" s="6">
        <v>42218</v>
      </c>
      <c r="E31" s="5">
        <v>121</v>
      </c>
      <c r="F31" t="str">
        <f>VLOOKUP(A31,Produto!$A$1:$E$458,3,0)</f>
        <v>Eletroportáteis</v>
      </c>
    </row>
    <row r="32" spans="1:6" hidden="1" outlineLevel="2" x14ac:dyDescent="0.25">
      <c r="A32">
        <v>289</v>
      </c>
      <c r="B32">
        <v>1009</v>
      </c>
      <c r="C32" t="s">
        <v>60</v>
      </c>
      <c r="D32" s="6">
        <v>42013</v>
      </c>
      <c r="E32" s="5">
        <v>123</v>
      </c>
      <c r="F32" t="str">
        <f>VLOOKUP(A32,Produto!$A$1:$E$458,3,0)</f>
        <v>Eletroportáteis</v>
      </c>
    </row>
    <row r="33" spans="1:6" outlineLevel="1" collapsed="1" x14ac:dyDescent="0.25">
      <c r="C33" s="9" t="s">
        <v>88</v>
      </c>
      <c r="D33" s="6"/>
      <c r="E33" s="5">
        <f>SUBTOTAL(9,E2:E32)</f>
        <v>28282.87</v>
      </c>
    </row>
    <row r="34" spans="1:6" hidden="1" outlineLevel="2" x14ac:dyDescent="0.25">
      <c r="A34">
        <v>294</v>
      </c>
      <c r="B34">
        <v>1006</v>
      </c>
      <c r="C34" t="s">
        <v>61</v>
      </c>
      <c r="D34" s="6">
        <v>42077</v>
      </c>
      <c r="E34" s="5">
        <v>1230</v>
      </c>
      <c r="F34" t="str">
        <f>VLOOKUP(A34,Produto!$A$1:$E$458,3,0)</f>
        <v>Celulares</v>
      </c>
    </row>
    <row r="35" spans="1:6" hidden="1" outlineLevel="2" x14ac:dyDescent="0.25">
      <c r="A35">
        <v>296</v>
      </c>
      <c r="B35">
        <v>1004</v>
      </c>
      <c r="C35" t="s">
        <v>61</v>
      </c>
      <c r="D35" s="6">
        <v>42110</v>
      </c>
      <c r="E35" s="5">
        <v>1230</v>
      </c>
      <c r="F35" t="str">
        <f>VLOOKUP(A35,Produto!$A$1:$E$458,3,0)</f>
        <v>Celulares</v>
      </c>
    </row>
    <row r="36" spans="1:6" hidden="1" outlineLevel="2" x14ac:dyDescent="0.25">
      <c r="A36">
        <v>305</v>
      </c>
      <c r="B36">
        <v>1002</v>
      </c>
      <c r="C36" t="s">
        <v>61</v>
      </c>
      <c r="D36" s="6">
        <v>42333</v>
      </c>
      <c r="E36" s="5">
        <v>1230</v>
      </c>
      <c r="F36" t="str">
        <f>VLOOKUP(A36,Produto!$A$1:$E$458,3,0)</f>
        <v>Celulares</v>
      </c>
    </row>
    <row r="37" spans="1:6" hidden="1" outlineLevel="2" x14ac:dyDescent="0.25">
      <c r="A37">
        <v>291</v>
      </c>
      <c r="B37">
        <v>1003</v>
      </c>
      <c r="C37" t="s">
        <v>61</v>
      </c>
      <c r="D37" s="6">
        <v>42046</v>
      </c>
      <c r="E37" s="5">
        <v>761</v>
      </c>
      <c r="F37" t="str">
        <f>VLOOKUP(A37,Produto!$A$1:$E$458,3,0)</f>
        <v>Eletrodomésticos</v>
      </c>
    </row>
    <row r="38" spans="1:6" hidden="1" outlineLevel="2" x14ac:dyDescent="0.25">
      <c r="A38">
        <v>295</v>
      </c>
      <c r="B38">
        <v>1007</v>
      </c>
      <c r="C38" t="s">
        <v>61</v>
      </c>
      <c r="D38" s="6">
        <v>42109</v>
      </c>
      <c r="E38" s="5">
        <v>1212</v>
      </c>
      <c r="F38" t="str">
        <f>VLOOKUP(A38,Produto!$A$1:$E$458,3,0)</f>
        <v>Eletrodomésticos</v>
      </c>
    </row>
    <row r="39" spans="1:6" hidden="1" outlineLevel="2" x14ac:dyDescent="0.25">
      <c r="A39">
        <v>299</v>
      </c>
      <c r="B39">
        <v>1001</v>
      </c>
      <c r="C39" t="s">
        <v>61</v>
      </c>
      <c r="D39" s="6">
        <v>42143</v>
      </c>
      <c r="E39" s="5">
        <v>1299</v>
      </c>
      <c r="F39" t="str">
        <f>VLOOKUP(A39,Produto!$A$1:$E$458,3,0)</f>
        <v>Eletrodomésticos</v>
      </c>
    </row>
    <row r="40" spans="1:6" hidden="1" outlineLevel="2" x14ac:dyDescent="0.25">
      <c r="A40">
        <v>300</v>
      </c>
      <c r="B40">
        <v>1002</v>
      </c>
      <c r="C40" t="s">
        <v>61</v>
      </c>
      <c r="D40" s="6">
        <v>42175</v>
      </c>
      <c r="E40" s="5">
        <v>1299</v>
      </c>
      <c r="F40" t="str">
        <f>VLOOKUP(A40,Produto!$A$1:$E$458,3,0)</f>
        <v>Eletrodomésticos</v>
      </c>
    </row>
    <row r="41" spans="1:6" hidden="1" outlineLevel="2" x14ac:dyDescent="0.25">
      <c r="A41">
        <v>301</v>
      </c>
      <c r="B41">
        <v>1004</v>
      </c>
      <c r="C41" t="s">
        <v>61</v>
      </c>
      <c r="D41" s="6">
        <v>42206</v>
      </c>
      <c r="E41" s="5">
        <v>456</v>
      </c>
      <c r="F41" t="str">
        <f>VLOOKUP(A41,Produto!$A$1:$E$458,3,0)</f>
        <v>Eletrodomésticos</v>
      </c>
    </row>
    <row r="42" spans="1:6" hidden="1" outlineLevel="2" x14ac:dyDescent="0.25">
      <c r="A42">
        <v>307</v>
      </c>
      <c r="B42">
        <v>1001</v>
      </c>
      <c r="C42" t="s">
        <v>61</v>
      </c>
      <c r="D42" s="6">
        <v>42335</v>
      </c>
      <c r="E42" s="5">
        <v>1299</v>
      </c>
      <c r="F42" t="str">
        <f>VLOOKUP(A42,Produto!$A$1:$E$458,3,0)</f>
        <v>Eletrodomésticos</v>
      </c>
    </row>
    <row r="43" spans="1:6" outlineLevel="1" collapsed="1" x14ac:dyDescent="0.25">
      <c r="C43" s="9" t="s">
        <v>89</v>
      </c>
      <c r="D43" s="6"/>
      <c r="E43" s="5">
        <f>SUBTOTAL(9,E34:E42)</f>
        <v>10016</v>
      </c>
    </row>
    <row r="44" spans="1:6" hidden="1" outlineLevel="2" x14ac:dyDescent="0.25">
      <c r="A44">
        <v>174</v>
      </c>
      <c r="B44">
        <v>1002</v>
      </c>
      <c r="C44" t="s">
        <v>62</v>
      </c>
      <c r="D44" s="6">
        <v>42157</v>
      </c>
      <c r="E44" s="5">
        <v>3999</v>
      </c>
      <c r="F44" t="str">
        <f>VLOOKUP(A44,Produto!$A$1:$E$458,3,0)</f>
        <v>Celulares</v>
      </c>
    </row>
    <row r="45" spans="1:6" hidden="1" outlineLevel="2" x14ac:dyDescent="0.25">
      <c r="A45">
        <v>175</v>
      </c>
      <c r="B45">
        <v>1002</v>
      </c>
      <c r="C45" t="s">
        <v>62</v>
      </c>
      <c r="D45" s="6">
        <v>42187</v>
      </c>
      <c r="E45" s="5">
        <v>3999</v>
      </c>
      <c r="F45" t="str">
        <f>VLOOKUP(A45,Produto!$A$1:$E$458,3,0)</f>
        <v>Celulares</v>
      </c>
    </row>
    <row r="46" spans="1:6" outlineLevel="1" collapsed="1" x14ac:dyDescent="0.25">
      <c r="C46" s="9" t="s">
        <v>90</v>
      </c>
      <c r="D46" s="6"/>
      <c r="E46" s="5">
        <f>SUBTOTAL(9,E44:E45)</f>
        <v>7998</v>
      </c>
    </row>
    <row r="47" spans="1:6" hidden="1" outlineLevel="2" x14ac:dyDescent="0.25">
      <c r="A47">
        <v>129</v>
      </c>
      <c r="B47">
        <v>1006</v>
      </c>
      <c r="C47" t="s">
        <v>64</v>
      </c>
      <c r="D47" s="6">
        <v>41427</v>
      </c>
      <c r="E47" s="5">
        <v>799.9</v>
      </c>
      <c r="F47" t="str">
        <f>VLOOKUP(A47,Produto!$A$1:$E$458,3,0)</f>
        <v>Eletrodomésticos</v>
      </c>
    </row>
    <row r="48" spans="1:6" hidden="1" outlineLevel="2" x14ac:dyDescent="0.25">
      <c r="A48">
        <v>241</v>
      </c>
      <c r="B48">
        <v>1006</v>
      </c>
      <c r="C48" t="s">
        <v>64</v>
      </c>
      <c r="D48" s="6">
        <v>42006</v>
      </c>
      <c r="E48" s="5">
        <v>290</v>
      </c>
      <c r="F48" t="str">
        <f>VLOOKUP(A48,Produto!$A$1:$E$458,3,0)</f>
        <v>Eletrodomésticos</v>
      </c>
    </row>
    <row r="49" spans="1:6" hidden="1" outlineLevel="2" x14ac:dyDescent="0.25">
      <c r="A49">
        <v>243</v>
      </c>
      <c r="B49">
        <v>1003</v>
      </c>
      <c r="C49" t="s">
        <v>64</v>
      </c>
      <c r="D49" s="6">
        <v>42065</v>
      </c>
      <c r="E49" s="5">
        <v>455</v>
      </c>
      <c r="F49" t="str">
        <f>VLOOKUP(A49,Produto!$A$1:$E$458,3,0)</f>
        <v>Eletrodomésticos</v>
      </c>
    </row>
    <row r="50" spans="1:6" hidden="1" outlineLevel="2" x14ac:dyDescent="0.25">
      <c r="A50">
        <v>88</v>
      </c>
      <c r="B50">
        <v>1004</v>
      </c>
      <c r="C50" t="s">
        <v>64</v>
      </c>
      <c r="D50" s="6">
        <v>41276</v>
      </c>
      <c r="E50" s="5">
        <v>297</v>
      </c>
      <c r="F50" t="str">
        <f>VLOOKUP(A50,Produto!$A$1:$E$458,3,0)</f>
        <v>Eletroportáteis</v>
      </c>
    </row>
    <row r="51" spans="1:6" hidden="1" outlineLevel="2" x14ac:dyDescent="0.25">
      <c r="A51">
        <v>90</v>
      </c>
      <c r="B51">
        <v>1006</v>
      </c>
      <c r="C51" t="s">
        <v>64</v>
      </c>
      <c r="D51" s="6">
        <v>41335</v>
      </c>
      <c r="E51" s="5">
        <v>167</v>
      </c>
      <c r="F51" t="str">
        <f>VLOOKUP(A51,Produto!$A$1:$E$458,3,0)</f>
        <v>Eletroportáteis</v>
      </c>
    </row>
    <row r="52" spans="1:6" hidden="1" outlineLevel="2" x14ac:dyDescent="0.25">
      <c r="A52">
        <v>279</v>
      </c>
      <c r="B52">
        <v>1004</v>
      </c>
      <c r="C52" t="s">
        <v>64</v>
      </c>
      <c r="D52" s="6">
        <v>42065</v>
      </c>
      <c r="E52" s="5">
        <v>123</v>
      </c>
      <c r="F52" t="str">
        <f>VLOOKUP(A52,Produto!$A$1:$E$458,3,0)</f>
        <v>Eletroportáteis</v>
      </c>
    </row>
    <row r="53" spans="1:6" hidden="1" outlineLevel="2" x14ac:dyDescent="0.25">
      <c r="A53">
        <v>282</v>
      </c>
      <c r="B53">
        <v>1005</v>
      </c>
      <c r="C53" t="s">
        <v>64</v>
      </c>
      <c r="D53" s="6">
        <v>42157</v>
      </c>
      <c r="E53" s="5">
        <v>134</v>
      </c>
      <c r="F53" t="str">
        <f>VLOOKUP(A53,Produto!$A$1:$E$458,3,0)</f>
        <v>Eletroportáteis</v>
      </c>
    </row>
    <row r="54" spans="1:6" outlineLevel="1" collapsed="1" x14ac:dyDescent="0.25">
      <c r="C54" s="10" t="s">
        <v>91</v>
      </c>
      <c r="D54" s="12"/>
      <c r="E54" s="11">
        <f>SUBTOTAL(9,E47:E53)</f>
        <v>2265.9</v>
      </c>
    </row>
    <row r="55" spans="1:6" hidden="1" outlineLevel="2" x14ac:dyDescent="0.25">
      <c r="A55">
        <v>444</v>
      </c>
      <c r="B55">
        <v>1006</v>
      </c>
      <c r="C55" t="s">
        <v>68</v>
      </c>
      <c r="D55" s="6">
        <v>42077</v>
      </c>
      <c r="E55" s="5">
        <v>1230</v>
      </c>
      <c r="F55" t="str">
        <f>VLOOKUP(A55,Produto!$A$1:$E$458,3,0)</f>
        <v>Celulares</v>
      </c>
    </row>
    <row r="56" spans="1:6" hidden="1" outlineLevel="2" x14ac:dyDescent="0.25">
      <c r="A56">
        <v>446</v>
      </c>
      <c r="B56">
        <v>1007</v>
      </c>
      <c r="C56" t="s">
        <v>68</v>
      </c>
      <c r="D56" s="6">
        <v>42110</v>
      </c>
      <c r="E56" s="5">
        <v>1230</v>
      </c>
      <c r="F56" t="str">
        <f>VLOOKUP(A56,Produto!$A$1:$E$458,3,0)</f>
        <v>Celulares</v>
      </c>
    </row>
    <row r="57" spans="1:6" hidden="1" outlineLevel="2" x14ac:dyDescent="0.25">
      <c r="A57">
        <v>452</v>
      </c>
      <c r="B57">
        <v>1007</v>
      </c>
      <c r="C57" t="s">
        <v>68</v>
      </c>
      <c r="D57" s="6">
        <v>42207</v>
      </c>
      <c r="E57" s="5">
        <v>1230</v>
      </c>
      <c r="F57" t="str">
        <f>VLOOKUP(A57,Produto!$A$1:$E$458,3,0)</f>
        <v>Celulares</v>
      </c>
    </row>
    <row r="58" spans="1:6" hidden="1" outlineLevel="2" x14ac:dyDescent="0.25">
      <c r="A58">
        <v>455</v>
      </c>
      <c r="B58">
        <v>1008</v>
      </c>
      <c r="C58" t="s">
        <v>68</v>
      </c>
      <c r="D58" s="6">
        <v>42333</v>
      </c>
      <c r="E58" s="5">
        <v>1230</v>
      </c>
      <c r="F58" t="str">
        <f>VLOOKUP(A58,Produto!$A$1:$E$458,3,0)</f>
        <v>Celulares</v>
      </c>
    </row>
    <row r="59" spans="1:6" hidden="1" outlineLevel="2" x14ac:dyDescent="0.25">
      <c r="A59">
        <v>346</v>
      </c>
      <c r="B59">
        <v>1002</v>
      </c>
      <c r="C59" t="s">
        <v>68</v>
      </c>
      <c r="D59" s="6">
        <v>42340</v>
      </c>
      <c r="E59" s="5">
        <v>1299</v>
      </c>
      <c r="F59" t="str">
        <f>VLOOKUP(A59,Produto!$A$1:$E$458,3,0)</f>
        <v>Eletrodomésticos</v>
      </c>
    </row>
    <row r="60" spans="1:6" hidden="1" outlineLevel="2" x14ac:dyDescent="0.25">
      <c r="A60">
        <v>347</v>
      </c>
      <c r="B60">
        <v>1002</v>
      </c>
      <c r="C60" t="s">
        <v>68</v>
      </c>
      <c r="D60" s="6">
        <v>41640</v>
      </c>
      <c r="E60" s="5">
        <v>1299</v>
      </c>
      <c r="F60" t="str">
        <f>VLOOKUP(A60,Produto!$A$1:$E$458,3,0)</f>
        <v>Eletrodomésticos</v>
      </c>
    </row>
    <row r="61" spans="1:6" hidden="1" outlineLevel="2" x14ac:dyDescent="0.25">
      <c r="A61">
        <v>372</v>
      </c>
      <c r="B61">
        <v>1001</v>
      </c>
      <c r="C61" t="s">
        <v>68</v>
      </c>
      <c r="D61" s="6">
        <v>41671</v>
      </c>
      <c r="E61" s="5">
        <v>1299</v>
      </c>
      <c r="F61" t="str">
        <f>VLOOKUP(A61,Produto!$A$1:$E$458,3,0)</f>
        <v>Eletrodomésticos</v>
      </c>
    </row>
    <row r="62" spans="1:6" hidden="1" outlineLevel="2" x14ac:dyDescent="0.25">
      <c r="A62">
        <v>373</v>
      </c>
      <c r="B62">
        <v>1001</v>
      </c>
      <c r="C62" t="s">
        <v>68</v>
      </c>
      <c r="D62" s="6">
        <v>41699</v>
      </c>
      <c r="E62" s="5">
        <v>455</v>
      </c>
      <c r="F62" t="str">
        <f>VLOOKUP(A62,Produto!$A$1:$E$458,3,0)</f>
        <v>Eletrodomésticos</v>
      </c>
    </row>
    <row r="63" spans="1:6" hidden="1" outlineLevel="2" x14ac:dyDescent="0.25">
      <c r="A63">
        <v>374</v>
      </c>
      <c r="B63">
        <v>1001</v>
      </c>
      <c r="C63" t="s">
        <v>68</v>
      </c>
      <c r="D63" s="6">
        <v>41730</v>
      </c>
      <c r="E63" s="5">
        <v>455</v>
      </c>
      <c r="F63" t="str">
        <f>VLOOKUP(A63,Produto!$A$1:$E$458,3,0)</f>
        <v>Eletrodomésticos</v>
      </c>
    </row>
    <row r="64" spans="1:6" hidden="1" outlineLevel="2" x14ac:dyDescent="0.25">
      <c r="A64">
        <v>375</v>
      </c>
      <c r="B64">
        <v>1001</v>
      </c>
      <c r="C64" t="s">
        <v>68</v>
      </c>
      <c r="D64" s="6">
        <v>41760</v>
      </c>
      <c r="E64" s="5">
        <v>455</v>
      </c>
      <c r="F64" t="str">
        <f>VLOOKUP(A64,Produto!$A$1:$E$458,3,0)</f>
        <v>Eletrodomésticos</v>
      </c>
    </row>
    <row r="65" spans="1:6" hidden="1" outlineLevel="2" x14ac:dyDescent="0.25">
      <c r="A65">
        <v>376</v>
      </c>
      <c r="B65">
        <v>1001</v>
      </c>
      <c r="C65" t="s">
        <v>68</v>
      </c>
      <c r="D65" s="6">
        <v>41791</v>
      </c>
      <c r="E65" s="5">
        <v>455</v>
      </c>
      <c r="F65" t="str">
        <f>VLOOKUP(A65,Produto!$A$1:$E$458,3,0)</f>
        <v>Eletrodomésticos</v>
      </c>
    </row>
    <row r="66" spans="1:6" hidden="1" outlineLevel="2" x14ac:dyDescent="0.25">
      <c r="A66">
        <v>377</v>
      </c>
      <c r="B66">
        <v>1001</v>
      </c>
      <c r="C66" t="s">
        <v>68</v>
      </c>
      <c r="D66" s="6">
        <v>41821</v>
      </c>
      <c r="E66" s="5">
        <v>455</v>
      </c>
      <c r="F66" t="str">
        <f>VLOOKUP(A66,Produto!$A$1:$E$458,3,0)</f>
        <v>Eletrodomésticos</v>
      </c>
    </row>
    <row r="67" spans="1:6" hidden="1" outlineLevel="2" x14ac:dyDescent="0.25">
      <c r="A67">
        <v>378</v>
      </c>
      <c r="B67">
        <v>1001</v>
      </c>
      <c r="C67" t="s">
        <v>68</v>
      </c>
      <c r="D67" s="6">
        <v>41852</v>
      </c>
      <c r="E67" s="5">
        <v>455</v>
      </c>
      <c r="F67" t="str">
        <f>VLOOKUP(A67,Produto!$A$1:$E$458,3,0)</f>
        <v>Eletrodomésticos</v>
      </c>
    </row>
    <row r="68" spans="1:6" hidden="1" outlineLevel="2" x14ac:dyDescent="0.25">
      <c r="A68">
        <v>379</v>
      </c>
      <c r="B68">
        <v>1005</v>
      </c>
      <c r="C68" t="s">
        <v>68</v>
      </c>
      <c r="D68" s="6">
        <v>41883</v>
      </c>
      <c r="E68" s="5">
        <v>123</v>
      </c>
      <c r="F68" t="str">
        <f>VLOOKUP(A68,Produto!$A$1:$E$458,3,0)</f>
        <v>Eletrodomésticos</v>
      </c>
    </row>
    <row r="69" spans="1:6" hidden="1" outlineLevel="2" x14ac:dyDescent="0.25">
      <c r="A69">
        <v>380</v>
      </c>
      <c r="B69">
        <v>1002</v>
      </c>
      <c r="C69" t="s">
        <v>68</v>
      </c>
      <c r="D69" s="6">
        <v>41913</v>
      </c>
      <c r="E69" s="5">
        <v>455</v>
      </c>
      <c r="F69" t="str">
        <f>VLOOKUP(A69,Produto!$A$1:$E$458,3,0)</f>
        <v>Eletrodomésticos</v>
      </c>
    </row>
    <row r="70" spans="1:6" hidden="1" outlineLevel="2" x14ac:dyDescent="0.25">
      <c r="A70">
        <v>381</v>
      </c>
      <c r="B70">
        <v>1009</v>
      </c>
      <c r="C70" t="s">
        <v>68</v>
      </c>
      <c r="D70" s="6">
        <v>41944</v>
      </c>
      <c r="E70" s="5">
        <v>455</v>
      </c>
      <c r="F70" t="str">
        <f>VLOOKUP(A70,Produto!$A$1:$E$458,3,0)</f>
        <v>Eletrodomésticos</v>
      </c>
    </row>
    <row r="71" spans="1:6" hidden="1" outlineLevel="2" x14ac:dyDescent="0.25">
      <c r="A71">
        <v>382</v>
      </c>
      <c r="B71">
        <v>1001</v>
      </c>
      <c r="C71" t="s">
        <v>68</v>
      </c>
      <c r="D71" s="6">
        <v>41974</v>
      </c>
      <c r="E71" s="5">
        <v>455</v>
      </c>
      <c r="F71" t="str">
        <f>VLOOKUP(A71,Produto!$A$1:$E$458,3,0)</f>
        <v>Eletrodomésticos</v>
      </c>
    </row>
    <row r="72" spans="1:6" hidden="1" outlineLevel="2" x14ac:dyDescent="0.25">
      <c r="A72">
        <v>383</v>
      </c>
      <c r="B72">
        <v>1003</v>
      </c>
      <c r="C72" t="s">
        <v>68</v>
      </c>
      <c r="D72" s="6">
        <v>42006</v>
      </c>
      <c r="E72" s="5">
        <v>566</v>
      </c>
      <c r="F72" t="str">
        <f>VLOOKUP(A72,Produto!$A$1:$E$458,3,0)</f>
        <v>Eletrodomésticos</v>
      </c>
    </row>
    <row r="73" spans="1:6" hidden="1" outlineLevel="2" x14ac:dyDescent="0.25">
      <c r="A73">
        <v>384</v>
      </c>
      <c r="B73">
        <v>1004</v>
      </c>
      <c r="C73" t="s">
        <v>68</v>
      </c>
      <c r="D73" s="6">
        <v>42037</v>
      </c>
      <c r="E73" s="5">
        <v>788.9</v>
      </c>
      <c r="F73" t="str">
        <f>VLOOKUP(A73,Produto!$A$1:$E$458,3,0)</f>
        <v>Eletrodomésticos</v>
      </c>
    </row>
    <row r="74" spans="1:6" hidden="1" outlineLevel="2" x14ac:dyDescent="0.25">
      <c r="A74">
        <v>385</v>
      </c>
      <c r="B74">
        <v>1005</v>
      </c>
      <c r="C74" t="s">
        <v>68</v>
      </c>
      <c r="D74" s="6">
        <v>42065</v>
      </c>
      <c r="E74" s="5">
        <v>567</v>
      </c>
      <c r="F74" t="str">
        <f>VLOOKUP(A74,Produto!$A$1:$E$458,3,0)</f>
        <v>Eletrodomésticos</v>
      </c>
    </row>
    <row r="75" spans="1:6" hidden="1" outlineLevel="2" x14ac:dyDescent="0.25">
      <c r="A75">
        <v>386</v>
      </c>
      <c r="B75">
        <v>1009</v>
      </c>
      <c r="C75" t="s">
        <v>68</v>
      </c>
      <c r="D75" s="6">
        <v>42096</v>
      </c>
      <c r="E75" s="5">
        <v>455</v>
      </c>
      <c r="F75" t="str">
        <f>VLOOKUP(A75,Produto!$A$1:$E$458,3,0)</f>
        <v>Eletrodomésticos</v>
      </c>
    </row>
    <row r="76" spans="1:6" hidden="1" outlineLevel="2" x14ac:dyDescent="0.25">
      <c r="A76">
        <v>387</v>
      </c>
      <c r="B76">
        <v>1002</v>
      </c>
      <c r="C76" t="s">
        <v>68</v>
      </c>
      <c r="D76" s="6">
        <v>42126</v>
      </c>
      <c r="E76" s="5">
        <v>455</v>
      </c>
      <c r="F76" t="str">
        <f>VLOOKUP(A76,Produto!$A$1:$E$458,3,0)</f>
        <v>Eletrodomésticos</v>
      </c>
    </row>
    <row r="77" spans="1:6" hidden="1" outlineLevel="2" x14ac:dyDescent="0.25">
      <c r="A77">
        <v>388</v>
      </c>
      <c r="B77">
        <v>1001</v>
      </c>
      <c r="C77" t="s">
        <v>68</v>
      </c>
      <c r="D77" s="6">
        <v>42157</v>
      </c>
      <c r="E77" s="5">
        <v>455</v>
      </c>
      <c r="F77" t="str">
        <f>VLOOKUP(A77,Produto!$A$1:$E$458,3,0)</f>
        <v>Eletrodomésticos</v>
      </c>
    </row>
    <row r="78" spans="1:6" hidden="1" outlineLevel="2" x14ac:dyDescent="0.25">
      <c r="A78">
        <v>389</v>
      </c>
      <c r="B78">
        <v>1005</v>
      </c>
      <c r="C78" t="s">
        <v>68</v>
      </c>
      <c r="D78" s="6">
        <v>42187</v>
      </c>
      <c r="E78" s="5">
        <v>123</v>
      </c>
      <c r="F78" t="str">
        <f>VLOOKUP(A78,Produto!$A$1:$E$458,3,0)</f>
        <v>Eletrodomésticos</v>
      </c>
    </row>
    <row r="79" spans="1:6" hidden="1" outlineLevel="2" x14ac:dyDescent="0.25">
      <c r="A79">
        <v>390</v>
      </c>
      <c r="B79">
        <v>1002</v>
      </c>
      <c r="C79" t="s">
        <v>68</v>
      </c>
      <c r="D79" s="6">
        <v>42218</v>
      </c>
      <c r="E79" s="5">
        <v>455</v>
      </c>
      <c r="F79" t="str">
        <f>VLOOKUP(A79,Produto!$A$1:$E$458,3,0)</f>
        <v>Eletrodomésticos</v>
      </c>
    </row>
    <row r="80" spans="1:6" hidden="1" outlineLevel="2" x14ac:dyDescent="0.25">
      <c r="A80">
        <v>391</v>
      </c>
      <c r="B80">
        <v>1002</v>
      </c>
      <c r="C80" t="s">
        <v>68</v>
      </c>
      <c r="D80" s="6">
        <v>42249</v>
      </c>
      <c r="E80" s="5">
        <v>455</v>
      </c>
      <c r="F80" t="str">
        <f>VLOOKUP(A80,Produto!$A$1:$E$458,3,0)</f>
        <v>Eletrodomésticos</v>
      </c>
    </row>
    <row r="81" spans="1:6" hidden="1" outlineLevel="2" x14ac:dyDescent="0.25">
      <c r="A81">
        <v>392</v>
      </c>
      <c r="B81">
        <v>1001</v>
      </c>
      <c r="C81" t="s">
        <v>68</v>
      </c>
      <c r="D81" s="6">
        <v>42279</v>
      </c>
      <c r="E81" s="5">
        <v>455</v>
      </c>
      <c r="F81" t="str">
        <f>VLOOKUP(A81,Produto!$A$1:$E$458,3,0)</f>
        <v>Eletrodomésticos</v>
      </c>
    </row>
    <row r="82" spans="1:6" hidden="1" outlineLevel="2" x14ac:dyDescent="0.25">
      <c r="A82">
        <v>393</v>
      </c>
      <c r="B82">
        <v>1001</v>
      </c>
      <c r="C82" t="s">
        <v>68</v>
      </c>
      <c r="D82" s="6">
        <v>42310</v>
      </c>
      <c r="E82" s="5">
        <v>455</v>
      </c>
      <c r="F82" t="str">
        <f>VLOOKUP(A82,Produto!$A$1:$E$458,3,0)</f>
        <v>Eletrodomésticos</v>
      </c>
    </row>
    <row r="83" spans="1:6" hidden="1" outlineLevel="2" x14ac:dyDescent="0.25">
      <c r="A83">
        <v>394</v>
      </c>
      <c r="B83">
        <v>1001</v>
      </c>
      <c r="C83" t="s">
        <v>68</v>
      </c>
      <c r="D83" s="6">
        <v>42340</v>
      </c>
      <c r="E83" s="5">
        <v>455</v>
      </c>
      <c r="F83" t="str">
        <f>VLOOKUP(A83,Produto!$A$1:$E$458,3,0)</f>
        <v>Eletrodomésticos</v>
      </c>
    </row>
    <row r="84" spans="1:6" hidden="1" outlineLevel="2" x14ac:dyDescent="0.25">
      <c r="A84">
        <v>395</v>
      </c>
      <c r="B84">
        <v>1001</v>
      </c>
      <c r="C84" t="s">
        <v>68</v>
      </c>
      <c r="D84" s="6">
        <v>42037</v>
      </c>
      <c r="E84" s="5">
        <v>455</v>
      </c>
      <c r="F84" t="str">
        <f>VLOOKUP(A84,Produto!$A$1:$E$458,3,0)</f>
        <v>Eletrodomésticos</v>
      </c>
    </row>
    <row r="85" spans="1:6" hidden="1" outlineLevel="2" x14ac:dyDescent="0.25">
      <c r="A85">
        <v>396</v>
      </c>
      <c r="B85">
        <v>1001</v>
      </c>
      <c r="C85" t="s">
        <v>68</v>
      </c>
      <c r="D85" s="6">
        <v>42096</v>
      </c>
      <c r="E85" s="5">
        <v>455</v>
      </c>
      <c r="F85" t="str">
        <f>VLOOKUP(A85,Produto!$A$1:$E$458,3,0)</f>
        <v>Eletrodomésticos</v>
      </c>
    </row>
    <row r="86" spans="1:6" hidden="1" outlineLevel="2" x14ac:dyDescent="0.25">
      <c r="A86">
        <v>397</v>
      </c>
      <c r="B86">
        <v>1001</v>
      </c>
      <c r="C86" t="s">
        <v>68</v>
      </c>
      <c r="D86" s="6">
        <v>42126</v>
      </c>
      <c r="E86" s="5">
        <v>455</v>
      </c>
      <c r="F86" t="str">
        <f>VLOOKUP(A86,Produto!$A$1:$E$458,3,0)</f>
        <v>Eletrodomésticos</v>
      </c>
    </row>
    <row r="87" spans="1:6" hidden="1" outlineLevel="2" x14ac:dyDescent="0.25">
      <c r="A87">
        <v>398</v>
      </c>
      <c r="B87">
        <v>1001</v>
      </c>
      <c r="C87" t="s">
        <v>68</v>
      </c>
      <c r="D87" s="6">
        <v>42157</v>
      </c>
      <c r="E87" s="5">
        <v>455</v>
      </c>
      <c r="F87" t="str">
        <f>VLOOKUP(A87,Produto!$A$1:$E$458,3,0)</f>
        <v>Eletrodomésticos</v>
      </c>
    </row>
    <row r="88" spans="1:6" hidden="1" outlineLevel="2" x14ac:dyDescent="0.25">
      <c r="A88">
        <v>399</v>
      </c>
      <c r="B88">
        <v>1001</v>
      </c>
      <c r="C88" t="s">
        <v>68</v>
      </c>
      <c r="D88" s="6">
        <v>42187</v>
      </c>
      <c r="E88" s="5">
        <v>455</v>
      </c>
      <c r="F88" t="str">
        <f>VLOOKUP(A88,Produto!$A$1:$E$458,3,0)</f>
        <v>Eletrodomésticos</v>
      </c>
    </row>
    <row r="89" spans="1:6" hidden="1" outlineLevel="2" x14ac:dyDescent="0.25">
      <c r="A89">
        <v>401</v>
      </c>
      <c r="B89">
        <v>1005</v>
      </c>
      <c r="C89" t="s">
        <v>68</v>
      </c>
      <c r="D89" s="6">
        <v>42249</v>
      </c>
      <c r="E89" s="5">
        <v>1390</v>
      </c>
      <c r="F89" t="str">
        <f>VLOOKUP(A89,Produto!$A$1:$E$458,3,0)</f>
        <v>Eletrodomésticos</v>
      </c>
    </row>
    <row r="90" spans="1:6" hidden="1" outlineLevel="2" x14ac:dyDescent="0.25">
      <c r="A90">
        <v>403</v>
      </c>
      <c r="B90">
        <v>1004</v>
      </c>
      <c r="C90" t="s">
        <v>68</v>
      </c>
      <c r="D90" s="6">
        <v>42310</v>
      </c>
      <c r="E90" s="5">
        <v>1120</v>
      </c>
      <c r="F90" t="str">
        <f>VLOOKUP(A90,Produto!$A$1:$E$458,3,0)</f>
        <v>Eletrodomésticos</v>
      </c>
    </row>
    <row r="91" spans="1:6" hidden="1" outlineLevel="2" x14ac:dyDescent="0.25">
      <c r="A91">
        <v>440</v>
      </c>
      <c r="B91">
        <v>1002</v>
      </c>
      <c r="C91" t="s">
        <v>68</v>
      </c>
      <c r="D91" s="6">
        <v>42014</v>
      </c>
      <c r="E91" s="5">
        <v>1234</v>
      </c>
      <c r="F91" t="str">
        <f>VLOOKUP(A91,Produto!$A$1:$E$458,3,0)</f>
        <v>Eletrodomésticos</v>
      </c>
    </row>
    <row r="92" spans="1:6" hidden="1" outlineLevel="2" x14ac:dyDescent="0.25">
      <c r="A92">
        <v>441</v>
      </c>
      <c r="B92">
        <v>1002</v>
      </c>
      <c r="C92" t="s">
        <v>68</v>
      </c>
      <c r="D92" s="6">
        <v>42046</v>
      </c>
      <c r="E92" s="5">
        <v>1234</v>
      </c>
      <c r="F92" t="str">
        <f>VLOOKUP(A92,Produto!$A$1:$E$458,3,0)</f>
        <v>Eletrodomésticos</v>
      </c>
    </row>
    <row r="93" spans="1:6" hidden="1" outlineLevel="2" x14ac:dyDescent="0.25">
      <c r="A93">
        <v>442</v>
      </c>
      <c r="B93">
        <v>1002</v>
      </c>
      <c r="C93" t="s">
        <v>68</v>
      </c>
      <c r="D93" s="6">
        <v>42075</v>
      </c>
      <c r="E93" s="5">
        <v>1234</v>
      </c>
      <c r="F93" t="str">
        <f>VLOOKUP(A93,Produto!$A$1:$E$458,3,0)</f>
        <v>Eletrodomésticos</v>
      </c>
    </row>
    <row r="94" spans="1:6" hidden="1" outlineLevel="2" x14ac:dyDescent="0.25">
      <c r="A94">
        <v>443</v>
      </c>
      <c r="B94">
        <v>1002</v>
      </c>
      <c r="C94" t="s">
        <v>68</v>
      </c>
      <c r="D94" s="6">
        <v>42076</v>
      </c>
      <c r="E94" s="5">
        <v>1234</v>
      </c>
      <c r="F94" t="str">
        <f>VLOOKUP(A94,Produto!$A$1:$E$458,3,0)</f>
        <v>Eletrodomésticos</v>
      </c>
    </row>
    <row r="95" spans="1:6" hidden="1" outlineLevel="2" x14ac:dyDescent="0.25">
      <c r="A95">
        <v>445</v>
      </c>
      <c r="B95">
        <v>1002</v>
      </c>
      <c r="C95" t="s">
        <v>68</v>
      </c>
      <c r="D95" s="6">
        <v>42109</v>
      </c>
      <c r="E95" s="5">
        <v>1234</v>
      </c>
      <c r="F95" t="str">
        <f>VLOOKUP(A95,Produto!$A$1:$E$458,3,0)</f>
        <v>Eletrodomésticos</v>
      </c>
    </row>
    <row r="96" spans="1:6" hidden="1" outlineLevel="2" x14ac:dyDescent="0.25">
      <c r="A96">
        <v>447</v>
      </c>
      <c r="B96">
        <v>1002</v>
      </c>
      <c r="C96" t="s">
        <v>68</v>
      </c>
      <c r="D96" s="6">
        <v>42141</v>
      </c>
      <c r="E96" s="5">
        <v>1234</v>
      </c>
      <c r="F96" t="str">
        <f>VLOOKUP(A96,Produto!$A$1:$E$458,3,0)</f>
        <v>Eletrodomésticos</v>
      </c>
    </row>
    <row r="97" spans="1:6" hidden="1" outlineLevel="2" x14ac:dyDescent="0.25">
      <c r="A97">
        <v>448</v>
      </c>
      <c r="B97">
        <v>1002</v>
      </c>
      <c r="C97" t="s">
        <v>68</v>
      </c>
      <c r="D97" s="6">
        <v>42142</v>
      </c>
      <c r="E97" s="5">
        <v>1234</v>
      </c>
      <c r="F97" t="str">
        <f>VLOOKUP(A97,Produto!$A$1:$E$458,3,0)</f>
        <v>Eletrodomésticos</v>
      </c>
    </row>
    <row r="98" spans="1:6" hidden="1" outlineLevel="2" x14ac:dyDescent="0.25">
      <c r="A98">
        <v>449</v>
      </c>
      <c r="B98">
        <v>1002</v>
      </c>
      <c r="C98" t="s">
        <v>68</v>
      </c>
      <c r="D98" s="6">
        <v>42143</v>
      </c>
      <c r="E98" s="5">
        <v>1234</v>
      </c>
      <c r="F98" t="str">
        <f>VLOOKUP(A98,Produto!$A$1:$E$458,3,0)</f>
        <v>Eletrodomésticos</v>
      </c>
    </row>
    <row r="99" spans="1:6" hidden="1" outlineLevel="2" x14ac:dyDescent="0.25">
      <c r="A99">
        <v>450</v>
      </c>
      <c r="B99">
        <v>1002</v>
      </c>
      <c r="C99" t="s">
        <v>68</v>
      </c>
      <c r="D99" s="6">
        <v>42175</v>
      </c>
      <c r="E99" s="5">
        <v>1234</v>
      </c>
      <c r="F99" t="str">
        <f>VLOOKUP(A99,Produto!$A$1:$E$458,3,0)</f>
        <v>Eletrodomésticos</v>
      </c>
    </row>
    <row r="100" spans="1:6" hidden="1" outlineLevel="2" x14ac:dyDescent="0.25">
      <c r="A100">
        <v>451</v>
      </c>
      <c r="B100">
        <v>1002</v>
      </c>
      <c r="C100" t="s">
        <v>68</v>
      </c>
      <c r="D100" s="6">
        <v>42206</v>
      </c>
      <c r="E100" s="5">
        <v>1234</v>
      </c>
      <c r="F100" t="str">
        <f>VLOOKUP(A100,Produto!$A$1:$E$458,3,0)</f>
        <v>Eletrodomésticos</v>
      </c>
    </row>
    <row r="101" spans="1:6" hidden="1" outlineLevel="2" x14ac:dyDescent="0.25">
      <c r="A101">
        <v>453</v>
      </c>
      <c r="B101">
        <v>1002</v>
      </c>
      <c r="C101" t="s">
        <v>68</v>
      </c>
      <c r="D101" s="6">
        <v>42270</v>
      </c>
      <c r="E101" s="5">
        <v>1234</v>
      </c>
      <c r="F101" t="str">
        <f>VLOOKUP(A101,Produto!$A$1:$E$458,3,0)</f>
        <v>Eletrodomésticos</v>
      </c>
    </row>
    <row r="102" spans="1:6" hidden="1" outlineLevel="2" x14ac:dyDescent="0.25">
      <c r="A102">
        <v>454</v>
      </c>
      <c r="B102">
        <v>1002</v>
      </c>
      <c r="C102" t="s">
        <v>68</v>
      </c>
      <c r="D102" s="6">
        <v>42301</v>
      </c>
      <c r="E102" s="5">
        <v>1234</v>
      </c>
      <c r="F102" t="str">
        <f>VLOOKUP(A102,Produto!$A$1:$E$458,3,0)</f>
        <v>Eletrodomésticos</v>
      </c>
    </row>
    <row r="103" spans="1:6" hidden="1" outlineLevel="2" x14ac:dyDescent="0.25">
      <c r="A103">
        <v>456</v>
      </c>
      <c r="B103">
        <v>1002</v>
      </c>
      <c r="C103" t="s">
        <v>68</v>
      </c>
      <c r="D103" s="6">
        <v>42334</v>
      </c>
      <c r="E103" s="5">
        <v>1234</v>
      </c>
      <c r="F103" t="str">
        <f>VLOOKUP(A103,Produto!$A$1:$E$458,3,0)</f>
        <v>Eletrodomésticos</v>
      </c>
    </row>
    <row r="104" spans="1:6" hidden="1" outlineLevel="2" x14ac:dyDescent="0.25">
      <c r="A104">
        <v>457</v>
      </c>
      <c r="B104">
        <v>1002</v>
      </c>
      <c r="C104" t="s">
        <v>68</v>
      </c>
      <c r="D104" s="6">
        <v>42335</v>
      </c>
      <c r="E104" s="5">
        <v>1234</v>
      </c>
      <c r="F104" t="str">
        <f>VLOOKUP(A104,Produto!$A$1:$E$458,3,0)</f>
        <v>Eletrodomésticos</v>
      </c>
    </row>
    <row r="105" spans="1:6" hidden="1" outlineLevel="2" x14ac:dyDescent="0.25">
      <c r="A105">
        <v>418</v>
      </c>
      <c r="B105">
        <v>1005</v>
      </c>
      <c r="C105" t="s">
        <v>68</v>
      </c>
      <c r="D105" s="6">
        <v>42037</v>
      </c>
      <c r="E105" s="5">
        <v>788</v>
      </c>
      <c r="F105" t="str">
        <f>VLOOKUP(A105,Produto!$A$1:$E$458,3,0)</f>
        <v>Eletrônicos</v>
      </c>
    </row>
    <row r="106" spans="1:6" hidden="1" outlineLevel="2" x14ac:dyDescent="0.25">
      <c r="A106">
        <v>419</v>
      </c>
      <c r="B106">
        <v>1005</v>
      </c>
      <c r="C106" t="s">
        <v>68</v>
      </c>
      <c r="D106" s="6">
        <v>42065</v>
      </c>
      <c r="E106" s="5">
        <v>900</v>
      </c>
      <c r="F106" t="str">
        <f>VLOOKUP(A106,Produto!$A$1:$E$458,3,0)</f>
        <v>Eletrônicos</v>
      </c>
    </row>
    <row r="107" spans="1:6" hidden="1" outlineLevel="2" x14ac:dyDescent="0.25">
      <c r="A107">
        <v>420</v>
      </c>
      <c r="B107">
        <v>1005</v>
      </c>
      <c r="C107" t="s">
        <v>68</v>
      </c>
      <c r="D107" s="6">
        <v>42096</v>
      </c>
      <c r="E107" s="5">
        <v>455</v>
      </c>
      <c r="F107" t="str">
        <f>VLOOKUP(A107,Produto!$A$1:$E$458,3,0)</f>
        <v>Eletrônicos</v>
      </c>
    </row>
    <row r="108" spans="1:6" hidden="1" outlineLevel="2" x14ac:dyDescent="0.25">
      <c r="A108">
        <v>421</v>
      </c>
      <c r="B108">
        <v>1005</v>
      </c>
      <c r="C108" t="s">
        <v>68</v>
      </c>
      <c r="D108" s="6">
        <v>42126</v>
      </c>
      <c r="E108" s="5">
        <v>390</v>
      </c>
      <c r="F108" t="str">
        <f>VLOOKUP(A108,Produto!$A$1:$E$458,3,0)</f>
        <v>Eletrônicos</v>
      </c>
    </row>
    <row r="109" spans="1:6" hidden="1" outlineLevel="2" x14ac:dyDescent="0.25">
      <c r="A109">
        <v>422</v>
      </c>
      <c r="B109">
        <v>1005</v>
      </c>
      <c r="C109" t="s">
        <v>68</v>
      </c>
      <c r="D109" s="6">
        <v>42157</v>
      </c>
      <c r="E109" s="5">
        <v>899</v>
      </c>
      <c r="F109" t="str">
        <f>VLOOKUP(A109,Produto!$A$1:$E$458,3,0)</f>
        <v>Eletrônicos</v>
      </c>
    </row>
    <row r="110" spans="1:6" hidden="1" outlineLevel="2" x14ac:dyDescent="0.25">
      <c r="A110">
        <v>423</v>
      </c>
      <c r="B110">
        <v>1005</v>
      </c>
      <c r="C110" t="s">
        <v>68</v>
      </c>
      <c r="D110" s="6">
        <v>42187</v>
      </c>
      <c r="E110" s="5">
        <v>455</v>
      </c>
      <c r="F110" t="str">
        <f>VLOOKUP(A110,Produto!$A$1:$E$458,3,0)</f>
        <v>Eletrônicos</v>
      </c>
    </row>
    <row r="111" spans="1:6" hidden="1" outlineLevel="2" x14ac:dyDescent="0.25">
      <c r="A111">
        <v>424</v>
      </c>
      <c r="B111">
        <v>1008</v>
      </c>
      <c r="C111" t="s">
        <v>68</v>
      </c>
      <c r="D111" s="6">
        <v>42218</v>
      </c>
      <c r="E111" s="5">
        <v>234</v>
      </c>
      <c r="F111" t="str">
        <f>VLOOKUP(A111,Produto!$A$1:$E$458,3,0)</f>
        <v>Eletrônicos</v>
      </c>
    </row>
    <row r="112" spans="1:6" hidden="1" outlineLevel="2" x14ac:dyDescent="0.25">
      <c r="A112">
        <v>425</v>
      </c>
      <c r="B112">
        <v>1008</v>
      </c>
      <c r="C112" t="s">
        <v>68</v>
      </c>
      <c r="D112" s="6">
        <v>42249</v>
      </c>
      <c r="E112" s="5">
        <v>289</v>
      </c>
      <c r="F112" t="str">
        <f>VLOOKUP(A112,Produto!$A$1:$E$458,3,0)</f>
        <v>Eletrônicos</v>
      </c>
    </row>
    <row r="113" spans="1:6" hidden="1" outlineLevel="2" x14ac:dyDescent="0.25">
      <c r="A113">
        <v>426</v>
      </c>
      <c r="B113">
        <v>1008</v>
      </c>
      <c r="C113" t="s">
        <v>68</v>
      </c>
      <c r="D113" s="6">
        <v>42279</v>
      </c>
      <c r="E113" s="5">
        <v>433</v>
      </c>
      <c r="F113" t="str">
        <f>VLOOKUP(A113,Produto!$A$1:$E$458,3,0)</f>
        <v>Eletrônicos</v>
      </c>
    </row>
    <row r="114" spans="1:6" hidden="1" outlineLevel="2" x14ac:dyDescent="0.25">
      <c r="A114">
        <v>427</v>
      </c>
      <c r="B114">
        <v>1008</v>
      </c>
      <c r="C114" t="s">
        <v>68</v>
      </c>
      <c r="D114" s="6">
        <v>42310</v>
      </c>
      <c r="E114" s="5">
        <v>345</v>
      </c>
      <c r="F114" t="str">
        <f>VLOOKUP(A114,Produto!$A$1:$E$458,3,0)</f>
        <v>Eletrônicos</v>
      </c>
    </row>
    <row r="115" spans="1:6" hidden="1" outlineLevel="2" x14ac:dyDescent="0.25">
      <c r="A115">
        <v>428</v>
      </c>
      <c r="B115">
        <v>1008</v>
      </c>
      <c r="C115" t="s">
        <v>68</v>
      </c>
      <c r="D115" s="6">
        <v>42340</v>
      </c>
      <c r="E115" s="5">
        <v>346</v>
      </c>
      <c r="F115" t="str">
        <f>VLOOKUP(A115,Produto!$A$1:$E$458,3,0)</f>
        <v>Eletrônicos</v>
      </c>
    </row>
    <row r="116" spans="1:6" hidden="1" outlineLevel="2" x14ac:dyDescent="0.25">
      <c r="A116">
        <v>429</v>
      </c>
      <c r="B116">
        <v>1008</v>
      </c>
      <c r="C116" t="s">
        <v>68</v>
      </c>
      <c r="D116" s="6">
        <v>42006</v>
      </c>
      <c r="E116" s="5">
        <v>456</v>
      </c>
      <c r="F116" t="str">
        <f>VLOOKUP(A116,Produto!$A$1:$E$458,3,0)</f>
        <v>Eletrônicos</v>
      </c>
    </row>
    <row r="117" spans="1:6" hidden="1" outlineLevel="2" x14ac:dyDescent="0.25">
      <c r="A117">
        <v>348</v>
      </c>
      <c r="B117">
        <v>1001</v>
      </c>
      <c r="C117" t="s">
        <v>68</v>
      </c>
      <c r="D117" s="6">
        <v>41671</v>
      </c>
      <c r="E117" s="5">
        <v>167</v>
      </c>
      <c r="F117" t="str">
        <f>VLOOKUP(A117,Produto!$A$1:$E$458,3,0)</f>
        <v>Eletroportáteis</v>
      </c>
    </row>
    <row r="118" spans="1:6" hidden="1" outlineLevel="2" x14ac:dyDescent="0.25">
      <c r="A118">
        <v>349</v>
      </c>
      <c r="B118">
        <v>1001</v>
      </c>
      <c r="C118" t="s">
        <v>68</v>
      </c>
      <c r="D118" s="6">
        <v>41699</v>
      </c>
      <c r="E118" s="5">
        <v>167</v>
      </c>
      <c r="F118" t="str">
        <f>VLOOKUP(A118,Produto!$A$1:$E$458,3,0)</f>
        <v>Eletroportáteis</v>
      </c>
    </row>
    <row r="119" spans="1:6" hidden="1" outlineLevel="2" x14ac:dyDescent="0.25">
      <c r="A119">
        <v>351</v>
      </c>
      <c r="B119">
        <v>1001</v>
      </c>
      <c r="C119" t="s">
        <v>68</v>
      </c>
      <c r="D119" s="6">
        <v>41760</v>
      </c>
      <c r="E119" s="5">
        <v>149</v>
      </c>
      <c r="F119" t="str">
        <f>VLOOKUP(A119,Produto!$A$1:$E$458,3,0)</f>
        <v>Eletroportáteis</v>
      </c>
    </row>
    <row r="120" spans="1:6" hidden="1" outlineLevel="2" x14ac:dyDescent="0.25">
      <c r="A120">
        <v>352</v>
      </c>
      <c r="B120">
        <v>1001</v>
      </c>
      <c r="C120" t="s">
        <v>68</v>
      </c>
      <c r="D120" s="6">
        <v>41791</v>
      </c>
      <c r="E120" s="5">
        <v>149</v>
      </c>
      <c r="F120" t="str">
        <f>VLOOKUP(A120,Produto!$A$1:$E$458,3,0)</f>
        <v>Eletroportáteis</v>
      </c>
    </row>
    <row r="121" spans="1:6" hidden="1" outlineLevel="2" x14ac:dyDescent="0.25">
      <c r="A121">
        <v>353</v>
      </c>
      <c r="B121">
        <v>1001</v>
      </c>
      <c r="C121" t="s">
        <v>68</v>
      </c>
      <c r="D121" s="6">
        <v>41821</v>
      </c>
      <c r="E121" s="5">
        <v>149</v>
      </c>
      <c r="F121" t="str">
        <f>VLOOKUP(A121,Produto!$A$1:$E$458,3,0)</f>
        <v>Eletroportáteis</v>
      </c>
    </row>
    <row r="122" spans="1:6" hidden="1" outlineLevel="2" x14ac:dyDescent="0.25">
      <c r="A122">
        <v>354</v>
      </c>
      <c r="B122">
        <v>1001</v>
      </c>
      <c r="C122" t="s">
        <v>68</v>
      </c>
      <c r="D122" s="6">
        <v>41852</v>
      </c>
      <c r="E122" s="5">
        <v>149</v>
      </c>
      <c r="F122" t="str">
        <f>VLOOKUP(A122,Produto!$A$1:$E$458,3,0)</f>
        <v>Eletroportáteis</v>
      </c>
    </row>
    <row r="123" spans="1:6" hidden="1" outlineLevel="2" x14ac:dyDescent="0.25">
      <c r="A123">
        <v>355</v>
      </c>
      <c r="B123">
        <v>1001</v>
      </c>
      <c r="C123" t="s">
        <v>68</v>
      </c>
      <c r="D123" s="6">
        <v>41883</v>
      </c>
      <c r="E123" s="5">
        <v>149</v>
      </c>
      <c r="F123" t="str">
        <f>VLOOKUP(A123,Produto!$A$1:$E$458,3,0)</f>
        <v>Eletroportáteis</v>
      </c>
    </row>
    <row r="124" spans="1:6" hidden="1" outlineLevel="2" x14ac:dyDescent="0.25">
      <c r="A124">
        <v>365</v>
      </c>
      <c r="B124">
        <v>1002</v>
      </c>
      <c r="C124" t="s">
        <v>68</v>
      </c>
      <c r="D124" s="6">
        <v>42187</v>
      </c>
      <c r="E124" s="5">
        <v>149</v>
      </c>
      <c r="F124" t="str">
        <f>VLOOKUP(A124,Produto!$A$1:$E$458,3,0)</f>
        <v>Eletroportáteis</v>
      </c>
    </row>
    <row r="125" spans="1:6" hidden="1" outlineLevel="2" x14ac:dyDescent="0.25">
      <c r="A125">
        <v>366</v>
      </c>
      <c r="B125">
        <v>1001</v>
      </c>
      <c r="C125" t="s">
        <v>68</v>
      </c>
      <c r="D125" s="6">
        <v>42218</v>
      </c>
      <c r="E125" s="5">
        <v>149</v>
      </c>
      <c r="F125" t="str">
        <f>VLOOKUP(A125,Produto!$A$1:$E$458,3,0)</f>
        <v>Eletroportáteis</v>
      </c>
    </row>
    <row r="126" spans="1:6" hidden="1" outlineLevel="2" x14ac:dyDescent="0.25">
      <c r="A126">
        <v>367</v>
      </c>
      <c r="B126">
        <v>1005</v>
      </c>
      <c r="C126" t="s">
        <v>68</v>
      </c>
      <c r="D126" s="6">
        <v>42249</v>
      </c>
      <c r="E126" s="5">
        <v>149</v>
      </c>
      <c r="F126" t="str">
        <f>VLOOKUP(A126,Produto!$A$1:$E$458,3,0)</f>
        <v>Eletroportáteis</v>
      </c>
    </row>
    <row r="127" spans="1:6" hidden="1" outlineLevel="2" x14ac:dyDescent="0.25">
      <c r="A127">
        <v>369</v>
      </c>
      <c r="B127">
        <v>1002</v>
      </c>
      <c r="C127" t="s">
        <v>68</v>
      </c>
      <c r="D127" s="6">
        <v>42310</v>
      </c>
      <c r="E127" s="5">
        <v>149</v>
      </c>
      <c r="F127" t="str">
        <f>VLOOKUP(A127,Produto!$A$1:$E$458,3,0)</f>
        <v>Eletroportáteis</v>
      </c>
    </row>
    <row r="128" spans="1:6" hidden="1" outlineLevel="2" x14ac:dyDescent="0.25">
      <c r="A128">
        <v>370</v>
      </c>
      <c r="B128">
        <v>1001</v>
      </c>
      <c r="C128" t="s">
        <v>68</v>
      </c>
      <c r="D128" s="6">
        <v>42340</v>
      </c>
      <c r="E128" s="5">
        <v>149</v>
      </c>
      <c r="F128" t="str">
        <f>VLOOKUP(A128,Produto!$A$1:$E$458,3,0)</f>
        <v>Eletroportáteis</v>
      </c>
    </row>
    <row r="129" spans="1:6" hidden="1" outlineLevel="2" x14ac:dyDescent="0.25">
      <c r="A129">
        <v>409</v>
      </c>
      <c r="B129">
        <v>1009</v>
      </c>
      <c r="C129" t="s">
        <v>68</v>
      </c>
      <c r="D129" s="6">
        <v>42126</v>
      </c>
      <c r="E129" s="5">
        <v>149</v>
      </c>
      <c r="F129" t="str">
        <f>VLOOKUP(A129,Produto!$A$1:$E$458,3,0)</f>
        <v>Eletroportáteis</v>
      </c>
    </row>
    <row r="130" spans="1:6" hidden="1" outlineLevel="2" x14ac:dyDescent="0.25">
      <c r="A130">
        <v>410</v>
      </c>
      <c r="B130">
        <v>1006</v>
      </c>
      <c r="C130" t="s">
        <v>68</v>
      </c>
      <c r="D130" s="6">
        <v>42157</v>
      </c>
      <c r="E130" s="5">
        <v>149</v>
      </c>
      <c r="F130" t="str">
        <f>VLOOKUP(A130,Produto!$A$1:$E$458,3,0)</f>
        <v>Eletroportáteis</v>
      </c>
    </row>
    <row r="131" spans="1:6" hidden="1" outlineLevel="2" x14ac:dyDescent="0.25">
      <c r="A131">
        <v>411</v>
      </c>
      <c r="B131">
        <v>1007</v>
      </c>
      <c r="C131" t="s">
        <v>68</v>
      </c>
      <c r="D131" s="6">
        <v>42187</v>
      </c>
      <c r="E131" s="5">
        <v>149</v>
      </c>
      <c r="F131" t="str">
        <f>VLOOKUP(A131,Produto!$A$1:$E$458,3,0)</f>
        <v>Eletroportáteis</v>
      </c>
    </row>
    <row r="132" spans="1:6" hidden="1" outlineLevel="2" x14ac:dyDescent="0.25">
      <c r="A132">
        <v>412</v>
      </c>
      <c r="B132">
        <v>1006</v>
      </c>
      <c r="C132" t="s">
        <v>68</v>
      </c>
      <c r="D132" s="6">
        <v>42218</v>
      </c>
      <c r="E132" s="5">
        <v>149</v>
      </c>
      <c r="F132" t="str">
        <f>VLOOKUP(A132,Produto!$A$1:$E$458,3,0)</f>
        <v>Eletroportáteis</v>
      </c>
    </row>
    <row r="133" spans="1:6" hidden="1" outlineLevel="2" x14ac:dyDescent="0.25">
      <c r="A133">
        <v>413</v>
      </c>
      <c r="B133">
        <v>1005</v>
      </c>
      <c r="C133" t="s">
        <v>68</v>
      </c>
      <c r="D133" s="6">
        <v>42249</v>
      </c>
      <c r="E133" s="5">
        <v>149</v>
      </c>
      <c r="F133" t="str">
        <f>VLOOKUP(A133,Produto!$A$1:$E$458,3,0)</f>
        <v>Eletroportáteis</v>
      </c>
    </row>
    <row r="134" spans="1:6" hidden="1" outlineLevel="2" x14ac:dyDescent="0.25">
      <c r="A134">
        <v>414</v>
      </c>
      <c r="B134">
        <v>1005</v>
      </c>
      <c r="C134" t="s">
        <v>68</v>
      </c>
      <c r="D134" s="6">
        <v>42279</v>
      </c>
      <c r="E134" s="5">
        <v>149</v>
      </c>
      <c r="F134" t="str">
        <f>VLOOKUP(A134,Produto!$A$1:$E$458,3,0)</f>
        <v>Eletroportáteis</v>
      </c>
    </row>
    <row r="135" spans="1:6" hidden="1" outlineLevel="2" x14ac:dyDescent="0.25">
      <c r="A135">
        <v>415</v>
      </c>
      <c r="B135">
        <v>1005</v>
      </c>
      <c r="C135" t="s">
        <v>68</v>
      </c>
      <c r="D135" s="6">
        <v>42310</v>
      </c>
      <c r="E135" s="5">
        <v>149</v>
      </c>
      <c r="F135" t="str">
        <f>VLOOKUP(A135,Produto!$A$1:$E$458,3,0)</f>
        <v>Eletroportáteis</v>
      </c>
    </row>
    <row r="136" spans="1:6" hidden="1" outlineLevel="2" x14ac:dyDescent="0.25">
      <c r="A136">
        <v>416</v>
      </c>
      <c r="B136">
        <v>1005</v>
      </c>
      <c r="C136" t="s">
        <v>68</v>
      </c>
      <c r="D136" s="6">
        <v>42340</v>
      </c>
      <c r="E136" s="5">
        <v>121</v>
      </c>
      <c r="F136" t="str">
        <f>VLOOKUP(A136,Produto!$A$1:$E$458,3,0)</f>
        <v>Eletroportáteis</v>
      </c>
    </row>
    <row r="137" spans="1:6" hidden="1" outlineLevel="2" x14ac:dyDescent="0.25">
      <c r="A137">
        <v>417</v>
      </c>
      <c r="B137">
        <v>1005</v>
      </c>
      <c r="C137" t="s">
        <v>68</v>
      </c>
      <c r="D137" s="6">
        <v>42006</v>
      </c>
      <c r="E137" s="5">
        <v>121</v>
      </c>
      <c r="F137" t="str">
        <f>VLOOKUP(A137,Produto!$A$1:$E$458,3,0)</f>
        <v>Eletroportáteis</v>
      </c>
    </row>
    <row r="138" spans="1:6" hidden="1" outlineLevel="2" x14ac:dyDescent="0.25">
      <c r="A138">
        <v>430</v>
      </c>
      <c r="B138">
        <v>1009</v>
      </c>
      <c r="C138" t="s">
        <v>68</v>
      </c>
      <c r="D138" s="6">
        <v>42037</v>
      </c>
      <c r="E138" s="5">
        <v>145</v>
      </c>
      <c r="F138" t="str">
        <f>VLOOKUP(A138,Produto!$A$1:$E$458,3,0)</f>
        <v>Eletroportáteis</v>
      </c>
    </row>
    <row r="139" spans="1:6" hidden="1" outlineLevel="2" x14ac:dyDescent="0.25">
      <c r="A139">
        <v>431</v>
      </c>
      <c r="B139">
        <v>1006</v>
      </c>
      <c r="C139" t="s">
        <v>68</v>
      </c>
      <c r="D139" s="6">
        <v>42065</v>
      </c>
      <c r="E139" s="5">
        <v>124</v>
      </c>
      <c r="F139" t="str">
        <f>VLOOKUP(A139,Produto!$A$1:$E$458,3,0)</f>
        <v>Eletroportáteis</v>
      </c>
    </row>
    <row r="140" spans="1:6" hidden="1" outlineLevel="2" x14ac:dyDescent="0.25">
      <c r="A140">
        <v>436</v>
      </c>
      <c r="B140">
        <v>1006</v>
      </c>
      <c r="C140" t="s">
        <v>68</v>
      </c>
      <c r="D140" s="6">
        <v>42279</v>
      </c>
      <c r="E140" s="5">
        <v>124</v>
      </c>
      <c r="F140" t="str">
        <f>VLOOKUP(A140,Produto!$A$1:$E$458,3,0)</f>
        <v>Eletroportáteis</v>
      </c>
    </row>
    <row r="141" spans="1:6" hidden="1" outlineLevel="2" x14ac:dyDescent="0.25">
      <c r="A141">
        <v>437</v>
      </c>
      <c r="B141">
        <v>1007</v>
      </c>
      <c r="C141" t="s">
        <v>68</v>
      </c>
      <c r="D141" s="6">
        <v>42310</v>
      </c>
      <c r="E141" s="5">
        <v>128</v>
      </c>
      <c r="F141" t="str">
        <f>VLOOKUP(A141,Produto!$A$1:$E$458,3,0)</f>
        <v>Eletroportáteis</v>
      </c>
    </row>
    <row r="142" spans="1:6" hidden="1" outlineLevel="2" x14ac:dyDescent="0.25">
      <c r="A142">
        <v>438</v>
      </c>
      <c r="B142">
        <v>1003</v>
      </c>
      <c r="C142" t="s">
        <v>68</v>
      </c>
      <c r="D142" s="6">
        <v>42340</v>
      </c>
      <c r="E142" s="5">
        <v>134</v>
      </c>
      <c r="F142" t="str">
        <f>VLOOKUP(A142,Produto!$A$1:$E$458,3,0)</f>
        <v>Eletroportáteis</v>
      </c>
    </row>
    <row r="143" spans="1:6" hidden="1" outlineLevel="2" x14ac:dyDescent="0.25">
      <c r="A143">
        <v>439</v>
      </c>
      <c r="B143">
        <v>1002</v>
      </c>
      <c r="C143" t="s">
        <v>68</v>
      </c>
      <c r="D143" s="6">
        <v>42013</v>
      </c>
      <c r="E143" s="5">
        <v>143</v>
      </c>
      <c r="F143" t="str">
        <f>VLOOKUP(A143,Produto!$A$1:$E$458,3,0)</f>
        <v>Eletroportáteis</v>
      </c>
    </row>
    <row r="144" spans="1:6" outlineLevel="1" collapsed="1" x14ac:dyDescent="0.25">
      <c r="C144" s="9" t="s">
        <v>92</v>
      </c>
      <c r="D144" s="6"/>
      <c r="E144" s="5">
        <f>SUBTOTAL(9,E55:E143)</f>
        <v>50677.9</v>
      </c>
    </row>
    <row r="145" spans="1:6" hidden="1" outlineLevel="2" x14ac:dyDescent="0.25">
      <c r="A145">
        <v>309</v>
      </c>
      <c r="B145">
        <v>1002</v>
      </c>
      <c r="C145" t="s">
        <v>67</v>
      </c>
      <c r="D145" s="6">
        <v>41916</v>
      </c>
      <c r="E145" s="5">
        <v>1230</v>
      </c>
      <c r="F145" t="str">
        <f>VLOOKUP(A145,Produto!$A$1:$E$458,3,0)</f>
        <v>Celulares</v>
      </c>
    </row>
    <row r="146" spans="1:6" hidden="1" outlineLevel="2" x14ac:dyDescent="0.25">
      <c r="A146">
        <v>311</v>
      </c>
      <c r="B146">
        <v>1002</v>
      </c>
      <c r="C146" t="s">
        <v>67</v>
      </c>
      <c r="D146" s="6">
        <v>41672</v>
      </c>
      <c r="E146" s="5">
        <v>1230</v>
      </c>
      <c r="F146" t="str">
        <f>VLOOKUP(A146,Produto!$A$1:$E$458,3,0)</f>
        <v>Celulares</v>
      </c>
    </row>
    <row r="147" spans="1:6" hidden="1" outlineLevel="2" x14ac:dyDescent="0.25">
      <c r="A147">
        <v>312</v>
      </c>
      <c r="B147">
        <v>1002</v>
      </c>
      <c r="C147" t="s">
        <v>67</v>
      </c>
      <c r="D147" s="6">
        <v>41701</v>
      </c>
      <c r="E147" s="5">
        <v>1230</v>
      </c>
      <c r="F147" t="str">
        <f>VLOOKUP(A147,Produto!$A$1:$E$458,3,0)</f>
        <v>Celulares</v>
      </c>
    </row>
    <row r="148" spans="1:6" hidden="1" outlineLevel="2" x14ac:dyDescent="0.25">
      <c r="A148">
        <v>313</v>
      </c>
      <c r="B148">
        <v>1002</v>
      </c>
      <c r="C148" t="s">
        <v>67</v>
      </c>
      <c r="D148" s="6">
        <v>41733</v>
      </c>
      <c r="E148" s="5">
        <v>1230</v>
      </c>
      <c r="F148" t="str">
        <f>VLOOKUP(A148,Produto!$A$1:$E$458,3,0)</f>
        <v>Celulares</v>
      </c>
    </row>
    <row r="149" spans="1:6" hidden="1" outlineLevel="2" x14ac:dyDescent="0.25">
      <c r="A149">
        <v>314</v>
      </c>
      <c r="B149">
        <v>1002</v>
      </c>
      <c r="C149" t="s">
        <v>67</v>
      </c>
      <c r="D149" s="6">
        <v>41763</v>
      </c>
      <c r="E149" s="5">
        <v>1230</v>
      </c>
      <c r="F149" t="str">
        <f>VLOOKUP(A149,Produto!$A$1:$E$458,3,0)</f>
        <v>Celulares</v>
      </c>
    </row>
    <row r="150" spans="1:6" hidden="1" outlineLevel="2" x14ac:dyDescent="0.25">
      <c r="A150">
        <v>324</v>
      </c>
      <c r="B150">
        <v>1002</v>
      </c>
      <c r="C150" t="s">
        <v>67</v>
      </c>
      <c r="D150" s="6">
        <v>42037</v>
      </c>
      <c r="E150" s="5">
        <v>1230</v>
      </c>
      <c r="F150" t="str">
        <f>VLOOKUP(A150,Produto!$A$1:$E$458,3,0)</f>
        <v>Celulares</v>
      </c>
    </row>
    <row r="151" spans="1:6" hidden="1" outlineLevel="2" x14ac:dyDescent="0.25">
      <c r="A151">
        <v>328</v>
      </c>
      <c r="B151">
        <v>1001</v>
      </c>
      <c r="C151" t="s">
        <v>67</v>
      </c>
      <c r="D151" s="6">
        <v>42157</v>
      </c>
      <c r="E151" s="5">
        <v>1230</v>
      </c>
      <c r="F151" t="str">
        <f>VLOOKUP(A151,Produto!$A$1:$E$458,3,0)</f>
        <v>Celulares</v>
      </c>
    </row>
    <row r="152" spans="1:6" hidden="1" outlineLevel="2" x14ac:dyDescent="0.25">
      <c r="A152">
        <v>329</v>
      </c>
      <c r="B152">
        <v>1001</v>
      </c>
      <c r="C152" t="s">
        <v>67</v>
      </c>
      <c r="D152" s="6">
        <v>42187</v>
      </c>
      <c r="E152" s="5">
        <v>1230</v>
      </c>
      <c r="F152" t="str">
        <f>VLOOKUP(A152,Produto!$A$1:$E$458,3,0)</f>
        <v>Celulares</v>
      </c>
    </row>
    <row r="153" spans="1:6" hidden="1" outlineLevel="2" x14ac:dyDescent="0.25">
      <c r="A153">
        <v>330</v>
      </c>
      <c r="B153">
        <v>1001</v>
      </c>
      <c r="C153" t="s">
        <v>67</v>
      </c>
      <c r="D153" s="6">
        <v>42218</v>
      </c>
      <c r="E153" s="5">
        <v>1230</v>
      </c>
      <c r="F153" t="str">
        <f>VLOOKUP(A153,Produto!$A$1:$E$458,3,0)</f>
        <v>Celulares</v>
      </c>
    </row>
    <row r="154" spans="1:6" hidden="1" outlineLevel="2" x14ac:dyDescent="0.25">
      <c r="A154">
        <v>331</v>
      </c>
      <c r="B154">
        <v>1001</v>
      </c>
      <c r="C154" t="s">
        <v>67</v>
      </c>
      <c r="D154" s="6">
        <v>42249</v>
      </c>
      <c r="E154" s="5">
        <v>1230</v>
      </c>
      <c r="F154" t="str">
        <f>VLOOKUP(A154,Produto!$A$1:$E$458,3,0)</f>
        <v>Celulares</v>
      </c>
    </row>
    <row r="155" spans="1:6" hidden="1" outlineLevel="2" x14ac:dyDescent="0.25">
      <c r="A155">
        <v>332</v>
      </c>
      <c r="B155">
        <v>1001</v>
      </c>
      <c r="C155" t="s">
        <v>67</v>
      </c>
      <c r="D155" s="6">
        <v>42279</v>
      </c>
      <c r="E155" s="5">
        <v>1230</v>
      </c>
      <c r="F155" t="str">
        <f>VLOOKUP(A155,Produto!$A$1:$E$458,3,0)</f>
        <v>Celulares</v>
      </c>
    </row>
    <row r="156" spans="1:6" hidden="1" outlineLevel="2" x14ac:dyDescent="0.25">
      <c r="A156">
        <v>333</v>
      </c>
      <c r="B156">
        <v>1001</v>
      </c>
      <c r="C156" t="s">
        <v>67</v>
      </c>
      <c r="D156" s="6">
        <v>42310</v>
      </c>
      <c r="E156" s="5">
        <v>1230</v>
      </c>
      <c r="F156" t="str">
        <f>VLOOKUP(A156,Produto!$A$1:$E$458,3,0)</f>
        <v>Celulares</v>
      </c>
    </row>
    <row r="157" spans="1:6" hidden="1" outlineLevel="2" x14ac:dyDescent="0.25">
      <c r="A157">
        <v>334</v>
      </c>
      <c r="B157">
        <v>1001</v>
      </c>
      <c r="C157" t="s">
        <v>67</v>
      </c>
      <c r="D157" s="6">
        <v>42340</v>
      </c>
      <c r="E157" s="5">
        <v>1230</v>
      </c>
      <c r="F157" t="str">
        <f>VLOOKUP(A157,Produto!$A$1:$E$458,3,0)</f>
        <v>Celulares</v>
      </c>
    </row>
    <row r="158" spans="1:6" hidden="1" outlineLevel="2" x14ac:dyDescent="0.25">
      <c r="A158">
        <v>335</v>
      </c>
      <c r="B158">
        <v>1005</v>
      </c>
      <c r="C158" t="s">
        <v>67</v>
      </c>
      <c r="D158" s="6">
        <v>42006</v>
      </c>
      <c r="E158" s="5">
        <v>1230</v>
      </c>
      <c r="F158" t="str">
        <f>VLOOKUP(A158,Produto!$A$1:$E$458,3,0)</f>
        <v>Celulares</v>
      </c>
    </row>
    <row r="159" spans="1:6" hidden="1" outlineLevel="2" x14ac:dyDescent="0.25">
      <c r="A159">
        <v>72</v>
      </c>
      <c r="B159">
        <v>1006</v>
      </c>
      <c r="C159" t="s">
        <v>67</v>
      </c>
      <c r="D159" s="6">
        <v>41153</v>
      </c>
      <c r="E159" s="5">
        <v>1200</v>
      </c>
      <c r="F159" t="str">
        <f>VLOOKUP(A159,Produto!$A$1:$E$458,3,0)</f>
        <v>Eletrodomésticos</v>
      </c>
    </row>
    <row r="160" spans="1:6" hidden="1" outlineLevel="2" x14ac:dyDescent="0.25">
      <c r="A160">
        <v>81</v>
      </c>
      <c r="B160">
        <v>1001</v>
      </c>
      <c r="C160" t="s">
        <v>67</v>
      </c>
      <c r="D160" s="6">
        <v>41427</v>
      </c>
      <c r="E160" s="5">
        <v>290</v>
      </c>
      <c r="F160" t="str">
        <f>VLOOKUP(A160,Produto!$A$1:$E$458,3,0)</f>
        <v>Eletrodomésticos</v>
      </c>
    </row>
    <row r="161" spans="1:6" hidden="1" outlineLevel="2" x14ac:dyDescent="0.25">
      <c r="A161">
        <v>93</v>
      </c>
      <c r="B161">
        <v>1002</v>
      </c>
      <c r="C161" t="s">
        <v>67</v>
      </c>
      <c r="D161" s="6">
        <v>41427</v>
      </c>
      <c r="E161" s="5">
        <v>1278</v>
      </c>
      <c r="F161" t="str">
        <f>VLOOKUP(A161,Produto!$A$1:$E$458,3,0)</f>
        <v>Eletrodomésticos</v>
      </c>
    </row>
    <row r="162" spans="1:6" hidden="1" outlineLevel="2" x14ac:dyDescent="0.25">
      <c r="A162">
        <v>97</v>
      </c>
      <c r="B162">
        <v>1003</v>
      </c>
      <c r="C162" t="s">
        <v>67</v>
      </c>
      <c r="D162" s="6">
        <v>41549</v>
      </c>
      <c r="E162" s="5">
        <v>1290</v>
      </c>
      <c r="F162" t="str">
        <f>VLOOKUP(A162,Produto!$A$1:$E$458,3,0)</f>
        <v>Eletrodomésticos</v>
      </c>
    </row>
    <row r="163" spans="1:6" hidden="1" outlineLevel="2" x14ac:dyDescent="0.25">
      <c r="A163">
        <v>193</v>
      </c>
      <c r="B163">
        <v>1007</v>
      </c>
      <c r="C163" t="s">
        <v>67</v>
      </c>
      <c r="D163" s="6">
        <v>41640</v>
      </c>
      <c r="E163" s="5">
        <v>1234</v>
      </c>
      <c r="F163" t="str">
        <f>VLOOKUP(A163,Produto!$A$1:$E$458,3,0)</f>
        <v>Eletrodomésticos</v>
      </c>
    </row>
    <row r="164" spans="1:6" hidden="1" outlineLevel="2" x14ac:dyDescent="0.25">
      <c r="A164">
        <v>225</v>
      </c>
      <c r="B164">
        <v>1004</v>
      </c>
      <c r="C164" t="s">
        <v>67</v>
      </c>
      <c r="D164" s="6">
        <v>41883</v>
      </c>
      <c r="E164" s="5">
        <v>675.9</v>
      </c>
      <c r="F164" t="str">
        <f>VLOOKUP(A164,Produto!$A$1:$E$458,3,0)</f>
        <v>Eletrodomésticos</v>
      </c>
    </row>
    <row r="165" spans="1:6" hidden="1" outlineLevel="2" x14ac:dyDescent="0.25">
      <c r="A165">
        <v>234</v>
      </c>
      <c r="B165">
        <v>1002</v>
      </c>
      <c r="C165" t="s">
        <v>67</v>
      </c>
      <c r="D165" s="6">
        <v>42157</v>
      </c>
      <c r="E165" s="5">
        <v>345</v>
      </c>
      <c r="F165" t="str">
        <f>VLOOKUP(A165,Produto!$A$1:$E$458,3,0)</f>
        <v>Eletrodomésticos</v>
      </c>
    </row>
    <row r="166" spans="1:6" hidden="1" outlineLevel="2" x14ac:dyDescent="0.25">
      <c r="A166">
        <v>308</v>
      </c>
      <c r="B166">
        <v>1009</v>
      </c>
      <c r="C166" t="s">
        <v>67</v>
      </c>
      <c r="D166" s="6">
        <v>41916</v>
      </c>
      <c r="E166" s="5">
        <v>1299</v>
      </c>
      <c r="F166" t="str">
        <f>VLOOKUP(A166,Produto!$A$1:$E$458,3,0)</f>
        <v>Eletrodomésticos</v>
      </c>
    </row>
    <row r="167" spans="1:6" hidden="1" outlineLevel="2" x14ac:dyDescent="0.25">
      <c r="A167">
        <v>310</v>
      </c>
      <c r="B167">
        <v>1001</v>
      </c>
      <c r="C167" t="s">
        <v>67</v>
      </c>
      <c r="D167" s="6">
        <v>41640</v>
      </c>
      <c r="E167" s="5">
        <v>1299</v>
      </c>
      <c r="F167" t="str">
        <f>VLOOKUP(A167,Produto!$A$1:$E$458,3,0)</f>
        <v>Eletrodomésticos</v>
      </c>
    </row>
    <row r="168" spans="1:6" hidden="1" outlineLevel="2" x14ac:dyDescent="0.25">
      <c r="A168">
        <v>315</v>
      </c>
      <c r="B168">
        <v>1009</v>
      </c>
      <c r="C168" t="s">
        <v>67</v>
      </c>
      <c r="D168" s="6">
        <v>41794</v>
      </c>
      <c r="E168" s="5">
        <v>1299</v>
      </c>
      <c r="F168" t="str">
        <f>VLOOKUP(A168,Produto!$A$1:$E$458,3,0)</f>
        <v>Eletrodomésticos</v>
      </c>
    </row>
    <row r="169" spans="1:6" hidden="1" outlineLevel="2" x14ac:dyDescent="0.25">
      <c r="A169">
        <v>316</v>
      </c>
      <c r="B169">
        <v>1001</v>
      </c>
      <c r="C169" t="s">
        <v>67</v>
      </c>
      <c r="D169" s="6">
        <v>41824</v>
      </c>
      <c r="E169" s="5">
        <v>1299</v>
      </c>
      <c r="F169" t="str">
        <f>VLOOKUP(A169,Produto!$A$1:$E$458,3,0)</f>
        <v>Eletrodomésticos</v>
      </c>
    </row>
    <row r="170" spans="1:6" hidden="1" outlineLevel="2" x14ac:dyDescent="0.25">
      <c r="A170">
        <v>317</v>
      </c>
      <c r="B170">
        <v>1003</v>
      </c>
      <c r="C170" t="s">
        <v>67</v>
      </c>
      <c r="D170" s="6">
        <v>41855</v>
      </c>
      <c r="E170" s="5">
        <v>137</v>
      </c>
      <c r="F170" t="str">
        <f>VLOOKUP(A170,Produto!$A$1:$E$458,3,0)</f>
        <v>Eletrodomésticos</v>
      </c>
    </row>
    <row r="171" spans="1:6" hidden="1" outlineLevel="2" x14ac:dyDescent="0.25">
      <c r="A171">
        <v>318</v>
      </c>
      <c r="B171">
        <v>1004</v>
      </c>
      <c r="C171" t="s">
        <v>67</v>
      </c>
      <c r="D171" s="6">
        <v>41886</v>
      </c>
      <c r="E171" s="5">
        <v>632</v>
      </c>
      <c r="F171" t="str">
        <f>VLOOKUP(A171,Produto!$A$1:$E$458,3,0)</f>
        <v>Eletrodomésticos</v>
      </c>
    </row>
    <row r="172" spans="1:6" hidden="1" outlineLevel="2" x14ac:dyDescent="0.25">
      <c r="A172">
        <v>319</v>
      </c>
      <c r="B172">
        <v>1005</v>
      </c>
      <c r="C172" t="s">
        <v>67</v>
      </c>
      <c r="D172" s="6">
        <v>41947</v>
      </c>
      <c r="E172" s="5">
        <v>761</v>
      </c>
      <c r="F172" t="str">
        <f>VLOOKUP(A172,Produto!$A$1:$E$458,3,0)</f>
        <v>Eletrodomésticos</v>
      </c>
    </row>
    <row r="173" spans="1:6" hidden="1" outlineLevel="2" x14ac:dyDescent="0.25">
      <c r="A173">
        <v>320</v>
      </c>
      <c r="B173">
        <v>1009</v>
      </c>
      <c r="C173" t="s">
        <v>67</v>
      </c>
      <c r="D173" s="6">
        <v>41947</v>
      </c>
      <c r="E173" s="5">
        <v>1299</v>
      </c>
      <c r="F173" t="str">
        <f>VLOOKUP(A173,Produto!$A$1:$E$458,3,0)</f>
        <v>Eletrodomésticos</v>
      </c>
    </row>
    <row r="174" spans="1:6" hidden="1" outlineLevel="2" x14ac:dyDescent="0.25">
      <c r="A174">
        <v>321</v>
      </c>
      <c r="B174">
        <v>1002</v>
      </c>
      <c r="C174" t="s">
        <v>67</v>
      </c>
      <c r="D174" s="6">
        <v>41977</v>
      </c>
      <c r="E174" s="5">
        <v>1299</v>
      </c>
      <c r="F174" t="str">
        <f>VLOOKUP(A174,Produto!$A$1:$E$458,3,0)</f>
        <v>Eletrodomésticos</v>
      </c>
    </row>
    <row r="175" spans="1:6" hidden="1" outlineLevel="2" x14ac:dyDescent="0.25">
      <c r="A175">
        <v>322</v>
      </c>
      <c r="B175">
        <v>1001</v>
      </c>
      <c r="C175" t="s">
        <v>67</v>
      </c>
      <c r="D175" s="6">
        <v>41977</v>
      </c>
      <c r="E175" s="5">
        <v>1299</v>
      </c>
      <c r="F175" t="str">
        <f>VLOOKUP(A175,Produto!$A$1:$E$458,3,0)</f>
        <v>Eletrodomésticos</v>
      </c>
    </row>
    <row r="176" spans="1:6" hidden="1" outlineLevel="2" x14ac:dyDescent="0.25">
      <c r="A176">
        <v>323</v>
      </c>
      <c r="B176">
        <v>1005</v>
      </c>
      <c r="C176" t="s">
        <v>67</v>
      </c>
      <c r="D176" s="6">
        <v>42006</v>
      </c>
      <c r="E176" s="5">
        <v>543</v>
      </c>
      <c r="F176" t="str">
        <f>VLOOKUP(A176,Produto!$A$1:$E$458,3,0)</f>
        <v>Eletrodomésticos</v>
      </c>
    </row>
    <row r="177" spans="1:6" hidden="1" outlineLevel="2" x14ac:dyDescent="0.25">
      <c r="A177">
        <v>336</v>
      </c>
      <c r="B177">
        <v>1002</v>
      </c>
      <c r="C177" t="s">
        <v>67</v>
      </c>
      <c r="D177" s="6">
        <v>42037</v>
      </c>
      <c r="E177" s="5">
        <v>1299</v>
      </c>
      <c r="F177" t="str">
        <f>VLOOKUP(A177,Produto!$A$1:$E$458,3,0)</f>
        <v>Eletrodomésticos</v>
      </c>
    </row>
    <row r="178" spans="1:6" hidden="1" outlineLevel="2" x14ac:dyDescent="0.25">
      <c r="A178">
        <v>337</v>
      </c>
      <c r="B178">
        <v>1009</v>
      </c>
      <c r="C178" t="s">
        <v>67</v>
      </c>
      <c r="D178" s="6">
        <v>42065</v>
      </c>
      <c r="E178" s="5">
        <v>1299</v>
      </c>
      <c r="F178" t="str">
        <f>VLOOKUP(A178,Produto!$A$1:$E$458,3,0)</f>
        <v>Eletrodomésticos</v>
      </c>
    </row>
    <row r="179" spans="1:6" hidden="1" outlineLevel="2" x14ac:dyDescent="0.25">
      <c r="A179">
        <v>338</v>
      </c>
      <c r="B179">
        <v>1001</v>
      </c>
      <c r="C179" t="s">
        <v>67</v>
      </c>
      <c r="D179" s="6">
        <v>42096</v>
      </c>
      <c r="E179" s="5">
        <v>1299</v>
      </c>
      <c r="F179" t="str">
        <f>VLOOKUP(A179,Produto!$A$1:$E$458,3,0)</f>
        <v>Eletrodomésticos</v>
      </c>
    </row>
    <row r="180" spans="1:6" hidden="1" outlineLevel="2" x14ac:dyDescent="0.25">
      <c r="A180">
        <v>339</v>
      </c>
      <c r="B180">
        <v>1003</v>
      </c>
      <c r="C180" t="s">
        <v>67</v>
      </c>
      <c r="D180" s="6">
        <v>42126</v>
      </c>
      <c r="E180" s="5">
        <v>899</v>
      </c>
      <c r="F180" t="str">
        <f>VLOOKUP(A180,Produto!$A$1:$E$458,3,0)</f>
        <v>Eletrodomésticos</v>
      </c>
    </row>
    <row r="181" spans="1:6" hidden="1" outlineLevel="2" x14ac:dyDescent="0.25">
      <c r="A181">
        <v>340</v>
      </c>
      <c r="B181">
        <v>1004</v>
      </c>
      <c r="C181" t="s">
        <v>67</v>
      </c>
      <c r="D181" s="6">
        <v>42157</v>
      </c>
      <c r="E181" s="5">
        <v>345.87</v>
      </c>
      <c r="F181" t="str">
        <f>VLOOKUP(A181,Produto!$A$1:$E$458,3,0)</f>
        <v>Eletrodomésticos</v>
      </c>
    </row>
    <row r="182" spans="1:6" hidden="1" outlineLevel="2" x14ac:dyDescent="0.25">
      <c r="A182">
        <v>341</v>
      </c>
      <c r="B182">
        <v>1005</v>
      </c>
      <c r="C182" t="s">
        <v>67</v>
      </c>
      <c r="D182" s="6">
        <v>42187</v>
      </c>
      <c r="E182" s="5">
        <v>456</v>
      </c>
      <c r="F182" t="str">
        <f>VLOOKUP(A182,Produto!$A$1:$E$458,3,0)</f>
        <v>Eletrodomésticos</v>
      </c>
    </row>
    <row r="183" spans="1:6" hidden="1" outlineLevel="2" x14ac:dyDescent="0.25">
      <c r="A183">
        <v>342</v>
      </c>
      <c r="B183">
        <v>1009</v>
      </c>
      <c r="C183" t="s">
        <v>67</v>
      </c>
      <c r="D183" s="6">
        <v>42218</v>
      </c>
      <c r="E183" s="5">
        <v>1299</v>
      </c>
      <c r="F183" t="str">
        <f>VLOOKUP(A183,Produto!$A$1:$E$458,3,0)</f>
        <v>Eletrodomésticos</v>
      </c>
    </row>
    <row r="184" spans="1:6" hidden="1" outlineLevel="2" x14ac:dyDescent="0.25">
      <c r="A184">
        <v>343</v>
      </c>
      <c r="B184">
        <v>1002</v>
      </c>
      <c r="C184" t="s">
        <v>67</v>
      </c>
      <c r="D184" s="6">
        <v>42249</v>
      </c>
      <c r="E184" s="5">
        <v>1299</v>
      </c>
      <c r="F184" t="str">
        <f>VLOOKUP(A184,Produto!$A$1:$E$458,3,0)</f>
        <v>Eletrodomésticos</v>
      </c>
    </row>
    <row r="185" spans="1:6" hidden="1" outlineLevel="2" x14ac:dyDescent="0.25">
      <c r="A185">
        <v>344</v>
      </c>
      <c r="B185">
        <v>1001</v>
      </c>
      <c r="C185" t="s">
        <v>67</v>
      </c>
      <c r="D185" s="6">
        <v>42279</v>
      </c>
      <c r="E185" s="5">
        <v>1299</v>
      </c>
      <c r="F185" t="str">
        <f>VLOOKUP(A185,Produto!$A$1:$E$458,3,0)</f>
        <v>Eletrodomésticos</v>
      </c>
    </row>
    <row r="186" spans="1:6" hidden="1" outlineLevel="2" x14ac:dyDescent="0.25">
      <c r="A186">
        <v>345</v>
      </c>
      <c r="B186">
        <v>1005</v>
      </c>
      <c r="C186" t="s">
        <v>67</v>
      </c>
      <c r="D186" s="6">
        <v>42310</v>
      </c>
      <c r="E186" s="5">
        <v>567</v>
      </c>
      <c r="F186" t="str">
        <f>VLOOKUP(A186,Produto!$A$1:$E$458,3,0)</f>
        <v>Eletrodomésticos</v>
      </c>
    </row>
    <row r="187" spans="1:6" hidden="1" outlineLevel="2" x14ac:dyDescent="0.25">
      <c r="A187">
        <v>40</v>
      </c>
      <c r="B187">
        <v>1008</v>
      </c>
      <c r="C187" t="s">
        <v>67</v>
      </c>
      <c r="D187" s="6">
        <v>40909</v>
      </c>
      <c r="E187" s="5">
        <v>1345.87</v>
      </c>
      <c r="F187" t="str">
        <f>VLOOKUP(A187,Produto!$A$1:$E$458,3,0)</f>
        <v>Eletrônicos</v>
      </c>
    </row>
    <row r="188" spans="1:6" hidden="1" outlineLevel="2" x14ac:dyDescent="0.25">
      <c r="A188">
        <v>41</v>
      </c>
      <c r="B188">
        <v>1009</v>
      </c>
      <c r="C188" t="s">
        <v>67</v>
      </c>
      <c r="D188" s="6">
        <v>40940</v>
      </c>
      <c r="E188" s="5">
        <v>1234.1199999999999</v>
      </c>
      <c r="F188" t="str">
        <f>VLOOKUP(A188,Produto!$A$1:$E$458,3,0)</f>
        <v>Eletrônicos</v>
      </c>
    </row>
    <row r="189" spans="1:6" hidden="1" outlineLevel="2" x14ac:dyDescent="0.25">
      <c r="A189">
        <v>48</v>
      </c>
      <c r="B189">
        <v>1006</v>
      </c>
      <c r="C189" t="s">
        <v>67</v>
      </c>
      <c r="D189" s="6">
        <v>41153</v>
      </c>
      <c r="E189" s="5">
        <v>1245.9000000000001</v>
      </c>
      <c r="F189" t="str">
        <f>VLOOKUP(A189,Produto!$A$1:$E$458,3,0)</f>
        <v>Eletrônicos</v>
      </c>
    </row>
    <row r="190" spans="1:6" hidden="1" outlineLevel="2" x14ac:dyDescent="0.25">
      <c r="A190">
        <v>58</v>
      </c>
      <c r="B190">
        <v>1007</v>
      </c>
      <c r="C190" t="s">
        <v>67</v>
      </c>
      <c r="D190" s="6">
        <v>41457</v>
      </c>
      <c r="E190" s="5">
        <v>1002</v>
      </c>
      <c r="F190" t="str">
        <f>VLOOKUP(A190,Produto!$A$1:$E$458,3,0)</f>
        <v>Eletrônicos</v>
      </c>
    </row>
    <row r="191" spans="1:6" hidden="1" outlineLevel="2" x14ac:dyDescent="0.25">
      <c r="A191">
        <v>194</v>
      </c>
      <c r="B191">
        <v>1003</v>
      </c>
      <c r="C191" t="s">
        <v>67</v>
      </c>
      <c r="D191" s="6">
        <v>41671</v>
      </c>
      <c r="E191" s="5">
        <v>763</v>
      </c>
      <c r="F191" t="str">
        <f>VLOOKUP(A191,Produto!$A$1:$E$458,3,0)</f>
        <v>Eletroportáteis</v>
      </c>
    </row>
    <row r="192" spans="1:6" hidden="1" outlineLevel="2" x14ac:dyDescent="0.25">
      <c r="A192">
        <v>201</v>
      </c>
      <c r="B192">
        <v>1007</v>
      </c>
      <c r="C192" t="s">
        <v>67</v>
      </c>
      <c r="D192" s="6">
        <v>41883</v>
      </c>
      <c r="E192" s="5">
        <v>129</v>
      </c>
      <c r="F192" t="str">
        <f>VLOOKUP(A192,Produto!$A$1:$E$458,3,0)</f>
        <v>Eletroportáteis</v>
      </c>
    </row>
    <row r="193" spans="1:6" hidden="1" outlineLevel="2" x14ac:dyDescent="0.25">
      <c r="A193">
        <v>211</v>
      </c>
      <c r="B193">
        <v>1004</v>
      </c>
      <c r="C193" t="s">
        <v>67</v>
      </c>
      <c r="D193" s="6">
        <v>42187</v>
      </c>
      <c r="E193" s="5">
        <v>121</v>
      </c>
      <c r="F193" t="str">
        <f>VLOOKUP(A193,Produto!$A$1:$E$458,3,0)</f>
        <v>Eletroportáteis</v>
      </c>
    </row>
    <row r="194" spans="1:6" hidden="1" outlineLevel="2" x14ac:dyDescent="0.25">
      <c r="A194">
        <v>246</v>
      </c>
      <c r="B194">
        <v>1001</v>
      </c>
      <c r="C194" t="s">
        <v>67</v>
      </c>
      <c r="D194" s="6">
        <v>42157</v>
      </c>
      <c r="E194" s="5">
        <v>121</v>
      </c>
      <c r="F194" t="str">
        <f>VLOOKUP(A194,Produto!$A$1:$E$458,3,0)</f>
        <v>Eletroportáteis</v>
      </c>
    </row>
    <row r="195" spans="1:6" hidden="1" outlineLevel="2" x14ac:dyDescent="0.25">
      <c r="A195">
        <v>250</v>
      </c>
      <c r="B195">
        <v>1007</v>
      </c>
      <c r="C195" t="s">
        <v>67</v>
      </c>
      <c r="D195" s="6">
        <v>42279</v>
      </c>
      <c r="E195" s="5">
        <v>121</v>
      </c>
      <c r="F195" t="str">
        <f>VLOOKUP(A195,Produto!$A$1:$E$458,3,0)</f>
        <v>Eletroportáteis</v>
      </c>
    </row>
    <row r="196" spans="1:6" outlineLevel="1" collapsed="1" x14ac:dyDescent="0.25">
      <c r="C196" s="9" t="s">
        <v>93</v>
      </c>
      <c r="D196" s="6"/>
      <c r="E196" s="5">
        <f>SUBTOTAL(9,E145:E195)</f>
        <v>50843.660000000011</v>
      </c>
    </row>
    <row r="197" spans="1:6" hidden="1" outlineLevel="2" x14ac:dyDescent="0.25">
      <c r="A197">
        <v>350</v>
      </c>
      <c r="B197">
        <v>1001</v>
      </c>
      <c r="C197" t="s">
        <v>66</v>
      </c>
      <c r="D197" s="6">
        <v>41730</v>
      </c>
      <c r="E197" s="5">
        <v>167</v>
      </c>
      <c r="F197" t="str">
        <f>VLOOKUP(A197,Produto!$A$1:$E$458,3,0)</f>
        <v>Eletroportáteis</v>
      </c>
    </row>
    <row r="198" spans="1:6" hidden="1" outlineLevel="2" x14ac:dyDescent="0.25">
      <c r="A198">
        <v>356</v>
      </c>
      <c r="B198">
        <v>1001</v>
      </c>
      <c r="C198" t="s">
        <v>66</v>
      </c>
      <c r="D198" s="6">
        <v>41913</v>
      </c>
      <c r="E198" s="5">
        <v>149</v>
      </c>
      <c r="F198" t="str">
        <f>VLOOKUP(A198,Produto!$A$1:$E$458,3,0)</f>
        <v>Eletroportáteis</v>
      </c>
    </row>
    <row r="199" spans="1:6" hidden="1" outlineLevel="2" x14ac:dyDescent="0.25">
      <c r="A199">
        <v>357</v>
      </c>
      <c r="B199">
        <v>1005</v>
      </c>
      <c r="C199" t="s">
        <v>66</v>
      </c>
      <c r="D199" s="6">
        <v>41944</v>
      </c>
      <c r="E199" s="5">
        <v>149</v>
      </c>
      <c r="F199" t="str">
        <f>VLOOKUP(A199,Produto!$A$1:$E$458,3,0)</f>
        <v>Eletroportáteis</v>
      </c>
    </row>
    <row r="200" spans="1:6" hidden="1" outlineLevel="2" x14ac:dyDescent="0.25">
      <c r="A200">
        <v>358</v>
      </c>
      <c r="B200">
        <v>1002</v>
      </c>
      <c r="C200" t="s">
        <v>66</v>
      </c>
      <c r="D200" s="6">
        <v>41974</v>
      </c>
      <c r="E200" s="5">
        <v>149</v>
      </c>
      <c r="F200" t="str">
        <f>VLOOKUP(A200,Produto!$A$1:$E$458,3,0)</f>
        <v>Eletroportáteis</v>
      </c>
    </row>
    <row r="201" spans="1:6" hidden="1" outlineLevel="2" x14ac:dyDescent="0.25">
      <c r="A201">
        <v>359</v>
      </c>
      <c r="B201">
        <v>1009</v>
      </c>
      <c r="C201" t="s">
        <v>66</v>
      </c>
      <c r="D201" s="6">
        <v>42006</v>
      </c>
      <c r="E201" s="5">
        <v>149</v>
      </c>
      <c r="F201" t="str">
        <f>VLOOKUP(A201,Produto!$A$1:$E$458,3,0)</f>
        <v>Eletroportáteis</v>
      </c>
    </row>
    <row r="202" spans="1:6" hidden="1" outlineLevel="2" x14ac:dyDescent="0.25">
      <c r="A202">
        <v>360</v>
      </c>
      <c r="B202">
        <v>1001</v>
      </c>
      <c r="C202" t="s">
        <v>66</v>
      </c>
      <c r="D202" s="6">
        <v>42037</v>
      </c>
      <c r="E202" s="5">
        <v>149</v>
      </c>
      <c r="F202" t="str">
        <f>VLOOKUP(A202,Produto!$A$1:$E$458,3,0)</f>
        <v>Eletroportáteis</v>
      </c>
    </row>
    <row r="203" spans="1:6" hidden="1" outlineLevel="2" x14ac:dyDescent="0.25">
      <c r="A203">
        <v>361</v>
      </c>
      <c r="B203">
        <v>1003</v>
      </c>
      <c r="C203" t="s">
        <v>66</v>
      </c>
      <c r="D203" s="6">
        <v>42065</v>
      </c>
      <c r="E203" s="5">
        <v>149</v>
      </c>
      <c r="F203" t="str">
        <f>VLOOKUP(A203,Produto!$A$1:$E$458,3,0)</f>
        <v>Eletroportáteis</v>
      </c>
    </row>
    <row r="204" spans="1:6" hidden="1" outlineLevel="2" x14ac:dyDescent="0.25">
      <c r="A204">
        <v>362</v>
      </c>
      <c r="B204">
        <v>1004</v>
      </c>
      <c r="C204" t="s">
        <v>66</v>
      </c>
      <c r="D204" s="6">
        <v>42096</v>
      </c>
      <c r="E204" s="5">
        <v>765.45</v>
      </c>
      <c r="F204" t="str">
        <f>VLOOKUP(A204,Produto!$A$1:$E$458,3,0)</f>
        <v>Eletroportáteis</v>
      </c>
    </row>
    <row r="205" spans="1:6" hidden="1" outlineLevel="2" x14ac:dyDescent="0.25">
      <c r="A205">
        <v>363</v>
      </c>
      <c r="B205">
        <v>1005</v>
      </c>
      <c r="C205" t="s">
        <v>66</v>
      </c>
      <c r="D205" s="6">
        <v>42126</v>
      </c>
      <c r="E205" s="5">
        <v>149</v>
      </c>
      <c r="F205" t="str">
        <f>VLOOKUP(A205,Produto!$A$1:$E$458,3,0)</f>
        <v>Eletroportáteis</v>
      </c>
    </row>
    <row r="206" spans="1:6" hidden="1" outlineLevel="2" x14ac:dyDescent="0.25">
      <c r="A206">
        <v>364</v>
      </c>
      <c r="B206">
        <v>1009</v>
      </c>
      <c r="C206" t="s">
        <v>66</v>
      </c>
      <c r="D206" s="6">
        <v>42157</v>
      </c>
      <c r="E206" s="5">
        <v>149</v>
      </c>
      <c r="F206" t="str">
        <f>VLOOKUP(A206,Produto!$A$1:$E$458,3,0)</f>
        <v>Eletroportáteis</v>
      </c>
    </row>
    <row r="207" spans="1:6" hidden="1" outlineLevel="2" x14ac:dyDescent="0.25">
      <c r="A207">
        <v>432</v>
      </c>
      <c r="B207">
        <v>1006</v>
      </c>
      <c r="C207" t="s">
        <v>66</v>
      </c>
      <c r="D207" s="6">
        <v>42126</v>
      </c>
      <c r="E207" s="5">
        <v>128</v>
      </c>
      <c r="F207" t="str">
        <f>VLOOKUP(A207,Produto!$A$1:$E$458,3,0)</f>
        <v>Eletroportáteis</v>
      </c>
    </row>
    <row r="208" spans="1:6" hidden="1" outlineLevel="2" x14ac:dyDescent="0.25">
      <c r="A208">
        <v>433</v>
      </c>
      <c r="B208">
        <v>1003</v>
      </c>
      <c r="C208" t="s">
        <v>66</v>
      </c>
      <c r="D208" s="6">
        <v>42187</v>
      </c>
      <c r="E208" s="5">
        <v>127</v>
      </c>
      <c r="F208" t="str">
        <f>VLOOKUP(A208,Produto!$A$1:$E$458,3,0)</f>
        <v>Eletroportáteis</v>
      </c>
    </row>
    <row r="209" spans="1:6" hidden="1" outlineLevel="2" x14ac:dyDescent="0.25">
      <c r="A209">
        <v>434</v>
      </c>
      <c r="B209">
        <v>1004</v>
      </c>
      <c r="C209" t="s">
        <v>66</v>
      </c>
      <c r="D209" s="6">
        <v>42218</v>
      </c>
      <c r="E209" s="5">
        <v>12</v>
      </c>
      <c r="F209" t="str">
        <f>VLOOKUP(A209,Produto!$A$1:$E$458,3,0)</f>
        <v>Eletroportáteis</v>
      </c>
    </row>
    <row r="210" spans="1:6" hidden="1" outlineLevel="2" x14ac:dyDescent="0.25">
      <c r="A210">
        <v>435</v>
      </c>
      <c r="B210">
        <v>1005</v>
      </c>
      <c r="C210" t="s">
        <v>66</v>
      </c>
      <c r="D210" s="6">
        <v>42249</v>
      </c>
      <c r="E210" s="5">
        <v>124</v>
      </c>
      <c r="F210" t="str">
        <f>VLOOKUP(A210,Produto!$A$1:$E$458,3,0)</f>
        <v>Eletroportáteis</v>
      </c>
    </row>
    <row r="211" spans="1:6" outlineLevel="1" collapsed="1" x14ac:dyDescent="0.25">
      <c r="C211" s="9" t="s">
        <v>94</v>
      </c>
      <c r="D211" s="6"/>
      <c r="E211" s="5">
        <f>SUBTOTAL(9,E197:E210)</f>
        <v>2515.4499999999998</v>
      </c>
    </row>
    <row r="212" spans="1:6" hidden="1" outlineLevel="2" x14ac:dyDescent="0.25">
      <c r="A212">
        <v>325</v>
      </c>
      <c r="B212">
        <v>1002</v>
      </c>
      <c r="C212" t="s">
        <v>63</v>
      </c>
      <c r="D212" s="6">
        <v>42065</v>
      </c>
      <c r="E212" s="5">
        <v>1230</v>
      </c>
      <c r="F212" t="str">
        <f>VLOOKUP(A212,Produto!$A$1:$E$458,3,0)</f>
        <v>Celulares</v>
      </c>
    </row>
    <row r="213" spans="1:6" hidden="1" outlineLevel="2" x14ac:dyDescent="0.25">
      <c r="A213">
        <v>326</v>
      </c>
      <c r="B213">
        <v>1001</v>
      </c>
      <c r="C213" t="s">
        <v>63</v>
      </c>
      <c r="D213" s="6">
        <v>42096</v>
      </c>
      <c r="E213" s="5">
        <v>1230</v>
      </c>
      <c r="F213" t="str">
        <f>VLOOKUP(A213,Produto!$A$1:$E$458,3,0)</f>
        <v>Celulares</v>
      </c>
    </row>
    <row r="214" spans="1:6" hidden="1" outlineLevel="2" x14ac:dyDescent="0.25">
      <c r="A214">
        <v>327</v>
      </c>
      <c r="B214">
        <v>1001</v>
      </c>
      <c r="C214" t="s">
        <v>63</v>
      </c>
      <c r="D214" s="6">
        <v>42126</v>
      </c>
      <c r="E214" s="5">
        <v>1230</v>
      </c>
      <c r="F214" t="str">
        <f>VLOOKUP(A214,Produto!$A$1:$E$458,3,0)</f>
        <v>Celulares</v>
      </c>
    </row>
    <row r="215" spans="1:6" hidden="1" outlineLevel="2" x14ac:dyDescent="0.25">
      <c r="A215">
        <v>368</v>
      </c>
      <c r="B215">
        <v>1002</v>
      </c>
      <c r="C215" t="s">
        <v>63</v>
      </c>
      <c r="D215" s="6">
        <v>42279</v>
      </c>
      <c r="E215" s="5">
        <v>149</v>
      </c>
      <c r="F215" t="str">
        <f>VLOOKUP(A215,Produto!$A$1:$E$458,3,0)</f>
        <v>Eletroportáteis</v>
      </c>
    </row>
    <row r="216" spans="1:6" hidden="1" outlineLevel="2" x14ac:dyDescent="0.25">
      <c r="A216">
        <v>371</v>
      </c>
      <c r="B216">
        <v>1001</v>
      </c>
      <c r="C216" t="s">
        <v>63</v>
      </c>
      <c r="D216" s="6">
        <v>41640</v>
      </c>
      <c r="E216" s="5">
        <v>149</v>
      </c>
      <c r="F216" t="str">
        <f>VLOOKUP(A216,Produto!$A$1:$E$458,3,0)</f>
        <v>Eletroportáteis</v>
      </c>
    </row>
    <row r="217" spans="1:6" hidden="1" outlineLevel="2" x14ac:dyDescent="0.25">
      <c r="A217">
        <v>400</v>
      </c>
      <c r="B217">
        <v>1001</v>
      </c>
      <c r="C217" t="s">
        <v>63</v>
      </c>
      <c r="D217" s="6">
        <v>42218</v>
      </c>
      <c r="E217" s="5">
        <v>149</v>
      </c>
      <c r="F217" t="str">
        <f>VLOOKUP(A217,Produto!$A$1:$E$458,3,0)</f>
        <v>Eletroportáteis</v>
      </c>
    </row>
    <row r="218" spans="1:6" hidden="1" outlineLevel="2" x14ac:dyDescent="0.25">
      <c r="A218">
        <v>402</v>
      </c>
      <c r="B218">
        <v>1001</v>
      </c>
      <c r="C218" t="s">
        <v>63</v>
      </c>
      <c r="D218" s="6">
        <v>42279</v>
      </c>
      <c r="E218" s="5">
        <v>149</v>
      </c>
      <c r="F218" t="str">
        <f>VLOOKUP(A218,Produto!$A$1:$E$458,3,0)</f>
        <v>Eletroportáteis</v>
      </c>
    </row>
    <row r="219" spans="1:6" hidden="1" outlineLevel="2" x14ac:dyDescent="0.25">
      <c r="A219">
        <v>404</v>
      </c>
      <c r="B219">
        <v>1001</v>
      </c>
      <c r="C219" t="s">
        <v>63</v>
      </c>
      <c r="D219" s="6">
        <v>42340</v>
      </c>
      <c r="E219" s="5">
        <v>149</v>
      </c>
      <c r="F219" t="str">
        <f>VLOOKUP(A219,Produto!$A$1:$E$458,3,0)</f>
        <v>Eletroportáteis</v>
      </c>
    </row>
    <row r="220" spans="1:6" hidden="1" outlineLevel="2" x14ac:dyDescent="0.25">
      <c r="A220">
        <v>405</v>
      </c>
      <c r="B220">
        <v>1002</v>
      </c>
      <c r="C220" t="s">
        <v>63</v>
      </c>
      <c r="D220" s="6">
        <v>42006</v>
      </c>
      <c r="E220" s="5">
        <v>149</v>
      </c>
      <c r="F220" t="str">
        <f>VLOOKUP(A220,Produto!$A$1:$E$458,3,0)</f>
        <v>Eletroportáteis</v>
      </c>
    </row>
    <row r="221" spans="1:6" hidden="1" outlineLevel="2" x14ac:dyDescent="0.25">
      <c r="A221">
        <v>406</v>
      </c>
      <c r="B221">
        <v>1002</v>
      </c>
      <c r="C221" t="s">
        <v>63</v>
      </c>
      <c r="D221" s="6">
        <v>42037</v>
      </c>
      <c r="E221" s="5">
        <v>149</v>
      </c>
      <c r="F221" t="str">
        <f>VLOOKUP(A221,Produto!$A$1:$E$458,3,0)</f>
        <v>Eletroportáteis</v>
      </c>
    </row>
    <row r="222" spans="1:6" hidden="1" outlineLevel="2" x14ac:dyDescent="0.25">
      <c r="A222">
        <v>407</v>
      </c>
      <c r="B222">
        <v>1001</v>
      </c>
      <c r="C222" t="s">
        <v>63</v>
      </c>
      <c r="D222" s="6">
        <v>42065</v>
      </c>
      <c r="E222" s="5">
        <v>149</v>
      </c>
      <c r="F222" t="str">
        <f>VLOOKUP(A222,Produto!$A$1:$E$458,3,0)</f>
        <v>Eletroportáteis</v>
      </c>
    </row>
    <row r="223" spans="1:6" hidden="1" outlineLevel="2" x14ac:dyDescent="0.25">
      <c r="A223">
        <v>408</v>
      </c>
      <c r="B223">
        <v>1001</v>
      </c>
      <c r="C223" t="s">
        <v>63</v>
      </c>
      <c r="D223" s="6">
        <v>42096</v>
      </c>
      <c r="E223" s="5">
        <v>149</v>
      </c>
      <c r="F223" t="str">
        <f>VLOOKUP(A223,Produto!$A$1:$E$458,3,0)</f>
        <v>Eletroportáteis</v>
      </c>
    </row>
    <row r="224" spans="1:6" outlineLevel="1" collapsed="1" x14ac:dyDescent="0.25">
      <c r="C224" s="9" t="s">
        <v>95</v>
      </c>
      <c r="D224" s="6"/>
      <c r="E224" s="5">
        <f>SUBTOTAL(9,E212:E223)</f>
        <v>5031</v>
      </c>
    </row>
    <row r="225" spans="1:6" hidden="1" outlineLevel="2" x14ac:dyDescent="0.25">
      <c r="A225">
        <v>171</v>
      </c>
      <c r="B225">
        <v>1002</v>
      </c>
      <c r="C225" t="s">
        <v>65</v>
      </c>
      <c r="D225" s="6">
        <v>42065</v>
      </c>
      <c r="E225" s="5">
        <v>3999</v>
      </c>
      <c r="F225" t="str">
        <f>VLOOKUP(A225,Produto!$A$1:$E$458,3,0)</f>
        <v>Celulares</v>
      </c>
    </row>
    <row r="226" spans="1:6" hidden="1" outlineLevel="2" x14ac:dyDescent="0.25">
      <c r="A226">
        <v>172</v>
      </c>
      <c r="B226">
        <v>1002</v>
      </c>
      <c r="C226" t="s">
        <v>65</v>
      </c>
      <c r="D226" s="6">
        <v>42096</v>
      </c>
      <c r="E226" s="5">
        <v>3999</v>
      </c>
      <c r="F226" t="str">
        <f>VLOOKUP(A226,Produto!$A$1:$E$458,3,0)</f>
        <v>Celulares</v>
      </c>
    </row>
    <row r="227" spans="1:6" hidden="1" outlineLevel="2" x14ac:dyDescent="0.25">
      <c r="A227">
        <v>173</v>
      </c>
      <c r="B227">
        <v>1004</v>
      </c>
      <c r="C227" t="s">
        <v>65</v>
      </c>
      <c r="D227" s="6">
        <v>42126</v>
      </c>
      <c r="E227" s="5">
        <v>3999</v>
      </c>
      <c r="F227" t="str">
        <f>VLOOKUP(A227,Produto!$A$1:$E$458,3,0)</f>
        <v>Celulares</v>
      </c>
    </row>
    <row r="228" spans="1:6" hidden="1" outlineLevel="2" x14ac:dyDescent="0.25">
      <c r="A228">
        <v>281</v>
      </c>
      <c r="B228">
        <v>1004</v>
      </c>
      <c r="C228" t="s">
        <v>65</v>
      </c>
      <c r="D228" s="6">
        <v>42126</v>
      </c>
      <c r="E228" s="5">
        <v>189</v>
      </c>
      <c r="F228" t="str">
        <f>VLOOKUP(A228,Produto!$A$1:$E$458,3,0)</f>
        <v>Eletroportáteis</v>
      </c>
    </row>
    <row r="229" spans="1:6" hidden="1" outlineLevel="2" x14ac:dyDescent="0.25">
      <c r="A229">
        <v>283</v>
      </c>
      <c r="B229">
        <v>1001</v>
      </c>
      <c r="C229" t="s">
        <v>65</v>
      </c>
      <c r="D229" s="6">
        <v>42187</v>
      </c>
      <c r="E229" s="5">
        <v>156</v>
      </c>
      <c r="F229" t="str">
        <f>VLOOKUP(A229,Produto!$A$1:$E$458,3,0)</f>
        <v>Eletroportáteis</v>
      </c>
    </row>
    <row r="230" spans="1:6" hidden="1" outlineLevel="2" x14ac:dyDescent="0.25">
      <c r="A230">
        <v>284</v>
      </c>
      <c r="B230">
        <v>1001</v>
      </c>
      <c r="C230" t="s">
        <v>65</v>
      </c>
      <c r="D230" s="6">
        <v>42218</v>
      </c>
      <c r="E230" s="5">
        <v>123</v>
      </c>
      <c r="F230" t="str">
        <f>VLOOKUP(A230,Produto!$A$1:$E$458,3,0)</f>
        <v>Eletroportáteis</v>
      </c>
    </row>
    <row r="231" spans="1:6" hidden="1" outlineLevel="2" x14ac:dyDescent="0.25">
      <c r="A231">
        <v>285</v>
      </c>
      <c r="B231">
        <v>1001</v>
      </c>
      <c r="C231" t="s">
        <v>65</v>
      </c>
      <c r="D231" s="6">
        <v>42249</v>
      </c>
      <c r="E231" s="5">
        <v>156</v>
      </c>
      <c r="F231" t="str">
        <f>VLOOKUP(A231,Produto!$A$1:$E$458,3,0)</f>
        <v>Eletroportáteis</v>
      </c>
    </row>
    <row r="232" spans="1:6" outlineLevel="1" collapsed="1" x14ac:dyDescent="0.25">
      <c r="C232" s="9" t="s">
        <v>96</v>
      </c>
      <c r="D232" s="6"/>
      <c r="E232" s="5">
        <f>SUBTOTAL(9,E225:E231)</f>
        <v>12621</v>
      </c>
    </row>
    <row r="233" spans="1:6" hidden="1" outlineLevel="2" x14ac:dyDescent="0.25">
      <c r="A233">
        <v>89</v>
      </c>
      <c r="B233">
        <v>1005</v>
      </c>
      <c r="C233" t="s">
        <v>69</v>
      </c>
      <c r="D233" s="6">
        <v>41307</v>
      </c>
      <c r="E233" s="5">
        <v>1299</v>
      </c>
      <c r="F233" t="str">
        <f>VLOOKUP(A233,Produto!$A$1:$E$458,3,0)</f>
        <v>Eletrodomésticos</v>
      </c>
    </row>
    <row r="234" spans="1:6" hidden="1" outlineLevel="2" x14ac:dyDescent="0.25">
      <c r="A234">
        <v>91</v>
      </c>
      <c r="B234">
        <v>1007</v>
      </c>
      <c r="C234" t="s">
        <v>69</v>
      </c>
      <c r="D234" s="6">
        <v>41366</v>
      </c>
      <c r="E234" s="5">
        <v>1399</v>
      </c>
      <c r="F234" t="str">
        <f>VLOOKUP(A234,Produto!$A$1:$E$458,3,0)</f>
        <v>Eletrodomésticos</v>
      </c>
    </row>
    <row r="235" spans="1:6" hidden="1" outlineLevel="2" x14ac:dyDescent="0.25">
      <c r="A235">
        <v>242</v>
      </c>
      <c r="B235">
        <v>1007</v>
      </c>
      <c r="C235" t="s">
        <v>69</v>
      </c>
      <c r="D235" s="6">
        <v>42037</v>
      </c>
      <c r="E235" s="5">
        <v>121</v>
      </c>
      <c r="F235" t="str">
        <f>VLOOKUP(A235,Produto!$A$1:$E$458,3,0)</f>
        <v>Eletroportáteis</v>
      </c>
    </row>
    <row r="236" spans="1:6" hidden="1" outlineLevel="2" x14ac:dyDescent="0.25">
      <c r="A236">
        <v>244</v>
      </c>
      <c r="B236">
        <v>1002</v>
      </c>
      <c r="C236" t="s">
        <v>69</v>
      </c>
      <c r="D236" s="6">
        <v>42096</v>
      </c>
      <c r="E236" s="5">
        <v>121</v>
      </c>
      <c r="F236" t="str">
        <f>VLOOKUP(A236,Produto!$A$1:$E$458,3,0)</f>
        <v>Eletroportáteis</v>
      </c>
    </row>
    <row r="237" spans="1:6" outlineLevel="1" collapsed="1" x14ac:dyDescent="0.25">
      <c r="C237" s="9" t="s">
        <v>97</v>
      </c>
      <c r="D237" s="6"/>
      <c r="E237" s="5">
        <f>SUBTOTAL(9,E233:E236)</f>
        <v>2940</v>
      </c>
    </row>
    <row r="238" spans="1:6" hidden="1" outlineLevel="2" x14ac:dyDescent="0.25">
      <c r="A238">
        <v>1</v>
      </c>
      <c r="B238">
        <v>1009</v>
      </c>
      <c r="C238" t="s">
        <v>70</v>
      </c>
      <c r="D238" s="6">
        <v>41186</v>
      </c>
      <c r="E238" s="5">
        <v>679</v>
      </c>
      <c r="F238" t="str">
        <f>VLOOKUP(A238,Produto!$A$1:$E$458,3,0)</f>
        <v>Celulares</v>
      </c>
    </row>
    <row r="239" spans="1:6" hidden="1" outlineLevel="2" x14ac:dyDescent="0.25">
      <c r="A239">
        <v>2</v>
      </c>
      <c r="B239">
        <v>1006</v>
      </c>
      <c r="C239" t="s">
        <v>70</v>
      </c>
      <c r="D239" s="6">
        <v>40909</v>
      </c>
      <c r="E239" s="5">
        <v>832</v>
      </c>
      <c r="F239" t="str">
        <f>VLOOKUP(A239,Produto!$A$1:$E$458,3,0)</f>
        <v>Eletrodomésticos</v>
      </c>
    </row>
    <row r="240" spans="1:6" hidden="1" outlineLevel="2" x14ac:dyDescent="0.25">
      <c r="A240">
        <v>3</v>
      </c>
      <c r="B240">
        <v>1006</v>
      </c>
      <c r="C240" t="s">
        <v>70</v>
      </c>
      <c r="D240" s="6">
        <v>40941</v>
      </c>
      <c r="E240" s="5">
        <v>790</v>
      </c>
      <c r="F240" t="str">
        <f>VLOOKUP(A240,Produto!$A$1:$E$458,3,0)</f>
        <v>Eletrodomésticos</v>
      </c>
    </row>
    <row r="241" spans="1:6" hidden="1" outlineLevel="2" x14ac:dyDescent="0.25">
      <c r="A241">
        <v>4</v>
      </c>
      <c r="B241">
        <v>1003</v>
      </c>
      <c r="C241" t="s">
        <v>70</v>
      </c>
      <c r="D241" s="6">
        <v>40971</v>
      </c>
      <c r="E241" s="5">
        <v>765.32</v>
      </c>
      <c r="F241" t="str">
        <f>VLOOKUP(A241,Produto!$A$1:$E$458,3,0)</f>
        <v>Eletrodomésticos</v>
      </c>
    </row>
    <row r="242" spans="1:6" hidden="1" outlineLevel="2" x14ac:dyDescent="0.25">
      <c r="A242">
        <v>5</v>
      </c>
      <c r="B242">
        <v>1004</v>
      </c>
      <c r="C242" t="s">
        <v>70</v>
      </c>
      <c r="D242" s="6">
        <v>41003</v>
      </c>
      <c r="E242" s="5">
        <v>459.89</v>
      </c>
      <c r="F242" t="str">
        <f>VLOOKUP(A242,Produto!$A$1:$E$458,3,0)</f>
        <v>Eletrodomésticos</v>
      </c>
    </row>
    <row r="243" spans="1:6" hidden="1" outlineLevel="2" x14ac:dyDescent="0.25">
      <c r="A243">
        <v>6</v>
      </c>
      <c r="B243">
        <v>1005</v>
      </c>
      <c r="C243" t="s">
        <v>70</v>
      </c>
      <c r="D243" s="6">
        <v>41033</v>
      </c>
      <c r="E243" s="5">
        <v>590.98</v>
      </c>
      <c r="F243" t="str">
        <f>VLOOKUP(A243,Produto!$A$1:$E$458,3,0)</f>
        <v>Eletrodomésticos</v>
      </c>
    </row>
    <row r="244" spans="1:6" hidden="1" outlineLevel="2" x14ac:dyDescent="0.25">
      <c r="A244">
        <v>7</v>
      </c>
      <c r="B244">
        <v>1006</v>
      </c>
      <c r="C244" t="s">
        <v>70</v>
      </c>
      <c r="D244" s="6">
        <v>41064</v>
      </c>
      <c r="E244" s="5">
        <v>1000.91</v>
      </c>
      <c r="F244" t="str">
        <f>VLOOKUP(A244,Produto!$A$1:$E$458,3,0)</f>
        <v>Eletrodomésticos</v>
      </c>
    </row>
    <row r="245" spans="1:6" hidden="1" outlineLevel="2" x14ac:dyDescent="0.25">
      <c r="A245">
        <v>9</v>
      </c>
      <c r="B245">
        <v>1003</v>
      </c>
      <c r="C245" t="s">
        <v>70</v>
      </c>
      <c r="D245" s="6">
        <v>41125</v>
      </c>
      <c r="E245" s="5">
        <v>1300</v>
      </c>
      <c r="F245" t="str">
        <f>VLOOKUP(A245,Produto!$A$1:$E$458,3,0)</f>
        <v>Eletrodomésticos</v>
      </c>
    </row>
    <row r="246" spans="1:6" hidden="1" outlineLevel="2" x14ac:dyDescent="0.25">
      <c r="A246">
        <v>10</v>
      </c>
      <c r="B246">
        <v>1002</v>
      </c>
      <c r="C246" t="s">
        <v>70</v>
      </c>
      <c r="D246" s="6">
        <v>41156</v>
      </c>
      <c r="E246" s="5">
        <v>1290</v>
      </c>
      <c r="F246" t="str">
        <f>VLOOKUP(A246,Produto!$A$1:$E$458,3,0)</f>
        <v>Eletrodomésticos</v>
      </c>
    </row>
    <row r="247" spans="1:6" hidden="1" outlineLevel="2" x14ac:dyDescent="0.25">
      <c r="A247">
        <v>11</v>
      </c>
      <c r="B247">
        <v>1009</v>
      </c>
      <c r="C247" t="s">
        <v>70</v>
      </c>
      <c r="D247" s="6">
        <v>41156</v>
      </c>
      <c r="E247" s="5">
        <v>1287</v>
      </c>
      <c r="F247" t="str">
        <f>VLOOKUP(A247,Produto!$A$1:$E$458,3,0)</f>
        <v>Eletrodomésticos</v>
      </c>
    </row>
    <row r="248" spans="1:6" hidden="1" outlineLevel="2" x14ac:dyDescent="0.25">
      <c r="A248">
        <v>13</v>
      </c>
      <c r="B248">
        <v>1006</v>
      </c>
      <c r="C248" t="s">
        <v>70</v>
      </c>
      <c r="D248" s="6">
        <v>41217</v>
      </c>
      <c r="E248" s="5">
        <v>1100</v>
      </c>
      <c r="F248" t="str">
        <f>VLOOKUP(A248,Produto!$A$1:$E$458,3,0)</f>
        <v>Eletrodomésticos</v>
      </c>
    </row>
    <row r="249" spans="1:6" hidden="1" outlineLevel="2" x14ac:dyDescent="0.25">
      <c r="A249">
        <v>14</v>
      </c>
      <c r="B249">
        <v>1003</v>
      </c>
      <c r="C249" t="s">
        <v>70</v>
      </c>
      <c r="D249" s="6">
        <v>41247</v>
      </c>
      <c r="E249" s="5">
        <v>1190</v>
      </c>
      <c r="F249" t="str">
        <f>VLOOKUP(A249,Produto!$A$1:$E$458,3,0)</f>
        <v>Eletrodomésticos</v>
      </c>
    </row>
    <row r="250" spans="1:6" hidden="1" outlineLevel="2" x14ac:dyDescent="0.25">
      <c r="A250">
        <v>15</v>
      </c>
      <c r="B250">
        <v>1004</v>
      </c>
      <c r="C250" t="s">
        <v>70</v>
      </c>
      <c r="D250" s="6">
        <v>41247</v>
      </c>
      <c r="E250" s="5">
        <v>1190.98</v>
      </c>
      <c r="F250" t="str">
        <f>VLOOKUP(A250,Produto!$A$1:$E$458,3,0)</f>
        <v>Eletrodomésticos</v>
      </c>
    </row>
    <row r="251" spans="1:6" hidden="1" outlineLevel="2" x14ac:dyDescent="0.25">
      <c r="A251">
        <v>17</v>
      </c>
      <c r="B251">
        <v>1006</v>
      </c>
      <c r="C251" t="s">
        <v>70</v>
      </c>
      <c r="D251" s="6">
        <v>41307</v>
      </c>
      <c r="E251" s="5">
        <v>982</v>
      </c>
      <c r="F251" t="str">
        <f>VLOOKUP(A251,Produto!$A$1:$E$458,3,0)</f>
        <v>Eletrodomésticos</v>
      </c>
    </row>
    <row r="252" spans="1:6" hidden="1" outlineLevel="2" x14ac:dyDescent="0.25">
      <c r="A252">
        <v>18</v>
      </c>
      <c r="B252">
        <v>1007</v>
      </c>
      <c r="C252" t="s">
        <v>70</v>
      </c>
      <c r="D252" s="6">
        <v>41335</v>
      </c>
      <c r="E252" s="5">
        <v>872</v>
      </c>
      <c r="F252" t="str">
        <f>VLOOKUP(A252,Produto!$A$1:$E$458,3,0)</f>
        <v>Eletrodomésticos</v>
      </c>
    </row>
    <row r="253" spans="1:6" hidden="1" outlineLevel="2" x14ac:dyDescent="0.25">
      <c r="A253">
        <v>19</v>
      </c>
      <c r="B253">
        <v>1003</v>
      </c>
      <c r="C253" t="s">
        <v>70</v>
      </c>
      <c r="D253" s="6">
        <v>41366</v>
      </c>
      <c r="E253" s="5">
        <v>799</v>
      </c>
      <c r="F253" t="str">
        <f>VLOOKUP(A253,Produto!$A$1:$E$458,3,0)</f>
        <v>Eletrodomésticos</v>
      </c>
    </row>
    <row r="254" spans="1:6" hidden="1" outlineLevel="2" x14ac:dyDescent="0.25">
      <c r="A254">
        <v>20</v>
      </c>
      <c r="B254">
        <v>1002</v>
      </c>
      <c r="C254" t="s">
        <v>70</v>
      </c>
      <c r="D254" s="6">
        <v>41396</v>
      </c>
      <c r="E254" s="5">
        <v>899</v>
      </c>
      <c r="F254" t="str">
        <f>VLOOKUP(A254,Produto!$A$1:$E$458,3,0)</f>
        <v>Eletrodomésticos</v>
      </c>
    </row>
    <row r="255" spans="1:6" hidden="1" outlineLevel="2" x14ac:dyDescent="0.25">
      <c r="A255">
        <v>21</v>
      </c>
      <c r="B255">
        <v>1009</v>
      </c>
      <c r="C255" t="s">
        <v>70</v>
      </c>
      <c r="D255" s="6">
        <v>41427</v>
      </c>
      <c r="E255" s="5">
        <v>799</v>
      </c>
      <c r="F255" t="str">
        <f>VLOOKUP(A255,Produto!$A$1:$E$458,3,0)</f>
        <v>Eletrodomésticos</v>
      </c>
    </row>
    <row r="256" spans="1:6" hidden="1" outlineLevel="2" x14ac:dyDescent="0.25">
      <c r="A256">
        <v>22</v>
      </c>
      <c r="B256">
        <v>1006</v>
      </c>
      <c r="C256" t="s">
        <v>70</v>
      </c>
      <c r="D256" s="6">
        <v>41457</v>
      </c>
      <c r="E256" s="5">
        <v>987</v>
      </c>
      <c r="F256" t="str">
        <f>VLOOKUP(A256,Produto!$A$1:$E$458,3,0)</f>
        <v>Eletrodomésticos</v>
      </c>
    </row>
    <row r="257" spans="1:6" hidden="1" outlineLevel="2" x14ac:dyDescent="0.25">
      <c r="A257">
        <v>23</v>
      </c>
      <c r="B257">
        <v>1006</v>
      </c>
      <c r="C257" t="s">
        <v>70</v>
      </c>
      <c r="D257" s="6">
        <v>41488</v>
      </c>
      <c r="E257" s="5">
        <v>699.9</v>
      </c>
      <c r="F257" t="str">
        <f>VLOOKUP(A257,Produto!$A$1:$E$458,3,0)</f>
        <v>Eletrodomésticos</v>
      </c>
    </row>
    <row r="258" spans="1:6" hidden="1" outlineLevel="2" x14ac:dyDescent="0.25">
      <c r="A258">
        <v>24</v>
      </c>
      <c r="B258">
        <v>1003</v>
      </c>
      <c r="C258" t="s">
        <v>70</v>
      </c>
      <c r="D258" s="6">
        <v>41519</v>
      </c>
      <c r="E258" s="5">
        <v>789.23</v>
      </c>
      <c r="F258" t="str">
        <f>VLOOKUP(A258,Produto!$A$1:$E$458,3,0)</f>
        <v>Eletrodomésticos</v>
      </c>
    </row>
    <row r="259" spans="1:6" hidden="1" outlineLevel="2" x14ac:dyDescent="0.25">
      <c r="A259">
        <v>25</v>
      </c>
      <c r="B259">
        <v>1004</v>
      </c>
      <c r="C259" t="s">
        <v>70</v>
      </c>
      <c r="D259" s="6">
        <v>41549</v>
      </c>
      <c r="E259" s="5">
        <v>789.34</v>
      </c>
      <c r="F259" t="str">
        <f>VLOOKUP(A259,Produto!$A$1:$E$458,3,0)</f>
        <v>Eletrodomésticos</v>
      </c>
    </row>
    <row r="260" spans="1:6" hidden="1" outlineLevel="2" x14ac:dyDescent="0.25">
      <c r="A260">
        <v>26</v>
      </c>
      <c r="B260">
        <v>1005</v>
      </c>
      <c r="C260" t="s">
        <v>70</v>
      </c>
      <c r="D260" s="6">
        <v>41580</v>
      </c>
      <c r="E260" s="5">
        <v>764.2</v>
      </c>
      <c r="F260" t="str">
        <f>VLOOKUP(A260,Produto!$A$1:$E$458,3,0)</f>
        <v>Eletrodomésticos</v>
      </c>
    </row>
    <row r="261" spans="1:6" hidden="1" outlineLevel="2" x14ac:dyDescent="0.25">
      <c r="A261">
        <v>27</v>
      </c>
      <c r="B261">
        <v>1006</v>
      </c>
      <c r="C261" t="s">
        <v>70</v>
      </c>
      <c r="D261" s="6">
        <v>41610</v>
      </c>
      <c r="E261" s="5">
        <v>1245.9000000000001</v>
      </c>
      <c r="F261" t="str">
        <f>VLOOKUP(A261,Produto!$A$1:$E$458,3,0)</f>
        <v>Eletrodomésticos</v>
      </c>
    </row>
    <row r="262" spans="1:6" hidden="1" outlineLevel="2" x14ac:dyDescent="0.25">
      <c r="A262">
        <v>28</v>
      </c>
      <c r="B262">
        <v>1007</v>
      </c>
      <c r="C262" t="s">
        <v>70</v>
      </c>
      <c r="D262" s="6">
        <v>41276</v>
      </c>
      <c r="E262" s="5">
        <v>1345.87</v>
      </c>
      <c r="F262" t="str">
        <f>VLOOKUP(A262,Produto!$A$1:$E$458,3,0)</f>
        <v>Eletrodomésticos</v>
      </c>
    </row>
    <row r="263" spans="1:6" hidden="1" outlineLevel="2" x14ac:dyDescent="0.25">
      <c r="A263">
        <v>29</v>
      </c>
      <c r="B263">
        <v>1003</v>
      </c>
      <c r="C263" t="s">
        <v>70</v>
      </c>
      <c r="D263" s="6">
        <v>41307</v>
      </c>
      <c r="E263" s="5">
        <v>1234.1199999999999</v>
      </c>
      <c r="F263" t="str">
        <f>VLOOKUP(A263,Produto!$A$1:$E$458,3,0)</f>
        <v>Eletrodomésticos</v>
      </c>
    </row>
    <row r="264" spans="1:6" hidden="1" outlineLevel="2" x14ac:dyDescent="0.25">
      <c r="A264">
        <v>30</v>
      </c>
      <c r="B264">
        <v>1002</v>
      </c>
      <c r="C264" t="s">
        <v>70</v>
      </c>
      <c r="D264" s="6">
        <v>41335</v>
      </c>
      <c r="E264" s="5">
        <v>1245.9000000000001</v>
      </c>
      <c r="F264" t="str">
        <f>VLOOKUP(A264,Produto!$A$1:$E$458,3,0)</f>
        <v>Eletrodomésticos</v>
      </c>
    </row>
    <row r="265" spans="1:6" hidden="1" outlineLevel="2" x14ac:dyDescent="0.25">
      <c r="A265">
        <v>31</v>
      </c>
      <c r="B265">
        <v>1001</v>
      </c>
      <c r="C265" t="s">
        <v>70</v>
      </c>
      <c r="D265" s="6">
        <v>41366</v>
      </c>
      <c r="E265" s="5">
        <v>1345.87</v>
      </c>
      <c r="F265" t="str">
        <f>VLOOKUP(A265,Produto!$A$1:$E$458,3,0)</f>
        <v>Eletrodomésticos</v>
      </c>
    </row>
    <row r="266" spans="1:6" hidden="1" outlineLevel="2" x14ac:dyDescent="0.25">
      <c r="A266">
        <v>32</v>
      </c>
      <c r="B266">
        <v>1001</v>
      </c>
      <c r="C266" t="s">
        <v>70</v>
      </c>
      <c r="D266" s="6">
        <v>41396</v>
      </c>
      <c r="E266" s="5">
        <v>1234.1199999999999</v>
      </c>
      <c r="F266" t="str">
        <f>VLOOKUP(A266,Produto!$A$1:$E$458,3,0)</f>
        <v>Eletrodomésticos</v>
      </c>
    </row>
    <row r="267" spans="1:6" hidden="1" outlineLevel="2" x14ac:dyDescent="0.25">
      <c r="A267">
        <v>266</v>
      </c>
      <c r="B267">
        <v>1009</v>
      </c>
      <c r="C267" t="s">
        <v>70</v>
      </c>
      <c r="D267" s="6">
        <v>42037</v>
      </c>
      <c r="E267" s="5">
        <v>713</v>
      </c>
      <c r="F267" t="str">
        <f>VLOOKUP(A267,Produto!$A$1:$E$458,3,0)</f>
        <v>Eletrônicos</v>
      </c>
    </row>
    <row r="268" spans="1:6" hidden="1" outlineLevel="2" x14ac:dyDescent="0.25">
      <c r="A268">
        <v>267</v>
      </c>
      <c r="B268">
        <v>1002</v>
      </c>
      <c r="C268" t="s">
        <v>70</v>
      </c>
      <c r="D268" s="6">
        <v>42065</v>
      </c>
      <c r="E268" s="5">
        <v>713</v>
      </c>
      <c r="F268" t="str">
        <f>VLOOKUP(A268,Produto!$A$1:$E$458,3,0)</f>
        <v>Eletrônicos</v>
      </c>
    </row>
    <row r="269" spans="1:6" hidden="1" outlineLevel="2" x14ac:dyDescent="0.25">
      <c r="A269">
        <v>268</v>
      </c>
      <c r="B269">
        <v>1001</v>
      </c>
      <c r="C269" t="s">
        <v>70</v>
      </c>
      <c r="D269" s="6">
        <v>42096</v>
      </c>
      <c r="E269" s="5">
        <v>713</v>
      </c>
      <c r="F269" t="str">
        <f>VLOOKUP(A269,Produto!$A$1:$E$458,3,0)</f>
        <v>Eletrônicos</v>
      </c>
    </row>
    <row r="270" spans="1:6" hidden="1" outlineLevel="2" x14ac:dyDescent="0.25">
      <c r="A270">
        <v>269</v>
      </c>
      <c r="B270">
        <v>1002</v>
      </c>
      <c r="C270" t="s">
        <v>70</v>
      </c>
      <c r="D270" s="6">
        <v>42126</v>
      </c>
      <c r="E270" s="5">
        <v>713</v>
      </c>
      <c r="F270" t="str">
        <f>VLOOKUP(A270,Produto!$A$1:$E$458,3,0)</f>
        <v>Eletrônicos</v>
      </c>
    </row>
    <row r="271" spans="1:6" hidden="1" outlineLevel="2" x14ac:dyDescent="0.25">
      <c r="A271">
        <v>270</v>
      </c>
      <c r="B271">
        <v>1002</v>
      </c>
      <c r="C271" t="s">
        <v>70</v>
      </c>
      <c r="D271" s="6">
        <v>42157</v>
      </c>
      <c r="E271" s="5">
        <v>713</v>
      </c>
      <c r="F271" t="str">
        <f>VLOOKUP(A271,Produto!$A$1:$E$458,3,0)</f>
        <v>Eletrônicos</v>
      </c>
    </row>
    <row r="272" spans="1:6" hidden="1" outlineLevel="2" x14ac:dyDescent="0.25">
      <c r="A272">
        <v>271</v>
      </c>
      <c r="B272">
        <v>1004</v>
      </c>
      <c r="C272" t="s">
        <v>70</v>
      </c>
      <c r="D272" s="6">
        <v>42187</v>
      </c>
      <c r="E272" s="5">
        <v>456</v>
      </c>
      <c r="F272" t="str">
        <f>VLOOKUP(A272,Produto!$A$1:$E$458,3,0)</f>
        <v>Eletrônicos</v>
      </c>
    </row>
    <row r="273" spans="1:6" hidden="1" outlineLevel="2" x14ac:dyDescent="0.25">
      <c r="A273">
        <v>272</v>
      </c>
      <c r="B273">
        <v>1002</v>
      </c>
      <c r="C273" t="s">
        <v>70</v>
      </c>
      <c r="D273" s="6">
        <v>42218</v>
      </c>
      <c r="E273" s="5">
        <v>713</v>
      </c>
      <c r="F273" t="str">
        <f>VLOOKUP(A273,Produto!$A$1:$E$458,3,0)</f>
        <v>Eletrônicos</v>
      </c>
    </row>
    <row r="274" spans="1:6" hidden="1" outlineLevel="2" x14ac:dyDescent="0.25">
      <c r="A274">
        <v>273</v>
      </c>
      <c r="B274">
        <v>1002</v>
      </c>
      <c r="C274" t="s">
        <v>70</v>
      </c>
      <c r="D274" s="6">
        <v>42249</v>
      </c>
      <c r="E274" s="5">
        <v>713</v>
      </c>
      <c r="F274" t="str">
        <f>VLOOKUP(A274,Produto!$A$1:$E$458,3,0)</f>
        <v>Eletrônicos</v>
      </c>
    </row>
    <row r="275" spans="1:6" hidden="1" outlineLevel="2" x14ac:dyDescent="0.25">
      <c r="A275">
        <v>274</v>
      </c>
      <c r="B275">
        <v>1004</v>
      </c>
      <c r="C275" t="s">
        <v>70</v>
      </c>
      <c r="D275" s="6">
        <v>42279</v>
      </c>
      <c r="E275" s="5">
        <v>765.34</v>
      </c>
      <c r="F275" t="str">
        <f>VLOOKUP(A275,Produto!$A$1:$E$458,3,0)</f>
        <v>Eletrônicos</v>
      </c>
    </row>
    <row r="276" spans="1:6" hidden="1" outlineLevel="2" x14ac:dyDescent="0.25">
      <c r="A276">
        <v>275</v>
      </c>
      <c r="B276">
        <v>1002</v>
      </c>
      <c r="C276" t="s">
        <v>70</v>
      </c>
      <c r="D276" s="6">
        <v>42310</v>
      </c>
      <c r="E276" s="5">
        <v>713</v>
      </c>
      <c r="F276" t="str">
        <f>VLOOKUP(A276,Produto!$A$1:$E$458,3,0)</f>
        <v>Eletrônicos</v>
      </c>
    </row>
    <row r="277" spans="1:6" hidden="1" outlineLevel="2" x14ac:dyDescent="0.25">
      <c r="A277">
        <v>276</v>
      </c>
      <c r="B277">
        <v>1002</v>
      </c>
      <c r="C277" t="s">
        <v>70</v>
      </c>
      <c r="D277" s="6">
        <v>42340</v>
      </c>
      <c r="E277" s="5">
        <v>713</v>
      </c>
      <c r="F277" t="str">
        <f>VLOOKUP(A277,Produto!$A$1:$E$458,3,0)</f>
        <v>Eletrônicos</v>
      </c>
    </row>
    <row r="278" spans="1:6" hidden="1" outlineLevel="2" x14ac:dyDescent="0.25">
      <c r="A278">
        <v>277</v>
      </c>
      <c r="B278">
        <v>1004</v>
      </c>
      <c r="C278" t="s">
        <v>70</v>
      </c>
      <c r="D278" s="6">
        <v>42006</v>
      </c>
      <c r="E278" s="5">
        <v>234.12</v>
      </c>
      <c r="F278" t="str">
        <f>VLOOKUP(A278,Produto!$A$1:$E$458,3,0)</f>
        <v>Eletrônicos</v>
      </c>
    </row>
    <row r="279" spans="1:6" hidden="1" outlineLevel="2" x14ac:dyDescent="0.25">
      <c r="A279">
        <v>253</v>
      </c>
      <c r="B279">
        <v>1009</v>
      </c>
      <c r="C279" t="s">
        <v>70</v>
      </c>
      <c r="D279" s="6">
        <v>42006</v>
      </c>
      <c r="E279" s="5">
        <v>167</v>
      </c>
      <c r="F279" t="str">
        <f>VLOOKUP(A279,Produto!$A$1:$E$458,3,0)</f>
        <v>Eletroportáteis</v>
      </c>
    </row>
    <row r="280" spans="1:6" hidden="1" outlineLevel="2" x14ac:dyDescent="0.25">
      <c r="A280">
        <v>254</v>
      </c>
      <c r="B280">
        <v>1002</v>
      </c>
      <c r="C280" t="s">
        <v>70</v>
      </c>
      <c r="D280" s="6">
        <v>42037</v>
      </c>
      <c r="E280" s="5">
        <v>167</v>
      </c>
      <c r="F280" t="str">
        <f>VLOOKUP(A280,Produto!$A$1:$E$458,3,0)</f>
        <v>Eletroportáteis</v>
      </c>
    </row>
    <row r="281" spans="1:6" hidden="1" outlineLevel="2" x14ac:dyDescent="0.25">
      <c r="A281">
        <v>255</v>
      </c>
      <c r="B281">
        <v>1003</v>
      </c>
      <c r="C281" t="s">
        <v>70</v>
      </c>
      <c r="D281" s="6">
        <v>42065</v>
      </c>
      <c r="E281" s="5">
        <v>167</v>
      </c>
      <c r="F281" t="str">
        <f>VLOOKUP(A281,Produto!$A$1:$E$458,3,0)</f>
        <v>Eletroportáteis</v>
      </c>
    </row>
    <row r="282" spans="1:6" hidden="1" outlineLevel="2" x14ac:dyDescent="0.25">
      <c r="A282">
        <v>256</v>
      </c>
      <c r="B282">
        <v>1006</v>
      </c>
      <c r="C282" t="s">
        <v>70</v>
      </c>
      <c r="D282" s="6">
        <v>42096</v>
      </c>
      <c r="E282" s="5">
        <v>167</v>
      </c>
      <c r="F282" t="str">
        <f>VLOOKUP(A282,Produto!$A$1:$E$458,3,0)</f>
        <v>Eletroportáteis</v>
      </c>
    </row>
    <row r="283" spans="1:6" hidden="1" outlineLevel="2" x14ac:dyDescent="0.25">
      <c r="A283">
        <v>257</v>
      </c>
      <c r="B283">
        <v>1004</v>
      </c>
      <c r="C283" t="s">
        <v>70</v>
      </c>
      <c r="D283" s="6">
        <v>42126</v>
      </c>
      <c r="E283" s="5">
        <v>167</v>
      </c>
      <c r="F283" t="str">
        <f>VLOOKUP(A283,Produto!$A$1:$E$458,3,0)</f>
        <v>Eletroportáteis</v>
      </c>
    </row>
    <row r="284" spans="1:6" hidden="1" outlineLevel="2" x14ac:dyDescent="0.25">
      <c r="A284">
        <v>258</v>
      </c>
      <c r="B284">
        <v>1004</v>
      </c>
      <c r="C284" t="s">
        <v>70</v>
      </c>
      <c r="D284" s="6">
        <v>42157</v>
      </c>
      <c r="E284" s="5">
        <v>167</v>
      </c>
      <c r="F284" t="str">
        <f>VLOOKUP(A284,Produto!$A$1:$E$458,3,0)</f>
        <v>Eletroportáteis</v>
      </c>
    </row>
    <row r="285" spans="1:6" hidden="1" outlineLevel="2" x14ac:dyDescent="0.25">
      <c r="A285">
        <v>259</v>
      </c>
      <c r="B285">
        <v>1007</v>
      </c>
      <c r="C285" t="s">
        <v>70</v>
      </c>
      <c r="D285" s="6">
        <v>42187</v>
      </c>
      <c r="E285" s="5">
        <v>167</v>
      </c>
      <c r="F285" t="str">
        <f>VLOOKUP(A285,Produto!$A$1:$E$458,3,0)</f>
        <v>Eletroportáteis</v>
      </c>
    </row>
    <row r="286" spans="1:6" hidden="1" outlineLevel="2" x14ac:dyDescent="0.25">
      <c r="A286">
        <v>260</v>
      </c>
      <c r="B286">
        <v>1004</v>
      </c>
      <c r="C286" t="s">
        <v>70</v>
      </c>
      <c r="D286" s="6">
        <v>42218</v>
      </c>
      <c r="E286" s="5">
        <v>167</v>
      </c>
      <c r="F286" t="str">
        <f>VLOOKUP(A286,Produto!$A$1:$E$458,3,0)</f>
        <v>Eletroportáteis</v>
      </c>
    </row>
    <row r="287" spans="1:6" hidden="1" outlineLevel="2" x14ac:dyDescent="0.25">
      <c r="A287">
        <v>261</v>
      </c>
      <c r="B287">
        <v>1006</v>
      </c>
      <c r="C287" t="s">
        <v>70</v>
      </c>
      <c r="D287" s="6">
        <v>42249</v>
      </c>
      <c r="E287" s="5">
        <v>167</v>
      </c>
      <c r="F287" t="str">
        <f>VLOOKUP(A287,Produto!$A$1:$E$458,3,0)</f>
        <v>Eletroportáteis</v>
      </c>
    </row>
    <row r="288" spans="1:6" hidden="1" outlineLevel="2" x14ac:dyDescent="0.25">
      <c r="A288">
        <v>262</v>
      </c>
      <c r="B288">
        <v>1005</v>
      </c>
      <c r="C288" t="s">
        <v>70</v>
      </c>
      <c r="D288" s="6">
        <v>42279</v>
      </c>
      <c r="E288" s="5">
        <v>167</v>
      </c>
      <c r="F288" t="str">
        <f>VLOOKUP(A288,Produto!$A$1:$E$458,3,0)</f>
        <v>Eletroportáteis</v>
      </c>
    </row>
    <row r="289" spans="1:6" hidden="1" outlineLevel="2" x14ac:dyDescent="0.25">
      <c r="A289">
        <v>263</v>
      </c>
      <c r="B289">
        <v>1003</v>
      </c>
      <c r="C289" t="s">
        <v>70</v>
      </c>
      <c r="D289" s="6">
        <v>42310</v>
      </c>
      <c r="E289" s="5">
        <v>167</v>
      </c>
      <c r="F289" t="str">
        <f>VLOOKUP(A289,Produto!$A$1:$E$458,3,0)</f>
        <v>Eletroportáteis</v>
      </c>
    </row>
    <row r="290" spans="1:6" hidden="1" outlineLevel="2" x14ac:dyDescent="0.25">
      <c r="A290">
        <v>264</v>
      </c>
      <c r="B290">
        <v>1004</v>
      </c>
      <c r="C290" t="s">
        <v>70</v>
      </c>
      <c r="D290" s="6">
        <v>42340</v>
      </c>
      <c r="E290" s="5">
        <v>167</v>
      </c>
      <c r="F290" t="str">
        <f>VLOOKUP(A290,Produto!$A$1:$E$458,3,0)</f>
        <v>Eletroportáteis</v>
      </c>
    </row>
    <row r="291" spans="1:6" hidden="1" outlineLevel="2" x14ac:dyDescent="0.25">
      <c r="A291">
        <v>265</v>
      </c>
      <c r="B291">
        <v>1003</v>
      </c>
      <c r="C291" t="s">
        <v>70</v>
      </c>
      <c r="D291" s="6">
        <v>42006</v>
      </c>
      <c r="E291" s="5">
        <v>167</v>
      </c>
      <c r="F291" t="str">
        <f>VLOOKUP(A291,Produto!$A$1:$E$458,3,0)</f>
        <v>Eletroportáteis</v>
      </c>
    </row>
    <row r="292" spans="1:6" hidden="1" outlineLevel="2" x14ac:dyDescent="0.25">
      <c r="A292">
        <v>278</v>
      </c>
      <c r="B292">
        <v>1004</v>
      </c>
      <c r="C292" t="s">
        <v>70</v>
      </c>
      <c r="D292" s="6">
        <v>42037</v>
      </c>
      <c r="E292" s="5">
        <v>134</v>
      </c>
      <c r="F292" t="str">
        <f>VLOOKUP(A292,Produto!$A$1:$E$458,3,0)</f>
        <v>Eletroportáteis</v>
      </c>
    </row>
    <row r="293" spans="1:6" hidden="1" outlineLevel="2" x14ac:dyDescent="0.25">
      <c r="A293">
        <v>280</v>
      </c>
      <c r="B293">
        <v>1003</v>
      </c>
      <c r="C293" t="s">
        <v>70</v>
      </c>
      <c r="D293" s="6">
        <v>42096</v>
      </c>
      <c r="E293" s="5">
        <v>167</v>
      </c>
      <c r="F293" t="str">
        <f>VLOOKUP(A293,Produto!$A$1:$E$458,3,0)</f>
        <v>Eletroportáteis</v>
      </c>
    </row>
    <row r="294" spans="1:6" hidden="1" outlineLevel="2" x14ac:dyDescent="0.25">
      <c r="A294">
        <v>286</v>
      </c>
      <c r="B294">
        <v>1009</v>
      </c>
      <c r="C294" t="s">
        <v>70</v>
      </c>
      <c r="D294" s="6">
        <v>42279</v>
      </c>
      <c r="E294" s="5">
        <v>178</v>
      </c>
      <c r="F294" t="str">
        <f>VLOOKUP(A294,Produto!$A$1:$E$458,3,0)</f>
        <v>Eletroportáteis</v>
      </c>
    </row>
    <row r="295" spans="1:6" hidden="1" outlineLevel="2" x14ac:dyDescent="0.25">
      <c r="A295">
        <v>287</v>
      </c>
      <c r="B295">
        <v>1008</v>
      </c>
      <c r="C295" t="s">
        <v>70</v>
      </c>
      <c r="D295" s="6">
        <v>42310</v>
      </c>
      <c r="E295" s="5">
        <v>139</v>
      </c>
      <c r="F295" t="str">
        <f>VLOOKUP(A295,Produto!$A$1:$E$458,3,0)</f>
        <v>Eletroportáteis</v>
      </c>
    </row>
    <row r="296" spans="1:6" hidden="1" outlineLevel="2" x14ac:dyDescent="0.25">
      <c r="A296">
        <v>288</v>
      </c>
      <c r="B296">
        <v>1007</v>
      </c>
      <c r="C296" t="s">
        <v>70</v>
      </c>
      <c r="D296" s="6">
        <v>42340</v>
      </c>
      <c r="E296" s="5">
        <v>123</v>
      </c>
      <c r="F296" t="str">
        <f>VLOOKUP(A296,Produto!$A$1:$E$458,3,0)</f>
        <v>Eletroportáteis</v>
      </c>
    </row>
    <row r="297" spans="1:6" outlineLevel="1" collapsed="1" x14ac:dyDescent="0.25">
      <c r="C297" s="9" t="s">
        <v>98</v>
      </c>
      <c r="D297" s="6"/>
      <c r="E297" s="5">
        <f>SUBTOTAL(9,E238:E296)</f>
        <v>39292.99</v>
      </c>
    </row>
    <row r="298" spans="1:6" hidden="1" outlineLevel="2" x14ac:dyDescent="0.25">
      <c r="A298">
        <v>155</v>
      </c>
      <c r="B298">
        <v>1009</v>
      </c>
      <c r="C298" t="s">
        <v>72</v>
      </c>
      <c r="D298" s="6">
        <v>41916</v>
      </c>
      <c r="E298" s="5">
        <v>3999</v>
      </c>
      <c r="F298" t="str">
        <f>VLOOKUP(A298,Produto!$A$1:$E$458,3,0)</f>
        <v>Celulares</v>
      </c>
    </row>
    <row r="299" spans="1:6" hidden="1" outlineLevel="2" x14ac:dyDescent="0.25">
      <c r="A299">
        <v>157</v>
      </c>
      <c r="B299">
        <v>1003</v>
      </c>
      <c r="C299" t="s">
        <v>72</v>
      </c>
      <c r="D299" s="6">
        <v>41672</v>
      </c>
      <c r="E299" s="5">
        <v>3999</v>
      </c>
      <c r="F299" t="str">
        <f>VLOOKUP(A299,Produto!$A$1:$E$458,3,0)</f>
        <v>Celulares</v>
      </c>
    </row>
    <row r="300" spans="1:6" hidden="1" outlineLevel="2" x14ac:dyDescent="0.25">
      <c r="A300">
        <v>158</v>
      </c>
      <c r="B300">
        <v>1006</v>
      </c>
      <c r="C300" t="s">
        <v>72</v>
      </c>
      <c r="D300" s="6">
        <v>41701</v>
      </c>
      <c r="E300" s="5">
        <v>3999</v>
      </c>
      <c r="F300" t="str">
        <f>VLOOKUP(A300,Produto!$A$1:$E$458,3,0)</f>
        <v>Celulares</v>
      </c>
    </row>
    <row r="301" spans="1:6" hidden="1" outlineLevel="2" x14ac:dyDescent="0.25">
      <c r="A301">
        <v>159</v>
      </c>
      <c r="B301">
        <v>1004</v>
      </c>
      <c r="C301" t="s">
        <v>72</v>
      </c>
      <c r="D301" s="6">
        <v>41733</v>
      </c>
      <c r="E301" s="5">
        <v>3999</v>
      </c>
      <c r="F301" t="str">
        <f>VLOOKUP(A301,Produto!$A$1:$E$458,3,0)</f>
        <v>Celulares</v>
      </c>
    </row>
    <row r="302" spans="1:6" hidden="1" outlineLevel="2" x14ac:dyDescent="0.25">
      <c r="A302">
        <v>160</v>
      </c>
      <c r="B302">
        <v>1004</v>
      </c>
      <c r="C302" t="s">
        <v>72</v>
      </c>
      <c r="D302" s="6">
        <v>41763</v>
      </c>
      <c r="E302" s="5">
        <v>3999</v>
      </c>
      <c r="F302" t="str">
        <f>VLOOKUP(A302,Produto!$A$1:$E$458,3,0)</f>
        <v>Celulares</v>
      </c>
    </row>
    <row r="303" spans="1:6" hidden="1" outlineLevel="2" x14ac:dyDescent="0.25">
      <c r="A303">
        <v>170</v>
      </c>
      <c r="B303">
        <v>1001</v>
      </c>
      <c r="C303" t="s">
        <v>72</v>
      </c>
      <c r="D303" s="6">
        <v>42037</v>
      </c>
      <c r="E303" s="5">
        <v>3999</v>
      </c>
      <c r="F303" t="str">
        <f>VLOOKUP(A303,Produto!$A$1:$E$458,3,0)</f>
        <v>Celulares</v>
      </c>
    </row>
    <row r="304" spans="1:6" hidden="1" outlineLevel="2" x14ac:dyDescent="0.25">
      <c r="A304">
        <v>176</v>
      </c>
      <c r="B304">
        <v>1004</v>
      </c>
      <c r="C304" t="s">
        <v>72</v>
      </c>
      <c r="D304" s="6">
        <v>42218</v>
      </c>
      <c r="E304" s="5">
        <v>3999</v>
      </c>
      <c r="F304" t="str">
        <f>VLOOKUP(A304,Produto!$A$1:$E$458,3,0)</f>
        <v>Celulares</v>
      </c>
    </row>
    <row r="305" spans="1:6" hidden="1" outlineLevel="2" x14ac:dyDescent="0.25">
      <c r="A305">
        <v>177</v>
      </c>
      <c r="B305">
        <v>1002</v>
      </c>
      <c r="C305" t="s">
        <v>72</v>
      </c>
      <c r="D305" s="6">
        <v>42249</v>
      </c>
      <c r="E305" s="5">
        <v>3999</v>
      </c>
      <c r="F305" t="str">
        <f>VLOOKUP(A305,Produto!$A$1:$E$458,3,0)</f>
        <v>Celulares</v>
      </c>
    </row>
    <row r="306" spans="1:6" hidden="1" outlineLevel="2" x14ac:dyDescent="0.25">
      <c r="A306">
        <v>178</v>
      </c>
      <c r="B306">
        <v>1002</v>
      </c>
      <c r="C306" t="s">
        <v>72</v>
      </c>
      <c r="D306" s="6">
        <v>42279</v>
      </c>
      <c r="E306" s="5">
        <v>1230</v>
      </c>
      <c r="F306" t="str">
        <f>VLOOKUP(A306,Produto!$A$1:$E$458,3,0)</f>
        <v>Celulares</v>
      </c>
    </row>
    <row r="307" spans="1:6" hidden="1" outlineLevel="2" x14ac:dyDescent="0.25">
      <c r="A307">
        <v>179</v>
      </c>
      <c r="B307">
        <v>1004</v>
      </c>
      <c r="C307" t="s">
        <v>72</v>
      </c>
      <c r="D307" s="6">
        <v>42310</v>
      </c>
      <c r="E307" s="5">
        <v>1230</v>
      </c>
      <c r="F307" t="str">
        <f>VLOOKUP(A307,Produto!$A$1:$E$458,3,0)</f>
        <v>Celulares</v>
      </c>
    </row>
    <row r="308" spans="1:6" hidden="1" outlineLevel="2" x14ac:dyDescent="0.25">
      <c r="A308">
        <v>180</v>
      </c>
      <c r="B308">
        <v>1004</v>
      </c>
      <c r="C308" t="s">
        <v>72</v>
      </c>
      <c r="D308" s="6">
        <v>42340</v>
      </c>
      <c r="E308" s="5">
        <v>1230</v>
      </c>
      <c r="F308" t="str">
        <f>VLOOKUP(A308,Produto!$A$1:$E$458,3,0)</f>
        <v>Celulares</v>
      </c>
    </row>
    <row r="309" spans="1:6" hidden="1" outlineLevel="2" x14ac:dyDescent="0.25">
      <c r="A309">
        <v>181</v>
      </c>
      <c r="B309">
        <v>1004</v>
      </c>
      <c r="C309" t="s">
        <v>72</v>
      </c>
      <c r="D309" s="6">
        <v>42006</v>
      </c>
      <c r="E309" s="5">
        <v>1230</v>
      </c>
      <c r="F309" t="str">
        <f>VLOOKUP(A309,Produto!$A$1:$E$458,3,0)</f>
        <v>Celulares</v>
      </c>
    </row>
    <row r="310" spans="1:6" hidden="1" outlineLevel="2" x14ac:dyDescent="0.25">
      <c r="A310">
        <v>124</v>
      </c>
      <c r="B310">
        <v>1007</v>
      </c>
      <c r="C310" t="s">
        <v>72</v>
      </c>
      <c r="D310" s="6">
        <v>41276</v>
      </c>
      <c r="E310" s="5">
        <v>456</v>
      </c>
      <c r="F310" t="str">
        <f>VLOOKUP(A310,Produto!$A$1:$E$458,3,0)</f>
        <v>Eletrodomésticos</v>
      </c>
    </row>
    <row r="311" spans="1:6" hidden="1" outlineLevel="2" x14ac:dyDescent="0.25">
      <c r="A311">
        <v>125</v>
      </c>
      <c r="B311">
        <v>1003</v>
      </c>
      <c r="C311" t="s">
        <v>72</v>
      </c>
      <c r="D311" s="6">
        <v>41307</v>
      </c>
      <c r="E311" s="5">
        <v>277</v>
      </c>
      <c r="F311" t="str">
        <f>VLOOKUP(A311,Produto!$A$1:$E$458,3,0)</f>
        <v>Eletrodomésticos</v>
      </c>
    </row>
    <row r="312" spans="1:6" hidden="1" outlineLevel="2" x14ac:dyDescent="0.25">
      <c r="A312">
        <v>126</v>
      </c>
      <c r="B312">
        <v>1002</v>
      </c>
      <c r="C312" t="s">
        <v>72</v>
      </c>
      <c r="D312" s="6">
        <v>41335</v>
      </c>
      <c r="E312" s="5">
        <v>877</v>
      </c>
      <c r="F312" t="str">
        <f>VLOOKUP(A312,Produto!$A$1:$E$458,3,0)</f>
        <v>Eletrodomésticos</v>
      </c>
    </row>
    <row r="313" spans="1:6" hidden="1" outlineLevel="2" x14ac:dyDescent="0.25">
      <c r="A313">
        <v>127</v>
      </c>
      <c r="B313">
        <v>1009</v>
      </c>
      <c r="C313" t="s">
        <v>72</v>
      </c>
      <c r="D313" s="6">
        <v>41366</v>
      </c>
      <c r="E313" s="5">
        <v>988</v>
      </c>
      <c r="F313" t="str">
        <f>VLOOKUP(A313,Produto!$A$1:$E$458,3,0)</f>
        <v>Eletrodomésticos</v>
      </c>
    </row>
    <row r="314" spans="1:6" hidden="1" outlineLevel="2" x14ac:dyDescent="0.25">
      <c r="A314">
        <v>128</v>
      </c>
      <c r="B314">
        <v>1006</v>
      </c>
      <c r="C314" t="s">
        <v>72</v>
      </c>
      <c r="D314" s="6">
        <v>41396</v>
      </c>
      <c r="E314" s="5">
        <v>567.32000000000005</v>
      </c>
      <c r="F314" t="str">
        <f>VLOOKUP(A314,Produto!$A$1:$E$458,3,0)</f>
        <v>Eletrodomésticos</v>
      </c>
    </row>
    <row r="315" spans="1:6" hidden="1" outlineLevel="2" x14ac:dyDescent="0.25">
      <c r="A315">
        <v>130</v>
      </c>
      <c r="B315">
        <v>1003</v>
      </c>
      <c r="C315" t="s">
        <v>72</v>
      </c>
      <c r="D315" s="6">
        <v>41457</v>
      </c>
      <c r="E315" s="5">
        <v>1200</v>
      </c>
      <c r="F315" t="str">
        <f>VLOOKUP(A315,Produto!$A$1:$E$458,3,0)</f>
        <v>Eletrodomésticos</v>
      </c>
    </row>
    <row r="316" spans="1:6" hidden="1" outlineLevel="2" x14ac:dyDescent="0.25">
      <c r="A316">
        <v>131</v>
      </c>
      <c r="B316">
        <v>1004</v>
      </c>
      <c r="C316" t="s">
        <v>72</v>
      </c>
      <c r="D316" s="6">
        <v>41488</v>
      </c>
      <c r="E316" s="5">
        <v>345</v>
      </c>
      <c r="F316" t="str">
        <f>VLOOKUP(A316,Produto!$A$1:$E$458,3,0)</f>
        <v>Eletrodomésticos</v>
      </c>
    </row>
    <row r="317" spans="1:6" hidden="1" outlineLevel="2" x14ac:dyDescent="0.25">
      <c r="A317">
        <v>132</v>
      </c>
      <c r="B317">
        <v>1005</v>
      </c>
      <c r="C317" t="s">
        <v>72</v>
      </c>
      <c r="D317" s="6">
        <v>41519</v>
      </c>
      <c r="E317" s="5">
        <v>433</v>
      </c>
      <c r="F317" t="str">
        <f>VLOOKUP(A317,Produto!$A$1:$E$458,3,0)</f>
        <v>Eletrodomésticos</v>
      </c>
    </row>
    <row r="318" spans="1:6" hidden="1" outlineLevel="2" x14ac:dyDescent="0.25">
      <c r="A318">
        <v>133</v>
      </c>
      <c r="B318">
        <v>1006</v>
      </c>
      <c r="C318" t="s">
        <v>72</v>
      </c>
      <c r="D318" s="6">
        <v>41549</v>
      </c>
      <c r="E318" s="5">
        <v>345.89</v>
      </c>
      <c r="F318" t="str">
        <f>VLOOKUP(A318,Produto!$A$1:$E$458,3,0)</f>
        <v>Eletrodomésticos</v>
      </c>
    </row>
    <row r="319" spans="1:6" hidden="1" outlineLevel="2" x14ac:dyDescent="0.25">
      <c r="A319">
        <v>134</v>
      </c>
      <c r="B319">
        <v>1007</v>
      </c>
      <c r="C319" t="s">
        <v>72</v>
      </c>
      <c r="D319" s="6">
        <v>41580</v>
      </c>
      <c r="E319" s="5">
        <v>467</v>
      </c>
      <c r="F319" t="str">
        <f>VLOOKUP(A319,Produto!$A$1:$E$458,3,0)</f>
        <v>Eletrodomésticos</v>
      </c>
    </row>
    <row r="320" spans="1:6" hidden="1" outlineLevel="2" x14ac:dyDescent="0.25">
      <c r="A320">
        <v>135</v>
      </c>
      <c r="B320">
        <v>1003</v>
      </c>
      <c r="C320" t="s">
        <v>72</v>
      </c>
      <c r="D320" s="6">
        <v>41610</v>
      </c>
      <c r="E320" s="5">
        <v>1220</v>
      </c>
      <c r="F320" t="str">
        <f>VLOOKUP(A320,Produto!$A$1:$E$458,3,0)</f>
        <v>Eletrodomésticos</v>
      </c>
    </row>
    <row r="321" spans="1:6" hidden="1" outlineLevel="2" x14ac:dyDescent="0.25">
      <c r="A321">
        <v>156</v>
      </c>
      <c r="B321">
        <v>1002</v>
      </c>
      <c r="C321" t="s">
        <v>72</v>
      </c>
      <c r="D321" s="6">
        <v>41640</v>
      </c>
      <c r="E321" s="5">
        <v>1288</v>
      </c>
      <c r="F321" t="str">
        <f>VLOOKUP(A321,Produto!$A$1:$E$458,3,0)</f>
        <v>Eletrodomésticos</v>
      </c>
    </row>
    <row r="322" spans="1:6" hidden="1" outlineLevel="2" x14ac:dyDescent="0.25">
      <c r="A322">
        <v>161</v>
      </c>
      <c r="B322">
        <v>1007</v>
      </c>
      <c r="C322" t="s">
        <v>72</v>
      </c>
      <c r="D322" s="6">
        <v>41794</v>
      </c>
      <c r="E322" s="5">
        <v>1234</v>
      </c>
      <c r="F322" t="str">
        <f>VLOOKUP(A322,Produto!$A$1:$E$458,3,0)</f>
        <v>Eletrodomésticos</v>
      </c>
    </row>
    <row r="323" spans="1:6" hidden="1" outlineLevel="2" x14ac:dyDescent="0.25">
      <c r="A323">
        <v>163</v>
      </c>
      <c r="B323">
        <v>1006</v>
      </c>
      <c r="C323" t="s">
        <v>72</v>
      </c>
      <c r="D323" s="6">
        <v>41855</v>
      </c>
      <c r="E323" s="5">
        <v>1200</v>
      </c>
      <c r="F323" t="str">
        <f>VLOOKUP(A323,Produto!$A$1:$E$458,3,0)</f>
        <v>Eletrodomésticos</v>
      </c>
    </row>
    <row r="324" spans="1:6" hidden="1" outlineLevel="2" x14ac:dyDescent="0.25">
      <c r="A324">
        <v>164</v>
      </c>
      <c r="B324">
        <v>1005</v>
      </c>
      <c r="C324" t="s">
        <v>72</v>
      </c>
      <c r="D324" s="6">
        <v>41886</v>
      </c>
      <c r="E324" s="5">
        <v>788</v>
      </c>
      <c r="F324" t="str">
        <f>VLOOKUP(A324,Produto!$A$1:$E$458,3,0)</f>
        <v>Eletrodomésticos</v>
      </c>
    </row>
    <row r="325" spans="1:6" hidden="1" outlineLevel="2" x14ac:dyDescent="0.25">
      <c r="A325">
        <v>166</v>
      </c>
      <c r="B325">
        <v>1004</v>
      </c>
      <c r="C325" t="s">
        <v>72</v>
      </c>
      <c r="D325" s="6">
        <v>41947</v>
      </c>
      <c r="E325" s="5">
        <v>987</v>
      </c>
      <c r="F325" t="str">
        <f>VLOOKUP(A325,Produto!$A$1:$E$458,3,0)</f>
        <v>Eletrodomésticos</v>
      </c>
    </row>
    <row r="326" spans="1:6" hidden="1" outlineLevel="2" x14ac:dyDescent="0.25">
      <c r="A326">
        <v>167</v>
      </c>
      <c r="B326">
        <v>1003</v>
      </c>
      <c r="C326" t="s">
        <v>72</v>
      </c>
      <c r="D326" s="6">
        <v>41977</v>
      </c>
      <c r="E326" s="5">
        <v>1567</v>
      </c>
      <c r="F326" t="str">
        <f>VLOOKUP(A326,Produto!$A$1:$E$458,3,0)</f>
        <v>Eletrodomésticos</v>
      </c>
    </row>
    <row r="327" spans="1:6" hidden="1" outlineLevel="2" x14ac:dyDescent="0.25">
      <c r="A327">
        <v>168</v>
      </c>
      <c r="B327">
        <v>1009</v>
      </c>
      <c r="C327" t="s">
        <v>72</v>
      </c>
      <c r="D327" s="6">
        <v>41977</v>
      </c>
      <c r="E327" s="5">
        <v>1287</v>
      </c>
      <c r="F327" t="str">
        <f>VLOOKUP(A327,Produto!$A$1:$E$458,3,0)</f>
        <v>Eletrodomésticos</v>
      </c>
    </row>
    <row r="328" spans="1:6" hidden="1" outlineLevel="2" x14ac:dyDescent="0.25">
      <c r="A328">
        <v>182</v>
      </c>
      <c r="B328">
        <v>1006</v>
      </c>
      <c r="C328" t="s">
        <v>72</v>
      </c>
      <c r="D328" s="6">
        <v>42037</v>
      </c>
      <c r="E328" s="5">
        <v>1220</v>
      </c>
      <c r="F328" t="str">
        <f>VLOOKUP(A328,Produto!$A$1:$E$458,3,0)</f>
        <v>Eletrodomésticos</v>
      </c>
    </row>
    <row r="329" spans="1:6" hidden="1" outlineLevel="2" x14ac:dyDescent="0.25">
      <c r="A329">
        <v>183</v>
      </c>
      <c r="B329">
        <v>1007</v>
      </c>
      <c r="C329" t="s">
        <v>72</v>
      </c>
      <c r="D329" s="6">
        <v>42065</v>
      </c>
      <c r="E329" s="5">
        <v>1234</v>
      </c>
      <c r="F329" t="str">
        <f>VLOOKUP(A329,Produto!$A$1:$E$458,3,0)</f>
        <v>Eletrodomésticos</v>
      </c>
    </row>
    <row r="330" spans="1:6" hidden="1" outlineLevel="2" x14ac:dyDescent="0.25">
      <c r="A330">
        <v>184</v>
      </c>
      <c r="B330">
        <v>1003</v>
      </c>
      <c r="C330" t="s">
        <v>72</v>
      </c>
      <c r="D330" s="6">
        <v>42096</v>
      </c>
      <c r="E330" s="5">
        <v>1579</v>
      </c>
      <c r="F330" t="str">
        <f>VLOOKUP(A330,Produto!$A$1:$E$458,3,0)</f>
        <v>Eletrodomésticos</v>
      </c>
    </row>
    <row r="331" spans="1:6" hidden="1" outlineLevel="2" x14ac:dyDescent="0.25">
      <c r="A331">
        <v>185</v>
      </c>
      <c r="B331">
        <v>1002</v>
      </c>
      <c r="C331" t="s">
        <v>72</v>
      </c>
      <c r="D331" s="6">
        <v>42126</v>
      </c>
      <c r="E331" s="5">
        <v>1288</v>
      </c>
      <c r="F331" t="str">
        <f>VLOOKUP(A331,Produto!$A$1:$E$458,3,0)</f>
        <v>Eletrodomésticos</v>
      </c>
    </row>
    <row r="332" spans="1:6" hidden="1" outlineLevel="2" x14ac:dyDescent="0.25">
      <c r="A332">
        <v>186</v>
      </c>
      <c r="B332">
        <v>1009</v>
      </c>
      <c r="C332" t="s">
        <v>72</v>
      </c>
      <c r="D332" s="6">
        <v>42157</v>
      </c>
      <c r="E332" s="5">
        <v>1222</v>
      </c>
      <c r="F332" t="str">
        <f>VLOOKUP(A332,Produto!$A$1:$E$458,3,0)</f>
        <v>Eletrodomésticos</v>
      </c>
    </row>
    <row r="333" spans="1:6" hidden="1" outlineLevel="2" x14ac:dyDescent="0.25">
      <c r="A333">
        <v>187</v>
      </c>
      <c r="B333">
        <v>1006</v>
      </c>
      <c r="C333" t="s">
        <v>72</v>
      </c>
      <c r="D333" s="6">
        <v>42187</v>
      </c>
      <c r="E333" s="5">
        <v>1210</v>
      </c>
      <c r="F333" t="str">
        <f>VLOOKUP(A333,Produto!$A$1:$E$458,3,0)</f>
        <v>Eletrodomésticos</v>
      </c>
    </row>
    <row r="334" spans="1:6" hidden="1" outlineLevel="2" x14ac:dyDescent="0.25">
      <c r="A334">
        <v>188</v>
      </c>
      <c r="B334">
        <v>1006</v>
      </c>
      <c r="C334" t="s">
        <v>72</v>
      </c>
      <c r="D334" s="6">
        <v>42218</v>
      </c>
      <c r="E334" s="5">
        <v>1212</v>
      </c>
      <c r="F334" t="str">
        <f>VLOOKUP(A334,Produto!$A$1:$E$458,3,0)</f>
        <v>Eletrodomésticos</v>
      </c>
    </row>
    <row r="335" spans="1:6" hidden="1" outlineLevel="2" x14ac:dyDescent="0.25">
      <c r="A335">
        <v>189</v>
      </c>
      <c r="B335">
        <v>1003</v>
      </c>
      <c r="C335" t="s">
        <v>72</v>
      </c>
      <c r="D335" s="6">
        <v>42249</v>
      </c>
      <c r="E335" s="5">
        <v>1899</v>
      </c>
      <c r="F335" t="str">
        <f>VLOOKUP(A335,Produto!$A$1:$E$458,3,0)</f>
        <v>Eletrodomésticos</v>
      </c>
    </row>
    <row r="336" spans="1:6" hidden="1" outlineLevel="2" x14ac:dyDescent="0.25">
      <c r="A336">
        <v>190</v>
      </c>
      <c r="B336">
        <v>1004</v>
      </c>
      <c r="C336" t="s">
        <v>72</v>
      </c>
      <c r="D336" s="6">
        <v>42279</v>
      </c>
      <c r="E336" s="5">
        <v>567</v>
      </c>
      <c r="F336" t="str">
        <f>VLOOKUP(A336,Produto!$A$1:$E$458,3,0)</f>
        <v>Eletrodomésticos</v>
      </c>
    </row>
    <row r="337" spans="1:6" hidden="1" outlineLevel="2" x14ac:dyDescent="0.25">
      <c r="A337">
        <v>191</v>
      </c>
      <c r="B337">
        <v>1005</v>
      </c>
      <c r="C337" t="s">
        <v>72</v>
      </c>
      <c r="D337" s="6">
        <v>42310</v>
      </c>
      <c r="E337" s="5">
        <v>189</v>
      </c>
      <c r="F337" t="str">
        <f>VLOOKUP(A337,Produto!$A$1:$E$458,3,0)</f>
        <v>Eletrodomésticos</v>
      </c>
    </row>
    <row r="338" spans="1:6" hidden="1" outlineLevel="2" x14ac:dyDescent="0.25">
      <c r="A338">
        <v>192</v>
      </c>
      <c r="B338">
        <v>1006</v>
      </c>
      <c r="C338" t="s">
        <v>72</v>
      </c>
      <c r="D338" s="6">
        <v>42340</v>
      </c>
      <c r="E338" s="5">
        <v>1212</v>
      </c>
      <c r="F338" t="str">
        <f>VLOOKUP(A338,Produto!$A$1:$E$458,3,0)</f>
        <v>Eletrodomésticos</v>
      </c>
    </row>
    <row r="339" spans="1:6" hidden="1" outlineLevel="2" x14ac:dyDescent="0.25">
      <c r="A339">
        <v>218</v>
      </c>
      <c r="B339">
        <v>1002</v>
      </c>
      <c r="C339" t="s">
        <v>72</v>
      </c>
      <c r="D339" s="6">
        <v>41671</v>
      </c>
      <c r="E339" s="5">
        <v>355</v>
      </c>
      <c r="F339" t="str">
        <f>VLOOKUP(A339,Produto!$A$1:$E$458,3,0)</f>
        <v>Eletrodomésticos</v>
      </c>
    </row>
    <row r="340" spans="1:6" hidden="1" outlineLevel="2" x14ac:dyDescent="0.25">
      <c r="A340">
        <v>219</v>
      </c>
      <c r="B340">
        <v>1001</v>
      </c>
      <c r="C340" t="s">
        <v>72</v>
      </c>
      <c r="D340" s="6">
        <v>41699</v>
      </c>
      <c r="E340" s="5">
        <v>355</v>
      </c>
      <c r="F340" t="str">
        <f>VLOOKUP(A340,Produto!$A$1:$E$458,3,0)</f>
        <v>Eletrodomésticos</v>
      </c>
    </row>
    <row r="341" spans="1:6" hidden="1" outlineLevel="2" x14ac:dyDescent="0.25">
      <c r="A341">
        <v>220</v>
      </c>
      <c r="B341">
        <v>1002</v>
      </c>
      <c r="C341" t="s">
        <v>72</v>
      </c>
      <c r="D341" s="6">
        <v>41730</v>
      </c>
      <c r="E341" s="5">
        <v>366</v>
      </c>
      <c r="F341" t="str">
        <f>VLOOKUP(A341,Produto!$A$1:$E$458,3,0)</f>
        <v>Eletrodomésticos</v>
      </c>
    </row>
    <row r="342" spans="1:6" hidden="1" outlineLevel="2" x14ac:dyDescent="0.25">
      <c r="A342">
        <v>221</v>
      </c>
      <c r="B342">
        <v>1002</v>
      </c>
      <c r="C342" t="s">
        <v>72</v>
      </c>
      <c r="D342" s="6">
        <v>41760</v>
      </c>
      <c r="E342" s="5">
        <v>388</v>
      </c>
      <c r="F342" t="str">
        <f>VLOOKUP(A342,Produto!$A$1:$E$458,3,0)</f>
        <v>Eletrodomésticos</v>
      </c>
    </row>
    <row r="343" spans="1:6" hidden="1" outlineLevel="2" x14ac:dyDescent="0.25">
      <c r="A343">
        <v>222</v>
      </c>
      <c r="B343">
        <v>1004</v>
      </c>
      <c r="C343" t="s">
        <v>72</v>
      </c>
      <c r="D343" s="6">
        <v>41791</v>
      </c>
      <c r="E343" s="5">
        <v>124</v>
      </c>
      <c r="F343" t="str">
        <f>VLOOKUP(A343,Produto!$A$1:$E$458,3,0)</f>
        <v>Eletrodomésticos</v>
      </c>
    </row>
    <row r="344" spans="1:6" hidden="1" outlineLevel="2" x14ac:dyDescent="0.25">
      <c r="A344">
        <v>223</v>
      </c>
      <c r="B344">
        <v>1002</v>
      </c>
      <c r="C344" t="s">
        <v>72</v>
      </c>
      <c r="D344" s="6">
        <v>41821</v>
      </c>
      <c r="E344" s="5">
        <v>120</v>
      </c>
      <c r="F344" t="str">
        <f>VLOOKUP(A344,Produto!$A$1:$E$458,3,0)</f>
        <v>Eletrodomésticos</v>
      </c>
    </row>
    <row r="345" spans="1:6" hidden="1" outlineLevel="2" x14ac:dyDescent="0.25">
      <c r="A345">
        <v>227</v>
      </c>
      <c r="B345">
        <v>1002</v>
      </c>
      <c r="C345" t="s">
        <v>72</v>
      </c>
      <c r="D345" s="6">
        <v>41944</v>
      </c>
      <c r="E345" s="5">
        <v>377</v>
      </c>
      <c r="F345" t="str">
        <f>VLOOKUP(A345,Produto!$A$1:$E$458,3,0)</f>
        <v>Eletrodomésticos</v>
      </c>
    </row>
    <row r="346" spans="1:6" hidden="1" outlineLevel="2" x14ac:dyDescent="0.25">
      <c r="A346">
        <v>228</v>
      </c>
      <c r="B346">
        <v>1004</v>
      </c>
      <c r="C346" t="s">
        <v>72</v>
      </c>
      <c r="D346" s="6">
        <v>41974</v>
      </c>
      <c r="E346" s="5">
        <v>678.12</v>
      </c>
      <c r="F346" t="str">
        <f>VLOOKUP(A346,Produto!$A$1:$E$458,3,0)</f>
        <v>Eletrodomésticos</v>
      </c>
    </row>
    <row r="347" spans="1:6" hidden="1" outlineLevel="2" x14ac:dyDescent="0.25">
      <c r="A347">
        <v>229</v>
      </c>
      <c r="B347">
        <v>1004</v>
      </c>
      <c r="C347" t="s">
        <v>72</v>
      </c>
      <c r="D347" s="6">
        <v>42006</v>
      </c>
      <c r="E347" s="5">
        <v>789.45</v>
      </c>
      <c r="F347" t="str">
        <f>VLOOKUP(A347,Produto!$A$1:$E$458,3,0)</f>
        <v>Eletrodomésticos</v>
      </c>
    </row>
    <row r="348" spans="1:6" hidden="1" outlineLevel="2" x14ac:dyDescent="0.25">
      <c r="A348">
        <v>230</v>
      </c>
      <c r="B348">
        <v>1004</v>
      </c>
      <c r="C348" t="s">
        <v>72</v>
      </c>
      <c r="D348" s="6">
        <v>42037</v>
      </c>
      <c r="E348" s="5">
        <v>890.32</v>
      </c>
      <c r="F348" t="str">
        <f>VLOOKUP(A348,Produto!$A$1:$E$458,3,0)</f>
        <v>Eletrodomésticos</v>
      </c>
    </row>
    <row r="349" spans="1:6" hidden="1" outlineLevel="2" x14ac:dyDescent="0.25">
      <c r="A349">
        <v>231</v>
      </c>
      <c r="B349">
        <v>1006</v>
      </c>
      <c r="C349" t="s">
        <v>72</v>
      </c>
      <c r="D349" s="6">
        <v>42065</v>
      </c>
      <c r="E349" s="5">
        <v>433</v>
      </c>
      <c r="F349" t="str">
        <f>VLOOKUP(A349,Produto!$A$1:$E$458,3,0)</f>
        <v>Eletrodomésticos</v>
      </c>
    </row>
    <row r="350" spans="1:6" hidden="1" outlineLevel="2" x14ac:dyDescent="0.25">
      <c r="A350">
        <v>233</v>
      </c>
      <c r="B350">
        <v>1003</v>
      </c>
      <c r="C350" t="s">
        <v>72</v>
      </c>
      <c r="D350" s="6">
        <v>42126</v>
      </c>
      <c r="E350" s="5">
        <v>677</v>
      </c>
      <c r="F350" t="str">
        <f>VLOOKUP(A350,Produto!$A$1:$E$458,3,0)</f>
        <v>Eletrodomésticos</v>
      </c>
    </row>
    <row r="351" spans="1:6" hidden="1" outlineLevel="2" x14ac:dyDescent="0.25">
      <c r="A351">
        <v>235</v>
      </c>
      <c r="B351">
        <v>1009</v>
      </c>
      <c r="C351" t="s">
        <v>72</v>
      </c>
      <c r="D351" s="6">
        <v>42187</v>
      </c>
      <c r="E351" s="5">
        <v>713</v>
      </c>
      <c r="F351" t="str">
        <f>VLOOKUP(A351,Produto!$A$1:$E$458,3,0)</f>
        <v>Eletrodomésticos</v>
      </c>
    </row>
    <row r="352" spans="1:6" hidden="1" outlineLevel="2" x14ac:dyDescent="0.25">
      <c r="A352">
        <v>236</v>
      </c>
      <c r="B352">
        <v>1006</v>
      </c>
      <c r="C352" t="s">
        <v>72</v>
      </c>
      <c r="D352" s="6">
        <v>42218</v>
      </c>
      <c r="E352" s="5">
        <v>322</v>
      </c>
      <c r="F352" t="str">
        <f>VLOOKUP(A352,Produto!$A$1:$E$458,3,0)</f>
        <v>Eletrodomésticos</v>
      </c>
    </row>
    <row r="353" spans="1:6" hidden="1" outlineLevel="2" x14ac:dyDescent="0.25">
      <c r="A353">
        <v>238</v>
      </c>
      <c r="B353">
        <v>1003</v>
      </c>
      <c r="C353" t="s">
        <v>72</v>
      </c>
      <c r="D353" s="6">
        <v>42279</v>
      </c>
      <c r="E353" s="5">
        <v>566</v>
      </c>
      <c r="F353" t="str">
        <f>VLOOKUP(A353,Produto!$A$1:$E$458,3,0)</f>
        <v>Eletrodomésticos</v>
      </c>
    </row>
    <row r="354" spans="1:6" hidden="1" outlineLevel="2" x14ac:dyDescent="0.25">
      <c r="A354">
        <v>239</v>
      </c>
      <c r="B354">
        <v>1004</v>
      </c>
      <c r="C354" t="s">
        <v>72</v>
      </c>
      <c r="D354" s="6">
        <v>42310</v>
      </c>
      <c r="E354" s="5">
        <v>678.34</v>
      </c>
      <c r="F354" t="str">
        <f>VLOOKUP(A354,Produto!$A$1:$E$458,3,0)</f>
        <v>Eletrodomésticos</v>
      </c>
    </row>
    <row r="355" spans="1:6" hidden="1" outlineLevel="2" x14ac:dyDescent="0.25">
      <c r="A355">
        <v>240</v>
      </c>
      <c r="B355">
        <v>1005</v>
      </c>
      <c r="C355" t="s">
        <v>72</v>
      </c>
      <c r="D355" s="6">
        <v>42340</v>
      </c>
      <c r="E355" s="5">
        <v>456</v>
      </c>
      <c r="F355" t="str">
        <f>VLOOKUP(A355,Produto!$A$1:$E$458,3,0)</f>
        <v>Eletrodomésticos</v>
      </c>
    </row>
    <row r="356" spans="1:6" hidden="1" outlineLevel="2" x14ac:dyDescent="0.25">
      <c r="A356">
        <v>247</v>
      </c>
      <c r="B356">
        <v>1001</v>
      </c>
      <c r="C356" t="s">
        <v>72</v>
      </c>
      <c r="D356" s="6">
        <v>42187</v>
      </c>
      <c r="E356" s="5">
        <v>1229</v>
      </c>
      <c r="F356" t="str">
        <f>VLOOKUP(A356,Produto!$A$1:$E$458,3,0)</f>
        <v>Eletrodomésticos</v>
      </c>
    </row>
    <row r="357" spans="1:6" hidden="1" outlineLevel="2" x14ac:dyDescent="0.25">
      <c r="A357">
        <v>249</v>
      </c>
      <c r="B357">
        <v>1004</v>
      </c>
      <c r="C357" t="s">
        <v>72</v>
      </c>
      <c r="D357" s="6">
        <v>42249</v>
      </c>
      <c r="E357" s="5">
        <v>1321</v>
      </c>
      <c r="F357" t="str">
        <f>VLOOKUP(A357,Produto!$A$1:$E$458,3,0)</f>
        <v>Eletrodomésticos</v>
      </c>
    </row>
    <row r="358" spans="1:6" hidden="1" outlineLevel="2" x14ac:dyDescent="0.25">
      <c r="A358">
        <v>251</v>
      </c>
      <c r="B358">
        <v>1006</v>
      </c>
      <c r="C358" t="s">
        <v>72</v>
      </c>
      <c r="D358" s="6">
        <v>42310</v>
      </c>
      <c r="E358" s="5">
        <v>1345</v>
      </c>
      <c r="F358" t="str">
        <f>VLOOKUP(A358,Produto!$A$1:$E$458,3,0)</f>
        <v>Eletrodomésticos</v>
      </c>
    </row>
    <row r="359" spans="1:6" hidden="1" outlineLevel="2" x14ac:dyDescent="0.25">
      <c r="A359">
        <v>112</v>
      </c>
      <c r="B359">
        <v>1003</v>
      </c>
      <c r="C359" t="s">
        <v>72</v>
      </c>
      <c r="D359" s="6">
        <v>41276</v>
      </c>
      <c r="E359" s="5">
        <v>398</v>
      </c>
      <c r="F359" t="str">
        <f>VLOOKUP(A359,Produto!$A$1:$E$458,3,0)</f>
        <v>Eletrônicos</v>
      </c>
    </row>
    <row r="360" spans="1:6" hidden="1" outlineLevel="2" x14ac:dyDescent="0.25">
      <c r="A360">
        <v>113</v>
      </c>
      <c r="B360">
        <v>1002</v>
      </c>
      <c r="C360" t="s">
        <v>72</v>
      </c>
      <c r="D360" s="6">
        <v>41307</v>
      </c>
      <c r="E360" s="5">
        <v>788</v>
      </c>
      <c r="F360" t="str">
        <f>VLOOKUP(A360,Produto!$A$1:$E$458,3,0)</f>
        <v>Eletrônicos</v>
      </c>
    </row>
    <row r="361" spans="1:6" hidden="1" outlineLevel="2" x14ac:dyDescent="0.25">
      <c r="A361">
        <v>114</v>
      </c>
      <c r="B361">
        <v>1001</v>
      </c>
      <c r="C361" t="s">
        <v>72</v>
      </c>
      <c r="D361" s="6">
        <v>41335</v>
      </c>
      <c r="E361" s="5">
        <v>766</v>
      </c>
      <c r="F361" t="str">
        <f>VLOOKUP(A361,Produto!$A$1:$E$458,3,0)</f>
        <v>Eletrônicos</v>
      </c>
    </row>
    <row r="362" spans="1:6" hidden="1" outlineLevel="2" x14ac:dyDescent="0.25">
      <c r="A362">
        <v>115</v>
      </c>
      <c r="B362">
        <v>1001</v>
      </c>
      <c r="C362" t="s">
        <v>72</v>
      </c>
      <c r="D362" s="6">
        <v>41366</v>
      </c>
      <c r="E362" s="5">
        <v>655</v>
      </c>
      <c r="F362" t="str">
        <f>VLOOKUP(A362,Produto!$A$1:$E$458,3,0)</f>
        <v>Eletrônicos</v>
      </c>
    </row>
    <row r="363" spans="1:6" hidden="1" outlineLevel="2" x14ac:dyDescent="0.25">
      <c r="A363">
        <v>116</v>
      </c>
      <c r="B363">
        <v>1001</v>
      </c>
      <c r="C363" t="s">
        <v>72</v>
      </c>
      <c r="D363" s="6">
        <v>41396</v>
      </c>
      <c r="E363" s="5">
        <v>788</v>
      </c>
      <c r="F363" t="str">
        <f>VLOOKUP(A363,Produto!$A$1:$E$458,3,0)</f>
        <v>Eletrônicos</v>
      </c>
    </row>
    <row r="364" spans="1:6" hidden="1" outlineLevel="2" x14ac:dyDescent="0.25">
      <c r="A364">
        <v>117</v>
      </c>
      <c r="B364">
        <v>1009</v>
      </c>
      <c r="C364" t="s">
        <v>72</v>
      </c>
      <c r="D364" s="6">
        <v>41427</v>
      </c>
      <c r="E364" s="5">
        <v>655</v>
      </c>
      <c r="F364" t="str">
        <f>VLOOKUP(A364,Produto!$A$1:$E$458,3,0)</f>
        <v>Eletrônicos</v>
      </c>
    </row>
    <row r="365" spans="1:6" hidden="1" outlineLevel="2" x14ac:dyDescent="0.25">
      <c r="A365">
        <v>118</v>
      </c>
      <c r="B365">
        <v>1006</v>
      </c>
      <c r="C365" t="s">
        <v>72</v>
      </c>
      <c r="D365" s="6">
        <v>41457</v>
      </c>
      <c r="E365" s="5">
        <v>655</v>
      </c>
      <c r="F365" t="str">
        <f>VLOOKUP(A365,Produto!$A$1:$E$458,3,0)</f>
        <v>Eletrônicos</v>
      </c>
    </row>
    <row r="366" spans="1:6" hidden="1" outlineLevel="2" x14ac:dyDescent="0.25">
      <c r="A366">
        <v>119</v>
      </c>
      <c r="B366">
        <v>1006</v>
      </c>
      <c r="C366" t="s">
        <v>72</v>
      </c>
      <c r="D366" s="6">
        <v>41488</v>
      </c>
      <c r="E366" s="5">
        <v>455.12</v>
      </c>
      <c r="F366" t="str">
        <f>VLOOKUP(A366,Produto!$A$1:$E$458,3,0)</f>
        <v>Eletrônicos</v>
      </c>
    </row>
    <row r="367" spans="1:6" hidden="1" outlineLevel="2" x14ac:dyDescent="0.25">
      <c r="A367">
        <v>120</v>
      </c>
      <c r="B367">
        <v>1003</v>
      </c>
      <c r="C367" t="s">
        <v>72</v>
      </c>
      <c r="D367" s="6">
        <v>41519</v>
      </c>
      <c r="E367" s="5">
        <v>262</v>
      </c>
      <c r="F367" t="str">
        <f>VLOOKUP(A367,Produto!$A$1:$E$458,3,0)</f>
        <v>Eletrônicos</v>
      </c>
    </row>
    <row r="368" spans="1:6" hidden="1" outlineLevel="2" x14ac:dyDescent="0.25">
      <c r="A368">
        <v>121</v>
      </c>
      <c r="B368">
        <v>1004</v>
      </c>
      <c r="C368" t="s">
        <v>72</v>
      </c>
      <c r="D368" s="6">
        <v>41549</v>
      </c>
      <c r="E368" s="5">
        <v>445</v>
      </c>
      <c r="F368" t="str">
        <f>VLOOKUP(A368,Produto!$A$1:$E$458,3,0)</f>
        <v>Eletrônicos</v>
      </c>
    </row>
    <row r="369" spans="1:6" hidden="1" outlineLevel="2" x14ac:dyDescent="0.25">
      <c r="A369">
        <v>122</v>
      </c>
      <c r="B369">
        <v>1005</v>
      </c>
      <c r="C369" t="s">
        <v>72</v>
      </c>
      <c r="D369" s="6">
        <v>41580</v>
      </c>
      <c r="E369" s="5">
        <v>655</v>
      </c>
      <c r="F369" t="str">
        <f>VLOOKUP(A369,Produto!$A$1:$E$458,3,0)</f>
        <v>Eletrônicos</v>
      </c>
    </row>
    <row r="370" spans="1:6" hidden="1" outlineLevel="2" x14ac:dyDescent="0.25">
      <c r="A370">
        <v>123</v>
      </c>
      <c r="B370">
        <v>1006</v>
      </c>
      <c r="C370" t="s">
        <v>72</v>
      </c>
      <c r="D370" s="6">
        <v>41610</v>
      </c>
      <c r="E370" s="5">
        <v>555.32000000000005</v>
      </c>
      <c r="F370" t="str">
        <f>VLOOKUP(A370,Produto!$A$1:$E$458,3,0)</f>
        <v>Eletrônicos</v>
      </c>
    </row>
    <row r="371" spans="1:6" hidden="1" outlineLevel="2" x14ac:dyDescent="0.25">
      <c r="A371">
        <v>104</v>
      </c>
      <c r="B371">
        <v>1009</v>
      </c>
      <c r="C371" t="s">
        <v>72</v>
      </c>
      <c r="D371" s="6">
        <v>41396</v>
      </c>
      <c r="E371" s="5">
        <v>136</v>
      </c>
      <c r="F371" t="str">
        <f>VLOOKUP(A371,Produto!$A$1:$E$458,3,0)</f>
        <v>Eletroportáteis</v>
      </c>
    </row>
    <row r="372" spans="1:6" hidden="1" outlineLevel="2" x14ac:dyDescent="0.25">
      <c r="A372">
        <v>105</v>
      </c>
      <c r="B372">
        <v>1006</v>
      </c>
      <c r="C372" t="s">
        <v>72</v>
      </c>
      <c r="D372" s="6">
        <v>41427</v>
      </c>
      <c r="E372" s="5">
        <v>139</v>
      </c>
      <c r="F372" t="str">
        <f>VLOOKUP(A372,Produto!$A$1:$E$458,3,0)</f>
        <v>Eletroportáteis</v>
      </c>
    </row>
    <row r="373" spans="1:6" hidden="1" outlineLevel="2" x14ac:dyDescent="0.25">
      <c r="A373">
        <v>106</v>
      </c>
      <c r="B373">
        <v>1006</v>
      </c>
      <c r="C373" t="s">
        <v>72</v>
      </c>
      <c r="D373" s="6">
        <v>41457</v>
      </c>
      <c r="E373" s="5">
        <v>150</v>
      </c>
      <c r="F373" t="str">
        <f>VLOOKUP(A373,Produto!$A$1:$E$458,3,0)</f>
        <v>Eletroportáteis</v>
      </c>
    </row>
    <row r="374" spans="1:6" hidden="1" outlineLevel="2" x14ac:dyDescent="0.25">
      <c r="A374">
        <v>107</v>
      </c>
      <c r="B374">
        <v>1003</v>
      </c>
      <c r="C374" t="s">
        <v>72</v>
      </c>
      <c r="D374" s="6">
        <v>41488</v>
      </c>
      <c r="E374" s="5">
        <v>167</v>
      </c>
      <c r="F374" t="str">
        <f>VLOOKUP(A374,Produto!$A$1:$E$458,3,0)</f>
        <v>Eletroportáteis</v>
      </c>
    </row>
    <row r="375" spans="1:6" hidden="1" outlineLevel="2" x14ac:dyDescent="0.25">
      <c r="A375">
        <v>108</v>
      </c>
      <c r="B375">
        <v>1004</v>
      </c>
      <c r="C375" t="s">
        <v>72</v>
      </c>
      <c r="D375" s="6">
        <v>41519</v>
      </c>
      <c r="E375" s="5">
        <v>179</v>
      </c>
      <c r="F375" t="str">
        <f>VLOOKUP(A375,Produto!$A$1:$E$458,3,0)</f>
        <v>Eletroportáteis</v>
      </c>
    </row>
    <row r="376" spans="1:6" hidden="1" outlineLevel="2" x14ac:dyDescent="0.25">
      <c r="A376">
        <v>109</v>
      </c>
      <c r="B376">
        <v>1005</v>
      </c>
      <c r="C376" t="s">
        <v>72</v>
      </c>
      <c r="D376" s="6">
        <v>41549</v>
      </c>
      <c r="E376" s="5">
        <v>149</v>
      </c>
      <c r="F376" t="str">
        <f>VLOOKUP(A376,Produto!$A$1:$E$458,3,0)</f>
        <v>Eletroportáteis</v>
      </c>
    </row>
    <row r="377" spans="1:6" hidden="1" outlineLevel="2" x14ac:dyDescent="0.25">
      <c r="A377">
        <v>110</v>
      </c>
      <c r="B377">
        <v>1006</v>
      </c>
      <c r="C377" t="s">
        <v>72</v>
      </c>
      <c r="D377" s="6">
        <v>41580</v>
      </c>
      <c r="E377" s="5">
        <v>149</v>
      </c>
      <c r="F377" t="str">
        <f>VLOOKUP(A377,Produto!$A$1:$E$458,3,0)</f>
        <v>Eletroportáteis</v>
      </c>
    </row>
    <row r="378" spans="1:6" hidden="1" outlineLevel="2" x14ac:dyDescent="0.25">
      <c r="A378">
        <v>111</v>
      </c>
      <c r="B378">
        <v>1007</v>
      </c>
      <c r="C378" t="s">
        <v>72</v>
      </c>
      <c r="D378" s="6">
        <v>41610</v>
      </c>
      <c r="E378" s="5">
        <v>149</v>
      </c>
      <c r="F378" t="str">
        <f>VLOOKUP(A378,Produto!$A$1:$E$458,3,0)</f>
        <v>Eletroportáteis</v>
      </c>
    </row>
    <row r="379" spans="1:6" hidden="1" outlineLevel="2" x14ac:dyDescent="0.25">
      <c r="A379">
        <v>197</v>
      </c>
      <c r="B379">
        <v>1001</v>
      </c>
      <c r="C379" t="s">
        <v>72</v>
      </c>
      <c r="D379" s="6">
        <v>41760</v>
      </c>
      <c r="E379" s="5">
        <v>139</v>
      </c>
      <c r="F379" t="str">
        <f>VLOOKUP(A379,Produto!$A$1:$E$458,3,0)</f>
        <v>Eletroportáteis</v>
      </c>
    </row>
    <row r="380" spans="1:6" hidden="1" outlineLevel="2" x14ac:dyDescent="0.25">
      <c r="A380">
        <v>198</v>
      </c>
      <c r="B380">
        <v>1001</v>
      </c>
      <c r="C380" t="s">
        <v>72</v>
      </c>
      <c r="D380" s="6">
        <v>41791</v>
      </c>
      <c r="E380" s="5">
        <v>138</v>
      </c>
      <c r="F380" t="str">
        <f>VLOOKUP(A380,Produto!$A$1:$E$458,3,0)</f>
        <v>Eletroportáteis</v>
      </c>
    </row>
    <row r="381" spans="1:6" hidden="1" outlineLevel="2" x14ac:dyDescent="0.25">
      <c r="A381">
        <v>199</v>
      </c>
      <c r="B381">
        <v>1009</v>
      </c>
      <c r="C381" t="s">
        <v>72</v>
      </c>
      <c r="D381" s="6">
        <v>41821</v>
      </c>
      <c r="E381" s="5">
        <v>137</v>
      </c>
      <c r="F381" t="str">
        <f>VLOOKUP(A381,Produto!$A$1:$E$458,3,0)</f>
        <v>Eletroportáteis</v>
      </c>
    </row>
    <row r="382" spans="1:6" hidden="1" outlineLevel="2" x14ac:dyDescent="0.25">
      <c r="A382">
        <v>200</v>
      </c>
      <c r="B382">
        <v>1004</v>
      </c>
      <c r="C382" t="s">
        <v>72</v>
      </c>
      <c r="D382" s="6">
        <v>41852</v>
      </c>
      <c r="E382" s="5">
        <v>121</v>
      </c>
      <c r="F382" t="str">
        <f>VLOOKUP(A382,Produto!$A$1:$E$458,3,0)</f>
        <v>Eletroportáteis</v>
      </c>
    </row>
    <row r="383" spans="1:6" hidden="1" outlineLevel="2" x14ac:dyDescent="0.25">
      <c r="A383">
        <v>203</v>
      </c>
      <c r="B383">
        <v>1005</v>
      </c>
      <c r="C383" t="s">
        <v>72</v>
      </c>
      <c r="D383" s="6">
        <v>41944</v>
      </c>
      <c r="E383" s="5">
        <v>129</v>
      </c>
      <c r="F383" t="str">
        <f>VLOOKUP(A383,Produto!$A$1:$E$458,3,0)</f>
        <v>Eletroportáteis</v>
      </c>
    </row>
    <row r="384" spans="1:6" hidden="1" outlineLevel="2" x14ac:dyDescent="0.25">
      <c r="A384">
        <v>204</v>
      </c>
      <c r="B384">
        <v>1009</v>
      </c>
      <c r="C384" t="s">
        <v>72</v>
      </c>
      <c r="D384" s="6">
        <v>41974</v>
      </c>
      <c r="E384" s="5">
        <v>129</v>
      </c>
      <c r="F384" t="str">
        <f>VLOOKUP(A384,Produto!$A$1:$E$458,3,0)</f>
        <v>Eletroportáteis</v>
      </c>
    </row>
    <row r="385" spans="1:6" hidden="1" outlineLevel="2" x14ac:dyDescent="0.25">
      <c r="A385">
        <v>205</v>
      </c>
      <c r="B385">
        <v>1002</v>
      </c>
      <c r="C385" t="s">
        <v>72</v>
      </c>
      <c r="D385" s="6">
        <v>42006</v>
      </c>
      <c r="E385" s="5">
        <v>128</v>
      </c>
      <c r="F385" t="str">
        <f>VLOOKUP(A385,Produto!$A$1:$E$458,3,0)</f>
        <v>Eletroportáteis</v>
      </c>
    </row>
    <row r="386" spans="1:6" hidden="1" outlineLevel="2" x14ac:dyDescent="0.25">
      <c r="A386">
        <v>206</v>
      </c>
      <c r="B386">
        <v>1003</v>
      </c>
      <c r="C386" t="s">
        <v>72</v>
      </c>
      <c r="D386" s="6">
        <v>42037</v>
      </c>
      <c r="E386" s="5">
        <v>129</v>
      </c>
      <c r="F386" t="str">
        <f>VLOOKUP(A386,Produto!$A$1:$E$458,3,0)</f>
        <v>Eletroportáteis</v>
      </c>
    </row>
    <row r="387" spans="1:6" hidden="1" outlineLevel="2" x14ac:dyDescent="0.25">
      <c r="A387">
        <v>207</v>
      </c>
      <c r="B387">
        <v>1006</v>
      </c>
      <c r="C387" t="s">
        <v>72</v>
      </c>
      <c r="D387" s="6">
        <v>42065</v>
      </c>
      <c r="E387" s="5">
        <v>121</v>
      </c>
      <c r="F387" t="str">
        <f>VLOOKUP(A387,Produto!$A$1:$E$458,3,0)</f>
        <v>Eletroportáteis</v>
      </c>
    </row>
    <row r="388" spans="1:6" hidden="1" outlineLevel="2" x14ac:dyDescent="0.25">
      <c r="A388">
        <v>208</v>
      </c>
      <c r="B388">
        <v>1004</v>
      </c>
      <c r="C388" t="s">
        <v>72</v>
      </c>
      <c r="D388" s="6">
        <v>42096</v>
      </c>
      <c r="E388" s="5">
        <v>121</v>
      </c>
      <c r="F388" t="str">
        <f>VLOOKUP(A388,Produto!$A$1:$E$458,3,0)</f>
        <v>Eletroportáteis</v>
      </c>
    </row>
    <row r="389" spans="1:6" hidden="1" outlineLevel="2" x14ac:dyDescent="0.25">
      <c r="A389">
        <v>209</v>
      </c>
      <c r="B389">
        <v>1004</v>
      </c>
      <c r="C389" t="s">
        <v>72</v>
      </c>
      <c r="D389" s="6">
        <v>42126</v>
      </c>
      <c r="E389" s="5">
        <v>121</v>
      </c>
      <c r="F389" t="str">
        <f>VLOOKUP(A389,Produto!$A$1:$E$458,3,0)</f>
        <v>Eletroportáteis</v>
      </c>
    </row>
    <row r="390" spans="1:6" hidden="1" outlineLevel="2" x14ac:dyDescent="0.25">
      <c r="A390">
        <v>212</v>
      </c>
      <c r="B390">
        <v>1006</v>
      </c>
      <c r="C390" t="s">
        <v>72</v>
      </c>
      <c r="D390" s="6">
        <v>42218</v>
      </c>
      <c r="E390" s="5">
        <v>121</v>
      </c>
      <c r="F390" t="str">
        <f>VLOOKUP(A390,Produto!$A$1:$E$458,3,0)</f>
        <v>Eletroportáteis</v>
      </c>
    </row>
    <row r="391" spans="1:6" hidden="1" outlineLevel="2" x14ac:dyDescent="0.25">
      <c r="A391">
        <v>214</v>
      </c>
      <c r="B391">
        <v>1003</v>
      </c>
      <c r="C391" t="s">
        <v>72</v>
      </c>
      <c r="D391" s="6">
        <v>42279</v>
      </c>
      <c r="E391" s="5">
        <v>121</v>
      </c>
      <c r="F391" t="str">
        <f>VLOOKUP(A391,Produto!$A$1:$E$458,3,0)</f>
        <v>Eletroportáteis</v>
      </c>
    </row>
    <row r="392" spans="1:6" hidden="1" outlineLevel="2" x14ac:dyDescent="0.25">
      <c r="A392">
        <v>215</v>
      </c>
      <c r="B392">
        <v>1004</v>
      </c>
      <c r="C392" t="s">
        <v>72</v>
      </c>
      <c r="D392" s="6">
        <v>42310</v>
      </c>
      <c r="E392" s="5">
        <v>121</v>
      </c>
      <c r="F392" t="str">
        <f>VLOOKUP(A392,Produto!$A$1:$E$458,3,0)</f>
        <v>Eletroportáteis</v>
      </c>
    </row>
    <row r="393" spans="1:6" hidden="1" outlineLevel="2" x14ac:dyDescent="0.25">
      <c r="A393">
        <v>216</v>
      </c>
      <c r="B393">
        <v>1003</v>
      </c>
      <c r="C393" t="s">
        <v>72</v>
      </c>
      <c r="D393" s="6">
        <v>42340</v>
      </c>
      <c r="E393" s="5">
        <v>121</v>
      </c>
      <c r="F393" t="str">
        <f>VLOOKUP(A393,Produto!$A$1:$E$458,3,0)</f>
        <v>Eletroportáteis</v>
      </c>
    </row>
    <row r="394" spans="1:6" hidden="1" outlineLevel="2" x14ac:dyDescent="0.25">
      <c r="A394">
        <v>217</v>
      </c>
      <c r="B394">
        <v>1009</v>
      </c>
      <c r="C394" t="s">
        <v>72</v>
      </c>
      <c r="D394" s="6">
        <v>41640</v>
      </c>
      <c r="E394" s="5">
        <v>121</v>
      </c>
      <c r="F394" t="str">
        <f>VLOOKUP(A394,Produto!$A$1:$E$458,3,0)</f>
        <v>Eletroportáteis</v>
      </c>
    </row>
    <row r="395" spans="1:6" hidden="1" outlineLevel="2" x14ac:dyDescent="0.25">
      <c r="A395">
        <v>252</v>
      </c>
      <c r="B395">
        <v>1005</v>
      </c>
      <c r="C395" t="s">
        <v>72</v>
      </c>
      <c r="D395" s="6">
        <v>42340</v>
      </c>
      <c r="E395" s="5">
        <v>121</v>
      </c>
      <c r="F395" t="str">
        <f>VLOOKUP(A395,Produto!$A$1:$E$458,3,0)</f>
        <v>Eletroportáteis</v>
      </c>
    </row>
    <row r="396" spans="1:6" outlineLevel="1" collapsed="1" x14ac:dyDescent="0.25">
      <c r="C396" s="9" t="s">
        <v>99</v>
      </c>
      <c r="D396" s="6"/>
      <c r="E396" s="5">
        <f>SUBTOTAL(9,E298:E395)</f>
        <v>87888.87999999999</v>
      </c>
    </row>
    <row r="397" spans="1:6" hidden="1" outlineLevel="2" x14ac:dyDescent="0.25">
      <c r="A397">
        <v>33</v>
      </c>
      <c r="B397">
        <v>1001</v>
      </c>
      <c r="C397" t="s">
        <v>71</v>
      </c>
      <c r="D397" s="6">
        <v>41427</v>
      </c>
      <c r="E397" s="5">
        <v>1245.9000000000001</v>
      </c>
      <c r="F397" t="str">
        <f>VLOOKUP(A397,Produto!$A$1:$E$458,3,0)</f>
        <v>Eletrodomésticos</v>
      </c>
    </row>
    <row r="398" spans="1:6" hidden="1" outlineLevel="2" x14ac:dyDescent="0.25">
      <c r="A398">
        <v>34</v>
      </c>
      <c r="B398">
        <v>1002</v>
      </c>
      <c r="C398" t="s">
        <v>71</v>
      </c>
      <c r="D398" s="6">
        <v>41457</v>
      </c>
      <c r="E398" s="5">
        <v>1345.87</v>
      </c>
      <c r="F398" t="str">
        <f>VLOOKUP(A398,Produto!$A$1:$E$458,3,0)</f>
        <v>Eletrodomésticos</v>
      </c>
    </row>
    <row r="399" spans="1:6" hidden="1" outlineLevel="2" x14ac:dyDescent="0.25">
      <c r="A399">
        <v>35</v>
      </c>
      <c r="B399">
        <v>1003</v>
      </c>
      <c r="C399" t="s">
        <v>71</v>
      </c>
      <c r="D399" s="6">
        <v>41488</v>
      </c>
      <c r="E399" s="5">
        <v>1234.1199999999999</v>
      </c>
      <c r="F399" t="str">
        <f>VLOOKUP(A399,Produto!$A$1:$E$458,3,0)</f>
        <v>Eletrodomésticos</v>
      </c>
    </row>
    <row r="400" spans="1:6" hidden="1" outlineLevel="2" x14ac:dyDescent="0.25">
      <c r="A400">
        <v>36</v>
      </c>
      <c r="B400">
        <v>1004</v>
      </c>
      <c r="C400" t="s">
        <v>71</v>
      </c>
      <c r="D400" s="6">
        <v>41519</v>
      </c>
      <c r="E400" s="5">
        <v>1245.9000000000001</v>
      </c>
      <c r="F400" t="str">
        <f>VLOOKUP(A400,Produto!$A$1:$E$458,3,0)</f>
        <v>Eletrodomésticos</v>
      </c>
    </row>
    <row r="401" spans="1:6" hidden="1" outlineLevel="2" x14ac:dyDescent="0.25">
      <c r="A401">
        <v>37</v>
      </c>
      <c r="B401">
        <v>1005</v>
      </c>
      <c r="C401" t="s">
        <v>71</v>
      </c>
      <c r="D401" s="6">
        <v>41549</v>
      </c>
      <c r="E401" s="5">
        <v>1345.87</v>
      </c>
      <c r="F401" t="str">
        <f>VLOOKUP(A401,Produto!$A$1:$E$458,3,0)</f>
        <v>Eletrodomésticos</v>
      </c>
    </row>
    <row r="402" spans="1:6" hidden="1" outlineLevel="2" x14ac:dyDescent="0.25">
      <c r="A402">
        <v>38</v>
      </c>
      <c r="B402">
        <v>1006</v>
      </c>
      <c r="C402" t="s">
        <v>71</v>
      </c>
      <c r="D402" s="6">
        <v>41580</v>
      </c>
      <c r="E402" s="5">
        <v>1234.1199999999999</v>
      </c>
      <c r="F402" t="str">
        <f>VLOOKUP(A402,Produto!$A$1:$E$458,3,0)</f>
        <v>Eletrodomésticos</v>
      </c>
    </row>
    <row r="403" spans="1:6" hidden="1" outlineLevel="2" x14ac:dyDescent="0.25">
      <c r="A403">
        <v>39</v>
      </c>
      <c r="B403">
        <v>1007</v>
      </c>
      <c r="C403" t="s">
        <v>71</v>
      </c>
      <c r="D403" s="6">
        <v>41610</v>
      </c>
      <c r="E403" s="5">
        <v>1245.9000000000001</v>
      </c>
      <c r="F403" t="str">
        <f>VLOOKUP(A403,Produto!$A$1:$E$458,3,0)</f>
        <v>Eletrodomésticos</v>
      </c>
    </row>
    <row r="404" spans="1:6" hidden="1" outlineLevel="2" x14ac:dyDescent="0.25">
      <c r="A404">
        <v>64</v>
      </c>
      <c r="B404">
        <v>1003</v>
      </c>
      <c r="C404" t="s">
        <v>71</v>
      </c>
      <c r="D404" s="6">
        <v>40909</v>
      </c>
      <c r="E404" s="5">
        <v>459</v>
      </c>
      <c r="F404" t="str">
        <f>VLOOKUP(A404,Produto!$A$1:$E$458,3,0)</f>
        <v>Eletrodomésticos</v>
      </c>
    </row>
    <row r="405" spans="1:6" hidden="1" outlineLevel="2" x14ac:dyDescent="0.25">
      <c r="A405">
        <v>65</v>
      </c>
      <c r="B405">
        <v>1004</v>
      </c>
      <c r="C405" t="s">
        <v>71</v>
      </c>
      <c r="D405" s="6">
        <v>40940</v>
      </c>
      <c r="E405" s="5">
        <v>234</v>
      </c>
      <c r="F405" t="str">
        <f>VLOOKUP(A405,Produto!$A$1:$E$458,3,0)</f>
        <v>Eletrodomésticos</v>
      </c>
    </row>
    <row r="406" spans="1:6" hidden="1" outlineLevel="2" x14ac:dyDescent="0.25">
      <c r="A406">
        <v>66</v>
      </c>
      <c r="B406">
        <v>1005</v>
      </c>
      <c r="C406" t="s">
        <v>71</v>
      </c>
      <c r="D406" s="6">
        <v>40969</v>
      </c>
      <c r="E406" s="5">
        <v>345</v>
      </c>
      <c r="F406" t="str">
        <f>VLOOKUP(A406,Produto!$A$1:$E$458,3,0)</f>
        <v>Eletrodomésticos</v>
      </c>
    </row>
    <row r="407" spans="1:6" hidden="1" outlineLevel="2" x14ac:dyDescent="0.25">
      <c r="A407">
        <v>67</v>
      </c>
      <c r="B407">
        <v>1006</v>
      </c>
      <c r="C407" t="s">
        <v>71</v>
      </c>
      <c r="D407" s="6">
        <v>41000</v>
      </c>
      <c r="E407" s="5">
        <v>1345</v>
      </c>
      <c r="F407" t="str">
        <f>VLOOKUP(A407,Produto!$A$1:$E$458,3,0)</f>
        <v>Eletrodomésticos</v>
      </c>
    </row>
    <row r="408" spans="1:6" hidden="1" outlineLevel="2" x14ac:dyDescent="0.25">
      <c r="A408">
        <v>68</v>
      </c>
      <c r="B408">
        <v>1007</v>
      </c>
      <c r="C408" t="s">
        <v>71</v>
      </c>
      <c r="D408" s="6">
        <v>41030</v>
      </c>
      <c r="E408" s="5">
        <v>675</v>
      </c>
      <c r="F408" t="str">
        <f>VLOOKUP(A408,Produto!$A$1:$E$458,3,0)</f>
        <v>Eletrodomésticos</v>
      </c>
    </row>
    <row r="409" spans="1:6" hidden="1" outlineLevel="2" x14ac:dyDescent="0.25">
      <c r="A409">
        <v>69</v>
      </c>
      <c r="B409">
        <v>1003</v>
      </c>
      <c r="C409" t="s">
        <v>71</v>
      </c>
      <c r="D409" s="6">
        <v>41061</v>
      </c>
      <c r="E409" s="5">
        <v>123</v>
      </c>
      <c r="F409" t="str">
        <f>VLOOKUP(A409,Produto!$A$1:$E$458,3,0)</f>
        <v>Eletrodomésticos</v>
      </c>
    </row>
    <row r="410" spans="1:6" hidden="1" outlineLevel="2" x14ac:dyDescent="0.25">
      <c r="A410">
        <v>70</v>
      </c>
      <c r="B410">
        <v>1002</v>
      </c>
      <c r="C410" t="s">
        <v>71</v>
      </c>
      <c r="D410" s="6">
        <v>41091</v>
      </c>
      <c r="E410" s="5">
        <v>455</v>
      </c>
      <c r="F410" t="str">
        <f>VLOOKUP(A410,Produto!$A$1:$E$458,3,0)</f>
        <v>Eletrodomésticos</v>
      </c>
    </row>
    <row r="411" spans="1:6" hidden="1" outlineLevel="2" x14ac:dyDescent="0.25">
      <c r="A411">
        <v>74</v>
      </c>
      <c r="B411">
        <v>1003</v>
      </c>
      <c r="C411" t="s">
        <v>71</v>
      </c>
      <c r="D411" s="6">
        <v>41214</v>
      </c>
      <c r="E411" s="5">
        <v>123</v>
      </c>
      <c r="F411" t="str">
        <f>VLOOKUP(A411,Produto!$A$1:$E$458,3,0)</f>
        <v>Eletrodomésticos</v>
      </c>
    </row>
    <row r="412" spans="1:6" hidden="1" outlineLevel="2" x14ac:dyDescent="0.25">
      <c r="A412">
        <v>75</v>
      </c>
      <c r="B412">
        <v>1004</v>
      </c>
      <c r="C412" t="s">
        <v>71</v>
      </c>
      <c r="D412" s="6">
        <v>41244</v>
      </c>
      <c r="E412" s="5">
        <v>445</v>
      </c>
      <c r="F412" t="str">
        <f>VLOOKUP(A412,Produto!$A$1:$E$458,3,0)</f>
        <v>Eletrodomésticos</v>
      </c>
    </row>
    <row r="413" spans="1:6" hidden="1" outlineLevel="2" x14ac:dyDescent="0.25">
      <c r="A413">
        <v>76</v>
      </c>
      <c r="B413">
        <v>1005</v>
      </c>
      <c r="C413" t="s">
        <v>71</v>
      </c>
      <c r="D413" s="6">
        <v>41276</v>
      </c>
      <c r="E413" s="5">
        <v>345</v>
      </c>
      <c r="F413" t="str">
        <f>VLOOKUP(A413,Produto!$A$1:$E$458,3,0)</f>
        <v>Eletrodomésticos</v>
      </c>
    </row>
    <row r="414" spans="1:6" hidden="1" outlineLevel="2" x14ac:dyDescent="0.25">
      <c r="A414">
        <v>77</v>
      </c>
      <c r="B414">
        <v>1006</v>
      </c>
      <c r="C414" t="s">
        <v>71</v>
      </c>
      <c r="D414" s="6">
        <v>41307</v>
      </c>
      <c r="E414" s="5">
        <v>1220</v>
      </c>
      <c r="F414" t="str">
        <f>VLOOKUP(A414,Produto!$A$1:$E$458,3,0)</f>
        <v>Eletrodomésticos</v>
      </c>
    </row>
    <row r="415" spans="1:6" hidden="1" outlineLevel="2" x14ac:dyDescent="0.25">
      <c r="A415">
        <v>78</v>
      </c>
      <c r="B415">
        <v>1007</v>
      </c>
      <c r="C415" t="s">
        <v>71</v>
      </c>
      <c r="D415" s="6">
        <v>41335</v>
      </c>
      <c r="E415" s="5">
        <v>124</v>
      </c>
      <c r="F415" t="str">
        <f>VLOOKUP(A415,Produto!$A$1:$E$458,3,0)</f>
        <v>Eletrodomésticos</v>
      </c>
    </row>
    <row r="416" spans="1:6" hidden="1" outlineLevel="2" x14ac:dyDescent="0.25">
      <c r="A416">
        <v>80</v>
      </c>
      <c r="B416">
        <v>1002</v>
      </c>
      <c r="C416" t="s">
        <v>71</v>
      </c>
      <c r="D416" s="6">
        <v>41396</v>
      </c>
      <c r="E416" s="5">
        <v>230</v>
      </c>
      <c r="F416" t="str">
        <f>VLOOKUP(A416,Produto!$A$1:$E$458,3,0)</f>
        <v>Eletrodomésticos</v>
      </c>
    </row>
    <row r="417" spans="1:6" hidden="1" outlineLevel="2" x14ac:dyDescent="0.25">
      <c r="A417">
        <v>82</v>
      </c>
      <c r="B417">
        <v>1001</v>
      </c>
      <c r="C417" t="s">
        <v>71</v>
      </c>
      <c r="D417" s="6">
        <v>41457</v>
      </c>
      <c r="E417" s="5">
        <v>290</v>
      </c>
      <c r="F417" t="str">
        <f>VLOOKUP(A417,Produto!$A$1:$E$458,3,0)</f>
        <v>Eletrodomésticos</v>
      </c>
    </row>
    <row r="418" spans="1:6" hidden="1" outlineLevel="2" x14ac:dyDescent="0.25">
      <c r="A418">
        <v>83</v>
      </c>
      <c r="B418">
        <v>1001</v>
      </c>
      <c r="C418" t="s">
        <v>71</v>
      </c>
      <c r="D418" s="6">
        <v>41488</v>
      </c>
      <c r="E418" s="5">
        <v>290</v>
      </c>
      <c r="F418" t="str">
        <f>VLOOKUP(A418,Produto!$A$1:$E$458,3,0)</f>
        <v>Eletrodomésticos</v>
      </c>
    </row>
    <row r="419" spans="1:6" hidden="1" outlineLevel="2" x14ac:dyDescent="0.25">
      <c r="A419">
        <v>85</v>
      </c>
      <c r="B419">
        <v>1006</v>
      </c>
      <c r="C419" t="s">
        <v>71</v>
      </c>
      <c r="D419" s="6">
        <v>41549</v>
      </c>
      <c r="E419" s="5">
        <v>1100</v>
      </c>
      <c r="F419" t="str">
        <f>VLOOKUP(A419,Produto!$A$1:$E$458,3,0)</f>
        <v>Eletrodomésticos</v>
      </c>
    </row>
    <row r="420" spans="1:6" hidden="1" outlineLevel="2" x14ac:dyDescent="0.25">
      <c r="A420">
        <v>86</v>
      </c>
      <c r="B420">
        <v>1006</v>
      </c>
      <c r="C420" t="s">
        <v>71</v>
      </c>
      <c r="D420" s="6">
        <v>41580</v>
      </c>
      <c r="E420" s="5">
        <v>1234.8900000000001</v>
      </c>
      <c r="F420" t="str">
        <f>VLOOKUP(A420,Produto!$A$1:$E$458,3,0)</f>
        <v>Eletrodomésticos</v>
      </c>
    </row>
    <row r="421" spans="1:6" hidden="1" outlineLevel="2" x14ac:dyDescent="0.25">
      <c r="A421">
        <v>87</v>
      </c>
      <c r="B421">
        <v>1003</v>
      </c>
      <c r="C421" t="s">
        <v>71</v>
      </c>
      <c r="D421" s="6">
        <v>41610</v>
      </c>
      <c r="E421" s="5">
        <v>123</v>
      </c>
      <c r="F421" t="str">
        <f>VLOOKUP(A421,Produto!$A$1:$E$458,3,0)</f>
        <v>Eletrodomésticos</v>
      </c>
    </row>
    <row r="422" spans="1:6" hidden="1" outlineLevel="2" x14ac:dyDescent="0.25">
      <c r="A422">
        <v>44</v>
      </c>
      <c r="B422">
        <v>1002</v>
      </c>
      <c r="C422" t="s">
        <v>71</v>
      </c>
      <c r="D422" s="6">
        <v>41030</v>
      </c>
      <c r="E422" s="5">
        <v>1234.1199999999999</v>
      </c>
      <c r="F422" t="str">
        <f>VLOOKUP(A422,Produto!$A$1:$E$458,3,0)</f>
        <v>Eletrônicos</v>
      </c>
    </row>
    <row r="423" spans="1:6" hidden="1" outlineLevel="2" x14ac:dyDescent="0.25">
      <c r="A423">
        <v>45</v>
      </c>
      <c r="B423">
        <v>1003</v>
      </c>
      <c r="C423" t="s">
        <v>71</v>
      </c>
      <c r="D423" s="6">
        <v>41061</v>
      </c>
      <c r="E423" s="5">
        <v>1245.9000000000001</v>
      </c>
      <c r="F423" t="str">
        <f>VLOOKUP(A423,Produto!$A$1:$E$458,3,0)</f>
        <v>Eletrônicos</v>
      </c>
    </row>
    <row r="424" spans="1:6" hidden="1" outlineLevel="2" x14ac:dyDescent="0.25">
      <c r="A424">
        <v>46</v>
      </c>
      <c r="B424">
        <v>1004</v>
      </c>
      <c r="C424" t="s">
        <v>71</v>
      </c>
      <c r="D424" s="6">
        <v>41091</v>
      </c>
      <c r="E424" s="5">
        <v>1345.87</v>
      </c>
      <c r="F424" t="str">
        <f>VLOOKUP(A424,Produto!$A$1:$E$458,3,0)</f>
        <v>Eletrônicos</v>
      </c>
    </row>
    <row r="425" spans="1:6" hidden="1" outlineLevel="2" x14ac:dyDescent="0.25">
      <c r="A425">
        <v>47</v>
      </c>
      <c r="B425">
        <v>1005</v>
      </c>
      <c r="C425" t="s">
        <v>71</v>
      </c>
      <c r="D425" s="6">
        <v>41122</v>
      </c>
      <c r="E425" s="5">
        <v>1234.1199999999999</v>
      </c>
      <c r="F425" t="str">
        <f>VLOOKUP(A425,Produto!$A$1:$E$458,3,0)</f>
        <v>Eletrônicos</v>
      </c>
    </row>
    <row r="426" spans="1:6" hidden="1" outlineLevel="2" x14ac:dyDescent="0.25">
      <c r="A426">
        <v>50</v>
      </c>
      <c r="B426">
        <v>1008</v>
      </c>
      <c r="C426" t="s">
        <v>71</v>
      </c>
      <c r="D426" s="6">
        <v>41214</v>
      </c>
      <c r="E426" s="5">
        <v>1234.1199999999999</v>
      </c>
      <c r="F426" t="str">
        <f>VLOOKUP(A426,Produto!$A$1:$E$458,3,0)</f>
        <v>Eletrônicos</v>
      </c>
    </row>
    <row r="427" spans="1:6" hidden="1" outlineLevel="2" x14ac:dyDescent="0.25">
      <c r="A427">
        <v>51</v>
      </c>
      <c r="B427">
        <v>1009</v>
      </c>
      <c r="C427" t="s">
        <v>71</v>
      </c>
      <c r="D427" s="6">
        <v>41244</v>
      </c>
      <c r="E427" s="5">
        <v>900</v>
      </c>
      <c r="F427" t="str">
        <f>VLOOKUP(A427,Produto!$A$1:$E$458,3,0)</f>
        <v>Eletrônicos</v>
      </c>
    </row>
    <row r="428" spans="1:6" hidden="1" outlineLevel="2" x14ac:dyDescent="0.25">
      <c r="A428">
        <v>52</v>
      </c>
      <c r="B428">
        <v>1006</v>
      </c>
      <c r="C428" t="s">
        <v>71</v>
      </c>
      <c r="D428" s="6">
        <v>41276</v>
      </c>
      <c r="E428" s="5">
        <v>999</v>
      </c>
      <c r="F428" t="str">
        <f>VLOOKUP(A428,Produto!$A$1:$E$458,3,0)</f>
        <v>Eletrônicos</v>
      </c>
    </row>
    <row r="429" spans="1:6" hidden="1" outlineLevel="2" x14ac:dyDescent="0.25">
      <c r="A429">
        <v>53</v>
      </c>
      <c r="B429">
        <v>1006</v>
      </c>
      <c r="C429" t="s">
        <v>71</v>
      </c>
      <c r="D429" s="6">
        <v>41307</v>
      </c>
      <c r="E429" s="5">
        <v>1234</v>
      </c>
      <c r="F429" t="str">
        <f>VLOOKUP(A429,Produto!$A$1:$E$458,3,0)</f>
        <v>Eletrônicos</v>
      </c>
    </row>
    <row r="430" spans="1:6" hidden="1" outlineLevel="2" x14ac:dyDescent="0.25">
      <c r="A430">
        <v>54</v>
      </c>
      <c r="B430">
        <v>1003</v>
      </c>
      <c r="C430" t="s">
        <v>71</v>
      </c>
      <c r="D430" s="6">
        <v>41335</v>
      </c>
      <c r="E430" s="5">
        <v>998</v>
      </c>
      <c r="F430" t="str">
        <f>VLOOKUP(A430,Produto!$A$1:$E$458,3,0)</f>
        <v>Eletrônicos</v>
      </c>
    </row>
    <row r="431" spans="1:6" hidden="1" outlineLevel="2" x14ac:dyDescent="0.25">
      <c r="A431">
        <v>55</v>
      </c>
      <c r="B431">
        <v>1004</v>
      </c>
      <c r="C431" t="s">
        <v>71</v>
      </c>
      <c r="D431" s="6">
        <v>41366</v>
      </c>
      <c r="E431" s="5">
        <v>999</v>
      </c>
      <c r="F431" t="str">
        <f>VLOOKUP(A431,Produto!$A$1:$E$458,3,0)</f>
        <v>Eletrônicos</v>
      </c>
    </row>
    <row r="432" spans="1:6" hidden="1" outlineLevel="2" x14ac:dyDescent="0.25">
      <c r="A432">
        <v>56</v>
      </c>
      <c r="B432">
        <v>1005</v>
      </c>
      <c r="C432" t="s">
        <v>71</v>
      </c>
      <c r="D432" s="6">
        <v>41396</v>
      </c>
      <c r="E432" s="5">
        <v>999.99</v>
      </c>
      <c r="F432" t="str">
        <f>VLOOKUP(A432,Produto!$A$1:$E$458,3,0)</f>
        <v>Eletrônicos</v>
      </c>
    </row>
    <row r="433" spans="1:6" hidden="1" outlineLevel="2" x14ac:dyDescent="0.25">
      <c r="A433">
        <v>59</v>
      </c>
      <c r="B433">
        <v>1003</v>
      </c>
      <c r="C433" t="s">
        <v>71</v>
      </c>
      <c r="D433" s="6">
        <v>41488</v>
      </c>
      <c r="E433" s="5">
        <v>376</v>
      </c>
      <c r="F433" t="str">
        <f>VLOOKUP(A433,Produto!$A$1:$E$458,3,0)</f>
        <v>Eletrônicos</v>
      </c>
    </row>
    <row r="434" spans="1:6" hidden="1" outlineLevel="2" x14ac:dyDescent="0.25">
      <c r="A434">
        <v>61</v>
      </c>
      <c r="B434">
        <v>1009</v>
      </c>
      <c r="C434" t="s">
        <v>71</v>
      </c>
      <c r="D434" s="6">
        <v>41549</v>
      </c>
      <c r="E434" s="5">
        <v>799</v>
      </c>
      <c r="F434" t="str">
        <f>VLOOKUP(A434,Produto!$A$1:$E$458,3,0)</f>
        <v>Eletrônicos</v>
      </c>
    </row>
    <row r="435" spans="1:6" hidden="1" outlineLevel="2" x14ac:dyDescent="0.25">
      <c r="A435">
        <v>62</v>
      </c>
      <c r="B435">
        <v>1006</v>
      </c>
      <c r="C435" t="s">
        <v>71</v>
      </c>
      <c r="D435" s="6">
        <v>41580</v>
      </c>
      <c r="E435" s="5">
        <v>1356</v>
      </c>
      <c r="F435" t="str">
        <f>VLOOKUP(A435,Produto!$A$1:$E$458,3,0)</f>
        <v>Eletrônicos</v>
      </c>
    </row>
    <row r="436" spans="1:6" hidden="1" outlineLevel="2" x14ac:dyDescent="0.25">
      <c r="A436">
        <v>63</v>
      </c>
      <c r="B436">
        <v>1006</v>
      </c>
      <c r="C436" t="s">
        <v>71</v>
      </c>
      <c r="D436" s="6">
        <v>41610</v>
      </c>
      <c r="E436" s="5">
        <v>1788</v>
      </c>
      <c r="F436" t="str">
        <f>VLOOKUP(A436,Produto!$A$1:$E$458,3,0)</f>
        <v>Eletrônicos</v>
      </c>
    </row>
    <row r="437" spans="1:6" hidden="1" outlineLevel="2" x14ac:dyDescent="0.25">
      <c r="A437">
        <v>94</v>
      </c>
      <c r="B437">
        <v>1009</v>
      </c>
      <c r="C437" t="s">
        <v>71</v>
      </c>
      <c r="D437" s="6">
        <v>41457</v>
      </c>
      <c r="E437" s="5">
        <v>150</v>
      </c>
      <c r="F437" t="str">
        <f>VLOOKUP(A437,Produto!$A$1:$E$458,3,0)</f>
        <v>Eletroportáteis</v>
      </c>
    </row>
    <row r="438" spans="1:6" hidden="1" outlineLevel="2" x14ac:dyDescent="0.25">
      <c r="A438">
        <v>96</v>
      </c>
      <c r="B438">
        <v>1006</v>
      </c>
      <c r="C438" t="s">
        <v>71</v>
      </c>
      <c r="D438" s="6">
        <v>41519</v>
      </c>
      <c r="E438" s="5">
        <v>149</v>
      </c>
      <c r="F438" t="str">
        <f>VLOOKUP(A438,Produto!$A$1:$E$458,3,0)</f>
        <v>Eletroportáteis</v>
      </c>
    </row>
    <row r="439" spans="1:6" hidden="1" outlineLevel="2" x14ac:dyDescent="0.25">
      <c r="A439">
        <v>98</v>
      </c>
      <c r="B439">
        <v>1004</v>
      </c>
      <c r="C439" t="s">
        <v>71</v>
      </c>
      <c r="D439" s="6">
        <v>41580</v>
      </c>
      <c r="E439" s="5">
        <v>135</v>
      </c>
      <c r="F439" t="str">
        <f>VLOOKUP(A439,Produto!$A$1:$E$458,3,0)</f>
        <v>Eletroportáteis</v>
      </c>
    </row>
    <row r="440" spans="1:6" hidden="1" outlineLevel="2" x14ac:dyDescent="0.25">
      <c r="A440">
        <v>99</v>
      </c>
      <c r="B440">
        <v>1005</v>
      </c>
      <c r="C440" t="s">
        <v>71</v>
      </c>
      <c r="D440" s="6">
        <v>41610</v>
      </c>
      <c r="E440" s="5">
        <v>139</v>
      </c>
      <c r="F440" t="str">
        <f>VLOOKUP(A440,Produto!$A$1:$E$458,3,0)</f>
        <v>Eletroportáteis</v>
      </c>
    </row>
    <row r="441" spans="1:6" hidden="1" outlineLevel="2" x14ac:dyDescent="0.25">
      <c r="A441">
        <v>100</v>
      </c>
      <c r="B441">
        <v>1006</v>
      </c>
      <c r="C441" t="s">
        <v>71</v>
      </c>
      <c r="D441" s="6">
        <v>41276</v>
      </c>
      <c r="E441" s="5">
        <v>128</v>
      </c>
      <c r="F441" t="str">
        <f>VLOOKUP(A441,Produto!$A$1:$E$458,3,0)</f>
        <v>Eletroportáteis</v>
      </c>
    </row>
    <row r="442" spans="1:6" hidden="1" outlineLevel="2" x14ac:dyDescent="0.25">
      <c r="A442">
        <v>101</v>
      </c>
      <c r="B442">
        <v>1007</v>
      </c>
      <c r="C442" t="s">
        <v>71</v>
      </c>
      <c r="D442" s="6">
        <v>41307</v>
      </c>
      <c r="E442" s="5">
        <v>138</v>
      </c>
      <c r="F442" t="str">
        <f>VLOOKUP(A442,Produto!$A$1:$E$458,3,0)</f>
        <v>Eletroportáteis</v>
      </c>
    </row>
    <row r="443" spans="1:6" hidden="1" outlineLevel="2" x14ac:dyDescent="0.25">
      <c r="A443">
        <v>102</v>
      </c>
      <c r="B443">
        <v>1003</v>
      </c>
      <c r="C443" t="s">
        <v>71</v>
      </c>
      <c r="D443" s="6">
        <v>41335</v>
      </c>
      <c r="E443" s="5">
        <v>137</v>
      </c>
      <c r="F443" t="str">
        <f>VLOOKUP(A443,Produto!$A$1:$E$458,3,0)</f>
        <v>Eletroportáteis</v>
      </c>
    </row>
    <row r="444" spans="1:6" hidden="1" outlineLevel="2" x14ac:dyDescent="0.25">
      <c r="A444">
        <v>103</v>
      </c>
      <c r="B444">
        <v>1002</v>
      </c>
      <c r="C444" t="s">
        <v>71</v>
      </c>
      <c r="D444" s="6">
        <v>41366</v>
      </c>
      <c r="E444" s="5">
        <v>126</v>
      </c>
      <c r="F444" t="str">
        <f>VLOOKUP(A444,Produto!$A$1:$E$458,3,0)</f>
        <v>Eletroportáteis</v>
      </c>
    </row>
    <row r="445" spans="1:6" outlineLevel="1" collapsed="1" x14ac:dyDescent="0.25">
      <c r="C445" s="9" t="s">
        <v>100</v>
      </c>
      <c r="D445" s="6"/>
      <c r="E445" s="5">
        <f>SUBTOTAL(9,E397:E444)</f>
        <v>35903.69</v>
      </c>
    </row>
    <row r="446" spans="1:6" hidden="1" outlineLevel="2" x14ac:dyDescent="0.25">
      <c r="A446">
        <v>140</v>
      </c>
      <c r="B446">
        <v>1003</v>
      </c>
      <c r="C446" t="s">
        <v>73</v>
      </c>
      <c r="D446" s="6">
        <v>41346</v>
      </c>
      <c r="E446" s="5">
        <v>1899</v>
      </c>
      <c r="F446" t="str">
        <f>VLOOKUP(A446,Produto!$A$1:$E$458,3,0)</f>
        <v>Celulares</v>
      </c>
    </row>
    <row r="447" spans="1:6" hidden="1" outlineLevel="2" x14ac:dyDescent="0.25">
      <c r="A447">
        <v>151</v>
      </c>
      <c r="B447">
        <v>1004</v>
      </c>
      <c r="C447" t="s">
        <v>73</v>
      </c>
      <c r="D447" s="6">
        <v>41571</v>
      </c>
      <c r="E447" s="5">
        <v>3999</v>
      </c>
      <c r="F447" t="str">
        <f>VLOOKUP(A447,Produto!$A$1:$E$458,3,0)</f>
        <v>Celulares</v>
      </c>
    </row>
    <row r="448" spans="1:6" hidden="1" outlineLevel="2" x14ac:dyDescent="0.25">
      <c r="A448">
        <v>302</v>
      </c>
      <c r="B448">
        <v>1002</v>
      </c>
      <c r="C448" t="s">
        <v>73</v>
      </c>
      <c r="D448" s="6">
        <v>42207</v>
      </c>
      <c r="E448" s="5">
        <v>1230</v>
      </c>
      <c r="F448" t="str">
        <f>VLOOKUP(A448,Produto!$A$1:$E$458,3,0)</f>
        <v>Celulares</v>
      </c>
    </row>
    <row r="449" spans="1:6" hidden="1" outlineLevel="2" x14ac:dyDescent="0.25">
      <c r="A449">
        <v>71</v>
      </c>
      <c r="B449">
        <v>1009</v>
      </c>
      <c r="C449" t="s">
        <v>73</v>
      </c>
      <c r="D449" s="6">
        <v>41122</v>
      </c>
      <c r="E449" s="5">
        <v>566</v>
      </c>
      <c r="F449" t="str">
        <f>VLOOKUP(A449,Produto!$A$1:$E$458,3,0)</f>
        <v>Eletrodomésticos</v>
      </c>
    </row>
    <row r="450" spans="1:6" hidden="1" outlineLevel="2" x14ac:dyDescent="0.25">
      <c r="A450">
        <v>139</v>
      </c>
      <c r="B450">
        <v>1006</v>
      </c>
      <c r="C450" t="s">
        <v>73</v>
      </c>
      <c r="D450" s="6">
        <v>41345</v>
      </c>
      <c r="E450" s="5">
        <v>671</v>
      </c>
      <c r="F450" t="str">
        <f>VLOOKUP(A450,Produto!$A$1:$E$458,3,0)</f>
        <v>Eletrodomésticos</v>
      </c>
    </row>
    <row r="451" spans="1:6" hidden="1" outlineLevel="2" x14ac:dyDescent="0.25">
      <c r="A451">
        <v>144</v>
      </c>
      <c r="B451">
        <v>1007</v>
      </c>
      <c r="C451" t="s">
        <v>73</v>
      </c>
      <c r="D451" s="6">
        <v>41411</v>
      </c>
      <c r="E451" s="5">
        <v>655</v>
      </c>
      <c r="F451" t="str">
        <f>VLOOKUP(A451,Produto!$A$1:$E$458,3,0)</f>
        <v>Eletrodomésticos</v>
      </c>
    </row>
    <row r="452" spans="1:6" hidden="1" outlineLevel="2" x14ac:dyDescent="0.25">
      <c r="A452">
        <v>145</v>
      </c>
      <c r="B452">
        <v>1003</v>
      </c>
      <c r="C452" t="s">
        <v>73</v>
      </c>
      <c r="D452" s="6">
        <v>41412</v>
      </c>
      <c r="E452" s="5">
        <v>1200</v>
      </c>
      <c r="F452" t="str">
        <f>VLOOKUP(A452,Produto!$A$1:$E$458,3,0)</f>
        <v>Eletrodomésticos</v>
      </c>
    </row>
    <row r="453" spans="1:6" hidden="1" outlineLevel="2" x14ac:dyDescent="0.25">
      <c r="A453">
        <v>149</v>
      </c>
      <c r="B453">
        <v>1001</v>
      </c>
      <c r="C453" t="s">
        <v>73</v>
      </c>
      <c r="D453" s="6">
        <v>41477</v>
      </c>
      <c r="E453" s="5">
        <v>1229</v>
      </c>
      <c r="F453" t="str">
        <f>VLOOKUP(A453,Produto!$A$1:$E$458,3,0)</f>
        <v>Eletrodomésticos</v>
      </c>
    </row>
    <row r="454" spans="1:6" hidden="1" outlineLevel="2" x14ac:dyDescent="0.25">
      <c r="A454">
        <v>150</v>
      </c>
      <c r="B454">
        <v>1009</v>
      </c>
      <c r="C454" t="s">
        <v>73</v>
      </c>
      <c r="D454" s="6">
        <v>41540</v>
      </c>
      <c r="E454" s="5">
        <v>1299</v>
      </c>
      <c r="F454" t="str">
        <f>VLOOKUP(A454,Produto!$A$1:$E$458,3,0)</f>
        <v>Eletrodomésticos</v>
      </c>
    </row>
    <row r="455" spans="1:6" hidden="1" outlineLevel="2" x14ac:dyDescent="0.25">
      <c r="A455">
        <v>153</v>
      </c>
      <c r="B455">
        <v>1006</v>
      </c>
      <c r="C455" t="s">
        <v>73</v>
      </c>
      <c r="D455" s="6">
        <v>41604</v>
      </c>
      <c r="E455" s="5">
        <v>875</v>
      </c>
      <c r="F455" t="str">
        <f>VLOOKUP(A455,Produto!$A$1:$E$458,3,0)</f>
        <v>Eletrodomésticos</v>
      </c>
    </row>
    <row r="456" spans="1:6" hidden="1" outlineLevel="2" x14ac:dyDescent="0.25">
      <c r="A456">
        <v>224</v>
      </c>
      <c r="B456">
        <v>1002</v>
      </c>
      <c r="C456" t="s">
        <v>73</v>
      </c>
      <c r="D456" s="6">
        <v>41852</v>
      </c>
      <c r="E456" s="5">
        <v>190</v>
      </c>
      <c r="F456" t="str">
        <f>VLOOKUP(A456,Produto!$A$1:$E$458,3,0)</f>
        <v>Eletrodomésticos</v>
      </c>
    </row>
    <row r="457" spans="1:6" hidden="1" outlineLevel="2" x14ac:dyDescent="0.25">
      <c r="A457">
        <v>245</v>
      </c>
      <c r="B457">
        <v>1001</v>
      </c>
      <c r="C457" t="s">
        <v>73</v>
      </c>
      <c r="D457" s="6">
        <v>42126</v>
      </c>
      <c r="E457" s="5">
        <v>1290</v>
      </c>
      <c r="F457" t="str">
        <f>VLOOKUP(A457,Produto!$A$1:$E$458,3,0)</f>
        <v>Eletrodomésticos</v>
      </c>
    </row>
    <row r="458" spans="1:6" hidden="1" outlineLevel="2" x14ac:dyDescent="0.25">
      <c r="A458">
        <v>292</v>
      </c>
      <c r="B458">
        <v>1004</v>
      </c>
      <c r="C458" t="s">
        <v>73</v>
      </c>
      <c r="D458" s="6">
        <v>42075</v>
      </c>
      <c r="E458" s="5">
        <v>765</v>
      </c>
      <c r="F458" t="str">
        <f>VLOOKUP(A458,Produto!$A$1:$E$458,3,0)</f>
        <v>Eletrodomésticos</v>
      </c>
    </row>
    <row r="459" spans="1:6" hidden="1" outlineLevel="2" x14ac:dyDescent="0.25">
      <c r="A459">
        <v>293</v>
      </c>
      <c r="B459">
        <v>1005</v>
      </c>
      <c r="C459" t="s">
        <v>73</v>
      </c>
      <c r="D459" s="6">
        <v>42076</v>
      </c>
      <c r="E459" s="5">
        <v>456</v>
      </c>
      <c r="F459" t="str">
        <f>VLOOKUP(A459,Produto!$A$1:$E$458,3,0)</f>
        <v>Eletrodomésticos</v>
      </c>
    </row>
    <row r="460" spans="1:6" hidden="1" outlineLevel="2" x14ac:dyDescent="0.25">
      <c r="A460">
        <v>297</v>
      </c>
      <c r="B460">
        <v>1002</v>
      </c>
      <c r="C460" t="s">
        <v>73</v>
      </c>
      <c r="D460" s="6">
        <v>42141</v>
      </c>
      <c r="E460" s="5">
        <v>1299</v>
      </c>
      <c r="F460" t="str">
        <f>VLOOKUP(A460,Produto!$A$1:$E$458,3,0)</f>
        <v>Eletrodomésticos</v>
      </c>
    </row>
    <row r="461" spans="1:6" hidden="1" outlineLevel="2" x14ac:dyDescent="0.25">
      <c r="A461">
        <v>298</v>
      </c>
      <c r="B461">
        <v>1002</v>
      </c>
      <c r="C461" t="s">
        <v>73</v>
      </c>
      <c r="D461" s="6">
        <v>42142</v>
      </c>
      <c r="E461" s="5">
        <v>1299</v>
      </c>
      <c r="F461" t="str">
        <f>VLOOKUP(A461,Produto!$A$1:$E$458,3,0)</f>
        <v>Eletrodomésticos</v>
      </c>
    </row>
    <row r="462" spans="1:6" hidden="1" outlineLevel="2" x14ac:dyDescent="0.25">
      <c r="A462">
        <v>303</v>
      </c>
      <c r="B462">
        <v>1003</v>
      </c>
      <c r="C462" t="s">
        <v>73</v>
      </c>
      <c r="D462" s="6">
        <v>42270</v>
      </c>
      <c r="E462" s="5">
        <v>409</v>
      </c>
      <c r="F462" t="str">
        <f>VLOOKUP(A462,Produto!$A$1:$E$458,3,0)</f>
        <v>Eletrodomésticos</v>
      </c>
    </row>
    <row r="463" spans="1:6" hidden="1" outlineLevel="2" x14ac:dyDescent="0.25">
      <c r="A463">
        <v>304</v>
      </c>
      <c r="B463">
        <v>1003</v>
      </c>
      <c r="C463" t="s">
        <v>73</v>
      </c>
      <c r="D463" s="6">
        <v>42301</v>
      </c>
      <c r="E463" s="5">
        <v>766</v>
      </c>
      <c r="F463" t="str">
        <f>VLOOKUP(A463,Produto!$A$1:$E$458,3,0)</f>
        <v>Eletrodomésticos</v>
      </c>
    </row>
    <row r="464" spans="1:6" hidden="1" outlineLevel="2" x14ac:dyDescent="0.25">
      <c r="A464">
        <v>306</v>
      </c>
      <c r="B464">
        <v>1004</v>
      </c>
      <c r="C464" t="s">
        <v>73</v>
      </c>
      <c r="D464" s="6">
        <v>42334</v>
      </c>
      <c r="E464" s="5">
        <v>567</v>
      </c>
      <c r="F464" t="str">
        <f>VLOOKUP(A464,Produto!$A$1:$E$458,3,0)</f>
        <v>Eletrodomésticos</v>
      </c>
    </row>
    <row r="465" spans="1:6" hidden="1" outlineLevel="2" x14ac:dyDescent="0.25">
      <c r="A465">
        <v>42</v>
      </c>
      <c r="B465">
        <v>1001</v>
      </c>
      <c r="C465" t="s">
        <v>73</v>
      </c>
      <c r="D465" s="6">
        <v>40969</v>
      </c>
      <c r="E465" s="5">
        <v>1245.9000000000001</v>
      </c>
      <c r="F465" t="str">
        <f>VLOOKUP(A465,Produto!$A$1:$E$458,3,0)</f>
        <v>Eletrônicos</v>
      </c>
    </row>
    <row r="466" spans="1:6" hidden="1" outlineLevel="2" x14ac:dyDescent="0.25">
      <c r="A466">
        <v>49</v>
      </c>
      <c r="B466">
        <v>1007</v>
      </c>
      <c r="C466" t="s">
        <v>73</v>
      </c>
      <c r="D466" s="6">
        <v>41183</v>
      </c>
      <c r="E466" s="5">
        <v>1345.87</v>
      </c>
      <c r="F466" t="str">
        <f>VLOOKUP(A466,Produto!$A$1:$E$458,3,0)</f>
        <v>Eletrônicos</v>
      </c>
    </row>
    <row r="467" spans="1:6" hidden="1" outlineLevel="2" x14ac:dyDescent="0.25">
      <c r="A467">
        <v>57</v>
      </c>
      <c r="B467">
        <v>1006</v>
      </c>
      <c r="C467" t="s">
        <v>73</v>
      </c>
      <c r="D467" s="6">
        <v>41427</v>
      </c>
      <c r="E467" s="5">
        <v>982</v>
      </c>
      <c r="F467" t="str">
        <f>VLOOKUP(A467,Produto!$A$1:$E$458,3,0)</f>
        <v>Eletrônicos</v>
      </c>
    </row>
    <row r="468" spans="1:6" hidden="1" outlineLevel="2" x14ac:dyDescent="0.25">
      <c r="A468">
        <v>92</v>
      </c>
      <c r="B468">
        <v>1003</v>
      </c>
      <c r="C468" t="s">
        <v>73</v>
      </c>
      <c r="D468" s="6">
        <v>41396</v>
      </c>
      <c r="E468" s="5">
        <v>168</v>
      </c>
      <c r="F468" t="str">
        <f>VLOOKUP(A468,Produto!$A$1:$E$458,3,0)</f>
        <v>Eletroportáteis</v>
      </c>
    </row>
    <row r="469" spans="1:6" hidden="1" outlineLevel="2" x14ac:dyDescent="0.25">
      <c r="A469">
        <v>195</v>
      </c>
      <c r="B469">
        <v>1002</v>
      </c>
      <c r="C469" t="s">
        <v>73</v>
      </c>
      <c r="D469" s="6">
        <v>41699</v>
      </c>
      <c r="E469" s="5">
        <v>149</v>
      </c>
      <c r="F469" t="str">
        <f>VLOOKUP(A469,Produto!$A$1:$E$458,3,0)</f>
        <v>Eletroportáteis</v>
      </c>
    </row>
    <row r="470" spans="1:6" hidden="1" outlineLevel="2" x14ac:dyDescent="0.25">
      <c r="A470">
        <v>202</v>
      </c>
      <c r="B470">
        <v>1006</v>
      </c>
      <c r="C470" t="s">
        <v>73</v>
      </c>
      <c r="D470" s="6">
        <v>41913</v>
      </c>
      <c r="E470" s="5">
        <v>128</v>
      </c>
      <c r="F470" t="str">
        <f>VLOOKUP(A470,Produto!$A$1:$E$458,3,0)</f>
        <v>Eletroportáteis</v>
      </c>
    </row>
    <row r="471" spans="1:6" hidden="1" outlineLevel="2" x14ac:dyDescent="0.25">
      <c r="A471">
        <v>210</v>
      </c>
      <c r="B471">
        <v>1007</v>
      </c>
      <c r="C471" t="s">
        <v>73</v>
      </c>
      <c r="D471" s="6">
        <v>42157</v>
      </c>
      <c r="E471" s="5">
        <v>121</v>
      </c>
      <c r="F471" t="str">
        <f>VLOOKUP(A471,Produto!$A$1:$E$458,3,0)</f>
        <v>Eletroportáteis</v>
      </c>
    </row>
    <row r="472" spans="1:6" outlineLevel="1" collapsed="1" x14ac:dyDescent="0.25">
      <c r="C472" s="9" t="s">
        <v>101</v>
      </c>
      <c r="D472" s="6"/>
      <c r="E472" s="5">
        <f>SUBTOTAL(9,E446:E471)</f>
        <v>24803.77</v>
      </c>
    </row>
    <row r="473" spans="1:6" x14ac:dyDescent="0.25">
      <c r="C473" s="9" t="s">
        <v>83</v>
      </c>
      <c r="D473" s="6"/>
      <c r="E473" s="5">
        <f>SUBTOTAL(9,E2:E471)</f>
        <v>361081.11000000016</v>
      </c>
    </row>
  </sheetData>
  <sortState xmlns:xlrd2="http://schemas.microsoft.com/office/spreadsheetml/2017/richdata2" ref="A2:F471">
    <sortCondition ref="C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58"/>
  <sheetViews>
    <sheetView topLeftCell="C431" zoomScale="80" zoomScaleNormal="80" workbookViewId="0">
      <selection activeCell="H452" sqref="H452"/>
    </sheetView>
  </sheetViews>
  <sheetFormatPr defaultRowHeight="15" x14ac:dyDescent="0.25"/>
  <cols>
    <col min="1" max="1" width="18.5703125" customWidth="1"/>
    <col min="2" max="2" width="31.85546875" customWidth="1"/>
    <col min="3" max="3" width="12.42578125" bestFit="1" customWidth="1"/>
    <col min="4" max="4" width="7.28515625" bestFit="1" customWidth="1"/>
    <col min="5" max="5" width="15.42578125" customWidth="1"/>
    <col min="6" max="6" width="12.85546875" style="5" bestFit="1" customWidth="1"/>
    <col min="7" max="7" width="16.5703125" bestFit="1" customWidth="1"/>
    <col min="8" max="8" width="10.28515625" bestFit="1" customWidth="1"/>
    <col min="9" max="9" width="18" bestFit="1" customWidth="1"/>
    <col min="10" max="12" width="21.140625" customWidth="1"/>
    <col min="13" max="13" width="10.28515625" customWidth="1"/>
    <col min="14" max="14" width="16.5703125" bestFit="1" customWidth="1"/>
    <col min="15" max="15" width="10.28515625" style="22" customWidth="1"/>
    <col min="16" max="17" width="10.28515625" customWidth="1"/>
    <col min="18" max="18" width="27.28515625" customWidth="1"/>
    <col min="19" max="19" width="10.140625" style="22" customWidth="1"/>
    <col min="20" max="22" width="10.140625" customWidth="1"/>
    <col min="24" max="24" width="9.140625" style="22"/>
    <col min="27" max="27" width="24.42578125" bestFit="1" customWidth="1"/>
    <col min="28" max="29" width="24.42578125" customWidth="1"/>
    <col min="30" max="30" width="14.28515625" bestFit="1" customWidth="1"/>
    <col min="31" max="31" width="12.28515625" style="5" bestFit="1" customWidth="1"/>
  </cols>
  <sheetData>
    <row r="1" spans="1:33" x14ac:dyDescent="0.25">
      <c r="A1" s="23" t="s">
        <v>5</v>
      </c>
      <c r="B1" s="23" t="s">
        <v>153</v>
      </c>
      <c r="C1" s="23" t="s">
        <v>32</v>
      </c>
      <c r="D1" s="23" t="s">
        <v>30</v>
      </c>
      <c r="E1" s="23" t="s">
        <v>26</v>
      </c>
      <c r="F1" s="24" t="s">
        <v>2</v>
      </c>
      <c r="G1" s="26" t="s">
        <v>4</v>
      </c>
      <c r="H1" s="23" t="s">
        <v>0</v>
      </c>
      <c r="I1" s="23" t="s">
        <v>152</v>
      </c>
      <c r="J1" s="23" t="s">
        <v>1078</v>
      </c>
      <c r="K1" s="23" t="s">
        <v>1101</v>
      </c>
      <c r="L1" s="23" t="s">
        <v>1081</v>
      </c>
      <c r="N1" s="26" t="s">
        <v>4</v>
      </c>
      <c r="O1" s="28" t="s">
        <v>1098</v>
      </c>
      <c r="P1" s="26" t="s">
        <v>1099</v>
      </c>
      <c r="Q1" s="26" t="s">
        <v>1102</v>
      </c>
      <c r="R1" s="23" t="s">
        <v>152</v>
      </c>
      <c r="S1" s="28" t="s">
        <v>1098</v>
      </c>
      <c r="T1" s="26" t="s">
        <v>1099</v>
      </c>
      <c r="U1" s="26" t="s">
        <v>1102</v>
      </c>
      <c r="V1" s="23"/>
      <c r="W1" s="23" t="s">
        <v>0</v>
      </c>
      <c r="X1" s="28" t="s">
        <v>1098</v>
      </c>
      <c r="Y1" s="26" t="s">
        <v>1099</v>
      </c>
      <c r="Z1" s="26" t="s">
        <v>1102</v>
      </c>
      <c r="AA1" s="23" t="s">
        <v>1101</v>
      </c>
      <c r="AB1" s="23"/>
      <c r="AC1" s="23"/>
      <c r="AD1" s="23" t="s">
        <v>1081</v>
      </c>
      <c r="AE1" s="27" t="s">
        <v>1098</v>
      </c>
      <c r="AF1" s="26" t="s">
        <v>1099</v>
      </c>
      <c r="AG1" s="26" t="s">
        <v>1102</v>
      </c>
    </row>
    <row r="2" spans="1:33" x14ac:dyDescent="0.25">
      <c r="A2" t="s">
        <v>154</v>
      </c>
      <c r="B2" t="s">
        <v>611</v>
      </c>
      <c r="C2">
        <v>1005</v>
      </c>
      <c r="D2" t="s">
        <v>60</v>
      </c>
      <c r="E2" s="6">
        <v>41379</v>
      </c>
      <c r="F2" s="5">
        <v>699</v>
      </c>
      <c r="G2" t="s">
        <v>13</v>
      </c>
      <c r="H2" t="s">
        <v>56</v>
      </c>
      <c r="I2" t="s">
        <v>45</v>
      </c>
      <c r="J2" t="s">
        <v>1068</v>
      </c>
      <c r="K2" t="str">
        <f>MID(B2,14,100)</f>
        <v>Sony Experia XA</v>
      </c>
      <c r="L2" t="str">
        <f>MID(J2,3,100)</f>
        <v>Belo Horizonte</v>
      </c>
      <c r="N2" t="s">
        <v>13</v>
      </c>
      <c r="O2" s="22">
        <f>SUMIF(G:G,N:N,$F:$F)</f>
        <v>98932</v>
      </c>
      <c r="P2">
        <f>COUNTIF(G:G,N2)</f>
        <v>47</v>
      </c>
      <c r="Q2" s="22">
        <f>O2/P2</f>
        <v>2104.9361702127658</v>
      </c>
      <c r="R2" t="s">
        <v>45</v>
      </c>
      <c r="S2" s="22">
        <f>SUMIF(I:I,R:R,$F:$F)</f>
        <v>23777.16</v>
      </c>
      <c r="T2">
        <f>COUNTIF(I:I,R2)</f>
        <v>48</v>
      </c>
      <c r="U2" s="22">
        <f>S2/T2</f>
        <v>495.35750000000002</v>
      </c>
      <c r="W2" t="s">
        <v>56</v>
      </c>
      <c r="X2" s="22">
        <f>SUMIF(H:H,W:W,$F:$F)</f>
        <v>699</v>
      </c>
      <c r="Y2">
        <f>COUNTIF(H:H,W2)</f>
        <v>1</v>
      </c>
      <c r="Z2" s="22">
        <f>X2/Y2</f>
        <v>699</v>
      </c>
      <c r="AA2" t="s">
        <v>55</v>
      </c>
      <c r="AD2" t="s">
        <v>1085</v>
      </c>
      <c r="AE2" s="5">
        <f>SUMIF(L:L,AD:AD,$F:$F)</f>
        <v>38298.869999999995</v>
      </c>
      <c r="AF2">
        <f>COUNTIF(L:L,AD2)</f>
        <v>40</v>
      </c>
      <c r="AG2" s="22">
        <f>AE2/AF2</f>
        <v>957.47174999999993</v>
      </c>
    </row>
    <row r="3" spans="1:33" x14ac:dyDescent="0.25">
      <c r="A3" t="s">
        <v>155</v>
      </c>
      <c r="B3" t="s">
        <v>612</v>
      </c>
      <c r="C3">
        <v>1001</v>
      </c>
      <c r="D3" t="s">
        <v>60</v>
      </c>
      <c r="E3" s="6">
        <v>41476</v>
      </c>
      <c r="F3" s="5">
        <v>3999</v>
      </c>
      <c r="G3" t="s">
        <v>13</v>
      </c>
      <c r="H3" t="s">
        <v>52</v>
      </c>
      <c r="I3" t="s">
        <v>41</v>
      </c>
      <c r="J3" t="s">
        <v>1068</v>
      </c>
      <c r="K3" t="str">
        <f t="shared" ref="K3:K66" si="0">MID(B3,14,100)</f>
        <v>Samsung Galaxy 8</v>
      </c>
      <c r="L3" t="str">
        <f t="shared" ref="L3:L66" si="1">MID(J3,3,100)</f>
        <v>Belo Horizonte</v>
      </c>
      <c r="N3" t="s">
        <v>14</v>
      </c>
      <c r="O3" s="22">
        <f t="shared" ref="O3:O5" si="2">SUMIF(G:G,N:N,$F:$F)</f>
        <v>194764.10999999993</v>
      </c>
      <c r="P3">
        <f t="shared" ref="P3:P5" si="3">COUNTIF(G:G,N3)</f>
        <v>226</v>
      </c>
      <c r="Q3" s="22">
        <f t="shared" ref="Q3:Q5" si="4">O3/P3</f>
        <v>861.78809734513243</v>
      </c>
      <c r="R3" t="s">
        <v>41</v>
      </c>
      <c r="S3" s="22">
        <f t="shared" ref="S3:S10" si="5">SUMIF(I:I,R:R,$F:$F)</f>
        <v>55997.66</v>
      </c>
      <c r="T3">
        <f t="shared" ref="T3:T10" si="6">COUNTIF(I:I,R3)</f>
        <v>77</v>
      </c>
      <c r="U3" s="22">
        <f t="shared" ref="U3:U10" si="7">S3/T3</f>
        <v>727.24233766233772</v>
      </c>
      <c r="W3" t="s">
        <v>52</v>
      </c>
      <c r="X3" s="22">
        <f t="shared" ref="X3:X15" si="8">SUMIF(H:H,W:W,$F:$F)</f>
        <v>76490</v>
      </c>
      <c r="Y3">
        <f t="shared" ref="Y3:Y15" si="9">COUNTIF(H:H,W3)</f>
        <v>28</v>
      </c>
      <c r="Z3" s="22">
        <f t="shared" ref="Z3:Z15" si="10">X3/Y3</f>
        <v>2731.7857142857142</v>
      </c>
      <c r="AA3" t="s">
        <v>54</v>
      </c>
      <c r="AD3" t="s">
        <v>1095</v>
      </c>
      <c r="AE3" s="5">
        <f t="shared" ref="AE3:AE8" si="11">SUMIF(L:L,AD:AD,$F:$F)</f>
        <v>7998</v>
      </c>
      <c r="AF3">
        <f t="shared" ref="AF3:AF8" si="12">COUNTIF(L:L,AD3)</f>
        <v>2</v>
      </c>
      <c r="AG3" s="22">
        <f t="shared" ref="AG3:AG8" si="13">AE3/AF3</f>
        <v>3999</v>
      </c>
    </row>
    <row r="4" spans="1:33" x14ac:dyDescent="0.25">
      <c r="A4" t="s">
        <v>156</v>
      </c>
      <c r="B4" t="s">
        <v>613</v>
      </c>
      <c r="C4">
        <v>1007</v>
      </c>
      <c r="D4" t="s">
        <v>60</v>
      </c>
      <c r="E4" s="6">
        <v>41094</v>
      </c>
      <c r="F4" s="5">
        <v>1229</v>
      </c>
      <c r="G4" t="s">
        <v>14</v>
      </c>
      <c r="H4" t="s">
        <v>22</v>
      </c>
      <c r="I4" t="s">
        <v>47</v>
      </c>
      <c r="J4" t="s">
        <v>1068</v>
      </c>
      <c r="K4" t="str">
        <f t="shared" si="0"/>
        <v>Geladeira Duplex</v>
      </c>
      <c r="L4" t="str">
        <f t="shared" si="1"/>
        <v>Belo Horizonte</v>
      </c>
      <c r="N4" t="s">
        <v>15</v>
      </c>
      <c r="O4" s="22">
        <f t="shared" si="2"/>
        <v>48329.549999999996</v>
      </c>
      <c r="P4">
        <f t="shared" si="3"/>
        <v>60</v>
      </c>
      <c r="Q4" s="22">
        <f t="shared" si="4"/>
        <v>805.49249999999995</v>
      </c>
      <c r="R4" t="s">
        <v>47</v>
      </c>
      <c r="S4" s="22">
        <f t="shared" si="5"/>
        <v>21225.64</v>
      </c>
      <c r="T4">
        <f t="shared" si="6"/>
        <v>30</v>
      </c>
      <c r="U4" s="22">
        <f t="shared" si="7"/>
        <v>707.52133333333336</v>
      </c>
      <c r="W4" t="s">
        <v>22</v>
      </c>
      <c r="X4" s="22">
        <f t="shared" si="8"/>
        <v>6690.0199999999986</v>
      </c>
      <c r="Y4">
        <f t="shared" si="9"/>
        <v>7</v>
      </c>
      <c r="Z4" s="22">
        <f t="shared" si="10"/>
        <v>955.71714285714268</v>
      </c>
      <c r="AA4" t="s">
        <v>7</v>
      </c>
      <c r="AD4" t="s">
        <v>1091</v>
      </c>
      <c r="AE4" s="5">
        <f t="shared" si="11"/>
        <v>2265.9</v>
      </c>
      <c r="AF4">
        <f t="shared" si="12"/>
        <v>7</v>
      </c>
      <c r="AG4" s="22">
        <f t="shared" si="13"/>
        <v>323.7</v>
      </c>
    </row>
    <row r="5" spans="1:33" x14ac:dyDescent="0.25">
      <c r="A5" t="s">
        <v>157</v>
      </c>
      <c r="B5" t="s">
        <v>614</v>
      </c>
      <c r="C5">
        <v>1006</v>
      </c>
      <c r="D5" t="s">
        <v>60</v>
      </c>
      <c r="E5" s="6">
        <v>41217</v>
      </c>
      <c r="F5" s="5">
        <v>1651</v>
      </c>
      <c r="G5" t="s">
        <v>14</v>
      </c>
      <c r="H5" t="s">
        <v>19</v>
      </c>
      <c r="I5" t="s">
        <v>46</v>
      </c>
      <c r="J5" t="s">
        <v>1068</v>
      </c>
      <c r="K5" t="str">
        <f t="shared" si="0"/>
        <v>Geladeira Duplex</v>
      </c>
      <c r="L5" t="str">
        <f t="shared" si="1"/>
        <v>Belo Horizonte</v>
      </c>
      <c r="N5" t="s">
        <v>34</v>
      </c>
      <c r="O5" s="22">
        <f t="shared" si="2"/>
        <v>19055.45</v>
      </c>
      <c r="P5">
        <f t="shared" si="3"/>
        <v>124</v>
      </c>
      <c r="Q5" s="22">
        <f t="shared" si="4"/>
        <v>153.67298387096776</v>
      </c>
      <c r="R5" t="s">
        <v>46</v>
      </c>
      <c r="S5" s="22">
        <f t="shared" si="5"/>
        <v>50544.170000000006</v>
      </c>
      <c r="T5">
        <f t="shared" si="6"/>
        <v>62</v>
      </c>
      <c r="U5" s="22">
        <f t="shared" si="7"/>
        <v>815.22854838709691</v>
      </c>
      <c r="W5" t="s">
        <v>19</v>
      </c>
      <c r="X5" s="22">
        <f t="shared" si="8"/>
        <v>99208.299999999988</v>
      </c>
      <c r="Y5">
        <f t="shared" si="9"/>
        <v>94</v>
      </c>
      <c r="Z5" s="22">
        <f t="shared" si="10"/>
        <v>1055.4074468085105</v>
      </c>
      <c r="AA5" t="s">
        <v>8</v>
      </c>
      <c r="AD5" t="s">
        <v>1087</v>
      </c>
      <c r="AE5" s="5">
        <f t="shared" si="11"/>
        <v>101521.55999999997</v>
      </c>
      <c r="AF5">
        <f t="shared" si="12"/>
        <v>140</v>
      </c>
      <c r="AG5" s="22">
        <f t="shared" si="13"/>
        <v>725.15399999999977</v>
      </c>
    </row>
    <row r="6" spans="1:33" x14ac:dyDescent="0.25">
      <c r="A6" t="s">
        <v>158</v>
      </c>
      <c r="B6" t="s">
        <v>615</v>
      </c>
      <c r="C6">
        <v>1005</v>
      </c>
      <c r="D6" t="s">
        <v>60</v>
      </c>
      <c r="E6" s="6">
        <v>41276</v>
      </c>
      <c r="F6" s="5">
        <v>877</v>
      </c>
      <c r="G6" t="s">
        <v>14</v>
      </c>
      <c r="H6" t="s">
        <v>22</v>
      </c>
      <c r="I6" t="s">
        <v>45</v>
      </c>
      <c r="J6" t="s">
        <v>1068</v>
      </c>
      <c r="K6" t="str">
        <f t="shared" si="0"/>
        <v>Lavadora 11 Kg</v>
      </c>
      <c r="L6" t="str">
        <f t="shared" si="1"/>
        <v>Belo Horizonte</v>
      </c>
      <c r="R6" t="s">
        <v>43</v>
      </c>
      <c r="S6" s="22">
        <f t="shared" si="5"/>
        <v>36353.69</v>
      </c>
      <c r="T6">
        <f t="shared" si="6"/>
        <v>51</v>
      </c>
      <c r="U6" s="22">
        <f t="shared" si="7"/>
        <v>712.81745098039221</v>
      </c>
      <c r="W6" t="s">
        <v>28</v>
      </c>
      <c r="X6" s="22">
        <f t="shared" si="8"/>
        <v>13573</v>
      </c>
      <c r="Y6">
        <f t="shared" si="9"/>
        <v>28</v>
      </c>
      <c r="Z6" s="22">
        <f t="shared" si="10"/>
        <v>484.75</v>
      </c>
      <c r="AA6" t="s">
        <v>23</v>
      </c>
      <c r="AD6" t="s">
        <v>1097</v>
      </c>
      <c r="AE6" s="5">
        <f t="shared" si="11"/>
        <v>2515.4499999999998</v>
      </c>
      <c r="AF6">
        <f t="shared" si="12"/>
        <v>14</v>
      </c>
      <c r="AG6" s="22">
        <f t="shared" si="13"/>
        <v>179.67499999999998</v>
      </c>
    </row>
    <row r="7" spans="1:33" x14ac:dyDescent="0.25">
      <c r="A7" t="s">
        <v>159</v>
      </c>
      <c r="B7" t="s">
        <v>616</v>
      </c>
      <c r="C7">
        <v>1006</v>
      </c>
      <c r="D7" t="s">
        <v>60</v>
      </c>
      <c r="E7" s="6">
        <v>41183</v>
      </c>
      <c r="F7" s="5">
        <v>1220</v>
      </c>
      <c r="G7" t="s">
        <v>14</v>
      </c>
      <c r="H7" t="s">
        <v>28</v>
      </c>
      <c r="I7" t="s">
        <v>46</v>
      </c>
      <c r="J7" t="s">
        <v>1068</v>
      </c>
      <c r="K7" t="str">
        <f t="shared" si="0"/>
        <v>Micro-Ondas</v>
      </c>
      <c r="L7" t="str">
        <f t="shared" si="1"/>
        <v>Belo Horizonte</v>
      </c>
      <c r="R7" t="s">
        <v>49</v>
      </c>
      <c r="S7" s="22">
        <f t="shared" si="5"/>
        <v>29221.119999999999</v>
      </c>
      <c r="T7">
        <f t="shared" si="6"/>
        <v>38</v>
      </c>
      <c r="U7" s="22">
        <f t="shared" si="7"/>
        <v>768.97684210526313</v>
      </c>
      <c r="W7" t="s">
        <v>25</v>
      </c>
      <c r="X7" s="22">
        <f t="shared" si="8"/>
        <v>60686.79</v>
      </c>
      <c r="Y7">
        <f t="shared" si="9"/>
        <v>85</v>
      </c>
      <c r="Z7" s="22">
        <f t="shared" si="10"/>
        <v>713.9622352941177</v>
      </c>
      <c r="AA7" t="s">
        <v>27</v>
      </c>
      <c r="AD7" t="s">
        <v>1096</v>
      </c>
      <c r="AE7" s="5">
        <f t="shared" si="11"/>
        <v>5031</v>
      </c>
      <c r="AF7">
        <f t="shared" si="12"/>
        <v>12</v>
      </c>
      <c r="AG7" s="22">
        <f t="shared" si="13"/>
        <v>419.25</v>
      </c>
    </row>
    <row r="8" spans="1:33" x14ac:dyDescent="0.25">
      <c r="A8" t="s">
        <v>160</v>
      </c>
      <c r="B8" t="s">
        <v>617</v>
      </c>
      <c r="C8">
        <v>1003</v>
      </c>
      <c r="D8" t="s">
        <v>60</v>
      </c>
      <c r="E8" s="6">
        <v>41366</v>
      </c>
      <c r="F8" s="5">
        <v>123</v>
      </c>
      <c r="G8" t="s">
        <v>14</v>
      </c>
      <c r="H8" t="s">
        <v>28</v>
      </c>
      <c r="I8" t="s">
        <v>43</v>
      </c>
      <c r="J8" t="s">
        <v>1068</v>
      </c>
      <c r="K8" t="str">
        <f t="shared" si="0"/>
        <v>Grill</v>
      </c>
      <c r="L8" t="str">
        <f t="shared" si="1"/>
        <v>Belo Horizonte</v>
      </c>
      <c r="R8" t="s">
        <v>42</v>
      </c>
      <c r="S8" s="22">
        <f t="shared" si="5"/>
        <v>87964.889999999985</v>
      </c>
      <c r="T8">
        <f t="shared" si="6"/>
        <v>84</v>
      </c>
      <c r="U8" s="22">
        <f t="shared" si="7"/>
        <v>1047.2010714285711</v>
      </c>
      <c r="W8" t="s">
        <v>20</v>
      </c>
      <c r="X8" s="22">
        <f t="shared" si="8"/>
        <v>12823.54</v>
      </c>
      <c r="Y8">
        <f t="shared" si="9"/>
        <v>10</v>
      </c>
      <c r="Z8" s="22">
        <f t="shared" si="10"/>
        <v>1282.354</v>
      </c>
      <c r="AA8" t="s">
        <v>29</v>
      </c>
      <c r="AD8" t="s">
        <v>1094</v>
      </c>
      <c r="AE8" s="5">
        <f t="shared" si="11"/>
        <v>12621</v>
      </c>
      <c r="AF8">
        <f t="shared" si="12"/>
        <v>7</v>
      </c>
      <c r="AG8" s="22">
        <f t="shared" si="13"/>
        <v>1803</v>
      </c>
    </row>
    <row r="9" spans="1:33" x14ac:dyDescent="0.25">
      <c r="A9" t="s">
        <v>161</v>
      </c>
      <c r="B9" t="s">
        <v>618</v>
      </c>
      <c r="C9">
        <v>1009</v>
      </c>
      <c r="D9" t="s">
        <v>60</v>
      </c>
      <c r="E9" s="6">
        <v>41519</v>
      </c>
      <c r="F9" s="5">
        <v>290</v>
      </c>
      <c r="G9" t="s">
        <v>14</v>
      </c>
      <c r="H9" t="s">
        <v>28</v>
      </c>
      <c r="I9" t="s">
        <v>49</v>
      </c>
      <c r="J9" t="s">
        <v>1068</v>
      </c>
      <c r="K9" t="str">
        <f t="shared" si="0"/>
        <v>Forno-Micro-Ondas</v>
      </c>
      <c r="L9" t="str">
        <f t="shared" si="1"/>
        <v>Belo Horizonte</v>
      </c>
      <c r="R9" t="s">
        <v>44</v>
      </c>
      <c r="S9" s="22">
        <f t="shared" si="5"/>
        <v>49944.79</v>
      </c>
      <c r="T9">
        <f t="shared" si="6"/>
        <v>57</v>
      </c>
      <c r="U9" s="22">
        <f t="shared" si="7"/>
        <v>876.22438596491224</v>
      </c>
      <c r="W9" t="s">
        <v>21</v>
      </c>
      <c r="X9" s="22">
        <f t="shared" si="8"/>
        <v>27633.550000000003</v>
      </c>
      <c r="Y9">
        <f t="shared" si="9"/>
        <v>38</v>
      </c>
      <c r="Z9" s="22">
        <f t="shared" si="10"/>
        <v>727.19868421052638</v>
      </c>
      <c r="AA9" t="s">
        <v>51</v>
      </c>
      <c r="AD9" t="s">
        <v>1093</v>
      </c>
      <c r="AE9" s="5">
        <f t="shared" ref="AE9:AE11" si="14">SUMIF(L:L,AD:AD,$F:$F)</f>
        <v>2940</v>
      </c>
      <c r="AF9">
        <f t="shared" ref="AF9:AF11" si="15">COUNTIF(L:L,AD9)</f>
        <v>4</v>
      </c>
      <c r="AG9" s="22">
        <f t="shared" ref="AG9:AG11" si="16">AE9/AF9</f>
        <v>735</v>
      </c>
    </row>
    <row r="10" spans="1:33" x14ac:dyDescent="0.25">
      <c r="A10" t="s">
        <v>162</v>
      </c>
      <c r="B10" t="s">
        <v>619</v>
      </c>
      <c r="C10">
        <v>1006</v>
      </c>
      <c r="D10" t="s">
        <v>60</v>
      </c>
      <c r="E10" s="6">
        <v>41488</v>
      </c>
      <c r="F10" s="5">
        <v>1190</v>
      </c>
      <c r="G10" t="s">
        <v>14</v>
      </c>
      <c r="H10" t="s">
        <v>52</v>
      </c>
      <c r="I10" t="s">
        <v>46</v>
      </c>
      <c r="J10" t="s">
        <v>1068</v>
      </c>
      <c r="K10" t="str">
        <f t="shared" si="0"/>
        <v>Ar Condicionado</v>
      </c>
      <c r="L10" t="str">
        <f t="shared" si="1"/>
        <v>Belo Horizonte</v>
      </c>
      <c r="R10" t="s">
        <v>48</v>
      </c>
      <c r="S10" s="22">
        <f t="shared" si="5"/>
        <v>6051.99</v>
      </c>
      <c r="T10">
        <f t="shared" si="6"/>
        <v>10</v>
      </c>
      <c r="U10" s="22">
        <f t="shared" si="7"/>
        <v>605.19899999999996</v>
      </c>
      <c r="W10" t="s">
        <v>40</v>
      </c>
      <c r="X10" s="22">
        <f t="shared" si="8"/>
        <v>10373.450000000001</v>
      </c>
      <c r="Y10">
        <f t="shared" si="9"/>
        <v>61</v>
      </c>
      <c r="Z10" s="22">
        <f t="shared" si="10"/>
        <v>170.05655737704919</v>
      </c>
      <c r="AA10" t="s">
        <v>9</v>
      </c>
      <c r="AD10" t="s">
        <v>1083</v>
      </c>
      <c r="AE10" s="5">
        <f t="shared" si="14"/>
        <v>163085.55999999994</v>
      </c>
      <c r="AF10">
        <f t="shared" si="15"/>
        <v>205</v>
      </c>
      <c r="AG10" s="22">
        <f t="shared" si="16"/>
        <v>795.53931707317042</v>
      </c>
    </row>
    <row r="11" spans="1:33" x14ac:dyDescent="0.25">
      <c r="A11" t="s">
        <v>163</v>
      </c>
      <c r="B11" t="s">
        <v>620</v>
      </c>
      <c r="C11">
        <v>1002</v>
      </c>
      <c r="D11" t="s">
        <v>60</v>
      </c>
      <c r="E11" s="6">
        <v>41283</v>
      </c>
      <c r="F11" s="5">
        <v>1233</v>
      </c>
      <c r="G11" t="s">
        <v>14</v>
      </c>
      <c r="H11" t="s">
        <v>19</v>
      </c>
      <c r="I11" t="s">
        <v>42</v>
      </c>
      <c r="J11" t="s">
        <v>1068</v>
      </c>
      <c r="K11" t="str">
        <f t="shared" si="0"/>
        <v>Geladeira Duplex</v>
      </c>
      <c r="L11" t="str">
        <f t="shared" si="1"/>
        <v>Belo Horizonte</v>
      </c>
      <c r="W11" t="s">
        <v>35</v>
      </c>
      <c r="X11" s="22">
        <f t="shared" si="8"/>
        <v>6745</v>
      </c>
      <c r="Y11">
        <f t="shared" si="9"/>
        <v>50</v>
      </c>
      <c r="Z11" s="22">
        <f t="shared" si="10"/>
        <v>134.9</v>
      </c>
      <c r="AA11" t="s">
        <v>10</v>
      </c>
      <c r="AD11" t="s">
        <v>1089</v>
      </c>
      <c r="AE11" s="5">
        <f t="shared" si="14"/>
        <v>24803.77</v>
      </c>
      <c r="AF11">
        <f t="shared" si="15"/>
        <v>26</v>
      </c>
      <c r="AG11" s="22">
        <f t="shared" si="16"/>
        <v>953.99115384615391</v>
      </c>
    </row>
    <row r="12" spans="1:33" x14ac:dyDescent="0.25">
      <c r="A12" t="s">
        <v>164</v>
      </c>
      <c r="B12" t="s">
        <v>621</v>
      </c>
      <c r="C12">
        <v>1009</v>
      </c>
      <c r="D12" t="s">
        <v>60</v>
      </c>
      <c r="E12" s="6">
        <v>41284</v>
      </c>
      <c r="F12" s="5">
        <v>1233</v>
      </c>
      <c r="G12" t="s">
        <v>14</v>
      </c>
      <c r="H12" t="s">
        <v>19</v>
      </c>
      <c r="I12" t="s">
        <v>49</v>
      </c>
      <c r="J12" t="s">
        <v>1068</v>
      </c>
      <c r="K12" t="str">
        <f t="shared" si="0"/>
        <v>Geladeira Duplex</v>
      </c>
      <c r="L12" t="str">
        <f t="shared" si="1"/>
        <v>Belo Horizonte</v>
      </c>
      <c r="W12" t="s">
        <v>58</v>
      </c>
      <c r="X12" s="22">
        <f t="shared" si="8"/>
        <v>35670</v>
      </c>
      <c r="Y12">
        <f t="shared" si="9"/>
        <v>29</v>
      </c>
      <c r="Z12" s="22">
        <f t="shared" si="10"/>
        <v>1230</v>
      </c>
      <c r="AA12" t="s">
        <v>36</v>
      </c>
    </row>
    <row r="13" spans="1:33" x14ac:dyDescent="0.25">
      <c r="A13" t="s">
        <v>165</v>
      </c>
      <c r="B13" t="s">
        <v>622</v>
      </c>
      <c r="C13">
        <v>1006</v>
      </c>
      <c r="D13" t="s">
        <v>60</v>
      </c>
      <c r="E13" s="6">
        <v>41316</v>
      </c>
      <c r="F13" s="5">
        <v>721</v>
      </c>
      <c r="G13" t="s">
        <v>14</v>
      </c>
      <c r="H13" t="s">
        <v>19</v>
      </c>
      <c r="I13" t="s">
        <v>46</v>
      </c>
      <c r="J13" t="s">
        <v>1068</v>
      </c>
      <c r="K13" t="str">
        <f t="shared" si="0"/>
        <v>Geladeira Duplex</v>
      </c>
      <c r="L13" t="str">
        <f t="shared" si="1"/>
        <v>Belo Horizonte</v>
      </c>
      <c r="W13" t="s">
        <v>39</v>
      </c>
      <c r="X13" s="22">
        <f t="shared" si="8"/>
        <v>1937</v>
      </c>
      <c r="Y13">
        <f t="shared" si="9"/>
        <v>13</v>
      </c>
      <c r="Z13" s="22">
        <f t="shared" si="10"/>
        <v>149</v>
      </c>
      <c r="AA13" t="s">
        <v>33</v>
      </c>
    </row>
    <row r="14" spans="1:33" x14ac:dyDescent="0.25">
      <c r="A14" t="s">
        <v>166</v>
      </c>
      <c r="B14" t="s">
        <v>623</v>
      </c>
      <c r="C14">
        <v>1004</v>
      </c>
      <c r="D14" t="s">
        <v>60</v>
      </c>
      <c r="E14" s="6">
        <v>41347</v>
      </c>
      <c r="F14" s="5">
        <v>346</v>
      </c>
      <c r="G14" t="s">
        <v>14</v>
      </c>
      <c r="H14" t="s">
        <v>19</v>
      </c>
      <c r="I14" t="s">
        <v>44</v>
      </c>
      <c r="J14" t="s">
        <v>1068</v>
      </c>
      <c r="K14" t="str">
        <f t="shared" si="0"/>
        <v>Geladeira Duplex</v>
      </c>
      <c r="L14" t="str">
        <f t="shared" si="1"/>
        <v>Belo Horizonte</v>
      </c>
      <c r="W14" t="s">
        <v>18</v>
      </c>
      <c r="X14" s="22">
        <f t="shared" si="8"/>
        <v>679</v>
      </c>
      <c r="Y14">
        <f t="shared" si="9"/>
        <v>1</v>
      </c>
      <c r="Z14" s="22">
        <f t="shared" si="10"/>
        <v>679</v>
      </c>
      <c r="AA14" t="s">
        <v>53</v>
      </c>
    </row>
    <row r="15" spans="1:33" x14ac:dyDescent="0.25">
      <c r="A15" t="s">
        <v>167</v>
      </c>
      <c r="B15" t="s">
        <v>624</v>
      </c>
      <c r="C15">
        <v>1006</v>
      </c>
      <c r="D15" t="s">
        <v>60</v>
      </c>
      <c r="E15" s="6">
        <v>41380</v>
      </c>
      <c r="F15" s="5">
        <v>876</v>
      </c>
      <c r="G15" t="s">
        <v>14</v>
      </c>
      <c r="H15" t="s">
        <v>19</v>
      </c>
      <c r="I15" t="s">
        <v>46</v>
      </c>
      <c r="J15" t="s">
        <v>1068</v>
      </c>
      <c r="K15" t="str">
        <f t="shared" si="0"/>
        <v>Geladeira Duplex</v>
      </c>
      <c r="L15" t="str">
        <f t="shared" si="1"/>
        <v>Belo Horizonte</v>
      </c>
      <c r="W15" t="s">
        <v>59</v>
      </c>
      <c r="X15" s="22">
        <f t="shared" si="8"/>
        <v>7872.46</v>
      </c>
      <c r="Y15">
        <f t="shared" si="9"/>
        <v>12</v>
      </c>
      <c r="Z15" s="22">
        <f t="shared" si="10"/>
        <v>656.0383333333333</v>
      </c>
      <c r="AA15" t="s">
        <v>57</v>
      </c>
    </row>
    <row r="16" spans="1:33" x14ac:dyDescent="0.25">
      <c r="A16" t="s">
        <v>168</v>
      </c>
      <c r="B16" t="s">
        <v>625</v>
      </c>
      <c r="C16">
        <v>1002</v>
      </c>
      <c r="D16" t="s">
        <v>60</v>
      </c>
      <c r="E16" s="6">
        <v>41413</v>
      </c>
      <c r="F16" s="5">
        <v>1229</v>
      </c>
      <c r="G16" t="s">
        <v>14</v>
      </c>
      <c r="H16" t="s">
        <v>19</v>
      </c>
      <c r="I16" t="s">
        <v>42</v>
      </c>
      <c r="J16" t="s">
        <v>1068</v>
      </c>
      <c r="K16" t="str">
        <f t="shared" si="0"/>
        <v>Geladeira Duplex</v>
      </c>
      <c r="L16" t="str">
        <f t="shared" si="1"/>
        <v>Belo Horizonte</v>
      </c>
      <c r="AA16" t="s">
        <v>11</v>
      </c>
    </row>
    <row r="17" spans="1:27" x14ac:dyDescent="0.25">
      <c r="A17" t="s">
        <v>169</v>
      </c>
      <c r="B17" t="s">
        <v>626</v>
      </c>
      <c r="C17">
        <v>1001</v>
      </c>
      <c r="D17" t="s">
        <v>60</v>
      </c>
      <c r="E17" s="6">
        <v>41445</v>
      </c>
      <c r="F17" s="5">
        <v>1228</v>
      </c>
      <c r="G17" t="s">
        <v>14</v>
      </c>
      <c r="H17" t="s">
        <v>19</v>
      </c>
      <c r="I17" t="s">
        <v>41</v>
      </c>
      <c r="J17" t="s">
        <v>1068</v>
      </c>
      <c r="K17" t="str">
        <f t="shared" si="0"/>
        <v>Geladeira Duplex</v>
      </c>
      <c r="L17" t="str">
        <f t="shared" si="1"/>
        <v>Belo Horizonte</v>
      </c>
      <c r="S17"/>
      <c r="AA17" t="s">
        <v>50</v>
      </c>
    </row>
    <row r="18" spans="1:27" x14ac:dyDescent="0.25">
      <c r="A18" t="s">
        <v>170</v>
      </c>
      <c r="B18" t="s">
        <v>627</v>
      </c>
      <c r="C18">
        <v>1007</v>
      </c>
      <c r="D18" t="s">
        <v>60</v>
      </c>
      <c r="E18" s="6">
        <v>41603</v>
      </c>
      <c r="F18" s="5">
        <v>1234</v>
      </c>
      <c r="G18" t="s">
        <v>14</v>
      </c>
      <c r="H18" t="s">
        <v>19</v>
      </c>
      <c r="I18" t="s">
        <v>47</v>
      </c>
      <c r="J18" t="s">
        <v>1068</v>
      </c>
      <c r="K18" t="str">
        <f t="shared" si="0"/>
        <v>Geladeira Duplex</v>
      </c>
      <c r="L18" t="str">
        <f t="shared" si="1"/>
        <v>Belo Horizonte</v>
      </c>
      <c r="S18"/>
      <c r="AA18" t="s">
        <v>37</v>
      </c>
    </row>
    <row r="19" spans="1:27" x14ac:dyDescent="0.25">
      <c r="A19" t="s">
        <v>171</v>
      </c>
      <c r="B19" t="s">
        <v>628</v>
      </c>
      <c r="C19">
        <v>1005</v>
      </c>
      <c r="D19" t="s">
        <v>60</v>
      </c>
      <c r="E19" s="6">
        <v>41605</v>
      </c>
      <c r="F19" s="5">
        <v>433</v>
      </c>
      <c r="G19" t="s">
        <v>14</v>
      </c>
      <c r="H19" t="s">
        <v>19</v>
      </c>
      <c r="I19" t="s">
        <v>45</v>
      </c>
      <c r="J19" t="s">
        <v>1068</v>
      </c>
      <c r="K19" t="str">
        <f t="shared" si="0"/>
        <v>Geladeira Duplex</v>
      </c>
      <c r="L19" t="str">
        <f t="shared" si="1"/>
        <v>Belo Horizonte</v>
      </c>
      <c r="S19"/>
      <c r="AA19" t="s">
        <v>38</v>
      </c>
    </row>
    <row r="20" spans="1:27" x14ac:dyDescent="0.25">
      <c r="A20" t="s">
        <v>172</v>
      </c>
      <c r="B20" t="s">
        <v>629</v>
      </c>
      <c r="C20">
        <v>1004</v>
      </c>
      <c r="D20" t="s">
        <v>60</v>
      </c>
      <c r="E20" s="6">
        <v>41824</v>
      </c>
      <c r="F20" s="5">
        <v>1235</v>
      </c>
      <c r="G20" t="s">
        <v>14</v>
      </c>
      <c r="H20" t="s">
        <v>19</v>
      </c>
      <c r="I20" t="s">
        <v>44</v>
      </c>
      <c r="J20" t="s">
        <v>1068</v>
      </c>
      <c r="K20" t="str">
        <f t="shared" si="0"/>
        <v>Geladeira Duplex</v>
      </c>
      <c r="L20" t="str">
        <f t="shared" si="1"/>
        <v>Belo Horizonte</v>
      </c>
      <c r="S20"/>
      <c r="AA20" t="s">
        <v>12</v>
      </c>
    </row>
    <row r="21" spans="1:27" x14ac:dyDescent="0.25">
      <c r="A21" t="s">
        <v>173</v>
      </c>
      <c r="B21" t="s">
        <v>630</v>
      </c>
      <c r="C21">
        <v>1003</v>
      </c>
      <c r="D21" t="s">
        <v>60</v>
      </c>
      <c r="E21" s="6">
        <v>41947</v>
      </c>
      <c r="F21" s="5">
        <v>761</v>
      </c>
      <c r="G21" t="s">
        <v>14</v>
      </c>
      <c r="H21" t="s">
        <v>19</v>
      </c>
      <c r="I21" t="s">
        <v>43</v>
      </c>
      <c r="J21" t="s">
        <v>1068</v>
      </c>
      <c r="K21" t="str">
        <f t="shared" si="0"/>
        <v>Geladeira Duplex</v>
      </c>
      <c r="L21" t="str">
        <f t="shared" si="1"/>
        <v>Belo Horizonte</v>
      </c>
      <c r="S21"/>
    </row>
    <row r="22" spans="1:27" x14ac:dyDescent="0.25">
      <c r="A22" t="s">
        <v>174</v>
      </c>
      <c r="B22" t="s">
        <v>631</v>
      </c>
      <c r="C22">
        <v>1002</v>
      </c>
      <c r="D22" t="s">
        <v>60</v>
      </c>
      <c r="E22" s="6">
        <v>42006</v>
      </c>
      <c r="F22" s="5">
        <v>1287</v>
      </c>
      <c r="G22" t="s">
        <v>14</v>
      </c>
      <c r="H22" t="s">
        <v>19</v>
      </c>
      <c r="I22" t="s">
        <v>42</v>
      </c>
      <c r="J22" t="s">
        <v>1068</v>
      </c>
      <c r="K22" t="str">
        <f t="shared" si="0"/>
        <v>Geladeira Duplex</v>
      </c>
      <c r="L22" t="str">
        <f t="shared" si="1"/>
        <v>Belo Horizonte</v>
      </c>
      <c r="S22"/>
    </row>
    <row r="23" spans="1:27" x14ac:dyDescent="0.25">
      <c r="A23" t="s">
        <v>175</v>
      </c>
      <c r="B23" t="s">
        <v>632</v>
      </c>
      <c r="C23">
        <v>1002</v>
      </c>
      <c r="D23" t="s">
        <v>60</v>
      </c>
      <c r="E23" s="6">
        <v>41913</v>
      </c>
      <c r="F23" s="5">
        <v>455</v>
      </c>
      <c r="G23" t="s">
        <v>14</v>
      </c>
      <c r="H23" t="s">
        <v>25</v>
      </c>
      <c r="I23" t="s">
        <v>42</v>
      </c>
      <c r="J23" t="s">
        <v>1068</v>
      </c>
      <c r="K23" t="str">
        <f t="shared" si="0"/>
        <v>Forno-Micro-Ondas</v>
      </c>
      <c r="L23" t="str">
        <f t="shared" si="1"/>
        <v>Belo Horizonte</v>
      </c>
      <c r="S23"/>
    </row>
    <row r="24" spans="1:27" x14ac:dyDescent="0.25">
      <c r="A24" t="s">
        <v>176</v>
      </c>
      <c r="B24" t="s">
        <v>633</v>
      </c>
      <c r="C24">
        <v>1007</v>
      </c>
      <c r="D24" t="s">
        <v>60</v>
      </c>
      <c r="E24" s="6">
        <v>42096</v>
      </c>
      <c r="F24" s="5">
        <v>455</v>
      </c>
      <c r="G24" t="s">
        <v>14</v>
      </c>
      <c r="H24" t="s">
        <v>25</v>
      </c>
      <c r="I24" t="s">
        <v>47</v>
      </c>
      <c r="J24" t="s">
        <v>1068</v>
      </c>
      <c r="K24" t="str">
        <f t="shared" si="0"/>
        <v>Micro-Ondas</v>
      </c>
      <c r="L24" t="str">
        <f t="shared" si="1"/>
        <v>Belo Horizonte</v>
      </c>
      <c r="S24"/>
    </row>
    <row r="25" spans="1:27" x14ac:dyDescent="0.25">
      <c r="A25" t="s">
        <v>177</v>
      </c>
      <c r="B25" t="s">
        <v>634</v>
      </c>
      <c r="C25">
        <v>1006</v>
      </c>
      <c r="D25" t="s">
        <v>60</v>
      </c>
      <c r="E25" s="6">
        <v>42249</v>
      </c>
      <c r="F25" s="5">
        <v>222</v>
      </c>
      <c r="G25" t="s">
        <v>14</v>
      </c>
      <c r="H25" t="s">
        <v>25</v>
      </c>
      <c r="I25" t="s">
        <v>46</v>
      </c>
      <c r="J25" t="s">
        <v>1068</v>
      </c>
      <c r="K25" t="str">
        <f t="shared" si="0"/>
        <v>Micro-Ondas</v>
      </c>
      <c r="L25" t="str">
        <f t="shared" si="1"/>
        <v>Belo Horizonte</v>
      </c>
      <c r="S25"/>
    </row>
    <row r="26" spans="1:27" x14ac:dyDescent="0.25">
      <c r="A26" t="s">
        <v>178</v>
      </c>
      <c r="B26" t="s">
        <v>635</v>
      </c>
      <c r="C26">
        <v>1009</v>
      </c>
      <c r="D26" t="s">
        <v>60</v>
      </c>
      <c r="E26" s="6">
        <v>42014</v>
      </c>
      <c r="F26" s="5">
        <v>1299</v>
      </c>
      <c r="G26" t="s">
        <v>14</v>
      </c>
      <c r="H26" t="s">
        <v>25</v>
      </c>
      <c r="I26" t="s">
        <v>49</v>
      </c>
      <c r="J26" t="s">
        <v>1068</v>
      </c>
      <c r="K26" t="str">
        <f t="shared" si="0"/>
        <v>Geladeira Duplex</v>
      </c>
      <c r="L26" t="str">
        <f t="shared" si="1"/>
        <v>Belo Horizonte</v>
      </c>
      <c r="S26"/>
    </row>
    <row r="27" spans="1:27" x14ac:dyDescent="0.25">
      <c r="A27" t="s">
        <v>179</v>
      </c>
      <c r="B27" t="s">
        <v>636</v>
      </c>
      <c r="C27">
        <v>1001</v>
      </c>
      <c r="D27" t="s">
        <v>60</v>
      </c>
      <c r="E27" s="6">
        <v>41000</v>
      </c>
      <c r="F27" s="5">
        <v>1345.87</v>
      </c>
      <c r="G27" t="s">
        <v>15</v>
      </c>
      <c r="H27" t="s">
        <v>20</v>
      </c>
      <c r="I27" t="s">
        <v>41</v>
      </c>
      <c r="J27" t="s">
        <v>1068</v>
      </c>
      <c r="K27" t="str">
        <f t="shared" si="0"/>
        <v>Notebook Dell 8 GB</v>
      </c>
      <c r="L27" t="str">
        <f t="shared" si="1"/>
        <v>Belo Horizonte</v>
      </c>
    </row>
    <row r="28" spans="1:27" x14ac:dyDescent="0.25">
      <c r="A28" t="s">
        <v>180</v>
      </c>
      <c r="B28" t="s">
        <v>637</v>
      </c>
      <c r="C28">
        <v>1002</v>
      </c>
      <c r="D28" t="s">
        <v>60</v>
      </c>
      <c r="E28" s="6">
        <v>41519</v>
      </c>
      <c r="F28" s="5">
        <v>899</v>
      </c>
      <c r="G28" t="s">
        <v>15</v>
      </c>
      <c r="H28" t="s">
        <v>21</v>
      </c>
      <c r="I28" t="s">
        <v>42</v>
      </c>
      <c r="J28" t="s">
        <v>1068</v>
      </c>
      <c r="K28" t="str">
        <f t="shared" si="0"/>
        <v>Desktop HP 16 GB</v>
      </c>
      <c r="L28" t="str">
        <f t="shared" si="1"/>
        <v>Belo Horizonte</v>
      </c>
    </row>
    <row r="29" spans="1:27" x14ac:dyDescent="0.25">
      <c r="A29" t="s">
        <v>181</v>
      </c>
      <c r="B29" t="s">
        <v>638</v>
      </c>
      <c r="C29">
        <v>1001</v>
      </c>
      <c r="D29" t="s">
        <v>60</v>
      </c>
      <c r="E29" s="6">
        <v>41730</v>
      </c>
      <c r="F29" s="5">
        <v>148</v>
      </c>
      <c r="G29" t="s">
        <v>34</v>
      </c>
      <c r="H29" t="s">
        <v>40</v>
      </c>
      <c r="I29" t="s">
        <v>41</v>
      </c>
      <c r="J29" t="s">
        <v>1068</v>
      </c>
      <c r="K29" t="str">
        <f t="shared" si="0"/>
        <v>Aspirador</v>
      </c>
      <c r="L29" t="str">
        <f t="shared" si="1"/>
        <v>Belo Horizonte</v>
      </c>
    </row>
    <row r="30" spans="1:27" x14ac:dyDescent="0.25">
      <c r="A30" t="s">
        <v>182</v>
      </c>
      <c r="B30" t="s">
        <v>639</v>
      </c>
      <c r="C30">
        <v>1005</v>
      </c>
      <c r="D30" t="s">
        <v>60</v>
      </c>
      <c r="E30" s="6">
        <v>42249</v>
      </c>
      <c r="F30" s="5">
        <v>121</v>
      </c>
      <c r="G30" t="s">
        <v>34</v>
      </c>
      <c r="H30" t="s">
        <v>35</v>
      </c>
      <c r="I30" t="s">
        <v>45</v>
      </c>
      <c r="J30" t="s">
        <v>1068</v>
      </c>
      <c r="K30" t="str">
        <f t="shared" si="0"/>
        <v>Fritadeira</v>
      </c>
      <c r="L30" t="str">
        <f t="shared" si="1"/>
        <v>Belo Horizonte</v>
      </c>
    </row>
    <row r="31" spans="1:27" x14ac:dyDescent="0.25">
      <c r="A31" t="s">
        <v>183</v>
      </c>
      <c r="B31" t="s">
        <v>640</v>
      </c>
      <c r="C31">
        <v>1009</v>
      </c>
      <c r="D31" t="s">
        <v>60</v>
      </c>
      <c r="E31" s="6">
        <v>42218</v>
      </c>
      <c r="F31" s="5">
        <v>121</v>
      </c>
      <c r="G31" t="s">
        <v>34</v>
      </c>
      <c r="H31" t="s">
        <v>40</v>
      </c>
      <c r="I31" t="s">
        <v>49</v>
      </c>
      <c r="J31" t="s">
        <v>1068</v>
      </c>
      <c r="K31" t="str">
        <f t="shared" si="0"/>
        <v>Aspirador</v>
      </c>
      <c r="L31" t="str">
        <f t="shared" si="1"/>
        <v>Belo Horizonte</v>
      </c>
    </row>
    <row r="32" spans="1:27" x14ac:dyDescent="0.25">
      <c r="A32" t="s">
        <v>184</v>
      </c>
      <c r="B32" t="s">
        <v>641</v>
      </c>
      <c r="C32">
        <v>1009</v>
      </c>
      <c r="D32" t="s">
        <v>60</v>
      </c>
      <c r="E32" s="6">
        <v>42013</v>
      </c>
      <c r="F32" s="5">
        <v>123</v>
      </c>
      <c r="G32" t="s">
        <v>34</v>
      </c>
      <c r="H32" t="s">
        <v>35</v>
      </c>
      <c r="I32" t="s">
        <v>49</v>
      </c>
      <c r="J32" t="s">
        <v>1068</v>
      </c>
      <c r="K32" t="str">
        <f t="shared" si="0"/>
        <v>Ventilador</v>
      </c>
      <c r="L32" t="str">
        <f t="shared" si="1"/>
        <v>Belo Horizonte</v>
      </c>
    </row>
    <row r="33" spans="1:12" x14ac:dyDescent="0.25">
      <c r="A33" t="s">
        <v>185</v>
      </c>
      <c r="B33" t="s">
        <v>642</v>
      </c>
      <c r="C33">
        <v>1006</v>
      </c>
      <c r="D33" t="s">
        <v>61</v>
      </c>
      <c r="E33" s="6">
        <v>42077</v>
      </c>
      <c r="F33" s="5">
        <v>1230</v>
      </c>
      <c r="G33" t="s">
        <v>13</v>
      </c>
      <c r="H33" t="s">
        <v>58</v>
      </c>
      <c r="I33" t="s">
        <v>46</v>
      </c>
      <c r="J33" t="s">
        <v>1068</v>
      </c>
      <c r="K33" t="str">
        <f t="shared" si="0"/>
        <v>Morotola Moto G5</v>
      </c>
      <c r="L33" t="str">
        <f t="shared" si="1"/>
        <v>Belo Horizonte</v>
      </c>
    </row>
    <row r="34" spans="1:12" x14ac:dyDescent="0.25">
      <c r="A34" t="s">
        <v>186</v>
      </c>
      <c r="B34" t="s">
        <v>643</v>
      </c>
      <c r="C34">
        <v>1004</v>
      </c>
      <c r="D34" t="s">
        <v>61</v>
      </c>
      <c r="E34" s="6">
        <v>42110</v>
      </c>
      <c r="F34" s="5">
        <v>1230</v>
      </c>
      <c r="G34" t="s">
        <v>13</v>
      </c>
      <c r="H34" t="s">
        <v>58</v>
      </c>
      <c r="I34" t="s">
        <v>44</v>
      </c>
      <c r="J34" t="s">
        <v>1068</v>
      </c>
      <c r="K34" t="str">
        <f t="shared" si="0"/>
        <v>Morotola Moto G5</v>
      </c>
      <c r="L34" t="str">
        <f t="shared" si="1"/>
        <v>Belo Horizonte</v>
      </c>
    </row>
    <row r="35" spans="1:12" x14ac:dyDescent="0.25">
      <c r="A35" t="s">
        <v>187</v>
      </c>
      <c r="B35" t="s">
        <v>644</v>
      </c>
      <c r="C35">
        <v>1002</v>
      </c>
      <c r="D35" t="s">
        <v>61</v>
      </c>
      <c r="E35" s="6">
        <v>42333</v>
      </c>
      <c r="F35" s="5">
        <v>1230</v>
      </c>
      <c r="G35" t="s">
        <v>13</v>
      </c>
      <c r="H35" t="s">
        <v>58</v>
      </c>
      <c r="I35" t="s">
        <v>42</v>
      </c>
      <c r="J35" t="s">
        <v>1068</v>
      </c>
      <c r="K35" t="str">
        <f t="shared" si="0"/>
        <v>Morotola Moto G5</v>
      </c>
      <c r="L35" t="str">
        <f t="shared" si="1"/>
        <v>Belo Horizonte</v>
      </c>
    </row>
    <row r="36" spans="1:12" x14ac:dyDescent="0.25">
      <c r="A36" t="s">
        <v>188</v>
      </c>
      <c r="B36" t="s">
        <v>645</v>
      </c>
      <c r="C36">
        <v>1003</v>
      </c>
      <c r="D36" t="s">
        <v>61</v>
      </c>
      <c r="E36" s="6">
        <v>42046</v>
      </c>
      <c r="F36" s="5">
        <v>761</v>
      </c>
      <c r="G36" t="s">
        <v>14</v>
      </c>
      <c r="H36" t="s">
        <v>25</v>
      </c>
      <c r="I36" t="s">
        <v>43</v>
      </c>
      <c r="J36" t="s">
        <v>1068</v>
      </c>
      <c r="K36" t="str">
        <f t="shared" si="0"/>
        <v>Geladeira Duplex</v>
      </c>
      <c r="L36" t="str">
        <f t="shared" si="1"/>
        <v>Belo Horizonte</v>
      </c>
    </row>
    <row r="37" spans="1:12" x14ac:dyDescent="0.25">
      <c r="A37" t="s">
        <v>189</v>
      </c>
      <c r="B37" t="s">
        <v>646</v>
      </c>
      <c r="C37">
        <v>1007</v>
      </c>
      <c r="D37" t="s">
        <v>61</v>
      </c>
      <c r="E37" s="6">
        <v>42109</v>
      </c>
      <c r="F37" s="5">
        <v>1212</v>
      </c>
      <c r="G37" t="s">
        <v>14</v>
      </c>
      <c r="H37" t="s">
        <v>25</v>
      </c>
      <c r="I37" t="s">
        <v>47</v>
      </c>
      <c r="J37" t="s">
        <v>1068</v>
      </c>
      <c r="K37" t="str">
        <f t="shared" si="0"/>
        <v>Geladeira Duplex</v>
      </c>
      <c r="L37" t="str">
        <f t="shared" si="1"/>
        <v>Belo Horizonte</v>
      </c>
    </row>
    <row r="38" spans="1:12" x14ac:dyDescent="0.25">
      <c r="A38" t="s">
        <v>190</v>
      </c>
      <c r="B38" t="s">
        <v>647</v>
      </c>
      <c r="C38">
        <v>1001</v>
      </c>
      <c r="D38" t="s">
        <v>61</v>
      </c>
      <c r="E38" s="6">
        <v>42143</v>
      </c>
      <c r="F38" s="5">
        <v>1299</v>
      </c>
      <c r="G38" t="s">
        <v>14</v>
      </c>
      <c r="H38" t="s">
        <v>25</v>
      </c>
      <c r="I38" t="s">
        <v>41</v>
      </c>
      <c r="J38" t="s">
        <v>1068</v>
      </c>
      <c r="K38" t="str">
        <f t="shared" si="0"/>
        <v>Geladeira Duplex</v>
      </c>
      <c r="L38" t="str">
        <f t="shared" si="1"/>
        <v>Belo Horizonte</v>
      </c>
    </row>
    <row r="39" spans="1:12" x14ac:dyDescent="0.25">
      <c r="A39" t="s">
        <v>191</v>
      </c>
      <c r="B39" t="s">
        <v>648</v>
      </c>
      <c r="C39">
        <v>1002</v>
      </c>
      <c r="D39" t="s">
        <v>61</v>
      </c>
      <c r="E39" s="6">
        <v>42175</v>
      </c>
      <c r="F39" s="5">
        <v>1299</v>
      </c>
      <c r="G39" t="s">
        <v>14</v>
      </c>
      <c r="H39" t="s">
        <v>25</v>
      </c>
      <c r="I39" t="s">
        <v>42</v>
      </c>
      <c r="J39" t="s">
        <v>1068</v>
      </c>
      <c r="K39" t="str">
        <f t="shared" si="0"/>
        <v>Geladeira Duplex</v>
      </c>
      <c r="L39" t="str">
        <f t="shared" si="1"/>
        <v>Belo Horizonte</v>
      </c>
    </row>
    <row r="40" spans="1:12" x14ac:dyDescent="0.25">
      <c r="A40" t="s">
        <v>192</v>
      </c>
      <c r="B40" t="s">
        <v>649</v>
      </c>
      <c r="C40">
        <v>1004</v>
      </c>
      <c r="D40" t="s">
        <v>61</v>
      </c>
      <c r="E40" s="6">
        <v>42206</v>
      </c>
      <c r="F40" s="5">
        <v>456</v>
      </c>
      <c r="G40" t="s">
        <v>14</v>
      </c>
      <c r="H40" t="s">
        <v>25</v>
      </c>
      <c r="I40" t="s">
        <v>44</v>
      </c>
      <c r="J40" t="s">
        <v>1068</v>
      </c>
      <c r="K40" t="str">
        <f t="shared" si="0"/>
        <v>Geladeira Duplex</v>
      </c>
      <c r="L40" t="str">
        <f t="shared" si="1"/>
        <v>Belo Horizonte</v>
      </c>
    </row>
    <row r="41" spans="1:12" x14ac:dyDescent="0.25">
      <c r="A41" t="s">
        <v>193</v>
      </c>
      <c r="B41" t="s">
        <v>650</v>
      </c>
      <c r="C41">
        <v>1001</v>
      </c>
      <c r="D41" t="s">
        <v>61</v>
      </c>
      <c r="E41" s="6">
        <v>42335</v>
      </c>
      <c r="F41" s="5">
        <v>1299</v>
      </c>
      <c r="G41" t="s">
        <v>14</v>
      </c>
      <c r="H41" t="s">
        <v>25</v>
      </c>
      <c r="I41" t="s">
        <v>41</v>
      </c>
      <c r="J41" t="s">
        <v>1068</v>
      </c>
      <c r="K41" t="str">
        <f t="shared" si="0"/>
        <v>Geladeira Duplex</v>
      </c>
      <c r="L41" t="str">
        <f t="shared" si="1"/>
        <v>Belo Horizonte</v>
      </c>
    </row>
    <row r="42" spans="1:12" x14ac:dyDescent="0.25">
      <c r="A42" t="s">
        <v>194</v>
      </c>
      <c r="B42" t="s">
        <v>651</v>
      </c>
      <c r="C42">
        <v>1002</v>
      </c>
      <c r="D42" t="s">
        <v>62</v>
      </c>
      <c r="E42" s="6">
        <v>42157</v>
      </c>
      <c r="F42" s="5">
        <v>3999</v>
      </c>
      <c r="G42" t="s">
        <v>13</v>
      </c>
      <c r="H42" t="s">
        <v>52</v>
      </c>
      <c r="I42" t="s">
        <v>42</v>
      </c>
      <c r="J42" t="s">
        <v>1069</v>
      </c>
      <c r="K42" t="str">
        <f t="shared" si="0"/>
        <v>Samsung Galaxy 8</v>
      </c>
      <c r="L42" t="str">
        <f t="shared" si="1"/>
        <v>Campinas</v>
      </c>
    </row>
    <row r="43" spans="1:12" x14ac:dyDescent="0.25">
      <c r="A43" t="s">
        <v>195</v>
      </c>
      <c r="B43" t="s">
        <v>652</v>
      </c>
      <c r="C43">
        <v>1002</v>
      </c>
      <c r="D43" t="s">
        <v>62</v>
      </c>
      <c r="E43" s="6">
        <v>42187</v>
      </c>
      <c r="F43" s="5">
        <v>3999</v>
      </c>
      <c r="G43" t="s">
        <v>13</v>
      </c>
      <c r="H43" t="s">
        <v>52</v>
      </c>
      <c r="I43" t="s">
        <v>42</v>
      </c>
      <c r="J43" t="s">
        <v>1069</v>
      </c>
      <c r="K43" t="str">
        <f t="shared" si="0"/>
        <v>Samsung Galaxy 8</v>
      </c>
      <c r="L43" t="str">
        <f t="shared" si="1"/>
        <v>Campinas</v>
      </c>
    </row>
    <row r="44" spans="1:12" x14ac:dyDescent="0.25">
      <c r="A44" t="s">
        <v>196</v>
      </c>
      <c r="B44" t="s">
        <v>653</v>
      </c>
      <c r="C44">
        <v>1006</v>
      </c>
      <c r="D44" t="s">
        <v>64</v>
      </c>
      <c r="E44" s="6">
        <v>41427</v>
      </c>
      <c r="F44" s="5">
        <v>799.9</v>
      </c>
      <c r="G44" t="s">
        <v>14</v>
      </c>
      <c r="H44" t="s">
        <v>19</v>
      </c>
      <c r="I44" t="s">
        <v>46</v>
      </c>
      <c r="J44" t="s">
        <v>1070</v>
      </c>
      <c r="K44" t="str">
        <f t="shared" si="0"/>
        <v>Secadora Vapor</v>
      </c>
      <c r="L44" t="str">
        <f t="shared" si="1"/>
        <v>Cascavel</v>
      </c>
    </row>
    <row r="45" spans="1:12" x14ac:dyDescent="0.25">
      <c r="A45" t="s">
        <v>197</v>
      </c>
      <c r="B45" t="s">
        <v>654</v>
      </c>
      <c r="C45">
        <v>1006</v>
      </c>
      <c r="D45" t="s">
        <v>64</v>
      </c>
      <c r="E45" s="6">
        <v>42006</v>
      </c>
      <c r="F45" s="5">
        <v>290</v>
      </c>
      <c r="G45" t="s">
        <v>14</v>
      </c>
      <c r="H45" t="s">
        <v>25</v>
      </c>
      <c r="I45" t="s">
        <v>46</v>
      </c>
      <c r="J45" t="s">
        <v>1070</v>
      </c>
      <c r="K45" t="str">
        <f t="shared" si="0"/>
        <v>Micro-Ondas</v>
      </c>
      <c r="L45" t="str">
        <f t="shared" si="1"/>
        <v>Cascavel</v>
      </c>
    </row>
    <row r="46" spans="1:12" x14ac:dyDescent="0.25">
      <c r="A46" t="s">
        <v>198</v>
      </c>
      <c r="B46" t="s">
        <v>655</v>
      </c>
      <c r="C46">
        <v>1003</v>
      </c>
      <c r="D46" t="s">
        <v>64</v>
      </c>
      <c r="E46" s="6">
        <v>42065</v>
      </c>
      <c r="F46" s="5">
        <v>455</v>
      </c>
      <c r="G46" t="s">
        <v>14</v>
      </c>
      <c r="H46" t="s">
        <v>52</v>
      </c>
      <c r="I46" t="s">
        <v>43</v>
      </c>
      <c r="J46" t="s">
        <v>1070</v>
      </c>
      <c r="K46" t="str">
        <f t="shared" si="0"/>
        <v>Ar Condicionado</v>
      </c>
      <c r="L46" t="str">
        <f t="shared" si="1"/>
        <v>Cascavel</v>
      </c>
    </row>
    <row r="47" spans="1:12" x14ac:dyDescent="0.25">
      <c r="A47" t="s">
        <v>199</v>
      </c>
      <c r="B47" t="s">
        <v>656</v>
      </c>
      <c r="C47">
        <v>1004</v>
      </c>
      <c r="D47" t="s">
        <v>64</v>
      </c>
      <c r="E47" s="6">
        <v>41276</v>
      </c>
      <c r="F47" s="5">
        <v>297</v>
      </c>
      <c r="G47" t="s">
        <v>34</v>
      </c>
      <c r="H47" t="s">
        <v>35</v>
      </c>
      <c r="I47" t="s">
        <v>44</v>
      </c>
      <c r="J47" t="s">
        <v>1070</v>
      </c>
      <c r="K47" t="str">
        <f t="shared" si="0"/>
        <v>Fritadeira</v>
      </c>
      <c r="L47" t="str">
        <f t="shared" si="1"/>
        <v>Cascavel</v>
      </c>
    </row>
    <row r="48" spans="1:12" x14ac:dyDescent="0.25">
      <c r="A48" t="s">
        <v>200</v>
      </c>
      <c r="B48" t="s">
        <v>657</v>
      </c>
      <c r="C48">
        <v>1006</v>
      </c>
      <c r="D48" t="s">
        <v>64</v>
      </c>
      <c r="E48" s="6">
        <v>41335</v>
      </c>
      <c r="F48" s="5">
        <v>167</v>
      </c>
      <c r="G48" t="s">
        <v>34</v>
      </c>
      <c r="H48" t="s">
        <v>40</v>
      </c>
      <c r="I48" t="s">
        <v>46</v>
      </c>
      <c r="J48" t="s">
        <v>1070</v>
      </c>
      <c r="K48" t="str">
        <f t="shared" si="0"/>
        <v>Aspirador</v>
      </c>
      <c r="L48" t="str">
        <f t="shared" si="1"/>
        <v>Cascavel</v>
      </c>
    </row>
    <row r="49" spans="1:12" x14ac:dyDescent="0.25">
      <c r="A49" t="s">
        <v>201</v>
      </c>
      <c r="B49" t="s">
        <v>658</v>
      </c>
      <c r="C49">
        <v>1004</v>
      </c>
      <c r="D49" t="s">
        <v>64</v>
      </c>
      <c r="E49" s="6">
        <v>42065</v>
      </c>
      <c r="F49" s="5">
        <v>123</v>
      </c>
      <c r="G49" t="s">
        <v>34</v>
      </c>
      <c r="H49" t="s">
        <v>35</v>
      </c>
      <c r="I49" t="s">
        <v>44</v>
      </c>
      <c r="J49" t="s">
        <v>1070</v>
      </c>
      <c r="K49" t="str">
        <f t="shared" si="0"/>
        <v>Ventilador</v>
      </c>
      <c r="L49" t="str">
        <f t="shared" si="1"/>
        <v>Cascavel</v>
      </c>
    </row>
    <row r="50" spans="1:12" x14ac:dyDescent="0.25">
      <c r="A50" t="s">
        <v>202</v>
      </c>
      <c r="B50" t="s">
        <v>659</v>
      </c>
      <c r="C50">
        <v>1005</v>
      </c>
      <c r="D50" t="s">
        <v>64</v>
      </c>
      <c r="E50" s="6">
        <v>42157</v>
      </c>
      <c r="F50" s="5">
        <v>134</v>
      </c>
      <c r="G50" t="s">
        <v>34</v>
      </c>
      <c r="H50" t="s">
        <v>35</v>
      </c>
      <c r="I50" t="s">
        <v>45</v>
      </c>
      <c r="J50" t="s">
        <v>1070</v>
      </c>
      <c r="K50" t="str">
        <f t="shared" si="0"/>
        <v>Ventilador</v>
      </c>
      <c r="L50" t="str">
        <f t="shared" si="1"/>
        <v>Cascavel</v>
      </c>
    </row>
    <row r="51" spans="1:12" x14ac:dyDescent="0.25">
      <c r="A51" t="s">
        <v>203</v>
      </c>
      <c r="B51" t="s">
        <v>660</v>
      </c>
      <c r="C51">
        <v>1006</v>
      </c>
      <c r="D51" t="s">
        <v>68</v>
      </c>
      <c r="E51" s="6">
        <v>42077</v>
      </c>
      <c r="F51" s="5">
        <v>1230</v>
      </c>
      <c r="G51" t="s">
        <v>13</v>
      </c>
      <c r="H51" t="s">
        <v>58</v>
      </c>
      <c r="I51" t="s">
        <v>46</v>
      </c>
      <c r="J51" t="s">
        <v>1071</v>
      </c>
      <c r="K51" t="str">
        <f t="shared" si="0"/>
        <v>Morotola Moto G5</v>
      </c>
      <c r="L51" t="str">
        <f t="shared" si="1"/>
        <v>Rio de Janeiro</v>
      </c>
    </row>
    <row r="52" spans="1:12" x14ac:dyDescent="0.25">
      <c r="A52" t="s">
        <v>204</v>
      </c>
      <c r="B52" t="s">
        <v>661</v>
      </c>
      <c r="C52">
        <v>1007</v>
      </c>
      <c r="D52" t="s">
        <v>68</v>
      </c>
      <c r="E52" s="6">
        <v>42110</v>
      </c>
      <c r="F52" s="5">
        <v>1230</v>
      </c>
      <c r="G52" t="s">
        <v>13</v>
      </c>
      <c r="H52" t="s">
        <v>58</v>
      </c>
      <c r="I52" t="s">
        <v>47</v>
      </c>
      <c r="J52" t="s">
        <v>1071</v>
      </c>
      <c r="K52" t="str">
        <f t="shared" si="0"/>
        <v>Morotola Moto G5</v>
      </c>
      <c r="L52" t="str">
        <f t="shared" si="1"/>
        <v>Rio de Janeiro</v>
      </c>
    </row>
    <row r="53" spans="1:12" x14ac:dyDescent="0.25">
      <c r="A53" t="s">
        <v>205</v>
      </c>
      <c r="B53" t="s">
        <v>662</v>
      </c>
      <c r="C53">
        <v>1007</v>
      </c>
      <c r="D53" t="s">
        <v>68</v>
      </c>
      <c r="E53" s="6">
        <v>42207</v>
      </c>
      <c r="F53" s="5">
        <v>1230</v>
      </c>
      <c r="G53" t="s">
        <v>13</v>
      </c>
      <c r="H53" t="s">
        <v>58</v>
      </c>
      <c r="I53" t="s">
        <v>47</v>
      </c>
      <c r="J53" t="s">
        <v>1071</v>
      </c>
      <c r="K53" t="str">
        <f t="shared" si="0"/>
        <v>Morotola Moto G5</v>
      </c>
      <c r="L53" t="str">
        <f t="shared" si="1"/>
        <v>Rio de Janeiro</v>
      </c>
    </row>
    <row r="54" spans="1:12" x14ac:dyDescent="0.25">
      <c r="A54" t="s">
        <v>206</v>
      </c>
      <c r="B54" t="s">
        <v>663</v>
      </c>
      <c r="C54">
        <v>1008</v>
      </c>
      <c r="D54" t="s">
        <v>68</v>
      </c>
      <c r="E54" s="6">
        <v>42333</v>
      </c>
      <c r="F54" s="5">
        <v>1230</v>
      </c>
      <c r="G54" t="s">
        <v>13</v>
      </c>
      <c r="H54" t="s">
        <v>58</v>
      </c>
      <c r="I54" t="s">
        <v>48</v>
      </c>
      <c r="J54" t="s">
        <v>1071</v>
      </c>
      <c r="K54" t="str">
        <f t="shared" si="0"/>
        <v>Morotola Moto G5</v>
      </c>
      <c r="L54" t="str">
        <f t="shared" si="1"/>
        <v>Rio de Janeiro</v>
      </c>
    </row>
    <row r="55" spans="1:12" x14ac:dyDescent="0.25">
      <c r="A55" t="s">
        <v>207</v>
      </c>
      <c r="B55" t="s">
        <v>664</v>
      </c>
      <c r="C55">
        <v>1002</v>
      </c>
      <c r="D55" t="s">
        <v>68</v>
      </c>
      <c r="E55" s="6">
        <v>42340</v>
      </c>
      <c r="F55" s="5">
        <v>1299</v>
      </c>
      <c r="G55" t="s">
        <v>14</v>
      </c>
      <c r="H55" t="s">
        <v>25</v>
      </c>
      <c r="I55" t="s">
        <v>42</v>
      </c>
      <c r="J55" t="s">
        <v>1071</v>
      </c>
      <c r="K55" t="str">
        <f t="shared" si="0"/>
        <v>Geladeira Duplex</v>
      </c>
      <c r="L55" t="str">
        <f t="shared" si="1"/>
        <v>Rio de Janeiro</v>
      </c>
    </row>
    <row r="56" spans="1:12" x14ac:dyDescent="0.25">
      <c r="A56" t="s">
        <v>208</v>
      </c>
      <c r="B56" t="s">
        <v>665</v>
      </c>
      <c r="C56">
        <v>1002</v>
      </c>
      <c r="D56" t="s">
        <v>68</v>
      </c>
      <c r="E56" s="6">
        <v>41640</v>
      </c>
      <c r="F56" s="5">
        <v>1299</v>
      </c>
      <c r="G56" t="s">
        <v>14</v>
      </c>
      <c r="H56" t="s">
        <v>25</v>
      </c>
      <c r="I56" t="s">
        <v>42</v>
      </c>
      <c r="J56" t="s">
        <v>1071</v>
      </c>
      <c r="K56" t="str">
        <f t="shared" si="0"/>
        <v>Geladeira Duplex</v>
      </c>
      <c r="L56" t="str">
        <f t="shared" si="1"/>
        <v>Rio de Janeiro</v>
      </c>
    </row>
    <row r="57" spans="1:12" x14ac:dyDescent="0.25">
      <c r="A57" t="s">
        <v>209</v>
      </c>
      <c r="B57" t="s">
        <v>666</v>
      </c>
      <c r="C57">
        <v>1001</v>
      </c>
      <c r="D57" t="s">
        <v>68</v>
      </c>
      <c r="E57" s="6">
        <v>41671</v>
      </c>
      <c r="F57" s="5">
        <v>1299</v>
      </c>
      <c r="G57" t="s">
        <v>14</v>
      </c>
      <c r="H57" t="s">
        <v>25</v>
      </c>
      <c r="I57" t="s">
        <v>41</v>
      </c>
      <c r="J57" t="s">
        <v>1071</v>
      </c>
      <c r="K57" t="str">
        <f t="shared" si="0"/>
        <v>Micro-Ondas</v>
      </c>
      <c r="L57" t="str">
        <f t="shared" si="1"/>
        <v>Rio de Janeiro</v>
      </c>
    </row>
    <row r="58" spans="1:12" x14ac:dyDescent="0.25">
      <c r="A58" t="s">
        <v>210</v>
      </c>
      <c r="B58" t="s">
        <v>667</v>
      </c>
      <c r="C58">
        <v>1001</v>
      </c>
      <c r="D58" t="s">
        <v>68</v>
      </c>
      <c r="E58" s="6">
        <v>41699</v>
      </c>
      <c r="F58" s="5">
        <v>455</v>
      </c>
      <c r="G58" t="s">
        <v>14</v>
      </c>
      <c r="H58" t="s">
        <v>25</v>
      </c>
      <c r="I58" t="s">
        <v>41</v>
      </c>
      <c r="J58" t="s">
        <v>1071</v>
      </c>
      <c r="K58" t="str">
        <f t="shared" si="0"/>
        <v>Micro-Ondas</v>
      </c>
      <c r="L58" t="str">
        <f t="shared" si="1"/>
        <v>Rio de Janeiro</v>
      </c>
    </row>
    <row r="59" spans="1:12" x14ac:dyDescent="0.25">
      <c r="A59" t="s">
        <v>211</v>
      </c>
      <c r="B59" t="s">
        <v>668</v>
      </c>
      <c r="C59">
        <v>1001</v>
      </c>
      <c r="D59" t="s">
        <v>68</v>
      </c>
      <c r="E59" s="6">
        <v>41730</v>
      </c>
      <c r="F59" s="5">
        <v>455</v>
      </c>
      <c r="G59" t="s">
        <v>14</v>
      </c>
      <c r="H59" t="s">
        <v>25</v>
      </c>
      <c r="I59" t="s">
        <v>41</v>
      </c>
      <c r="J59" t="s">
        <v>1071</v>
      </c>
      <c r="K59" t="str">
        <f t="shared" si="0"/>
        <v>Micro-Ondas</v>
      </c>
      <c r="L59" t="str">
        <f t="shared" si="1"/>
        <v>Rio de Janeiro</v>
      </c>
    </row>
    <row r="60" spans="1:12" x14ac:dyDescent="0.25">
      <c r="A60" t="s">
        <v>212</v>
      </c>
      <c r="B60" t="s">
        <v>669</v>
      </c>
      <c r="C60">
        <v>1001</v>
      </c>
      <c r="D60" t="s">
        <v>68</v>
      </c>
      <c r="E60" s="6">
        <v>41760</v>
      </c>
      <c r="F60" s="5">
        <v>455</v>
      </c>
      <c r="G60" t="s">
        <v>14</v>
      </c>
      <c r="H60" t="s">
        <v>25</v>
      </c>
      <c r="I60" t="s">
        <v>41</v>
      </c>
      <c r="J60" t="s">
        <v>1071</v>
      </c>
      <c r="K60" t="str">
        <f t="shared" si="0"/>
        <v>Micro-Ondas</v>
      </c>
      <c r="L60" t="str">
        <f t="shared" si="1"/>
        <v>Rio de Janeiro</v>
      </c>
    </row>
    <row r="61" spans="1:12" x14ac:dyDescent="0.25">
      <c r="A61" t="s">
        <v>213</v>
      </c>
      <c r="B61" t="s">
        <v>670</v>
      </c>
      <c r="C61">
        <v>1001</v>
      </c>
      <c r="D61" t="s">
        <v>68</v>
      </c>
      <c r="E61" s="6">
        <v>41791</v>
      </c>
      <c r="F61" s="5">
        <v>455</v>
      </c>
      <c r="G61" t="s">
        <v>14</v>
      </c>
      <c r="H61" t="s">
        <v>25</v>
      </c>
      <c r="I61" t="s">
        <v>41</v>
      </c>
      <c r="J61" t="s">
        <v>1071</v>
      </c>
      <c r="K61" t="str">
        <f t="shared" si="0"/>
        <v>Micro-Ondas</v>
      </c>
      <c r="L61" t="str">
        <f t="shared" si="1"/>
        <v>Rio de Janeiro</v>
      </c>
    </row>
    <row r="62" spans="1:12" x14ac:dyDescent="0.25">
      <c r="A62" t="s">
        <v>214</v>
      </c>
      <c r="B62" t="s">
        <v>671</v>
      </c>
      <c r="C62">
        <v>1001</v>
      </c>
      <c r="D62" t="s">
        <v>68</v>
      </c>
      <c r="E62" s="6">
        <v>41821</v>
      </c>
      <c r="F62" s="5">
        <v>455</v>
      </c>
      <c r="G62" t="s">
        <v>14</v>
      </c>
      <c r="H62" t="s">
        <v>25</v>
      </c>
      <c r="I62" t="s">
        <v>41</v>
      </c>
      <c r="J62" t="s">
        <v>1071</v>
      </c>
      <c r="K62" t="str">
        <f t="shared" si="0"/>
        <v>Micro-Ondas</v>
      </c>
      <c r="L62" t="str">
        <f t="shared" si="1"/>
        <v>Rio de Janeiro</v>
      </c>
    </row>
    <row r="63" spans="1:12" x14ac:dyDescent="0.25">
      <c r="A63" t="s">
        <v>215</v>
      </c>
      <c r="B63" t="s">
        <v>672</v>
      </c>
      <c r="C63">
        <v>1001</v>
      </c>
      <c r="D63" t="s">
        <v>68</v>
      </c>
      <c r="E63" s="6">
        <v>41852</v>
      </c>
      <c r="F63" s="5">
        <v>455</v>
      </c>
      <c r="G63" t="s">
        <v>14</v>
      </c>
      <c r="H63" t="s">
        <v>25</v>
      </c>
      <c r="I63" t="s">
        <v>41</v>
      </c>
      <c r="J63" t="s">
        <v>1071</v>
      </c>
      <c r="K63" t="str">
        <f t="shared" si="0"/>
        <v>Micro-Ondas</v>
      </c>
      <c r="L63" t="str">
        <f t="shared" si="1"/>
        <v>Rio de Janeiro</v>
      </c>
    </row>
    <row r="64" spans="1:12" x14ac:dyDescent="0.25">
      <c r="A64" t="s">
        <v>216</v>
      </c>
      <c r="B64" t="s">
        <v>673</v>
      </c>
      <c r="C64">
        <v>1005</v>
      </c>
      <c r="D64" t="s">
        <v>68</v>
      </c>
      <c r="E64" s="6">
        <v>41883</v>
      </c>
      <c r="F64" s="5">
        <v>123</v>
      </c>
      <c r="G64" t="s">
        <v>14</v>
      </c>
      <c r="H64" t="s">
        <v>25</v>
      </c>
      <c r="I64" t="s">
        <v>45</v>
      </c>
      <c r="J64" t="s">
        <v>1071</v>
      </c>
      <c r="K64" t="str">
        <f t="shared" si="0"/>
        <v>Micro-Ondas</v>
      </c>
      <c r="L64" t="str">
        <f t="shared" si="1"/>
        <v>Rio de Janeiro</v>
      </c>
    </row>
    <row r="65" spans="1:12" x14ac:dyDescent="0.25">
      <c r="A65" t="s">
        <v>217</v>
      </c>
      <c r="B65" t="s">
        <v>674</v>
      </c>
      <c r="C65">
        <v>1002</v>
      </c>
      <c r="D65" t="s">
        <v>68</v>
      </c>
      <c r="E65" s="6">
        <v>41913</v>
      </c>
      <c r="F65" s="5">
        <v>455</v>
      </c>
      <c r="G65" t="s">
        <v>14</v>
      </c>
      <c r="H65" t="s">
        <v>25</v>
      </c>
      <c r="I65" t="s">
        <v>42</v>
      </c>
      <c r="J65" t="s">
        <v>1071</v>
      </c>
      <c r="K65" t="str">
        <f t="shared" si="0"/>
        <v>Micro-Ondas</v>
      </c>
      <c r="L65" t="str">
        <f t="shared" si="1"/>
        <v>Rio de Janeiro</v>
      </c>
    </row>
    <row r="66" spans="1:12" x14ac:dyDescent="0.25">
      <c r="A66" t="s">
        <v>218</v>
      </c>
      <c r="B66" t="s">
        <v>675</v>
      </c>
      <c r="C66">
        <v>1009</v>
      </c>
      <c r="D66" t="s">
        <v>68</v>
      </c>
      <c r="E66" s="6">
        <v>41944</v>
      </c>
      <c r="F66" s="5">
        <v>455</v>
      </c>
      <c r="G66" t="s">
        <v>14</v>
      </c>
      <c r="H66" t="s">
        <v>25</v>
      </c>
      <c r="I66" t="s">
        <v>49</v>
      </c>
      <c r="J66" t="s">
        <v>1071</v>
      </c>
      <c r="K66" t="str">
        <f t="shared" si="0"/>
        <v>Micro-Ondas</v>
      </c>
      <c r="L66" t="str">
        <f t="shared" si="1"/>
        <v>Rio de Janeiro</v>
      </c>
    </row>
    <row r="67" spans="1:12" x14ac:dyDescent="0.25">
      <c r="A67" t="s">
        <v>219</v>
      </c>
      <c r="B67" t="s">
        <v>676</v>
      </c>
      <c r="C67">
        <v>1001</v>
      </c>
      <c r="D67" t="s">
        <v>68</v>
      </c>
      <c r="E67" s="6">
        <v>41974</v>
      </c>
      <c r="F67" s="5">
        <v>455</v>
      </c>
      <c r="G67" t="s">
        <v>14</v>
      </c>
      <c r="H67" t="s">
        <v>25</v>
      </c>
      <c r="I67" t="s">
        <v>41</v>
      </c>
      <c r="J67" t="s">
        <v>1071</v>
      </c>
      <c r="K67" t="str">
        <f t="shared" ref="K67:K130" si="17">MID(B67,14,100)</f>
        <v>Micro-Ondas</v>
      </c>
      <c r="L67" t="str">
        <f t="shared" ref="L67:L130" si="18">MID(J67,3,100)</f>
        <v>Rio de Janeiro</v>
      </c>
    </row>
    <row r="68" spans="1:12" x14ac:dyDescent="0.25">
      <c r="A68" t="s">
        <v>220</v>
      </c>
      <c r="B68" t="s">
        <v>677</v>
      </c>
      <c r="C68">
        <v>1003</v>
      </c>
      <c r="D68" t="s">
        <v>68</v>
      </c>
      <c r="E68" s="6">
        <v>42006</v>
      </c>
      <c r="F68" s="5">
        <v>566</v>
      </c>
      <c r="G68" t="s">
        <v>14</v>
      </c>
      <c r="H68" t="s">
        <v>25</v>
      </c>
      <c r="I68" t="s">
        <v>43</v>
      </c>
      <c r="J68" t="s">
        <v>1071</v>
      </c>
      <c r="K68" t="str">
        <f t="shared" si="17"/>
        <v>Micro-Ondas</v>
      </c>
      <c r="L68" t="str">
        <f t="shared" si="18"/>
        <v>Rio de Janeiro</v>
      </c>
    </row>
    <row r="69" spans="1:12" x14ac:dyDescent="0.25">
      <c r="A69" t="s">
        <v>221</v>
      </c>
      <c r="B69" t="s">
        <v>678</v>
      </c>
      <c r="C69">
        <v>1004</v>
      </c>
      <c r="D69" t="s">
        <v>68</v>
      </c>
      <c r="E69" s="6">
        <v>42037</v>
      </c>
      <c r="F69" s="5">
        <v>788.9</v>
      </c>
      <c r="G69" t="s">
        <v>14</v>
      </c>
      <c r="H69" t="s">
        <v>25</v>
      </c>
      <c r="I69" t="s">
        <v>44</v>
      </c>
      <c r="J69" t="s">
        <v>1071</v>
      </c>
      <c r="K69" t="str">
        <f t="shared" si="17"/>
        <v>Micro-Ondas</v>
      </c>
      <c r="L69" t="str">
        <f t="shared" si="18"/>
        <v>Rio de Janeiro</v>
      </c>
    </row>
    <row r="70" spans="1:12" x14ac:dyDescent="0.25">
      <c r="A70" t="s">
        <v>222</v>
      </c>
      <c r="B70" t="s">
        <v>679</v>
      </c>
      <c r="C70">
        <v>1005</v>
      </c>
      <c r="D70" t="s">
        <v>68</v>
      </c>
      <c r="E70" s="6">
        <v>42065</v>
      </c>
      <c r="F70" s="5">
        <v>567</v>
      </c>
      <c r="G70" t="s">
        <v>14</v>
      </c>
      <c r="H70" t="s">
        <v>25</v>
      </c>
      <c r="I70" t="s">
        <v>45</v>
      </c>
      <c r="J70" t="s">
        <v>1071</v>
      </c>
      <c r="K70" t="str">
        <f t="shared" si="17"/>
        <v>Micro-Ondas</v>
      </c>
      <c r="L70" t="str">
        <f t="shared" si="18"/>
        <v>Rio de Janeiro</v>
      </c>
    </row>
    <row r="71" spans="1:12" x14ac:dyDescent="0.25">
      <c r="A71" t="s">
        <v>223</v>
      </c>
      <c r="B71" t="s">
        <v>680</v>
      </c>
      <c r="C71">
        <v>1009</v>
      </c>
      <c r="D71" t="s">
        <v>68</v>
      </c>
      <c r="E71" s="6">
        <v>42096</v>
      </c>
      <c r="F71" s="5">
        <v>455</v>
      </c>
      <c r="G71" t="s">
        <v>14</v>
      </c>
      <c r="H71" t="s">
        <v>25</v>
      </c>
      <c r="I71" t="s">
        <v>49</v>
      </c>
      <c r="J71" t="s">
        <v>1071</v>
      </c>
      <c r="K71" t="str">
        <f t="shared" si="17"/>
        <v>Micro-Ondas</v>
      </c>
      <c r="L71" t="str">
        <f t="shared" si="18"/>
        <v>Rio de Janeiro</v>
      </c>
    </row>
    <row r="72" spans="1:12" x14ac:dyDescent="0.25">
      <c r="A72" t="s">
        <v>224</v>
      </c>
      <c r="B72" t="s">
        <v>681</v>
      </c>
      <c r="C72">
        <v>1002</v>
      </c>
      <c r="D72" t="s">
        <v>68</v>
      </c>
      <c r="E72" s="6">
        <v>42126</v>
      </c>
      <c r="F72" s="5">
        <v>455</v>
      </c>
      <c r="G72" t="s">
        <v>14</v>
      </c>
      <c r="H72" t="s">
        <v>25</v>
      </c>
      <c r="I72" t="s">
        <v>42</v>
      </c>
      <c r="J72" t="s">
        <v>1071</v>
      </c>
      <c r="K72" t="str">
        <f t="shared" si="17"/>
        <v>Micro-Ondas</v>
      </c>
      <c r="L72" t="str">
        <f t="shared" si="18"/>
        <v>Rio de Janeiro</v>
      </c>
    </row>
    <row r="73" spans="1:12" x14ac:dyDescent="0.25">
      <c r="A73" t="s">
        <v>225</v>
      </c>
      <c r="B73" t="s">
        <v>682</v>
      </c>
      <c r="C73">
        <v>1001</v>
      </c>
      <c r="D73" t="s">
        <v>68</v>
      </c>
      <c r="E73" s="6">
        <v>42157</v>
      </c>
      <c r="F73" s="5">
        <v>455</v>
      </c>
      <c r="G73" t="s">
        <v>14</v>
      </c>
      <c r="H73" t="s">
        <v>25</v>
      </c>
      <c r="I73" t="s">
        <v>41</v>
      </c>
      <c r="J73" t="s">
        <v>1071</v>
      </c>
      <c r="K73" t="str">
        <f t="shared" si="17"/>
        <v>Micro-Ondas</v>
      </c>
      <c r="L73" t="str">
        <f t="shared" si="18"/>
        <v>Rio de Janeiro</v>
      </c>
    </row>
    <row r="74" spans="1:12" x14ac:dyDescent="0.25">
      <c r="A74" t="s">
        <v>226</v>
      </c>
      <c r="B74" t="s">
        <v>683</v>
      </c>
      <c r="C74">
        <v>1005</v>
      </c>
      <c r="D74" t="s">
        <v>68</v>
      </c>
      <c r="E74" s="6">
        <v>42187</v>
      </c>
      <c r="F74" s="5">
        <v>123</v>
      </c>
      <c r="G74" t="s">
        <v>14</v>
      </c>
      <c r="H74" t="s">
        <v>25</v>
      </c>
      <c r="I74" t="s">
        <v>45</v>
      </c>
      <c r="J74" t="s">
        <v>1071</v>
      </c>
      <c r="K74" t="str">
        <f t="shared" si="17"/>
        <v>Micro-Ondas</v>
      </c>
      <c r="L74" t="str">
        <f t="shared" si="18"/>
        <v>Rio de Janeiro</v>
      </c>
    </row>
    <row r="75" spans="1:12" x14ac:dyDescent="0.25">
      <c r="A75" t="s">
        <v>227</v>
      </c>
      <c r="B75" t="s">
        <v>684</v>
      </c>
      <c r="C75">
        <v>1002</v>
      </c>
      <c r="D75" t="s">
        <v>68</v>
      </c>
      <c r="E75" s="6">
        <v>42218</v>
      </c>
      <c r="F75" s="5">
        <v>455</v>
      </c>
      <c r="G75" t="s">
        <v>14</v>
      </c>
      <c r="H75" t="s">
        <v>25</v>
      </c>
      <c r="I75" t="s">
        <v>42</v>
      </c>
      <c r="J75" t="s">
        <v>1071</v>
      </c>
      <c r="K75" t="str">
        <f t="shared" si="17"/>
        <v>Micro-Ondas</v>
      </c>
      <c r="L75" t="str">
        <f t="shared" si="18"/>
        <v>Rio de Janeiro</v>
      </c>
    </row>
    <row r="76" spans="1:12" x14ac:dyDescent="0.25">
      <c r="A76" t="s">
        <v>228</v>
      </c>
      <c r="B76" t="s">
        <v>685</v>
      </c>
      <c r="C76">
        <v>1002</v>
      </c>
      <c r="D76" t="s">
        <v>68</v>
      </c>
      <c r="E76" s="6">
        <v>42249</v>
      </c>
      <c r="F76" s="5">
        <v>455</v>
      </c>
      <c r="G76" t="s">
        <v>14</v>
      </c>
      <c r="H76" t="s">
        <v>25</v>
      </c>
      <c r="I76" t="s">
        <v>42</v>
      </c>
      <c r="J76" t="s">
        <v>1071</v>
      </c>
      <c r="K76" t="str">
        <f t="shared" si="17"/>
        <v>Micro-Ondas</v>
      </c>
      <c r="L76" t="str">
        <f t="shared" si="18"/>
        <v>Rio de Janeiro</v>
      </c>
    </row>
    <row r="77" spans="1:12" x14ac:dyDescent="0.25">
      <c r="A77" t="s">
        <v>229</v>
      </c>
      <c r="B77" t="s">
        <v>686</v>
      </c>
      <c r="C77">
        <v>1001</v>
      </c>
      <c r="D77" t="s">
        <v>68</v>
      </c>
      <c r="E77" s="6">
        <v>42279</v>
      </c>
      <c r="F77" s="5">
        <v>455</v>
      </c>
      <c r="G77" t="s">
        <v>14</v>
      </c>
      <c r="H77" t="s">
        <v>28</v>
      </c>
      <c r="I77" t="s">
        <v>41</v>
      </c>
      <c r="J77" t="s">
        <v>1071</v>
      </c>
      <c r="K77" t="str">
        <f t="shared" si="17"/>
        <v>Micro-Ondas</v>
      </c>
      <c r="L77" t="str">
        <f t="shared" si="18"/>
        <v>Rio de Janeiro</v>
      </c>
    </row>
    <row r="78" spans="1:12" x14ac:dyDescent="0.25">
      <c r="A78" t="s">
        <v>230</v>
      </c>
      <c r="B78" t="s">
        <v>687</v>
      </c>
      <c r="C78">
        <v>1001</v>
      </c>
      <c r="D78" t="s">
        <v>68</v>
      </c>
      <c r="E78" s="6">
        <v>42310</v>
      </c>
      <c r="F78" s="5">
        <v>455</v>
      </c>
      <c r="G78" t="s">
        <v>14</v>
      </c>
      <c r="H78" t="s">
        <v>28</v>
      </c>
      <c r="I78" t="s">
        <v>41</v>
      </c>
      <c r="J78" t="s">
        <v>1071</v>
      </c>
      <c r="K78" t="str">
        <f t="shared" si="17"/>
        <v>Micro-Ondas</v>
      </c>
      <c r="L78" t="str">
        <f t="shared" si="18"/>
        <v>Rio de Janeiro</v>
      </c>
    </row>
    <row r="79" spans="1:12" x14ac:dyDescent="0.25">
      <c r="A79" t="s">
        <v>231</v>
      </c>
      <c r="B79" t="s">
        <v>688</v>
      </c>
      <c r="C79">
        <v>1001</v>
      </c>
      <c r="D79" t="s">
        <v>68</v>
      </c>
      <c r="E79" s="6">
        <v>42340</v>
      </c>
      <c r="F79" s="5">
        <v>455</v>
      </c>
      <c r="G79" t="s">
        <v>14</v>
      </c>
      <c r="H79" t="s">
        <v>28</v>
      </c>
      <c r="I79" t="s">
        <v>41</v>
      </c>
      <c r="J79" t="s">
        <v>1071</v>
      </c>
      <c r="K79" t="str">
        <f t="shared" si="17"/>
        <v>Micro-Ondas</v>
      </c>
      <c r="L79" t="str">
        <f t="shared" si="18"/>
        <v>Rio de Janeiro</v>
      </c>
    </row>
    <row r="80" spans="1:12" x14ac:dyDescent="0.25">
      <c r="A80" t="s">
        <v>232</v>
      </c>
      <c r="B80" t="s">
        <v>689</v>
      </c>
      <c r="C80">
        <v>1001</v>
      </c>
      <c r="D80" t="s">
        <v>68</v>
      </c>
      <c r="E80" s="6">
        <v>42037</v>
      </c>
      <c r="F80" s="5">
        <v>455</v>
      </c>
      <c r="G80" t="s">
        <v>14</v>
      </c>
      <c r="H80" t="s">
        <v>28</v>
      </c>
      <c r="I80" t="s">
        <v>41</v>
      </c>
      <c r="J80" t="s">
        <v>1071</v>
      </c>
      <c r="K80" t="str">
        <f t="shared" si="17"/>
        <v>Micro-Ondas</v>
      </c>
      <c r="L80" t="str">
        <f t="shared" si="18"/>
        <v>Rio de Janeiro</v>
      </c>
    </row>
    <row r="81" spans="1:12" x14ac:dyDescent="0.25">
      <c r="A81" t="s">
        <v>233</v>
      </c>
      <c r="B81" t="s">
        <v>690</v>
      </c>
      <c r="C81">
        <v>1001</v>
      </c>
      <c r="D81" t="s">
        <v>68</v>
      </c>
      <c r="E81" s="6">
        <v>42096</v>
      </c>
      <c r="F81" s="5">
        <v>455</v>
      </c>
      <c r="G81" t="s">
        <v>14</v>
      </c>
      <c r="H81" t="s">
        <v>28</v>
      </c>
      <c r="I81" t="s">
        <v>41</v>
      </c>
      <c r="J81" t="s">
        <v>1071</v>
      </c>
      <c r="K81" t="str">
        <f t="shared" si="17"/>
        <v>Micro-Ondas</v>
      </c>
      <c r="L81" t="str">
        <f t="shared" si="18"/>
        <v>Rio de Janeiro</v>
      </c>
    </row>
    <row r="82" spans="1:12" x14ac:dyDescent="0.25">
      <c r="A82" t="s">
        <v>234</v>
      </c>
      <c r="B82" t="s">
        <v>691</v>
      </c>
      <c r="C82">
        <v>1001</v>
      </c>
      <c r="D82" t="s">
        <v>68</v>
      </c>
      <c r="E82" s="6">
        <v>42126</v>
      </c>
      <c r="F82" s="5">
        <v>455</v>
      </c>
      <c r="G82" t="s">
        <v>14</v>
      </c>
      <c r="H82" t="s">
        <v>28</v>
      </c>
      <c r="I82" t="s">
        <v>41</v>
      </c>
      <c r="J82" t="s">
        <v>1071</v>
      </c>
      <c r="K82" t="str">
        <f t="shared" si="17"/>
        <v>Micro-Ondas</v>
      </c>
      <c r="L82" t="str">
        <f t="shared" si="18"/>
        <v>Rio de Janeiro</v>
      </c>
    </row>
    <row r="83" spans="1:12" x14ac:dyDescent="0.25">
      <c r="A83" t="s">
        <v>235</v>
      </c>
      <c r="B83" t="s">
        <v>692</v>
      </c>
      <c r="C83">
        <v>1001</v>
      </c>
      <c r="D83" t="s">
        <v>68</v>
      </c>
      <c r="E83" s="6">
        <v>42157</v>
      </c>
      <c r="F83" s="5">
        <v>455</v>
      </c>
      <c r="G83" t="s">
        <v>14</v>
      </c>
      <c r="H83" t="s">
        <v>28</v>
      </c>
      <c r="I83" t="s">
        <v>41</v>
      </c>
      <c r="J83" t="s">
        <v>1071</v>
      </c>
      <c r="K83" t="str">
        <f t="shared" si="17"/>
        <v>Micro-Ondas</v>
      </c>
      <c r="L83" t="str">
        <f t="shared" si="18"/>
        <v>Rio de Janeiro</v>
      </c>
    </row>
    <row r="84" spans="1:12" x14ac:dyDescent="0.25">
      <c r="A84" t="s">
        <v>236</v>
      </c>
      <c r="B84" t="s">
        <v>693</v>
      </c>
      <c r="C84">
        <v>1001</v>
      </c>
      <c r="D84" t="s">
        <v>68</v>
      </c>
      <c r="E84" s="6">
        <v>42187</v>
      </c>
      <c r="F84" s="5">
        <v>455</v>
      </c>
      <c r="G84" t="s">
        <v>14</v>
      </c>
      <c r="H84" t="s">
        <v>28</v>
      </c>
      <c r="I84" t="s">
        <v>41</v>
      </c>
      <c r="J84" t="s">
        <v>1071</v>
      </c>
      <c r="K84" t="str">
        <f t="shared" si="17"/>
        <v>Micro-Ondas</v>
      </c>
      <c r="L84" t="str">
        <f t="shared" si="18"/>
        <v>Rio de Janeiro</v>
      </c>
    </row>
    <row r="85" spans="1:12" x14ac:dyDescent="0.25">
      <c r="A85" t="s">
        <v>237</v>
      </c>
      <c r="B85" t="s">
        <v>694</v>
      </c>
      <c r="C85">
        <v>1005</v>
      </c>
      <c r="D85" t="s">
        <v>68</v>
      </c>
      <c r="E85" s="6">
        <v>42249</v>
      </c>
      <c r="F85" s="5">
        <v>1390</v>
      </c>
      <c r="G85" t="s">
        <v>14</v>
      </c>
      <c r="H85" t="s">
        <v>52</v>
      </c>
      <c r="I85" t="s">
        <v>45</v>
      </c>
      <c r="J85" t="s">
        <v>1071</v>
      </c>
      <c r="K85" t="str">
        <f t="shared" si="17"/>
        <v>Ar Condicionado</v>
      </c>
      <c r="L85" t="str">
        <f t="shared" si="18"/>
        <v>Rio de Janeiro</v>
      </c>
    </row>
    <row r="86" spans="1:12" x14ac:dyDescent="0.25">
      <c r="A86" t="s">
        <v>238</v>
      </c>
      <c r="B86" t="s">
        <v>695</v>
      </c>
      <c r="C86">
        <v>1004</v>
      </c>
      <c r="D86" t="s">
        <v>68</v>
      </c>
      <c r="E86" s="6">
        <v>42310</v>
      </c>
      <c r="F86" s="5">
        <v>1120</v>
      </c>
      <c r="G86" t="s">
        <v>14</v>
      </c>
      <c r="H86" t="s">
        <v>52</v>
      </c>
      <c r="I86" t="s">
        <v>44</v>
      </c>
      <c r="J86" t="s">
        <v>1071</v>
      </c>
      <c r="K86" t="str">
        <f t="shared" si="17"/>
        <v>Ar Condicionado</v>
      </c>
      <c r="L86" t="str">
        <f t="shared" si="18"/>
        <v>Rio de Janeiro</v>
      </c>
    </row>
    <row r="87" spans="1:12" x14ac:dyDescent="0.25">
      <c r="A87" t="s">
        <v>239</v>
      </c>
      <c r="B87" t="s">
        <v>696</v>
      </c>
      <c r="C87">
        <v>1002</v>
      </c>
      <c r="D87" t="s">
        <v>68</v>
      </c>
      <c r="E87" s="6">
        <v>42014</v>
      </c>
      <c r="F87" s="5">
        <v>1234</v>
      </c>
      <c r="G87" t="s">
        <v>14</v>
      </c>
      <c r="H87" t="s">
        <v>19</v>
      </c>
      <c r="I87" t="s">
        <v>42</v>
      </c>
      <c r="J87" t="s">
        <v>1071</v>
      </c>
      <c r="K87" t="str">
        <f t="shared" si="17"/>
        <v>Geladeira Duplex</v>
      </c>
      <c r="L87" t="str">
        <f t="shared" si="18"/>
        <v>Rio de Janeiro</v>
      </c>
    </row>
    <row r="88" spans="1:12" x14ac:dyDescent="0.25">
      <c r="A88" t="s">
        <v>240</v>
      </c>
      <c r="B88" t="s">
        <v>697</v>
      </c>
      <c r="C88">
        <v>1002</v>
      </c>
      <c r="D88" t="s">
        <v>68</v>
      </c>
      <c r="E88" s="6">
        <v>42046</v>
      </c>
      <c r="F88" s="5">
        <v>1234</v>
      </c>
      <c r="G88" t="s">
        <v>14</v>
      </c>
      <c r="H88" t="s">
        <v>19</v>
      </c>
      <c r="I88" t="s">
        <v>42</v>
      </c>
      <c r="J88" t="s">
        <v>1071</v>
      </c>
      <c r="K88" t="str">
        <f t="shared" si="17"/>
        <v>Geladeira Duplex</v>
      </c>
      <c r="L88" t="str">
        <f t="shared" si="18"/>
        <v>Rio de Janeiro</v>
      </c>
    </row>
    <row r="89" spans="1:12" x14ac:dyDescent="0.25">
      <c r="A89" t="s">
        <v>241</v>
      </c>
      <c r="B89" t="s">
        <v>698</v>
      </c>
      <c r="C89">
        <v>1002</v>
      </c>
      <c r="D89" t="s">
        <v>68</v>
      </c>
      <c r="E89" s="6">
        <v>42075</v>
      </c>
      <c r="F89" s="5">
        <v>1234</v>
      </c>
      <c r="G89" t="s">
        <v>14</v>
      </c>
      <c r="H89" t="s">
        <v>19</v>
      </c>
      <c r="I89" t="s">
        <v>42</v>
      </c>
      <c r="J89" t="s">
        <v>1071</v>
      </c>
      <c r="K89" t="str">
        <f t="shared" si="17"/>
        <v>Geladeira Duplex</v>
      </c>
      <c r="L89" t="str">
        <f t="shared" si="18"/>
        <v>Rio de Janeiro</v>
      </c>
    </row>
    <row r="90" spans="1:12" x14ac:dyDescent="0.25">
      <c r="A90" t="s">
        <v>242</v>
      </c>
      <c r="B90" t="s">
        <v>699</v>
      </c>
      <c r="C90">
        <v>1002</v>
      </c>
      <c r="D90" t="s">
        <v>68</v>
      </c>
      <c r="E90" s="6">
        <v>42076</v>
      </c>
      <c r="F90" s="5">
        <v>1234</v>
      </c>
      <c r="G90" t="s">
        <v>14</v>
      </c>
      <c r="H90" t="s">
        <v>19</v>
      </c>
      <c r="I90" t="s">
        <v>42</v>
      </c>
      <c r="J90" t="s">
        <v>1071</v>
      </c>
      <c r="K90" t="str">
        <f t="shared" si="17"/>
        <v>Geladeira Duplex</v>
      </c>
      <c r="L90" t="str">
        <f t="shared" si="18"/>
        <v>Rio de Janeiro</v>
      </c>
    </row>
    <row r="91" spans="1:12" x14ac:dyDescent="0.25">
      <c r="A91" t="s">
        <v>243</v>
      </c>
      <c r="B91" t="s">
        <v>700</v>
      </c>
      <c r="C91">
        <v>1002</v>
      </c>
      <c r="D91" t="s">
        <v>68</v>
      </c>
      <c r="E91" s="6">
        <v>42109</v>
      </c>
      <c r="F91" s="5">
        <v>1234</v>
      </c>
      <c r="G91" t="s">
        <v>14</v>
      </c>
      <c r="H91" t="s">
        <v>19</v>
      </c>
      <c r="I91" t="s">
        <v>42</v>
      </c>
      <c r="J91" t="s">
        <v>1071</v>
      </c>
      <c r="K91" t="str">
        <f t="shared" si="17"/>
        <v>Geladeira Duplex</v>
      </c>
      <c r="L91" t="str">
        <f t="shared" si="18"/>
        <v>Rio de Janeiro</v>
      </c>
    </row>
    <row r="92" spans="1:12" x14ac:dyDescent="0.25">
      <c r="A92" t="s">
        <v>244</v>
      </c>
      <c r="B92" t="s">
        <v>701</v>
      </c>
      <c r="C92">
        <v>1002</v>
      </c>
      <c r="D92" t="s">
        <v>68</v>
      </c>
      <c r="E92" s="6">
        <v>42141</v>
      </c>
      <c r="F92" s="5">
        <v>1234</v>
      </c>
      <c r="G92" t="s">
        <v>14</v>
      </c>
      <c r="H92" t="s">
        <v>19</v>
      </c>
      <c r="I92" t="s">
        <v>42</v>
      </c>
      <c r="J92" t="s">
        <v>1071</v>
      </c>
      <c r="K92" t="str">
        <f t="shared" si="17"/>
        <v>Geladeira Duplex</v>
      </c>
      <c r="L92" t="str">
        <f t="shared" si="18"/>
        <v>Rio de Janeiro</v>
      </c>
    </row>
    <row r="93" spans="1:12" x14ac:dyDescent="0.25">
      <c r="A93" t="s">
        <v>245</v>
      </c>
      <c r="B93" t="s">
        <v>702</v>
      </c>
      <c r="C93">
        <v>1002</v>
      </c>
      <c r="D93" t="s">
        <v>68</v>
      </c>
      <c r="E93" s="6">
        <v>42142</v>
      </c>
      <c r="F93" s="5">
        <v>1234</v>
      </c>
      <c r="G93" t="s">
        <v>14</v>
      </c>
      <c r="H93" t="s">
        <v>19</v>
      </c>
      <c r="I93" t="s">
        <v>42</v>
      </c>
      <c r="J93" t="s">
        <v>1071</v>
      </c>
      <c r="K93" t="str">
        <f t="shared" si="17"/>
        <v>Geladeira Duplex</v>
      </c>
      <c r="L93" t="str">
        <f t="shared" si="18"/>
        <v>Rio de Janeiro</v>
      </c>
    </row>
    <row r="94" spans="1:12" x14ac:dyDescent="0.25">
      <c r="A94" t="s">
        <v>246</v>
      </c>
      <c r="B94" t="s">
        <v>703</v>
      </c>
      <c r="C94">
        <v>1002</v>
      </c>
      <c r="D94" t="s">
        <v>68</v>
      </c>
      <c r="E94" s="6">
        <v>42143</v>
      </c>
      <c r="F94" s="5">
        <v>1234</v>
      </c>
      <c r="G94" t="s">
        <v>14</v>
      </c>
      <c r="H94" t="s">
        <v>19</v>
      </c>
      <c r="I94" t="s">
        <v>42</v>
      </c>
      <c r="J94" t="s">
        <v>1071</v>
      </c>
      <c r="K94" t="str">
        <f t="shared" si="17"/>
        <v>Geladeira Duplex</v>
      </c>
      <c r="L94" t="str">
        <f t="shared" si="18"/>
        <v>Rio de Janeiro</v>
      </c>
    </row>
    <row r="95" spans="1:12" x14ac:dyDescent="0.25">
      <c r="A95" t="s">
        <v>247</v>
      </c>
      <c r="B95" t="s">
        <v>704</v>
      </c>
      <c r="C95">
        <v>1002</v>
      </c>
      <c r="D95" t="s">
        <v>68</v>
      </c>
      <c r="E95" s="6">
        <v>42175</v>
      </c>
      <c r="F95" s="5">
        <v>1234</v>
      </c>
      <c r="G95" t="s">
        <v>14</v>
      </c>
      <c r="H95" t="s">
        <v>19</v>
      </c>
      <c r="I95" t="s">
        <v>42</v>
      </c>
      <c r="J95" t="s">
        <v>1071</v>
      </c>
      <c r="K95" t="str">
        <f t="shared" si="17"/>
        <v>Geladeira Duplex</v>
      </c>
      <c r="L95" t="str">
        <f t="shared" si="18"/>
        <v>Rio de Janeiro</v>
      </c>
    </row>
    <row r="96" spans="1:12" x14ac:dyDescent="0.25">
      <c r="A96" t="s">
        <v>248</v>
      </c>
      <c r="B96" t="s">
        <v>705</v>
      </c>
      <c r="C96">
        <v>1002</v>
      </c>
      <c r="D96" t="s">
        <v>68</v>
      </c>
      <c r="E96" s="6">
        <v>42206</v>
      </c>
      <c r="F96" s="5">
        <v>1234</v>
      </c>
      <c r="G96" t="s">
        <v>14</v>
      </c>
      <c r="H96" t="s">
        <v>19</v>
      </c>
      <c r="I96" t="s">
        <v>42</v>
      </c>
      <c r="J96" t="s">
        <v>1071</v>
      </c>
      <c r="K96" t="str">
        <f t="shared" si="17"/>
        <v>Geladeira Duplex</v>
      </c>
      <c r="L96" t="str">
        <f t="shared" si="18"/>
        <v>Rio de Janeiro</v>
      </c>
    </row>
    <row r="97" spans="1:12" x14ac:dyDescent="0.25">
      <c r="A97" t="s">
        <v>249</v>
      </c>
      <c r="B97" t="s">
        <v>706</v>
      </c>
      <c r="C97">
        <v>1002</v>
      </c>
      <c r="D97" t="s">
        <v>68</v>
      </c>
      <c r="E97" s="6">
        <v>42270</v>
      </c>
      <c r="F97" s="5">
        <v>1234</v>
      </c>
      <c r="G97" t="s">
        <v>14</v>
      </c>
      <c r="H97" t="s">
        <v>19</v>
      </c>
      <c r="I97" t="s">
        <v>42</v>
      </c>
      <c r="J97" t="s">
        <v>1071</v>
      </c>
      <c r="K97" t="str">
        <f t="shared" si="17"/>
        <v>Geladeira Duplex</v>
      </c>
      <c r="L97" t="str">
        <f t="shared" si="18"/>
        <v>Rio de Janeiro</v>
      </c>
    </row>
    <row r="98" spans="1:12" x14ac:dyDescent="0.25">
      <c r="A98" t="s">
        <v>250</v>
      </c>
      <c r="B98" t="s">
        <v>707</v>
      </c>
      <c r="C98">
        <v>1002</v>
      </c>
      <c r="D98" t="s">
        <v>68</v>
      </c>
      <c r="E98" s="6">
        <v>42301</v>
      </c>
      <c r="F98" s="5">
        <v>1234</v>
      </c>
      <c r="G98" t="s">
        <v>14</v>
      </c>
      <c r="H98" t="s">
        <v>19</v>
      </c>
      <c r="I98" t="s">
        <v>42</v>
      </c>
      <c r="J98" t="s">
        <v>1071</v>
      </c>
      <c r="K98" t="str">
        <f t="shared" si="17"/>
        <v>Geladeira Duplex</v>
      </c>
      <c r="L98" t="str">
        <f t="shared" si="18"/>
        <v>Rio de Janeiro</v>
      </c>
    </row>
    <row r="99" spans="1:12" x14ac:dyDescent="0.25">
      <c r="A99" t="s">
        <v>251</v>
      </c>
      <c r="B99" t="s">
        <v>708</v>
      </c>
      <c r="C99">
        <v>1002</v>
      </c>
      <c r="D99" t="s">
        <v>68</v>
      </c>
      <c r="E99" s="6">
        <v>42334</v>
      </c>
      <c r="F99" s="5">
        <v>1234</v>
      </c>
      <c r="G99" t="s">
        <v>14</v>
      </c>
      <c r="H99" t="s">
        <v>19</v>
      </c>
      <c r="I99" t="s">
        <v>42</v>
      </c>
      <c r="J99" t="s">
        <v>1071</v>
      </c>
      <c r="K99" t="str">
        <f t="shared" si="17"/>
        <v>Geladeira Duplex</v>
      </c>
      <c r="L99" t="str">
        <f t="shared" si="18"/>
        <v>Rio de Janeiro</v>
      </c>
    </row>
    <row r="100" spans="1:12" x14ac:dyDescent="0.25">
      <c r="A100" t="s">
        <v>252</v>
      </c>
      <c r="B100" t="s">
        <v>709</v>
      </c>
      <c r="C100">
        <v>1002</v>
      </c>
      <c r="D100" t="s">
        <v>68</v>
      </c>
      <c r="E100" s="6">
        <v>42335</v>
      </c>
      <c r="F100" s="5">
        <v>1234</v>
      </c>
      <c r="G100" t="s">
        <v>14</v>
      </c>
      <c r="H100" t="s">
        <v>19</v>
      </c>
      <c r="I100" t="s">
        <v>42</v>
      </c>
      <c r="J100" t="s">
        <v>1071</v>
      </c>
      <c r="K100" t="str">
        <f t="shared" si="17"/>
        <v>Geladeira Duplex</v>
      </c>
      <c r="L100" t="str">
        <f t="shared" si="18"/>
        <v>Rio de Janeiro</v>
      </c>
    </row>
    <row r="101" spans="1:12" x14ac:dyDescent="0.25">
      <c r="A101" t="s">
        <v>253</v>
      </c>
      <c r="B101" t="s">
        <v>710</v>
      </c>
      <c r="C101">
        <v>1005</v>
      </c>
      <c r="D101" t="s">
        <v>68</v>
      </c>
      <c r="E101" s="6">
        <v>42037</v>
      </c>
      <c r="F101" s="5">
        <v>788</v>
      </c>
      <c r="G101" t="s">
        <v>15</v>
      </c>
      <c r="H101" t="s">
        <v>21</v>
      </c>
      <c r="I101" t="s">
        <v>45</v>
      </c>
      <c r="J101" t="s">
        <v>1071</v>
      </c>
      <c r="K101" t="str">
        <f t="shared" si="17"/>
        <v>Impressora Deskjet</v>
      </c>
      <c r="L101" t="str">
        <f t="shared" si="18"/>
        <v>Rio de Janeiro</v>
      </c>
    </row>
    <row r="102" spans="1:12" x14ac:dyDescent="0.25">
      <c r="A102" t="s">
        <v>254</v>
      </c>
      <c r="B102" t="s">
        <v>711</v>
      </c>
      <c r="C102">
        <v>1005</v>
      </c>
      <c r="D102" t="s">
        <v>68</v>
      </c>
      <c r="E102" s="6">
        <v>42065</v>
      </c>
      <c r="F102" s="5">
        <v>900</v>
      </c>
      <c r="G102" t="s">
        <v>15</v>
      </c>
      <c r="H102" t="s">
        <v>21</v>
      </c>
      <c r="I102" t="s">
        <v>45</v>
      </c>
      <c r="J102" t="s">
        <v>1071</v>
      </c>
      <c r="K102" t="str">
        <f t="shared" si="17"/>
        <v>Impressora Deskjet</v>
      </c>
      <c r="L102" t="str">
        <f t="shared" si="18"/>
        <v>Rio de Janeiro</v>
      </c>
    </row>
    <row r="103" spans="1:12" x14ac:dyDescent="0.25">
      <c r="A103" t="s">
        <v>255</v>
      </c>
      <c r="B103" t="s">
        <v>712</v>
      </c>
      <c r="C103">
        <v>1005</v>
      </c>
      <c r="D103" t="s">
        <v>68</v>
      </c>
      <c r="E103" s="6">
        <v>42096</v>
      </c>
      <c r="F103" s="5">
        <v>455</v>
      </c>
      <c r="G103" t="s">
        <v>15</v>
      </c>
      <c r="H103" t="s">
        <v>21</v>
      </c>
      <c r="I103" t="s">
        <v>45</v>
      </c>
      <c r="J103" t="s">
        <v>1071</v>
      </c>
      <c r="K103" t="str">
        <f t="shared" si="17"/>
        <v>Impressora Deskjet</v>
      </c>
      <c r="L103" t="str">
        <f t="shared" si="18"/>
        <v>Rio de Janeiro</v>
      </c>
    </row>
    <row r="104" spans="1:12" x14ac:dyDescent="0.25">
      <c r="A104" t="s">
        <v>256</v>
      </c>
      <c r="B104" t="s">
        <v>713</v>
      </c>
      <c r="C104">
        <v>1005</v>
      </c>
      <c r="D104" t="s">
        <v>68</v>
      </c>
      <c r="E104" s="6">
        <v>42126</v>
      </c>
      <c r="F104" s="5">
        <v>390</v>
      </c>
      <c r="G104" t="s">
        <v>15</v>
      </c>
      <c r="H104" t="s">
        <v>21</v>
      </c>
      <c r="I104" t="s">
        <v>45</v>
      </c>
      <c r="J104" t="s">
        <v>1071</v>
      </c>
      <c r="K104" t="str">
        <f t="shared" si="17"/>
        <v>Impressora Deskjet</v>
      </c>
      <c r="L104" t="str">
        <f t="shared" si="18"/>
        <v>Rio de Janeiro</v>
      </c>
    </row>
    <row r="105" spans="1:12" x14ac:dyDescent="0.25">
      <c r="A105" t="s">
        <v>257</v>
      </c>
      <c r="B105" t="s">
        <v>714</v>
      </c>
      <c r="C105">
        <v>1005</v>
      </c>
      <c r="D105" t="s">
        <v>68</v>
      </c>
      <c r="E105" s="6">
        <v>42157</v>
      </c>
      <c r="F105" s="5">
        <v>899</v>
      </c>
      <c r="G105" t="s">
        <v>15</v>
      </c>
      <c r="H105" t="s">
        <v>21</v>
      </c>
      <c r="I105" t="s">
        <v>45</v>
      </c>
      <c r="J105" t="s">
        <v>1071</v>
      </c>
      <c r="K105" t="str">
        <f t="shared" si="17"/>
        <v>Impressora Deskjet</v>
      </c>
      <c r="L105" t="str">
        <f t="shared" si="18"/>
        <v>Rio de Janeiro</v>
      </c>
    </row>
    <row r="106" spans="1:12" x14ac:dyDescent="0.25">
      <c r="A106" t="s">
        <v>258</v>
      </c>
      <c r="B106" t="s">
        <v>715</v>
      </c>
      <c r="C106">
        <v>1005</v>
      </c>
      <c r="D106" t="s">
        <v>68</v>
      </c>
      <c r="E106" s="6">
        <v>42187</v>
      </c>
      <c r="F106" s="5">
        <v>455</v>
      </c>
      <c r="G106" t="s">
        <v>15</v>
      </c>
      <c r="H106" t="s">
        <v>21</v>
      </c>
      <c r="I106" t="s">
        <v>45</v>
      </c>
      <c r="J106" t="s">
        <v>1071</v>
      </c>
      <c r="K106" t="str">
        <f t="shared" si="17"/>
        <v>Impressora Deskjet</v>
      </c>
      <c r="L106" t="str">
        <f t="shared" si="18"/>
        <v>Rio de Janeiro</v>
      </c>
    </row>
    <row r="107" spans="1:12" x14ac:dyDescent="0.25">
      <c r="A107" t="s">
        <v>259</v>
      </c>
      <c r="B107" t="s">
        <v>716</v>
      </c>
      <c r="C107">
        <v>1008</v>
      </c>
      <c r="D107" t="s">
        <v>68</v>
      </c>
      <c r="E107" s="6">
        <v>42218</v>
      </c>
      <c r="F107" s="5">
        <v>234</v>
      </c>
      <c r="G107" t="s">
        <v>15</v>
      </c>
      <c r="H107" t="s">
        <v>21</v>
      </c>
      <c r="I107" t="s">
        <v>48</v>
      </c>
      <c r="J107" t="s">
        <v>1071</v>
      </c>
      <c r="K107" t="str">
        <f t="shared" si="17"/>
        <v>Impressora Deskjet</v>
      </c>
      <c r="L107" t="str">
        <f t="shared" si="18"/>
        <v>Rio de Janeiro</v>
      </c>
    </row>
    <row r="108" spans="1:12" x14ac:dyDescent="0.25">
      <c r="A108" t="s">
        <v>260</v>
      </c>
      <c r="B108" t="s">
        <v>717</v>
      </c>
      <c r="C108">
        <v>1008</v>
      </c>
      <c r="D108" t="s">
        <v>68</v>
      </c>
      <c r="E108" s="6">
        <v>42249</v>
      </c>
      <c r="F108" s="5">
        <v>289</v>
      </c>
      <c r="G108" t="s">
        <v>15</v>
      </c>
      <c r="H108" t="s">
        <v>21</v>
      </c>
      <c r="I108" t="s">
        <v>48</v>
      </c>
      <c r="J108" t="s">
        <v>1071</v>
      </c>
      <c r="K108" t="str">
        <f t="shared" si="17"/>
        <v>Impressora Deskjet</v>
      </c>
      <c r="L108" t="str">
        <f t="shared" si="18"/>
        <v>Rio de Janeiro</v>
      </c>
    </row>
    <row r="109" spans="1:12" x14ac:dyDescent="0.25">
      <c r="A109" t="s">
        <v>261</v>
      </c>
      <c r="B109" t="s">
        <v>718</v>
      </c>
      <c r="C109">
        <v>1008</v>
      </c>
      <c r="D109" t="s">
        <v>68</v>
      </c>
      <c r="E109" s="6">
        <v>42279</v>
      </c>
      <c r="F109" s="5">
        <v>433</v>
      </c>
      <c r="G109" t="s">
        <v>15</v>
      </c>
      <c r="H109" t="s">
        <v>21</v>
      </c>
      <c r="I109" t="s">
        <v>48</v>
      </c>
      <c r="J109" t="s">
        <v>1071</v>
      </c>
      <c r="K109" t="str">
        <f t="shared" si="17"/>
        <v>Impressora Deskjet</v>
      </c>
      <c r="L109" t="str">
        <f t="shared" si="18"/>
        <v>Rio de Janeiro</v>
      </c>
    </row>
    <row r="110" spans="1:12" x14ac:dyDescent="0.25">
      <c r="A110" t="s">
        <v>262</v>
      </c>
      <c r="B110" t="s">
        <v>719</v>
      </c>
      <c r="C110">
        <v>1008</v>
      </c>
      <c r="D110" t="s">
        <v>68</v>
      </c>
      <c r="E110" s="6">
        <v>42310</v>
      </c>
      <c r="F110" s="5">
        <v>345</v>
      </c>
      <c r="G110" t="s">
        <v>15</v>
      </c>
      <c r="H110" t="s">
        <v>21</v>
      </c>
      <c r="I110" t="s">
        <v>48</v>
      </c>
      <c r="J110" t="s">
        <v>1071</v>
      </c>
      <c r="K110" t="str">
        <f t="shared" si="17"/>
        <v>Impressora Deskjet</v>
      </c>
      <c r="L110" t="str">
        <f t="shared" si="18"/>
        <v>Rio de Janeiro</v>
      </c>
    </row>
    <row r="111" spans="1:12" x14ac:dyDescent="0.25">
      <c r="A111" t="s">
        <v>263</v>
      </c>
      <c r="B111" t="s">
        <v>720</v>
      </c>
      <c r="C111">
        <v>1008</v>
      </c>
      <c r="D111" t="s">
        <v>68</v>
      </c>
      <c r="E111" s="6">
        <v>42340</v>
      </c>
      <c r="F111" s="5">
        <v>346</v>
      </c>
      <c r="G111" t="s">
        <v>15</v>
      </c>
      <c r="H111" t="s">
        <v>21</v>
      </c>
      <c r="I111" t="s">
        <v>48</v>
      </c>
      <c r="J111" t="s">
        <v>1071</v>
      </c>
      <c r="K111" t="str">
        <f t="shared" si="17"/>
        <v>Impressora Deskjet</v>
      </c>
      <c r="L111" t="str">
        <f t="shared" si="18"/>
        <v>Rio de Janeiro</v>
      </c>
    </row>
    <row r="112" spans="1:12" x14ac:dyDescent="0.25">
      <c r="A112" t="s">
        <v>264</v>
      </c>
      <c r="B112" t="s">
        <v>721</v>
      </c>
      <c r="C112">
        <v>1008</v>
      </c>
      <c r="D112" t="s">
        <v>68</v>
      </c>
      <c r="E112" s="6">
        <v>42006</v>
      </c>
      <c r="F112" s="5">
        <v>456</v>
      </c>
      <c r="G112" t="s">
        <v>15</v>
      </c>
      <c r="H112" t="s">
        <v>21</v>
      </c>
      <c r="I112" t="s">
        <v>48</v>
      </c>
      <c r="J112" t="s">
        <v>1071</v>
      </c>
      <c r="K112" t="str">
        <f t="shared" si="17"/>
        <v>Impressora Deskjet</v>
      </c>
      <c r="L112" t="str">
        <f t="shared" si="18"/>
        <v>Rio de Janeiro</v>
      </c>
    </row>
    <row r="113" spans="1:12" x14ac:dyDescent="0.25">
      <c r="A113" t="s">
        <v>265</v>
      </c>
      <c r="B113" t="s">
        <v>722</v>
      </c>
      <c r="C113">
        <v>1001</v>
      </c>
      <c r="D113" t="s">
        <v>68</v>
      </c>
      <c r="E113" s="6">
        <v>41671</v>
      </c>
      <c r="F113" s="5">
        <v>167</v>
      </c>
      <c r="G113" t="s">
        <v>34</v>
      </c>
      <c r="H113" t="s">
        <v>40</v>
      </c>
      <c r="I113" t="s">
        <v>41</v>
      </c>
      <c r="J113" t="s">
        <v>1071</v>
      </c>
      <c r="K113" t="str">
        <f t="shared" si="17"/>
        <v>Aspirador</v>
      </c>
      <c r="L113" t="str">
        <f t="shared" si="18"/>
        <v>Rio de Janeiro</v>
      </c>
    </row>
    <row r="114" spans="1:12" x14ac:dyDescent="0.25">
      <c r="A114" t="s">
        <v>266</v>
      </c>
      <c r="B114" t="s">
        <v>723</v>
      </c>
      <c r="C114">
        <v>1001</v>
      </c>
      <c r="D114" t="s">
        <v>68</v>
      </c>
      <c r="E114" s="6">
        <v>41699</v>
      </c>
      <c r="F114" s="5">
        <v>167</v>
      </c>
      <c r="G114" t="s">
        <v>34</v>
      </c>
      <c r="H114" t="s">
        <v>40</v>
      </c>
      <c r="I114" t="s">
        <v>41</v>
      </c>
      <c r="J114" t="s">
        <v>1071</v>
      </c>
      <c r="K114" t="str">
        <f t="shared" si="17"/>
        <v>Aspirador</v>
      </c>
      <c r="L114" t="str">
        <f t="shared" si="18"/>
        <v>Rio de Janeiro</v>
      </c>
    </row>
    <row r="115" spans="1:12" x14ac:dyDescent="0.25">
      <c r="A115" t="s">
        <v>267</v>
      </c>
      <c r="B115" t="s">
        <v>724</v>
      </c>
      <c r="C115">
        <v>1001</v>
      </c>
      <c r="D115" t="s">
        <v>68</v>
      </c>
      <c r="E115" s="6">
        <v>41760</v>
      </c>
      <c r="F115" s="5">
        <v>149</v>
      </c>
      <c r="G115" t="s">
        <v>34</v>
      </c>
      <c r="H115" t="s">
        <v>40</v>
      </c>
      <c r="I115" t="s">
        <v>41</v>
      </c>
      <c r="J115" t="s">
        <v>1071</v>
      </c>
      <c r="K115" t="str">
        <f t="shared" si="17"/>
        <v>Aspirador</v>
      </c>
      <c r="L115" t="str">
        <f t="shared" si="18"/>
        <v>Rio de Janeiro</v>
      </c>
    </row>
    <row r="116" spans="1:12" x14ac:dyDescent="0.25">
      <c r="A116" t="s">
        <v>268</v>
      </c>
      <c r="B116" t="s">
        <v>725</v>
      </c>
      <c r="C116">
        <v>1001</v>
      </c>
      <c r="D116" t="s">
        <v>68</v>
      </c>
      <c r="E116" s="6">
        <v>41791</v>
      </c>
      <c r="F116" s="5">
        <v>149</v>
      </c>
      <c r="G116" t="s">
        <v>34</v>
      </c>
      <c r="H116" t="s">
        <v>40</v>
      </c>
      <c r="I116" t="s">
        <v>41</v>
      </c>
      <c r="J116" t="s">
        <v>1071</v>
      </c>
      <c r="K116" t="str">
        <f t="shared" si="17"/>
        <v>Aspirador</v>
      </c>
      <c r="L116" t="str">
        <f t="shared" si="18"/>
        <v>Rio de Janeiro</v>
      </c>
    </row>
    <row r="117" spans="1:12" x14ac:dyDescent="0.25">
      <c r="A117" t="s">
        <v>269</v>
      </c>
      <c r="B117" t="s">
        <v>726</v>
      </c>
      <c r="C117">
        <v>1001</v>
      </c>
      <c r="D117" t="s">
        <v>68</v>
      </c>
      <c r="E117" s="6">
        <v>41821</v>
      </c>
      <c r="F117" s="5">
        <v>149</v>
      </c>
      <c r="G117" t="s">
        <v>34</v>
      </c>
      <c r="H117" t="s">
        <v>40</v>
      </c>
      <c r="I117" t="s">
        <v>41</v>
      </c>
      <c r="J117" t="s">
        <v>1071</v>
      </c>
      <c r="K117" t="str">
        <f t="shared" si="17"/>
        <v>Aspirador</v>
      </c>
      <c r="L117" t="str">
        <f t="shared" si="18"/>
        <v>Rio de Janeiro</v>
      </c>
    </row>
    <row r="118" spans="1:12" x14ac:dyDescent="0.25">
      <c r="A118" t="s">
        <v>270</v>
      </c>
      <c r="B118" t="s">
        <v>727</v>
      </c>
      <c r="C118">
        <v>1001</v>
      </c>
      <c r="D118" t="s">
        <v>68</v>
      </c>
      <c r="E118" s="6">
        <v>41852</v>
      </c>
      <c r="F118" s="5">
        <v>149</v>
      </c>
      <c r="G118" t="s">
        <v>34</v>
      </c>
      <c r="H118" t="s">
        <v>40</v>
      </c>
      <c r="I118" t="s">
        <v>41</v>
      </c>
      <c r="J118" t="s">
        <v>1071</v>
      </c>
      <c r="K118" t="str">
        <f t="shared" si="17"/>
        <v>Aspirador</v>
      </c>
      <c r="L118" t="str">
        <f t="shared" si="18"/>
        <v>Rio de Janeiro</v>
      </c>
    </row>
    <row r="119" spans="1:12" x14ac:dyDescent="0.25">
      <c r="A119" t="s">
        <v>271</v>
      </c>
      <c r="B119" t="s">
        <v>728</v>
      </c>
      <c r="C119">
        <v>1001</v>
      </c>
      <c r="D119" t="s">
        <v>68</v>
      </c>
      <c r="E119" s="6">
        <v>41883</v>
      </c>
      <c r="F119" s="5">
        <v>149</v>
      </c>
      <c r="G119" t="s">
        <v>34</v>
      </c>
      <c r="H119" t="s">
        <v>40</v>
      </c>
      <c r="I119" t="s">
        <v>41</v>
      </c>
      <c r="J119" t="s">
        <v>1071</v>
      </c>
      <c r="K119" t="str">
        <f t="shared" si="17"/>
        <v>Aspirador</v>
      </c>
      <c r="L119" t="str">
        <f t="shared" si="18"/>
        <v>Rio de Janeiro</v>
      </c>
    </row>
    <row r="120" spans="1:12" x14ac:dyDescent="0.25">
      <c r="A120" t="s">
        <v>272</v>
      </c>
      <c r="B120" t="s">
        <v>729</v>
      </c>
      <c r="C120">
        <v>1002</v>
      </c>
      <c r="D120" t="s">
        <v>68</v>
      </c>
      <c r="E120" s="6">
        <v>42187</v>
      </c>
      <c r="F120" s="5">
        <v>149</v>
      </c>
      <c r="G120" t="s">
        <v>34</v>
      </c>
      <c r="H120" t="s">
        <v>40</v>
      </c>
      <c r="I120" t="s">
        <v>42</v>
      </c>
      <c r="J120" t="s">
        <v>1071</v>
      </c>
      <c r="K120" t="str">
        <f t="shared" si="17"/>
        <v>Aspirador</v>
      </c>
      <c r="L120" t="str">
        <f t="shared" si="18"/>
        <v>Rio de Janeiro</v>
      </c>
    </row>
    <row r="121" spans="1:12" x14ac:dyDescent="0.25">
      <c r="A121" t="s">
        <v>273</v>
      </c>
      <c r="B121" t="s">
        <v>730</v>
      </c>
      <c r="C121">
        <v>1001</v>
      </c>
      <c r="D121" t="s">
        <v>68</v>
      </c>
      <c r="E121" s="6">
        <v>42218</v>
      </c>
      <c r="F121" s="5">
        <v>149</v>
      </c>
      <c r="G121" t="s">
        <v>34</v>
      </c>
      <c r="H121" t="s">
        <v>40</v>
      </c>
      <c r="I121" t="s">
        <v>41</v>
      </c>
      <c r="J121" t="s">
        <v>1071</v>
      </c>
      <c r="K121" t="str">
        <f t="shared" si="17"/>
        <v>Aspirador</v>
      </c>
      <c r="L121" t="str">
        <f t="shared" si="18"/>
        <v>Rio de Janeiro</v>
      </c>
    </row>
    <row r="122" spans="1:12" x14ac:dyDescent="0.25">
      <c r="A122" t="s">
        <v>274</v>
      </c>
      <c r="B122" t="s">
        <v>731</v>
      </c>
      <c r="C122">
        <v>1005</v>
      </c>
      <c r="D122" t="s">
        <v>68</v>
      </c>
      <c r="E122" s="6">
        <v>42249</v>
      </c>
      <c r="F122" s="5">
        <v>149</v>
      </c>
      <c r="G122" t="s">
        <v>34</v>
      </c>
      <c r="H122" t="s">
        <v>39</v>
      </c>
      <c r="I122" t="s">
        <v>45</v>
      </c>
      <c r="J122" t="s">
        <v>1071</v>
      </c>
      <c r="K122" t="str">
        <f t="shared" si="17"/>
        <v>Processador de Alimentos</v>
      </c>
      <c r="L122" t="str">
        <f t="shared" si="18"/>
        <v>Rio de Janeiro</v>
      </c>
    </row>
    <row r="123" spans="1:12" x14ac:dyDescent="0.25">
      <c r="A123" t="s">
        <v>275</v>
      </c>
      <c r="B123" t="s">
        <v>732</v>
      </c>
      <c r="C123">
        <v>1002</v>
      </c>
      <c r="D123" t="s">
        <v>68</v>
      </c>
      <c r="E123" s="6">
        <v>42310</v>
      </c>
      <c r="F123" s="5">
        <v>149</v>
      </c>
      <c r="G123" t="s">
        <v>34</v>
      </c>
      <c r="H123" t="s">
        <v>39</v>
      </c>
      <c r="I123" t="s">
        <v>42</v>
      </c>
      <c r="J123" t="s">
        <v>1071</v>
      </c>
      <c r="K123" t="str">
        <f t="shared" si="17"/>
        <v>Processador de Alimentos</v>
      </c>
      <c r="L123" t="str">
        <f t="shared" si="18"/>
        <v>Rio de Janeiro</v>
      </c>
    </row>
    <row r="124" spans="1:12" x14ac:dyDescent="0.25">
      <c r="A124" t="s">
        <v>276</v>
      </c>
      <c r="B124" t="s">
        <v>733</v>
      </c>
      <c r="C124">
        <v>1001</v>
      </c>
      <c r="D124" t="s">
        <v>68</v>
      </c>
      <c r="E124" s="6">
        <v>42340</v>
      </c>
      <c r="F124" s="5">
        <v>149</v>
      </c>
      <c r="G124" t="s">
        <v>34</v>
      </c>
      <c r="H124" t="s">
        <v>39</v>
      </c>
      <c r="I124" t="s">
        <v>41</v>
      </c>
      <c r="J124" t="s">
        <v>1071</v>
      </c>
      <c r="K124" t="str">
        <f t="shared" si="17"/>
        <v>Processador de Alimentos</v>
      </c>
      <c r="L124" t="str">
        <f t="shared" si="18"/>
        <v>Rio de Janeiro</v>
      </c>
    </row>
    <row r="125" spans="1:12" x14ac:dyDescent="0.25">
      <c r="A125" t="s">
        <v>277</v>
      </c>
      <c r="B125" t="s">
        <v>734</v>
      </c>
      <c r="C125">
        <v>1009</v>
      </c>
      <c r="D125" t="s">
        <v>68</v>
      </c>
      <c r="E125" s="6">
        <v>42126</v>
      </c>
      <c r="F125" s="5">
        <v>149</v>
      </c>
      <c r="G125" t="s">
        <v>34</v>
      </c>
      <c r="H125" t="s">
        <v>39</v>
      </c>
      <c r="I125" t="s">
        <v>49</v>
      </c>
      <c r="J125" t="s">
        <v>1071</v>
      </c>
      <c r="K125" t="str">
        <f t="shared" si="17"/>
        <v>Processador de Alimentos</v>
      </c>
      <c r="L125" t="str">
        <f t="shared" si="18"/>
        <v>Rio de Janeiro</v>
      </c>
    </row>
    <row r="126" spans="1:12" x14ac:dyDescent="0.25">
      <c r="A126" t="s">
        <v>278</v>
      </c>
      <c r="B126" t="s">
        <v>735</v>
      </c>
      <c r="C126">
        <v>1006</v>
      </c>
      <c r="D126" t="s">
        <v>68</v>
      </c>
      <c r="E126" s="6">
        <v>42157</v>
      </c>
      <c r="F126" s="5">
        <v>149</v>
      </c>
      <c r="G126" t="s">
        <v>34</v>
      </c>
      <c r="H126" t="s">
        <v>35</v>
      </c>
      <c r="I126" t="s">
        <v>46</v>
      </c>
      <c r="J126" t="s">
        <v>1071</v>
      </c>
      <c r="K126" t="str">
        <f t="shared" si="17"/>
        <v>Liquidificador</v>
      </c>
      <c r="L126" t="str">
        <f t="shared" si="18"/>
        <v>Rio de Janeiro</v>
      </c>
    </row>
    <row r="127" spans="1:12" x14ac:dyDescent="0.25">
      <c r="A127" t="s">
        <v>279</v>
      </c>
      <c r="B127" t="s">
        <v>736</v>
      </c>
      <c r="C127">
        <v>1007</v>
      </c>
      <c r="D127" t="s">
        <v>68</v>
      </c>
      <c r="E127" s="6">
        <v>42187</v>
      </c>
      <c r="F127" s="5">
        <v>149</v>
      </c>
      <c r="G127" t="s">
        <v>34</v>
      </c>
      <c r="H127" t="s">
        <v>35</v>
      </c>
      <c r="I127" t="s">
        <v>47</v>
      </c>
      <c r="J127" t="s">
        <v>1071</v>
      </c>
      <c r="K127" t="str">
        <f t="shared" si="17"/>
        <v>Liquidificador</v>
      </c>
      <c r="L127" t="str">
        <f t="shared" si="18"/>
        <v>Rio de Janeiro</v>
      </c>
    </row>
    <row r="128" spans="1:12" x14ac:dyDescent="0.25">
      <c r="A128" t="s">
        <v>280</v>
      </c>
      <c r="B128" t="s">
        <v>737</v>
      </c>
      <c r="C128">
        <v>1006</v>
      </c>
      <c r="D128" t="s">
        <v>68</v>
      </c>
      <c r="E128" s="6">
        <v>42218</v>
      </c>
      <c r="F128" s="5">
        <v>149</v>
      </c>
      <c r="G128" t="s">
        <v>34</v>
      </c>
      <c r="H128" t="s">
        <v>35</v>
      </c>
      <c r="I128" t="s">
        <v>46</v>
      </c>
      <c r="J128" t="s">
        <v>1071</v>
      </c>
      <c r="K128" t="str">
        <f t="shared" si="17"/>
        <v>Liquidificador</v>
      </c>
      <c r="L128" t="str">
        <f t="shared" si="18"/>
        <v>Rio de Janeiro</v>
      </c>
    </row>
    <row r="129" spans="1:12" x14ac:dyDescent="0.25">
      <c r="A129" t="s">
        <v>281</v>
      </c>
      <c r="B129" t="s">
        <v>738</v>
      </c>
      <c r="C129">
        <v>1005</v>
      </c>
      <c r="D129" t="s">
        <v>68</v>
      </c>
      <c r="E129" s="6">
        <v>42249</v>
      </c>
      <c r="F129" s="5">
        <v>149</v>
      </c>
      <c r="G129" t="s">
        <v>34</v>
      </c>
      <c r="H129" t="s">
        <v>35</v>
      </c>
      <c r="I129" t="s">
        <v>45</v>
      </c>
      <c r="J129" t="s">
        <v>1071</v>
      </c>
      <c r="K129" t="str">
        <f t="shared" si="17"/>
        <v>Liquidificador</v>
      </c>
      <c r="L129" t="str">
        <f t="shared" si="18"/>
        <v>Rio de Janeiro</v>
      </c>
    </row>
    <row r="130" spans="1:12" x14ac:dyDescent="0.25">
      <c r="A130" t="s">
        <v>282</v>
      </c>
      <c r="B130" t="s">
        <v>739</v>
      </c>
      <c r="C130">
        <v>1005</v>
      </c>
      <c r="D130" t="s">
        <v>68</v>
      </c>
      <c r="E130" s="6">
        <v>42279</v>
      </c>
      <c r="F130" s="5">
        <v>149</v>
      </c>
      <c r="G130" t="s">
        <v>34</v>
      </c>
      <c r="H130" t="s">
        <v>35</v>
      </c>
      <c r="I130" t="s">
        <v>45</v>
      </c>
      <c r="J130" t="s">
        <v>1071</v>
      </c>
      <c r="K130" t="str">
        <f t="shared" si="17"/>
        <v>Liquidificador</v>
      </c>
      <c r="L130" t="str">
        <f t="shared" si="18"/>
        <v>Rio de Janeiro</v>
      </c>
    </row>
    <row r="131" spans="1:12" x14ac:dyDescent="0.25">
      <c r="A131" t="s">
        <v>283</v>
      </c>
      <c r="B131" t="s">
        <v>740</v>
      </c>
      <c r="C131">
        <v>1005</v>
      </c>
      <c r="D131" t="s">
        <v>68</v>
      </c>
      <c r="E131" s="6">
        <v>42310</v>
      </c>
      <c r="F131" s="5">
        <v>149</v>
      </c>
      <c r="G131" t="s">
        <v>34</v>
      </c>
      <c r="H131" t="s">
        <v>35</v>
      </c>
      <c r="I131" t="s">
        <v>45</v>
      </c>
      <c r="J131" t="s">
        <v>1071</v>
      </c>
      <c r="K131" t="str">
        <f t="shared" ref="K131:K194" si="19">MID(B131,14,100)</f>
        <v>Liquidificador</v>
      </c>
      <c r="L131" t="str">
        <f t="shared" ref="L131:L194" si="20">MID(J131,3,100)</f>
        <v>Rio de Janeiro</v>
      </c>
    </row>
    <row r="132" spans="1:12" x14ac:dyDescent="0.25">
      <c r="A132" t="s">
        <v>284</v>
      </c>
      <c r="B132" t="s">
        <v>741</v>
      </c>
      <c r="C132">
        <v>1005</v>
      </c>
      <c r="D132" t="s">
        <v>68</v>
      </c>
      <c r="E132" s="6">
        <v>42340</v>
      </c>
      <c r="F132" s="5">
        <v>121</v>
      </c>
      <c r="G132" t="s">
        <v>34</v>
      </c>
      <c r="H132" t="s">
        <v>35</v>
      </c>
      <c r="I132" t="s">
        <v>45</v>
      </c>
      <c r="J132" t="s">
        <v>1071</v>
      </c>
      <c r="K132" t="str">
        <f t="shared" si="19"/>
        <v>Liquidificador</v>
      </c>
      <c r="L132" t="str">
        <f t="shared" si="20"/>
        <v>Rio de Janeiro</v>
      </c>
    </row>
    <row r="133" spans="1:12" x14ac:dyDescent="0.25">
      <c r="A133" t="s">
        <v>285</v>
      </c>
      <c r="B133" t="s">
        <v>742</v>
      </c>
      <c r="C133">
        <v>1005</v>
      </c>
      <c r="D133" t="s">
        <v>68</v>
      </c>
      <c r="E133" s="6">
        <v>42006</v>
      </c>
      <c r="F133" s="5">
        <v>121</v>
      </c>
      <c r="G133" t="s">
        <v>34</v>
      </c>
      <c r="H133" t="s">
        <v>35</v>
      </c>
      <c r="I133" t="s">
        <v>45</v>
      </c>
      <c r="J133" t="s">
        <v>1071</v>
      </c>
      <c r="K133" t="str">
        <f t="shared" si="19"/>
        <v>Liquidificador</v>
      </c>
      <c r="L133" t="str">
        <f t="shared" si="20"/>
        <v>Rio de Janeiro</v>
      </c>
    </row>
    <row r="134" spans="1:12" x14ac:dyDescent="0.25">
      <c r="A134" t="s">
        <v>286</v>
      </c>
      <c r="B134" t="s">
        <v>743</v>
      </c>
      <c r="C134">
        <v>1009</v>
      </c>
      <c r="D134" t="s">
        <v>68</v>
      </c>
      <c r="E134" s="6">
        <v>42037</v>
      </c>
      <c r="F134" s="5">
        <v>145</v>
      </c>
      <c r="G134" t="s">
        <v>34</v>
      </c>
      <c r="H134" t="s">
        <v>35</v>
      </c>
      <c r="I134" t="s">
        <v>49</v>
      </c>
      <c r="J134" t="s">
        <v>1071</v>
      </c>
      <c r="K134" t="str">
        <f t="shared" si="19"/>
        <v>Ventilador</v>
      </c>
      <c r="L134" t="str">
        <f t="shared" si="20"/>
        <v>Rio de Janeiro</v>
      </c>
    </row>
    <row r="135" spans="1:12" x14ac:dyDescent="0.25">
      <c r="A135" t="s">
        <v>287</v>
      </c>
      <c r="B135" t="s">
        <v>744</v>
      </c>
      <c r="C135">
        <v>1006</v>
      </c>
      <c r="D135" t="s">
        <v>68</v>
      </c>
      <c r="E135" s="6">
        <v>42065</v>
      </c>
      <c r="F135" s="5">
        <v>124</v>
      </c>
      <c r="G135" t="s">
        <v>34</v>
      </c>
      <c r="H135" t="s">
        <v>35</v>
      </c>
      <c r="I135" t="s">
        <v>46</v>
      </c>
      <c r="J135" t="s">
        <v>1071</v>
      </c>
      <c r="K135" t="str">
        <f t="shared" si="19"/>
        <v>Ventilador</v>
      </c>
      <c r="L135" t="str">
        <f t="shared" si="20"/>
        <v>Rio de Janeiro</v>
      </c>
    </row>
    <row r="136" spans="1:12" x14ac:dyDescent="0.25">
      <c r="A136" t="s">
        <v>288</v>
      </c>
      <c r="B136" t="s">
        <v>745</v>
      </c>
      <c r="C136">
        <v>1006</v>
      </c>
      <c r="D136" t="s">
        <v>68</v>
      </c>
      <c r="E136" s="6">
        <v>42279</v>
      </c>
      <c r="F136" s="5">
        <v>124</v>
      </c>
      <c r="G136" t="s">
        <v>34</v>
      </c>
      <c r="H136" t="s">
        <v>35</v>
      </c>
      <c r="I136" t="s">
        <v>46</v>
      </c>
      <c r="J136" t="s">
        <v>1071</v>
      </c>
      <c r="K136" t="str">
        <f t="shared" si="19"/>
        <v>Ventilador</v>
      </c>
      <c r="L136" t="str">
        <f t="shared" si="20"/>
        <v>Rio de Janeiro</v>
      </c>
    </row>
    <row r="137" spans="1:12" x14ac:dyDescent="0.25">
      <c r="A137" t="s">
        <v>289</v>
      </c>
      <c r="B137" t="s">
        <v>746</v>
      </c>
      <c r="C137">
        <v>1007</v>
      </c>
      <c r="D137" t="s">
        <v>68</v>
      </c>
      <c r="E137" s="6">
        <v>42310</v>
      </c>
      <c r="F137" s="5">
        <v>128</v>
      </c>
      <c r="G137" t="s">
        <v>34</v>
      </c>
      <c r="H137" t="s">
        <v>35</v>
      </c>
      <c r="I137" t="s">
        <v>47</v>
      </c>
      <c r="J137" t="s">
        <v>1071</v>
      </c>
      <c r="K137" t="str">
        <f t="shared" si="19"/>
        <v>Ventilador</v>
      </c>
      <c r="L137" t="str">
        <f t="shared" si="20"/>
        <v>Rio de Janeiro</v>
      </c>
    </row>
    <row r="138" spans="1:12" x14ac:dyDescent="0.25">
      <c r="A138" t="s">
        <v>290</v>
      </c>
      <c r="B138" t="s">
        <v>747</v>
      </c>
      <c r="C138">
        <v>1003</v>
      </c>
      <c r="D138" t="s">
        <v>68</v>
      </c>
      <c r="E138" s="6">
        <v>42340</v>
      </c>
      <c r="F138" s="5">
        <v>134</v>
      </c>
      <c r="G138" t="s">
        <v>34</v>
      </c>
      <c r="H138" t="s">
        <v>35</v>
      </c>
      <c r="I138" t="s">
        <v>43</v>
      </c>
      <c r="J138" t="s">
        <v>1071</v>
      </c>
      <c r="K138" t="str">
        <f t="shared" si="19"/>
        <v>Ventilador</v>
      </c>
      <c r="L138" t="str">
        <f t="shared" si="20"/>
        <v>Rio de Janeiro</v>
      </c>
    </row>
    <row r="139" spans="1:12" x14ac:dyDescent="0.25">
      <c r="A139" t="s">
        <v>291</v>
      </c>
      <c r="B139" t="s">
        <v>748</v>
      </c>
      <c r="C139">
        <v>1002</v>
      </c>
      <c r="D139" t="s">
        <v>68</v>
      </c>
      <c r="E139" s="6">
        <v>42013</v>
      </c>
      <c r="F139" s="5">
        <v>143</v>
      </c>
      <c r="G139" t="s">
        <v>34</v>
      </c>
      <c r="H139" t="s">
        <v>35</v>
      </c>
      <c r="I139" t="s">
        <v>42</v>
      </c>
      <c r="J139" t="s">
        <v>1071</v>
      </c>
      <c r="K139" t="str">
        <f t="shared" si="19"/>
        <v>Ventilador</v>
      </c>
      <c r="L139" t="str">
        <f t="shared" si="20"/>
        <v>Rio de Janeiro</v>
      </c>
    </row>
    <row r="140" spans="1:12" x14ac:dyDescent="0.25">
      <c r="A140" t="s">
        <v>292</v>
      </c>
      <c r="B140" t="s">
        <v>749</v>
      </c>
      <c r="C140">
        <v>1002</v>
      </c>
      <c r="D140" t="s">
        <v>67</v>
      </c>
      <c r="E140" s="6">
        <v>41916</v>
      </c>
      <c r="F140" s="5">
        <v>1230</v>
      </c>
      <c r="G140" t="s">
        <v>13</v>
      </c>
      <c r="H140" t="s">
        <v>58</v>
      </c>
      <c r="I140" t="s">
        <v>42</v>
      </c>
      <c r="J140" t="s">
        <v>1071</v>
      </c>
      <c r="K140" t="str">
        <f t="shared" si="19"/>
        <v>Morotola Moto G5</v>
      </c>
      <c r="L140" t="str">
        <f t="shared" si="20"/>
        <v>Rio de Janeiro</v>
      </c>
    </row>
    <row r="141" spans="1:12" x14ac:dyDescent="0.25">
      <c r="A141" t="s">
        <v>293</v>
      </c>
      <c r="B141" t="s">
        <v>750</v>
      </c>
      <c r="C141">
        <v>1002</v>
      </c>
      <c r="D141" t="s">
        <v>67</v>
      </c>
      <c r="E141" s="6">
        <v>41672</v>
      </c>
      <c r="F141" s="5">
        <v>1230</v>
      </c>
      <c r="G141" t="s">
        <v>13</v>
      </c>
      <c r="H141" t="s">
        <v>58</v>
      </c>
      <c r="I141" t="s">
        <v>42</v>
      </c>
      <c r="J141" t="s">
        <v>1071</v>
      </c>
      <c r="K141" t="str">
        <f t="shared" si="19"/>
        <v>Morotola Moto G5</v>
      </c>
      <c r="L141" t="str">
        <f t="shared" si="20"/>
        <v>Rio de Janeiro</v>
      </c>
    </row>
    <row r="142" spans="1:12" x14ac:dyDescent="0.25">
      <c r="A142" t="s">
        <v>294</v>
      </c>
      <c r="B142" t="s">
        <v>751</v>
      </c>
      <c r="C142">
        <v>1002</v>
      </c>
      <c r="D142" t="s">
        <v>67</v>
      </c>
      <c r="E142" s="6">
        <v>41701</v>
      </c>
      <c r="F142" s="5">
        <v>1230</v>
      </c>
      <c r="G142" t="s">
        <v>13</v>
      </c>
      <c r="H142" t="s">
        <v>58</v>
      </c>
      <c r="I142" t="s">
        <v>42</v>
      </c>
      <c r="J142" t="s">
        <v>1071</v>
      </c>
      <c r="K142" t="str">
        <f t="shared" si="19"/>
        <v>Morotola Moto G5</v>
      </c>
      <c r="L142" t="str">
        <f t="shared" si="20"/>
        <v>Rio de Janeiro</v>
      </c>
    </row>
    <row r="143" spans="1:12" x14ac:dyDescent="0.25">
      <c r="A143" t="s">
        <v>295</v>
      </c>
      <c r="B143" t="s">
        <v>752</v>
      </c>
      <c r="C143">
        <v>1002</v>
      </c>
      <c r="D143" t="s">
        <v>67</v>
      </c>
      <c r="E143" s="6">
        <v>41733</v>
      </c>
      <c r="F143" s="5">
        <v>1230</v>
      </c>
      <c r="G143" t="s">
        <v>13</v>
      </c>
      <c r="H143" t="s">
        <v>58</v>
      </c>
      <c r="I143" t="s">
        <v>42</v>
      </c>
      <c r="J143" t="s">
        <v>1071</v>
      </c>
      <c r="K143" t="str">
        <f t="shared" si="19"/>
        <v>Morotola Moto G5</v>
      </c>
      <c r="L143" t="str">
        <f t="shared" si="20"/>
        <v>Rio de Janeiro</v>
      </c>
    </row>
    <row r="144" spans="1:12" x14ac:dyDescent="0.25">
      <c r="A144" t="s">
        <v>296</v>
      </c>
      <c r="B144" t="s">
        <v>753</v>
      </c>
      <c r="C144">
        <v>1002</v>
      </c>
      <c r="D144" t="s">
        <v>67</v>
      </c>
      <c r="E144" s="6">
        <v>41763</v>
      </c>
      <c r="F144" s="5">
        <v>1230</v>
      </c>
      <c r="G144" t="s">
        <v>13</v>
      </c>
      <c r="H144" t="s">
        <v>58</v>
      </c>
      <c r="I144" t="s">
        <v>42</v>
      </c>
      <c r="J144" t="s">
        <v>1071</v>
      </c>
      <c r="K144" t="str">
        <f t="shared" si="19"/>
        <v>Morotola Moto G5</v>
      </c>
      <c r="L144" t="str">
        <f t="shared" si="20"/>
        <v>Rio de Janeiro</v>
      </c>
    </row>
    <row r="145" spans="1:12" x14ac:dyDescent="0.25">
      <c r="A145" t="s">
        <v>297</v>
      </c>
      <c r="B145" t="s">
        <v>754</v>
      </c>
      <c r="C145">
        <v>1002</v>
      </c>
      <c r="D145" t="s">
        <v>67</v>
      </c>
      <c r="E145" s="6">
        <v>42037</v>
      </c>
      <c r="F145" s="5">
        <v>1230</v>
      </c>
      <c r="G145" t="s">
        <v>13</v>
      </c>
      <c r="H145" t="s">
        <v>58</v>
      </c>
      <c r="I145" t="s">
        <v>42</v>
      </c>
      <c r="J145" t="s">
        <v>1071</v>
      </c>
      <c r="K145" t="str">
        <f t="shared" si="19"/>
        <v>Morotola Moto G5</v>
      </c>
      <c r="L145" t="str">
        <f t="shared" si="20"/>
        <v>Rio de Janeiro</v>
      </c>
    </row>
    <row r="146" spans="1:12" x14ac:dyDescent="0.25">
      <c r="A146" t="s">
        <v>298</v>
      </c>
      <c r="B146" t="s">
        <v>755</v>
      </c>
      <c r="C146">
        <v>1001</v>
      </c>
      <c r="D146" t="s">
        <v>67</v>
      </c>
      <c r="E146" s="6">
        <v>42157</v>
      </c>
      <c r="F146" s="5">
        <v>1230</v>
      </c>
      <c r="G146" t="s">
        <v>13</v>
      </c>
      <c r="H146" t="s">
        <v>58</v>
      </c>
      <c r="I146" t="s">
        <v>41</v>
      </c>
      <c r="J146" t="s">
        <v>1071</v>
      </c>
      <c r="K146" t="str">
        <f t="shared" si="19"/>
        <v>Morotola Moto G5</v>
      </c>
      <c r="L146" t="str">
        <f t="shared" si="20"/>
        <v>Rio de Janeiro</v>
      </c>
    </row>
    <row r="147" spans="1:12" x14ac:dyDescent="0.25">
      <c r="A147" t="s">
        <v>299</v>
      </c>
      <c r="B147" t="s">
        <v>756</v>
      </c>
      <c r="C147">
        <v>1001</v>
      </c>
      <c r="D147" t="s">
        <v>67</v>
      </c>
      <c r="E147" s="6">
        <v>42187</v>
      </c>
      <c r="F147" s="5">
        <v>1230</v>
      </c>
      <c r="G147" t="s">
        <v>13</v>
      </c>
      <c r="H147" t="s">
        <v>58</v>
      </c>
      <c r="I147" t="s">
        <v>41</v>
      </c>
      <c r="J147" t="s">
        <v>1071</v>
      </c>
      <c r="K147" t="str">
        <f t="shared" si="19"/>
        <v>Morotola Moto G5</v>
      </c>
      <c r="L147" t="str">
        <f t="shared" si="20"/>
        <v>Rio de Janeiro</v>
      </c>
    </row>
    <row r="148" spans="1:12" x14ac:dyDescent="0.25">
      <c r="A148" t="s">
        <v>300</v>
      </c>
      <c r="B148" t="s">
        <v>757</v>
      </c>
      <c r="C148">
        <v>1001</v>
      </c>
      <c r="D148" t="s">
        <v>67</v>
      </c>
      <c r="E148" s="6">
        <v>42218</v>
      </c>
      <c r="F148" s="5">
        <v>1230</v>
      </c>
      <c r="G148" t="s">
        <v>13</v>
      </c>
      <c r="H148" t="s">
        <v>58</v>
      </c>
      <c r="I148" t="s">
        <v>41</v>
      </c>
      <c r="J148" t="s">
        <v>1071</v>
      </c>
      <c r="K148" t="str">
        <f t="shared" si="19"/>
        <v>Morotola Moto G5</v>
      </c>
      <c r="L148" t="str">
        <f t="shared" si="20"/>
        <v>Rio de Janeiro</v>
      </c>
    </row>
    <row r="149" spans="1:12" x14ac:dyDescent="0.25">
      <c r="A149" t="s">
        <v>301</v>
      </c>
      <c r="B149" t="s">
        <v>758</v>
      </c>
      <c r="C149">
        <v>1001</v>
      </c>
      <c r="D149" t="s">
        <v>67</v>
      </c>
      <c r="E149" s="6">
        <v>42249</v>
      </c>
      <c r="F149" s="5">
        <v>1230</v>
      </c>
      <c r="G149" t="s">
        <v>13</v>
      </c>
      <c r="H149" t="s">
        <v>58</v>
      </c>
      <c r="I149" t="s">
        <v>41</v>
      </c>
      <c r="J149" t="s">
        <v>1071</v>
      </c>
      <c r="K149" t="str">
        <f t="shared" si="19"/>
        <v>Morotola Moto G5</v>
      </c>
      <c r="L149" t="str">
        <f t="shared" si="20"/>
        <v>Rio de Janeiro</v>
      </c>
    </row>
    <row r="150" spans="1:12" x14ac:dyDescent="0.25">
      <c r="A150" t="s">
        <v>302</v>
      </c>
      <c r="B150" t="s">
        <v>759</v>
      </c>
      <c r="C150">
        <v>1001</v>
      </c>
      <c r="D150" t="s">
        <v>67</v>
      </c>
      <c r="E150" s="6">
        <v>42279</v>
      </c>
      <c r="F150" s="5">
        <v>1230</v>
      </c>
      <c r="G150" t="s">
        <v>13</v>
      </c>
      <c r="H150" t="s">
        <v>58</v>
      </c>
      <c r="I150" t="s">
        <v>41</v>
      </c>
      <c r="J150" t="s">
        <v>1071</v>
      </c>
      <c r="K150" t="str">
        <f t="shared" si="19"/>
        <v>Morotola Moto G5</v>
      </c>
      <c r="L150" t="str">
        <f t="shared" si="20"/>
        <v>Rio de Janeiro</v>
      </c>
    </row>
    <row r="151" spans="1:12" x14ac:dyDescent="0.25">
      <c r="A151" t="s">
        <v>303</v>
      </c>
      <c r="B151" t="s">
        <v>760</v>
      </c>
      <c r="C151">
        <v>1001</v>
      </c>
      <c r="D151" t="s">
        <v>67</v>
      </c>
      <c r="E151" s="6">
        <v>42310</v>
      </c>
      <c r="F151" s="5">
        <v>1230</v>
      </c>
      <c r="G151" t="s">
        <v>13</v>
      </c>
      <c r="H151" t="s">
        <v>58</v>
      </c>
      <c r="I151" t="s">
        <v>41</v>
      </c>
      <c r="J151" t="s">
        <v>1071</v>
      </c>
      <c r="K151" t="str">
        <f t="shared" si="19"/>
        <v>Morotola Moto G5</v>
      </c>
      <c r="L151" t="str">
        <f t="shared" si="20"/>
        <v>Rio de Janeiro</v>
      </c>
    </row>
    <row r="152" spans="1:12" x14ac:dyDescent="0.25">
      <c r="A152" t="s">
        <v>304</v>
      </c>
      <c r="B152" t="s">
        <v>761</v>
      </c>
      <c r="C152">
        <v>1001</v>
      </c>
      <c r="D152" t="s">
        <v>67</v>
      </c>
      <c r="E152" s="6">
        <v>42340</v>
      </c>
      <c r="F152" s="5">
        <v>1230</v>
      </c>
      <c r="G152" t="s">
        <v>13</v>
      </c>
      <c r="H152" t="s">
        <v>58</v>
      </c>
      <c r="I152" t="s">
        <v>41</v>
      </c>
      <c r="J152" t="s">
        <v>1071</v>
      </c>
      <c r="K152" t="str">
        <f t="shared" si="19"/>
        <v>Morotola Moto G5</v>
      </c>
      <c r="L152" t="str">
        <f t="shared" si="20"/>
        <v>Rio de Janeiro</v>
      </c>
    </row>
    <row r="153" spans="1:12" x14ac:dyDescent="0.25">
      <c r="A153" t="s">
        <v>305</v>
      </c>
      <c r="B153" t="s">
        <v>762</v>
      </c>
      <c r="C153">
        <v>1005</v>
      </c>
      <c r="D153" t="s">
        <v>67</v>
      </c>
      <c r="E153" s="6">
        <v>42006</v>
      </c>
      <c r="F153" s="5">
        <v>1230</v>
      </c>
      <c r="G153" t="s">
        <v>13</v>
      </c>
      <c r="H153" t="s">
        <v>58</v>
      </c>
      <c r="I153" t="s">
        <v>45</v>
      </c>
      <c r="J153" t="s">
        <v>1071</v>
      </c>
      <c r="K153" t="str">
        <f t="shared" si="19"/>
        <v>Morotola Moto G5</v>
      </c>
      <c r="L153" t="str">
        <f t="shared" si="20"/>
        <v>Rio de Janeiro</v>
      </c>
    </row>
    <row r="154" spans="1:12" x14ac:dyDescent="0.25">
      <c r="A154" t="s">
        <v>306</v>
      </c>
      <c r="B154" t="s">
        <v>763</v>
      </c>
      <c r="C154">
        <v>1006</v>
      </c>
      <c r="D154" t="s">
        <v>67</v>
      </c>
      <c r="E154" s="6">
        <v>41153</v>
      </c>
      <c r="F154" s="5">
        <v>1200</v>
      </c>
      <c r="G154" t="s">
        <v>14</v>
      </c>
      <c r="H154" t="s">
        <v>28</v>
      </c>
      <c r="I154" t="s">
        <v>46</v>
      </c>
      <c r="J154" t="s">
        <v>1071</v>
      </c>
      <c r="K154" t="str">
        <f t="shared" si="19"/>
        <v>Micro-Ondas</v>
      </c>
      <c r="L154" t="str">
        <f t="shared" si="20"/>
        <v>Rio de Janeiro</v>
      </c>
    </row>
    <row r="155" spans="1:12" x14ac:dyDescent="0.25">
      <c r="A155" t="s">
        <v>307</v>
      </c>
      <c r="B155" t="s">
        <v>764</v>
      </c>
      <c r="C155">
        <v>1001</v>
      </c>
      <c r="D155" t="s">
        <v>67</v>
      </c>
      <c r="E155" s="6">
        <v>41427</v>
      </c>
      <c r="F155" s="5">
        <v>290</v>
      </c>
      <c r="G155" t="s">
        <v>14</v>
      </c>
      <c r="H155" t="s">
        <v>28</v>
      </c>
      <c r="I155" t="s">
        <v>41</v>
      </c>
      <c r="J155" t="s">
        <v>1071</v>
      </c>
      <c r="K155" t="str">
        <f t="shared" si="19"/>
        <v>Micro-Ondas</v>
      </c>
      <c r="L155" t="str">
        <f t="shared" si="20"/>
        <v>Rio de Janeiro</v>
      </c>
    </row>
    <row r="156" spans="1:12" x14ac:dyDescent="0.25">
      <c r="A156" t="s">
        <v>308</v>
      </c>
      <c r="B156" t="s">
        <v>765</v>
      </c>
      <c r="C156">
        <v>1002</v>
      </c>
      <c r="D156" t="s">
        <v>67</v>
      </c>
      <c r="E156" s="6">
        <v>41427</v>
      </c>
      <c r="F156" s="5">
        <v>1278</v>
      </c>
      <c r="G156" t="s">
        <v>14</v>
      </c>
      <c r="H156" t="s">
        <v>52</v>
      </c>
      <c r="I156" t="s">
        <v>42</v>
      </c>
      <c r="J156" t="s">
        <v>1071</v>
      </c>
      <c r="K156" t="str">
        <f t="shared" si="19"/>
        <v>Ar Condicionado</v>
      </c>
      <c r="L156" t="str">
        <f t="shared" si="20"/>
        <v>Rio de Janeiro</v>
      </c>
    </row>
    <row r="157" spans="1:12" x14ac:dyDescent="0.25">
      <c r="A157" t="s">
        <v>309</v>
      </c>
      <c r="B157" t="s">
        <v>766</v>
      </c>
      <c r="C157">
        <v>1003</v>
      </c>
      <c r="D157" t="s">
        <v>67</v>
      </c>
      <c r="E157" s="6">
        <v>41549</v>
      </c>
      <c r="F157" s="5">
        <v>1290</v>
      </c>
      <c r="G157" t="s">
        <v>14</v>
      </c>
      <c r="H157" t="s">
        <v>52</v>
      </c>
      <c r="I157" t="s">
        <v>43</v>
      </c>
      <c r="J157" t="s">
        <v>1071</v>
      </c>
      <c r="K157" t="str">
        <f t="shared" si="19"/>
        <v>Ar Condicionado</v>
      </c>
      <c r="L157" t="str">
        <f t="shared" si="20"/>
        <v>Rio de Janeiro</v>
      </c>
    </row>
    <row r="158" spans="1:12" x14ac:dyDescent="0.25">
      <c r="A158" t="s">
        <v>310</v>
      </c>
      <c r="B158" t="s">
        <v>767</v>
      </c>
      <c r="C158">
        <v>1007</v>
      </c>
      <c r="D158" t="s">
        <v>67</v>
      </c>
      <c r="E158" s="6">
        <v>41640</v>
      </c>
      <c r="F158" s="5">
        <v>1234</v>
      </c>
      <c r="G158" t="s">
        <v>14</v>
      </c>
      <c r="H158" t="s">
        <v>19</v>
      </c>
      <c r="I158" t="s">
        <v>47</v>
      </c>
      <c r="J158" t="s">
        <v>1071</v>
      </c>
      <c r="K158" t="str">
        <f t="shared" si="19"/>
        <v>Geladeira Duplex</v>
      </c>
      <c r="L158" t="str">
        <f t="shared" si="20"/>
        <v>Rio de Janeiro</v>
      </c>
    </row>
    <row r="159" spans="1:12" x14ac:dyDescent="0.25">
      <c r="A159" t="s">
        <v>311</v>
      </c>
      <c r="B159" t="s">
        <v>768</v>
      </c>
      <c r="C159">
        <v>1004</v>
      </c>
      <c r="D159" t="s">
        <v>67</v>
      </c>
      <c r="E159" s="6">
        <v>41883</v>
      </c>
      <c r="F159" s="5">
        <v>675.9</v>
      </c>
      <c r="G159" t="s">
        <v>14</v>
      </c>
      <c r="H159" t="s">
        <v>25</v>
      </c>
      <c r="I159" t="s">
        <v>44</v>
      </c>
      <c r="J159" t="s">
        <v>1071</v>
      </c>
      <c r="K159" t="str">
        <f t="shared" si="19"/>
        <v>Forno-Micro-Ondas</v>
      </c>
      <c r="L159" t="str">
        <f t="shared" si="20"/>
        <v>Rio de Janeiro</v>
      </c>
    </row>
    <row r="160" spans="1:12" x14ac:dyDescent="0.25">
      <c r="A160" t="s">
        <v>312</v>
      </c>
      <c r="B160" t="s">
        <v>769</v>
      </c>
      <c r="C160">
        <v>1002</v>
      </c>
      <c r="D160" t="s">
        <v>67</v>
      </c>
      <c r="E160" s="6">
        <v>42157</v>
      </c>
      <c r="F160" s="5">
        <v>345</v>
      </c>
      <c r="G160" t="s">
        <v>14</v>
      </c>
      <c r="H160" t="s">
        <v>25</v>
      </c>
      <c r="I160" t="s">
        <v>42</v>
      </c>
      <c r="J160" t="s">
        <v>1071</v>
      </c>
      <c r="K160" t="str">
        <f t="shared" si="19"/>
        <v>Micro-Ondas</v>
      </c>
      <c r="L160" t="str">
        <f t="shared" si="20"/>
        <v>Rio de Janeiro</v>
      </c>
    </row>
    <row r="161" spans="1:12" x14ac:dyDescent="0.25">
      <c r="A161" t="s">
        <v>313</v>
      </c>
      <c r="B161" t="s">
        <v>770</v>
      </c>
      <c r="C161">
        <v>1009</v>
      </c>
      <c r="D161" t="s">
        <v>67</v>
      </c>
      <c r="E161" s="6">
        <v>41916</v>
      </c>
      <c r="F161" s="5">
        <v>1299</v>
      </c>
      <c r="G161" t="s">
        <v>14</v>
      </c>
      <c r="H161" t="s">
        <v>25</v>
      </c>
      <c r="I161" t="s">
        <v>49</v>
      </c>
      <c r="J161" t="s">
        <v>1071</v>
      </c>
      <c r="K161" t="str">
        <f t="shared" si="19"/>
        <v>Geladeira Duplex</v>
      </c>
      <c r="L161" t="str">
        <f t="shared" si="20"/>
        <v>Rio de Janeiro</v>
      </c>
    </row>
    <row r="162" spans="1:12" x14ac:dyDescent="0.25">
      <c r="A162" t="s">
        <v>314</v>
      </c>
      <c r="B162" t="s">
        <v>771</v>
      </c>
      <c r="C162">
        <v>1001</v>
      </c>
      <c r="D162" t="s">
        <v>67</v>
      </c>
      <c r="E162" s="6">
        <v>41640</v>
      </c>
      <c r="F162" s="5">
        <v>1299</v>
      </c>
      <c r="G162" t="s">
        <v>14</v>
      </c>
      <c r="H162" t="s">
        <v>25</v>
      </c>
      <c r="I162" t="s">
        <v>41</v>
      </c>
      <c r="J162" t="s">
        <v>1071</v>
      </c>
      <c r="K162" t="str">
        <f t="shared" si="19"/>
        <v>Geladeira Duplex</v>
      </c>
      <c r="L162" t="str">
        <f t="shared" si="20"/>
        <v>Rio de Janeiro</v>
      </c>
    </row>
    <row r="163" spans="1:12" x14ac:dyDescent="0.25">
      <c r="A163" t="s">
        <v>315</v>
      </c>
      <c r="B163" t="s">
        <v>772</v>
      </c>
      <c r="C163">
        <v>1009</v>
      </c>
      <c r="D163" t="s">
        <v>67</v>
      </c>
      <c r="E163" s="6">
        <v>41794</v>
      </c>
      <c r="F163" s="5">
        <v>1299</v>
      </c>
      <c r="G163" t="s">
        <v>14</v>
      </c>
      <c r="H163" t="s">
        <v>25</v>
      </c>
      <c r="I163" t="s">
        <v>49</v>
      </c>
      <c r="J163" t="s">
        <v>1071</v>
      </c>
      <c r="K163" t="str">
        <f t="shared" si="19"/>
        <v>Geladeira Duplex</v>
      </c>
      <c r="L163" t="str">
        <f t="shared" si="20"/>
        <v>Rio de Janeiro</v>
      </c>
    </row>
    <row r="164" spans="1:12" x14ac:dyDescent="0.25">
      <c r="A164" t="s">
        <v>316</v>
      </c>
      <c r="B164" t="s">
        <v>773</v>
      </c>
      <c r="C164">
        <v>1001</v>
      </c>
      <c r="D164" t="s">
        <v>67</v>
      </c>
      <c r="E164" s="6">
        <v>41824</v>
      </c>
      <c r="F164" s="5">
        <v>1299</v>
      </c>
      <c r="G164" t="s">
        <v>14</v>
      </c>
      <c r="H164" t="s">
        <v>25</v>
      </c>
      <c r="I164" t="s">
        <v>41</v>
      </c>
      <c r="J164" t="s">
        <v>1071</v>
      </c>
      <c r="K164" t="str">
        <f t="shared" si="19"/>
        <v>Geladeira Duplex</v>
      </c>
      <c r="L164" t="str">
        <f t="shared" si="20"/>
        <v>Rio de Janeiro</v>
      </c>
    </row>
    <row r="165" spans="1:12" x14ac:dyDescent="0.25">
      <c r="A165" t="s">
        <v>317</v>
      </c>
      <c r="B165" t="s">
        <v>774</v>
      </c>
      <c r="C165">
        <v>1003</v>
      </c>
      <c r="D165" t="s">
        <v>67</v>
      </c>
      <c r="E165" s="6">
        <v>41855</v>
      </c>
      <c r="F165" s="5">
        <v>137</v>
      </c>
      <c r="G165" t="s">
        <v>14</v>
      </c>
      <c r="H165" t="s">
        <v>25</v>
      </c>
      <c r="I165" t="s">
        <v>43</v>
      </c>
      <c r="J165" t="s">
        <v>1071</v>
      </c>
      <c r="K165" t="str">
        <f t="shared" si="19"/>
        <v>Geladeira Duplex</v>
      </c>
      <c r="L165" t="str">
        <f t="shared" si="20"/>
        <v>Rio de Janeiro</v>
      </c>
    </row>
    <row r="166" spans="1:12" x14ac:dyDescent="0.25">
      <c r="A166" t="s">
        <v>318</v>
      </c>
      <c r="B166" t="s">
        <v>775</v>
      </c>
      <c r="C166">
        <v>1004</v>
      </c>
      <c r="D166" t="s">
        <v>67</v>
      </c>
      <c r="E166" s="6">
        <v>41886</v>
      </c>
      <c r="F166" s="5">
        <v>632</v>
      </c>
      <c r="G166" t="s">
        <v>14</v>
      </c>
      <c r="H166" t="s">
        <v>25</v>
      </c>
      <c r="I166" t="s">
        <v>44</v>
      </c>
      <c r="J166" t="s">
        <v>1071</v>
      </c>
      <c r="K166" t="str">
        <f t="shared" si="19"/>
        <v>Geladeira Duplex</v>
      </c>
      <c r="L166" t="str">
        <f t="shared" si="20"/>
        <v>Rio de Janeiro</v>
      </c>
    </row>
    <row r="167" spans="1:12" x14ac:dyDescent="0.25">
      <c r="A167" t="s">
        <v>319</v>
      </c>
      <c r="B167" t="s">
        <v>776</v>
      </c>
      <c r="C167">
        <v>1005</v>
      </c>
      <c r="D167" t="s">
        <v>67</v>
      </c>
      <c r="E167" s="6">
        <v>41947</v>
      </c>
      <c r="F167" s="5">
        <v>761</v>
      </c>
      <c r="G167" t="s">
        <v>14</v>
      </c>
      <c r="H167" t="s">
        <v>25</v>
      </c>
      <c r="I167" t="s">
        <v>45</v>
      </c>
      <c r="J167" t="s">
        <v>1071</v>
      </c>
      <c r="K167" t="str">
        <f t="shared" si="19"/>
        <v>Geladeira Duplex</v>
      </c>
      <c r="L167" t="str">
        <f t="shared" si="20"/>
        <v>Rio de Janeiro</v>
      </c>
    </row>
    <row r="168" spans="1:12" x14ac:dyDescent="0.25">
      <c r="A168" t="s">
        <v>320</v>
      </c>
      <c r="B168" t="s">
        <v>777</v>
      </c>
      <c r="C168">
        <v>1009</v>
      </c>
      <c r="D168" t="s">
        <v>67</v>
      </c>
      <c r="E168" s="6">
        <v>41947</v>
      </c>
      <c r="F168" s="5">
        <v>1299</v>
      </c>
      <c r="G168" t="s">
        <v>14</v>
      </c>
      <c r="H168" t="s">
        <v>25</v>
      </c>
      <c r="I168" t="s">
        <v>49</v>
      </c>
      <c r="J168" t="s">
        <v>1071</v>
      </c>
      <c r="K168" t="str">
        <f t="shared" si="19"/>
        <v>Geladeira Duplex</v>
      </c>
      <c r="L168" t="str">
        <f t="shared" si="20"/>
        <v>Rio de Janeiro</v>
      </c>
    </row>
    <row r="169" spans="1:12" x14ac:dyDescent="0.25">
      <c r="A169" t="s">
        <v>321</v>
      </c>
      <c r="B169" t="s">
        <v>778</v>
      </c>
      <c r="C169">
        <v>1002</v>
      </c>
      <c r="D169" t="s">
        <v>67</v>
      </c>
      <c r="E169" s="6">
        <v>41977</v>
      </c>
      <c r="F169" s="5">
        <v>1299</v>
      </c>
      <c r="G169" t="s">
        <v>14</v>
      </c>
      <c r="H169" t="s">
        <v>25</v>
      </c>
      <c r="I169" t="s">
        <v>42</v>
      </c>
      <c r="J169" t="s">
        <v>1071</v>
      </c>
      <c r="K169" t="str">
        <f t="shared" si="19"/>
        <v>Geladeira Duplex</v>
      </c>
      <c r="L169" t="str">
        <f t="shared" si="20"/>
        <v>Rio de Janeiro</v>
      </c>
    </row>
    <row r="170" spans="1:12" x14ac:dyDescent="0.25">
      <c r="A170" t="s">
        <v>322</v>
      </c>
      <c r="B170" t="s">
        <v>779</v>
      </c>
      <c r="C170">
        <v>1001</v>
      </c>
      <c r="D170" t="s">
        <v>67</v>
      </c>
      <c r="E170" s="6">
        <v>41977</v>
      </c>
      <c r="F170" s="5">
        <v>1299</v>
      </c>
      <c r="G170" t="s">
        <v>14</v>
      </c>
      <c r="H170" t="s">
        <v>25</v>
      </c>
      <c r="I170" t="s">
        <v>41</v>
      </c>
      <c r="J170" t="s">
        <v>1071</v>
      </c>
      <c r="K170" t="str">
        <f t="shared" si="19"/>
        <v>Geladeira Duplex</v>
      </c>
      <c r="L170" t="str">
        <f t="shared" si="20"/>
        <v>Rio de Janeiro</v>
      </c>
    </row>
    <row r="171" spans="1:12" x14ac:dyDescent="0.25">
      <c r="A171" t="s">
        <v>323</v>
      </c>
      <c r="B171" t="s">
        <v>780</v>
      </c>
      <c r="C171">
        <v>1005</v>
      </c>
      <c r="D171" t="s">
        <v>67</v>
      </c>
      <c r="E171" s="6">
        <v>42006</v>
      </c>
      <c r="F171" s="5">
        <v>543</v>
      </c>
      <c r="G171" t="s">
        <v>14</v>
      </c>
      <c r="H171" t="s">
        <v>25</v>
      </c>
      <c r="I171" t="s">
        <v>45</v>
      </c>
      <c r="J171" t="s">
        <v>1071</v>
      </c>
      <c r="K171" t="str">
        <f t="shared" si="19"/>
        <v>Geladeira Duplex</v>
      </c>
      <c r="L171" t="str">
        <f t="shared" si="20"/>
        <v>Rio de Janeiro</v>
      </c>
    </row>
    <row r="172" spans="1:12" x14ac:dyDescent="0.25">
      <c r="A172" t="s">
        <v>324</v>
      </c>
      <c r="B172" t="s">
        <v>781</v>
      </c>
      <c r="C172">
        <v>1002</v>
      </c>
      <c r="D172" t="s">
        <v>67</v>
      </c>
      <c r="E172" s="6">
        <v>42037</v>
      </c>
      <c r="F172" s="5">
        <v>1299</v>
      </c>
      <c r="G172" t="s">
        <v>14</v>
      </c>
      <c r="H172" t="s">
        <v>25</v>
      </c>
      <c r="I172" t="s">
        <v>42</v>
      </c>
      <c r="J172" t="s">
        <v>1071</v>
      </c>
      <c r="K172" t="str">
        <f t="shared" si="19"/>
        <v>Geladeira Duplex</v>
      </c>
      <c r="L172" t="str">
        <f t="shared" si="20"/>
        <v>Rio de Janeiro</v>
      </c>
    </row>
    <row r="173" spans="1:12" x14ac:dyDescent="0.25">
      <c r="A173" t="s">
        <v>325</v>
      </c>
      <c r="B173" t="s">
        <v>782</v>
      </c>
      <c r="C173">
        <v>1009</v>
      </c>
      <c r="D173" t="s">
        <v>67</v>
      </c>
      <c r="E173" s="6">
        <v>42065</v>
      </c>
      <c r="F173" s="5">
        <v>1299</v>
      </c>
      <c r="G173" t="s">
        <v>14</v>
      </c>
      <c r="H173" t="s">
        <v>25</v>
      </c>
      <c r="I173" t="s">
        <v>49</v>
      </c>
      <c r="J173" t="s">
        <v>1071</v>
      </c>
      <c r="K173" t="str">
        <f t="shared" si="19"/>
        <v>Geladeira Duplex</v>
      </c>
      <c r="L173" t="str">
        <f t="shared" si="20"/>
        <v>Rio de Janeiro</v>
      </c>
    </row>
    <row r="174" spans="1:12" x14ac:dyDescent="0.25">
      <c r="A174" t="s">
        <v>326</v>
      </c>
      <c r="B174" t="s">
        <v>783</v>
      </c>
      <c r="C174">
        <v>1001</v>
      </c>
      <c r="D174" t="s">
        <v>67</v>
      </c>
      <c r="E174" s="6">
        <v>42096</v>
      </c>
      <c r="F174" s="5">
        <v>1299</v>
      </c>
      <c r="G174" t="s">
        <v>14</v>
      </c>
      <c r="H174" t="s">
        <v>25</v>
      </c>
      <c r="I174" t="s">
        <v>41</v>
      </c>
      <c r="J174" t="s">
        <v>1071</v>
      </c>
      <c r="K174" t="str">
        <f t="shared" si="19"/>
        <v>Geladeira Duplex</v>
      </c>
      <c r="L174" t="str">
        <f t="shared" si="20"/>
        <v>Rio de Janeiro</v>
      </c>
    </row>
    <row r="175" spans="1:12" x14ac:dyDescent="0.25">
      <c r="A175" t="s">
        <v>327</v>
      </c>
      <c r="B175" t="s">
        <v>784</v>
      </c>
      <c r="C175">
        <v>1003</v>
      </c>
      <c r="D175" t="s">
        <v>67</v>
      </c>
      <c r="E175" s="6">
        <v>42126</v>
      </c>
      <c r="F175" s="5">
        <v>899</v>
      </c>
      <c r="G175" t="s">
        <v>14</v>
      </c>
      <c r="H175" t="s">
        <v>25</v>
      </c>
      <c r="I175" t="s">
        <v>43</v>
      </c>
      <c r="J175" t="s">
        <v>1071</v>
      </c>
      <c r="K175" t="str">
        <f t="shared" si="19"/>
        <v>Geladeira Duplex</v>
      </c>
      <c r="L175" t="str">
        <f t="shared" si="20"/>
        <v>Rio de Janeiro</v>
      </c>
    </row>
    <row r="176" spans="1:12" x14ac:dyDescent="0.25">
      <c r="A176" t="s">
        <v>328</v>
      </c>
      <c r="B176" t="s">
        <v>785</v>
      </c>
      <c r="C176">
        <v>1004</v>
      </c>
      <c r="D176" t="s">
        <v>67</v>
      </c>
      <c r="E176" s="6">
        <v>42157</v>
      </c>
      <c r="F176" s="5">
        <v>345.87</v>
      </c>
      <c r="G176" t="s">
        <v>14</v>
      </c>
      <c r="H176" t="s">
        <v>25</v>
      </c>
      <c r="I176" t="s">
        <v>44</v>
      </c>
      <c r="J176" t="s">
        <v>1071</v>
      </c>
      <c r="K176" t="str">
        <f t="shared" si="19"/>
        <v>Geladeira Duplex</v>
      </c>
      <c r="L176" t="str">
        <f t="shared" si="20"/>
        <v>Rio de Janeiro</v>
      </c>
    </row>
    <row r="177" spans="1:12" x14ac:dyDescent="0.25">
      <c r="A177" t="s">
        <v>329</v>
      </c>
      <c r="B177" t="s">
        <v>786</v>
      </c>
      <c r="C177">
        <v>1005</v>
      </c>
      <c r="D177" t="s">
        <v>67</v>
      </c>
      <c r="E177" s="6">
        <v>42187</v>
      </c>
      <c r="F177" s="5">
        <v>456</v>
      </c>
      <c r="G177" t="s">
        <v>14</v>
      </c>
      <c r="H177" t="s">
        <v>25</v>
      </c>
      <c r="I177" t="s">
        <v>45</v>
      </c>
      <c r="J177" t="s">
        <v>1071</v>
      </c>
      <c r="K177" t="str">
        <f t="shared" si="19"/>
        <v>Geladeira Duplex</v>
      </c>
      <c r="L177" t="str">
        <f t="shared" si="20"/>
        <v>Rio de Janeiro</v>
      </c>
    </row>
    <row r="178" spans="1:12" x14ac:dyDescent="0.25">
      <c r="A178" t="s">
        <v>330</v>
      </c>
      <c r="B178" t="s">
        <v>787</v>
      </c>
      <c r="C178">
        <v>1009</v>
      </c>
      <c r="D178" t="s">
        <v>67</v>
      </c>
      <c r="E178" s="6">
        <v>42218</v>
      </c>
      <c r="F178" s="5">
        <v>1299</v>
      </c>
      <c r="G178" t="s">
        <v>14</v>
      </c>
      <c r="H178" t="s">
        <v>25</v>
      </c>
      <c r="I178" t="s">
        <v>49</v>
      </c>
      <c r="J178" t="s">
        <v>1071</v>
      </c>
      <c r="K178" t="str">
        <f t="shared" si="19"/>
        <v>Geladeira Duplex</v>
      </c>
      <c r="L178" t="str">
        <f t="shared" si="20"/>
        <v>Rio de Janeiro</v>
      </c>
    </row>
    <row r="179" spans="1:12" x14ac:dyDescent="0.25">
      <c r="A179" t="s">
        <v>331</v>
      </c>
      <c r="B179" t="s">
        <v>788</v>
      </c>
      <c r="C179">
        <v>1002</v>
      </c>
      <c r="D179" t="s">
        <v>67</v>
      </c>
      <c r="E179" s="6">
        <v>42249</v>
      </c>
      <c r="F179" s="5">
        <v>1299</v>
      </c>
      <c r="G179" t="s">
        <v>14</v>
      </c>
      <c r="H179" t="s">
        <v>25</v>
      </c>
      <c r="I179" t="s">
        <v>42</v>
      </c>
      <c r="J179" t="s">
        <v>1071</v>
      </c>
      <c r="K179" t="str">
        <f t="shared" si="19"/>
        <v>Geladeira Duplex</v>
      </c>
      <c r="L179" t="str">
        <f t="shared" si="20"/>
        <v>Rio de Janeiro</v>
      </c>
    </row>
    <row r="180" spans="1:12" x14ac:dyDescent="0.25">
      <c r="A180" t="s">
        <v>332</v>
      </c>
      <c r="B180" t="s">
        <v>789</v>
      </c>
      <c r="C180">
        <v>1001</v>
      </c>
      <c r="D180" t="s">
        <v>67</v>
      </c>
      <c r="E180" s="6">
        <v>42279</v>
      </c>
      <c r="F180" s="5">
        <v>1299</v>
      </c>
      <c r="G180" t="s">
        <v>14</v>
      </c>
      <c r="H180" t="s">
        <v>25</v>
      </c>
      <c r="I180" t="s">
        <v>41</v>
      </c>
      <c r="J180" t="s">
        <v>1071</v>
      </c>
      <c r="K180" t="str">
        <f t="shared" si="19"/>
        <v>Geladeira Duplex</v>
      </c>
      <c r="L180" t="str">
        <f t="shared" si="20"/>
        <v>Rio de Janeiro</v>
      </c>
    </row>
    <row r="181" spans="1:12" x14ac:dyDescent="0.25">
      <c r="A181" t="s">
        <v>333</v>
      </c>
      <c r="B181" t="s">
        <v>790</v>
      </c>
      <c r="C181">
        <v>1005</v>
      </c>
      <c r="D181" t="s">
        <v>67</v>
      </c>
      <c r="E181" s="6">
        <v>42310</v>
      </c>
      <c r="F181" s="5">
        <v>567</v>
      </c>
      <c r="G181" t="s">
        <v>14</v>
      </c>
      <c r="H181" t="s">
        <v>25</v>
      </c>
      <c r="I181" t="s">
        <v>45</v>
      </c>
      <c r="J181" t="s">
        <v>1071</v>
      </c>
      <c r="K181" t="str">
        <f t="shared" si="19"/>
        <v>Geladeira Duplex</v>
      </c>
      <c r="L181" t="str">
        <f t="shared" si="20"/>
        <v>Rio de Janeiro</v>
      </c>
    </row>
    <row r="182" spans="1:12" x14ac:dyDescent="0.25">
      <c r="A182" t="s">
        <v>334</v>
      </c>
      <c r="B182" t="s">
        <v>791</v>
      </c>
      <c r="C182">
        <v>1008</v>
      </c>
      <c r="D182" t="s">
        <v>67</v>
      </c>
      <c r="E182" s="6">
        <v>40909</v>
      </c>
      <c r="F182" s="5">
        <v>1345.87</v>
      </c>
      <c r="G182" t="s">
        <v>15</v>
      </c>
      <c r="H182" t="s">
        <v>20</v>
      </c>
      <c r="I182" t="s">
        <v>48</v>
      </c>
      <c r="J182" t="s">
        <v>1071</v>
      </c>
      <c r="K182" t="str">
        <f t="shared" si="19"/>
        <v>Notebook Dell 8 GB</v>
      </c>
      <c r="L182" t="str">
        <f t="shared" si="20"/>
        <v>Rio de Janeiro</v>
      </c>
    </row>
    <row r="183" spans="1:12" x14ac:dyDescent="0.25">
      <c r="A183" t="s">
        <v>335</v>
      </c>
      <c r="B183" t="s">
        <v>792</v>
      </c>
      <c r="C183">
        <v>1009</v>
      </c>
      <c r="D183" t="s">
        <v>67</v>
      </c>
      <c r="E183" s="6">
        <v>40940</v>
      </c>
      <c r="F183" s="5">
        <v>1234.1199999999999</v>
      </c>
      <c r="G183" t="s">
        <v>15</v>
      </c>
      <c r="H183" t="s">
        <v>20</v>
      </c>
      <c r="I183" t="s">
        <v>49</v>
      </c>
      <c r="J183" t="s">
        <v>1071</v>
      </c>
      <c r="K183" t="str">
        <f t="shared" si="19"/>
        <v>Notebook Dell 8 GB</v>
      </c>
      <c r="L183" t="str">
        <f t="shared" si="20"/>
        <v>Rio de Janeiro</v>
      </c>
    </row>
    <row r="184" spans="1:12" x14ac:dyDescent="0.25">
      <c r="A184" t="s">
        <v>336</v>
      </c>
      <c r="B184" t="s">
        <v>793</v>
      </c>
      <c r="C184">
        <v>1006</v>
      </c>
      <c r="D184" t="s">
        <v>67</v>
      </c>
      <c r="E184" s="6">
        <v>41153</v>
      </c>
      <c r="F184" s="5">
        <v>1245.9000000000001</v>
      </c>
      <c r="G184" t="s">
        <v>15</v>
      </c>
      <c r="H184" t="s">
        <v>20</v>
      </c>
      <c r="I184" t="s">
        <v>46</v>
      </c>
      <c r="J184" t="s">
        <v>1071</v>
      </c>
      <c r="K184" t="str">
        <f t="shared" si="19"/>
        <v>Notebook Dell 8 GB</v>
      </c>
      <c r="L184" t="str">
        <f t="shared" si="20"/>
        <v>Rio de Janeiro</v>
      </c>
    </row>
    <row r="185" spans="1:12" x14ac:dyDescent="0.25">
      <c r="A185" t="s">
        <v>337</v>
      </c>
      <c r="B185" t="s">
        <v>794</v>
      </c>
      <c r="C185">
        <v>1007</v>
      </c>
      <c r="D185" t="s">
        <v>67</v>
      </c>
      <c r="E185" s="6">
        <v>41457</v>
      </c>
      <c r="F185" s="5">
        <v>1002</v>
      </c>
      <c r="G185" t="s">
        <v>15</v>
      </c>
      <c r="H185" t="s">
        <v>21</v>
      </c>
      <c r="I185" t="s">
        <v>47</v>
      </c>
      <c r="J185" t="s">
        <v>1071</v>
      </c>
      <c r="K185" t="str">
        <f t="shared" si="19"/>
        <v>Desktop HP 16 GB</v>
      </c>
      <c r="L185" t="str">
        <f t="shared" si="20"/>
        <v>Rio de Janeiro</v>
      </c>
    </row>
    <row r="186" spans="1:12" x14ac:dyDescent="0.25">
      <c r="A186" t="s">
        <v>338</v>
      </c>
      <c r="B186" t="s">
        <v>795</v>
      </c>
      <c r="C186">
        <v>1003</v>
      </c>
      <c r="D186" t="s">
        <v>67</v>
      </c>
      <c r="E186" s="6">
        <v>41671</v>
      </c>
      <c r="F186" s="5">
        <v>763</v>
      </c>
      <c r="G186" t="s">
        <v>34</v>
      </c>
      <c r="H186" t="s">
        <v>40</v>
      </c>
      <c r="I186" t="s">
        <v>43</v>
      </c>
      <c r="J186" t="s">
        <v>1071</v>
      </c>
      <c r="K186" t="str">
        <f t="shared" si="19"/>
        <v>Aspirador</v>
      </c>
      <c r="L186" t="str">
        <f t="shared" si="20"/>
        <v>Rio de Janeiro</v>
      </c>
    </row>
    <row r="187" spans="1:12" x14ac:dyDescent="0.25">
      <c r="A187" t="s">
        <v>339</v>
      </c>
      <c r="B187" t="s">
        <v>796</v>
      </c>
      <c r="C187">
        <v>1007</v>
      </c>
      <c r="D187" t="s">
        <v>67</v>
      </c>
      <c r="E187" s="6">
        <v>41883</v>
      </c>
      <c r="F187" s="5">
        <v>129</v>
      </c>
      <c r="G187" t="s">
        <v>34</v>
      </c>
      <c r="H187" t="s">
        <v>35</v>
      </c>
      <c r="I187" t="s">
        <v>47</v>
      </c>
      <c r="J187" t="s">
        <v>1071</v>
      </c>
      <c r="K187" t="str">
        <f t="shared" si="19"/>
        <v>Fritadeira</v>
      </c>
      <c r="L187" t="str">
        <f t="shared" si="20"/>
        <v>Rio de Janeiro</v>
      </c>
    </row>
    <row r="188" spans="1:12" x14ac:dyDescent="0.25">
      <c r="A188" t="s">
        <v>340</v>
      </c>
      <c r="B188" t="s">
        <v>797</v>
      </c>
      <c r="C188">
        <v>1004</v>
      </c>
      <c r="D188" t="s">
        <v>67</v>
      </c>
      <c r="E188" s="6">
        <v>42187</v>
      </c>
      <c r="F188" s="5">
        <v>121</v>
      </c>
      <c r="G188" t="s">
        <v>34</v>
      </c>
      <c r="H188" t="s">
        <v>35</v>
      </c>
      <c r="I188" t="s">
        <v>44</v>
      </c>
      <c r="J188" t="s">
        <v>1071</v>
      </c>
      <c r="K188" t="str">
        <f t="shared" si="19"/>
        <v>Fritadeira</v>
      </c>
      <c r="L188" t="str">
        <f t="shared" si="20"/>
        <v>Rio de Janeiro</v>
      </c>
    </row>
    <row r="189" spans="1:12" x14ac:dyDescent="0.25">
      <c r="A189" t="s">
        <v>341</v>
      </c>
      <c r="B189" t="s">
        <v>798</v>
      </c>
      <c r="C189">
        <v>1001</v>
      </c>
      <c r="D189" t="s">
        <v>67</v>
      </c>
      <c r="E189" s="6">
        <v>42157</v>
      </c>
      <c r="F189" s="5">
        <v>121</v>
      </c>
      <c r="G189" t="s">
        <v>34</v>
      </c>
      <c r="H189" t="s">
        <v>40</v>
      </c>
      <c r="I189" t="s">
        <v>41</v>
      </c>
      <c r="J189" t="s">
        <v>1071</v>
      </c>
      <c r="K189" t="str">
        <f t="shared" si="19"/>
        <v>Aspirador</v>
      </c>
      <c r="L189" t="str">
        <f t="shared" si="20"/>
        <v>Rio de Janeiro</v>
      </c>
    </row>
    <row r="190" spans="1:12" x14ac:dyDescent="0.25">
      <c r="A190" t="s">
        <v>342</v>
      </c>
      <c r="B190" t="s">
        <v>799</v>
      </c>
      <c r="C190">
        <v>1007</v>
      </c>
      <c r="D190" t="s">
        <v>67</v>
      </c>
      <c r="E190" s="6">
        <v>42279</v>
      </c>
      <c r="F190" s="5">
        <v>121</v>
      </c>
      <c r="G190" t="s">
        <v>34</v>
      </c>
      <c r="H190" t="s">
        <v>40</v>
      </c>
      <c r="I190" t="s">
        <v>47</v>
      </c>
      <c r="J190" t="s">
        <v>1071</v>
      </c>
      <c r="K190" t="str">
        <f t="shared" si="19"/>
        <v>Aspirador</v>
      </c>
      <c r="L190" t="str">
        <f t="shared" si="20"/>
        <v>Rio de Janeiro</v>
      </c>
    </row>
    <row r="191" spans="1:12" x14ac:dyDescent="0.25">
      <c r="A191" t="s">
        <v>343</v>
      </c>
      <c r="B191" t="s">
        <v>800</v>
      </c>
      <c r="C191">
        <v>1001</v>
      </c>
      <c r="D191" t="s">
        <v>66</v>
      </c>
      <c r="E191" s="6">
        <v>41730</v>
      </c>
      <c r="F191" s="5">
        <v>167</v>
      </c>
      <c r="G191" t="s">
        <v>34</v>
      </c>
      <c r="H191" t="s">
        <v>40</v>
      </c>
      <c r="I191" t="s">
        <v>41</v>
      </c>
      <c r="J191" t="s">
        <v>1072</v>
      </c>
      <c r="K191" t="str">
        <f t="shared" si="19"/>
        <v>Aspirador</v>
      </c>
      <c r="L191" t="str">
        <f t="shared" si="20"/>
        <v>Petrópolis</v>
      </c>
    </row>
    <row r="192" spans="1:12" x14ac:dyDescent="0.25">
      <c r="A192" t="s">
        <v>344</v>
      </c>
      <c r="B192" t="s">
        <v>801</v>
      </c>
      <c r="C192">
        <v>1001</v>
      </c>
      <c r="D192" t="s">
        <v>66</v>
      </c>
      <c r="E192" s="6">
        <v>41913</v>
      </c>
      <c r="F192" s="5">
        <v>149</v>
      </c>
      <c r="G192" t="s">
        <v>34</v>
      </c>
      <c r="H192" t="s">
        <v>40</v>
      </c>
      <c r="I192" t="s">
        <v>41</v>
      </c>
      <c r="J192" t="s">
        <v>1072</v>
      </c>
      <c r="K192" t="str">
        <f t="shared" si="19"/>
        <v>Aspirador</v>
      </c>
      <c r="L192" t="str">
        <f t="shared" si="20"/>
        <v>Petrópolis</v>
      </c>
    </row>
    <row r="193" spans="1:12" x14ac:dyDescent="0.25">
      <c r="A193" t="s">
        <v>345</v>
      </c>
      <c r="B193" t="s">
        <v>802</v>
      </c>
      <c r="C193">
        <v>1005</v>
      </c>
      <c r="D193" t="s">
        <v>66</v>
      </c>
      <c r="E193" s="6">
        <v>41944</v>
      </c>
      <c r="F193" s="5">
        <v>149</v>
      </c>
      <c r="G193" t="s">
        <v>34</v>
      </c>
      <c r="H193" t="s">
        <v>40</v>
      </c>
      <c r="I193" t="s">
        <v>45</v>
      </c>
      <c r="J193" t="s">
        <v>1072</v>
      </c>
      <c r="K193" t="str">
        <f t="shared" si="19"/>
        <v>Aspirador</v>
      </c>
      <c r="L193" t="str">
        <f t="shared" si="20"/>
        <v>Petrópolis</v>
      </c>
    </row>
    <row r="194" spans="1:12" x14ac:dyDescent="0.25">
      <c r="A194" t="s">
        <v>346</v>
      </c>
      <c r="B194" t="s">
        <v>803</v>
      </c>
      <c r="C194">
        <v>1002</v>
      </c>
      <c r="D194" t="s">
        <v>66</v>
      </c>
      <c r="E194" s="6">
        <v>41974</v>
      </c>
      <c r="F194" s="5">
        <v>149</v>
      </c>
      <c r="G194" t="s">
        <v>34</v>
      </c>
      <c r="H194" t="s">
        <v>40</v>
      </c>
      <c r="I194" t="s">
        <v>42</v>
      </c>
      <c r="J194" t="s">
        <v>1072</v>
      </c>
      <c r="K194" t="str">
        <f t="shared" si="19"/>
        <v>Aspirador</v>
      </c>
      <c r="L194" t="str">
        <f t="shared" si="20"/>
        <v>Petrópolis</v>
      </c>
    </row>
    <row r="195" spans="1:12" x14ac:dyDescent="0.25">
      <c r="A195" t="s">
        <v>347</v>
      </c>
      <c r="B195" t="s">
        <v>804</v>
      </c>
      <c r="C195">
        <v>1009</v>
      </c>
      <c r="D195" t="s">
        <v>66</v>
      </c>
      <c r="E195" s="6">
        <v>42006</v>
      </c>
      <c r="F195" s="5">
        <v>149</v>
      </c>
      <c r="G195" t="s">
        <v>34</v>
      </c>
      <c r="H195" t="s">
        <v>40</v>
      </c>
      <c r="I195" t="s">
        <v>49</v>
      </c>
      <c r="J195" t="s">
        <v>1072</v>
      </c>
      <c r="K195" t="str">
        <f t="shared" ref="K195:K258" si="21">MID(B195,14,100)</f>
        <v>Aspirador</v>
      </c>
      <c r="L195" t="str">
        <f t="shared" ref="L195:L258" si="22">MID(J195,3,100)</f>
        <v>Petrópolis</v>
      </c>
    </row>
    <row r="196" spans="1:12" x14ac:dyDescent="0.25">
      <c r="A196" t="s">
        <v>348</v>
      </c>
      <c r="B196" t="s">
        <v>805</v>
      </c>
      <c r="C196">
        <v>1001</v>
      </c>
      <c r="D196" t="s">
        <v>66</v>
      </c>
      <c r="E196" s="6">
        <v>42037</v>
      </c>
      <c r="F196" s="5">
        <v>149</v>
      </c>
      <c r="G196" t="s">
        <v>34</v>
      </c>
      <c r="H196" t="s">
        <v>40</v>
      </c>
      <c r="I196" t="s">
        <v>41</v>
      </c>
      <c r="J196" t="s">
        <v>1072</v>
      </c>
      <c r="K196" t="str">
        <f t="shared" si="21"/>
        <v>Aspirador</v>
      </c>
      <c r="L196" t="str">
        <f t="shared" si="22"/>
        <v>Petrópolis</v>
      </c>
    </row>
    <row r="197" spans="1:12" x14ac:dyDescent="0.25">
      <c r="A197" t="s">
        <v>349</v>
      </c>
      <c r="B197" t="s">
        <v>806</v>
      </c>
      <c r="C197">
        <v>1003</v>
      </c>
      <c r="D197" t="s">
        <v>66</v>
      </c>
      <c r="E197" s="6">
        <v>42065</v>
      </c>
      <c r="F197" s="5">
        <v>149</v>
      </c>
      <c r="G197" t="s">
        <v>34</v>
      </c>
      <c r="H197" t="s">
        <v>40</v>
      </c>
      <c r="I197" t="s">
        <v>43</v>
      </c>
      <c r="J197" t="s">
        <v>1072</v>
      </c>
      <c r="K197" t="str">
        <f t="shared" si="21"/>
        <v>Aspirador</v>
      </c>
      <c r="L197" t="str">
        <f t="shared" si="22"/>
        <v>Petrópolis</v>
      </c>
    </row>
    <row r="198" spans="1:12" x14ac:dyDescent="0.25">
      <c r="A198" t="s">
        <v>350</v>
      </c>
      <c r="B198" t="s">
        <v>807</v>
      </c>
      <c r="C198">
        <v>1004</v>
      </c>
      <c r="D198" t="s">
        <v>66</v>
      </c>
      <c r="E198" s="6">
        <v>42096</v>
      </c>
      <c r="F198" s="5">
        <v>765.45</v>
      </c>
      <c r="G198" t="s">
        <v>34</v>
      </c>
      <c r="H198" t="s">
        <v>40</v>
      </c>
      <c r="I198" t="s">
        <v>44</v>
      </c>
      <c r="J198" t="s">
        <v>1072</v>
      </c>
      <c r="K198" t="str">
        <f t="shared" si="21"/>
        <v>Aspirador</v>
      </c>
      <c r="L198" t="str">
        <f t="shared" si="22"/>
        <v>Petrópolis</v>
      </c>
    </row>
    <row r="199" spans="1:12" x14ac:dyDescent="0.25">
      <c r="A199" t="s">
        <v>351</v>
      </c>
      <c r="B199" t="s">
        <v>808</v>
      </c>
      <c r="C199">
        <v>1005</v>
      </c>
      <c r="D199" t="s">
        <v>66</v>
      </c>
      <c r="E199" s="6">
        <v>42126</v>
      </c>
      <c r="F199" s="5">
        <v>149</v>
      </c>
      <c r="G199" t="s">
        <v>34</v>
      </c>
      <c r="H199" t="s">
        <v>40</v>
      </c>
      <c r="I199" t="s">
        <v>45</v>
      </c>
      <c r="J199" t="s">
        <v>1072</v>
      </c>
      <c r="K199" t="str">
        <f t="shared" si="21"/>
        <v>Aspirador</v>
      </c>
      <c r="L199" t="str">
        <f t="shared" si="22"/>
        <v>Petrópolis</v>
      </c>
    </row>
    <row r="200" spans="1:12" x14ac:dyDescent="0.25">
      <c r="A200" t="s">
        <v>352</v>
      </c>
      <c r="B200" t="s">
        <v>809</v>
      </c>
      <c r="C200">
        <v>1009</v>
      </c>
      <c r="D200" t="s">
        <v>66</v>
      </c>
      <c r="E200" s="6">
        <v>42157</v>
      </c>
      <c r="F200" s="5">
        <v>149</v>
      </c>
      <c r="G200" t="s">
        <v>34</v>
      </c>
      <c r="H200" t="s">
        <v>40</v>
      </c>
      <c r="I200" t="s">
        <v>49</v>
      </c>
      <c r="J200" t="s">
        <v>1072</v>
      </c>
      <c r="K200" t="str">
        <f t="shared" si="21"/>
        <v>Aspirador</v>
      </c>
      <c r="L200" t="str">
        <f t="shared" si="22"/>
        <v>Petrópolis</v>
      </c>
    </row>
    <row r="201" spans="1:12" x14ac:dyDescent="0.25">
      <c r="A201" t="s">
        <v>353</v>
      </c>
      <c r="B201" t="s">
        <v>810</v>
      </c>
      <c r="C201">
        <v>1006</v>
      </c>
      <c r="D201" t="s">
        <v>66</v>
      </c>
      <c r="E201" s="6">
        <v>42126</v>
      </c>
      <c r="F201" s="5">
        <v>128</v>
      </c>
      <c r="G201" t="s">
        <v>34</v>
      </c>
      <c r="H201" t="s">
        <v>35</v>
      </c>
      <c r="I201" t="s">
        <v>46</v>
      </c>
      <c r="J201" t="s">
        <v>1072</v>
      </c>
      <c r="K201" t="str">
        <f t="shared" si="21"/>
        <v>Ventilador</v>
      </c>
      <c r="L201" t="str">
        <f t="shared" si="22"/>
        <v>Petrópolis</v>
      </c>
    </row>
    <row r="202" spans="1:12" x14ac:dyDescent="0.25">
      <c r="A202" t="s">
        <v>354</v>
      </c>
      <c r="B202" t="s">
        <v>811</v>
      </c>
      <c r="C202">
        <v>1003</v>
      </c>
      <c r="D202" t="s">
        <v>66</v>
      </c>
      <c r="E202" s="6">
        <v>42187</v>
      </c>
      <c r="F202" s="5">
        <v>127</v>
      </c>
      <c r="G202" t="s">
        <v>34</v>
      </c>
      <c r="H202" t="s">
        <v>35</v>
      </c>
      <c r="I202" t="s">
        <v>43</v>
      </c>
      <c r="J202" t="s">
        <v>1072</v>
      </c>
      <c r="K202" t="str">
        <f t="shared" si="21"/>
        <v>Ventilador</v>
      </c>
      <c r="L202" t="str">
        <f t="shared" si="22"/>
        <v>Petrópolis</v>
      </c>
    </row>
    <row r="203" spans="1:12" x14ac:dyDescent="0.25">
      <c r="A203" t="s">
        <v>355</v>
      </c>
      <c r="B203" t="s">
        <v>812</v>
      </c>
      <c r="C203">
        <v>1004</v>
      </c>
      <c r="D203" t="s">
        <v>66</v>
      </c>
      <c r="E203" s="6">
        <v>42218</v>
      </c>
      <c r="F203" s="5">
        <v>12</v>
      </c>
      <c r="G203" t="s">
        <v>34</v>
      </c>
      <c r="H203" t="s">
        <v>35</v>
      </c>
      <c r="I203" t="s">
        <v>44</v>
      </c>
      <c r="J203" t="s">
        <v>1072</v>
      </c>
      <c r="K203" t="str">
        <f t="shared" si="21"/>
        <v>Ventilador</v>
      </c>
      <c r="L203" t="str">
        <f t="shared" si="22"/>
        <v>Petrópolis</v>
      </c>
    </row>
    <row r="204" spans="1:12" x14ac:dyDescent="0.25">
      <c r="A204" t="s">
        <v>356</v>
      </c>
      <c r="B204" t="s">
        <v>813</v>
      </c>
      <c r="C204">
        <v>1005</v>
      </c>
      <c r="D204" t="s">
        <v>66</v>
      </c>
      <c r="E204" s="6">
        <v>42249</v>
      </c>
      <c r="F204" s="5">
        <v>124</v>
      </c>
      <c r="G204" t="s">
        <v>34</v>
      </c>
      <c r="H204" t="s">
        <v>35</v>
      </c>
      <c r="I204" t="s">
        <v>45</v>
      </c>
      <c r="J204" t="s">
        <v>1072</v>
      </c>
      <c r="K204" t="str">
        <f t="shared" si="21"/>
        <v>Ventilador</v>
      </c>
      <c r="L204" t="str">
        <f t="shared" si="22"/>
        <v>Petrópolis</v>
      </c>
    </row>
    <row r="205" spans="1:12" x14ac:dyDescent="0.25">
      <c r="A205" t="s">
        <v>357</v>
      </c>
      <c r="B205" t="s">
        <v>814</v>
      </c>
      <c r="C205">
        <v>1002</v>
      </c>
      <c r="D205" t="s">
        <v>63</v>
      </c>
      <c r="E205" s="6">
        <v>42065</v>
      </c>
      <c r="F205" s="5">
        <v>1230</v>
      </c>
      <c r="G205" t="s">
        <v>13</v>
      </c>
      <c r="H205" t="s">
        <v>58</v>
      </c>
      <c r="I205" t="s">
        <v>42</v>
      </c>
      <c r="J205" t="s">
        <v>1073</v>
      </c>
      <c r="K205" t="str">
        <f t="shared" si="21"/>
        <v>Morotola Moto G5</v>
      </c>
      <c r="L205" t="str">
        <f t="shared" si="22"/>
        <v>Campos</v>
      </c>
    </row>
    <row r="206" spans="1:12" x14ac:dyDescent="0.25">
      <c r="A206" t="s">
        <v>358</v>
      </c>
      <c r="B206" t="s">
        <v>815</v>
      </c>
      <c r="C206">
        <v>1001</v>
      </c>
      <c r="D206" t="s">
        <v>63</v>
      </c>
      <c r="E206" s="6">
        <v>42096</v>
      </c>
      <c r="F206" s="5">
        <v>1230</v>
      </c>
      <c r="G206" t="s">
        <v>13</v>
      </c>
      <c r="H206" t="s">
        <v>58</v>
      </c>
      <c r="I206" t="s">
        <v>41</v>
      </c>
      <c r="J206" t="s">
        <v>1073</v>
      </c>
      <c r="K206" t="str">
        <f t="shared" si="21"/>
        <v>Morotola Moto G5</v>
      </c>
      <c r="L206" t="str">
        <f t="shared" si="22"/>
        <v>Campos</v>
      </c>
    </row>
    <row r="207" spans="1:12" x14ac:dyDescent="0.25">
      <c r="A207" t="s">
        <v>359</v>
      </c>
      <c r="B207" t="s">
        <v>816</v>
      </c>
      <c r="C207">
        <v>1001</v>
      </c>
      <c r="D207" t="s">
        <v>63</v>
      </c>
      <c r="E207" s="6">
        <v>42126</v>
      </c>
      <c r="F207" s="5">
        <v>1230</v>
      </c>
      <c r="G207" t="s">
        <v>13</v>
      </c>
      <c r="H207" t="s">
        <v>58</v>
      </c>
      <c r="I207" t="s">
        <v>41</v>
      </c>
      <c r="J207" t="s">
        <v>1073</v>
      </c>
      <c r="K207" t="str">
        <f t="shared" si="21"/>
        <v>Morotola Moto G5</v>
      </c>
      <c r="L207" t="str">
        <f t="shared" si="22"/>
        <v>Campos</v>
      </c>
    </row>
    <row r="208" spans="1:12" x14ac:dyDescent="0.25">
      <c r="A208" t="s">
        <v>360</v>
      </c>
      <c r="B208" t="s">
        <v>817</v>
      </c>
      <c r="C208">
        <v>1002</v>
      </c>
      <c r="D208" t="s">
        <v>63</v>
      </c>
      <c r="E208" s="6">
        <v>42279</v>
      </c>
      <c r="F208" s="5">
        <v>149</v>
      </c>
      <c r="G208" t="s">
        <v>34</v>
      </c>
      <c r="H208" t="s">
        <v>39</v>
      </c>
      <c r="I208" t="s">
        <v>42</v>
      </c>
      <c r="J208" t="s">
        <v>1073</v>
      </c>
      <c r="K208" t="str">
        <f t="shared" si="21"/>
        <v>Processador de Alimentos</v>
      </c>
      <c r="L208" t="str">
        <f t="shared" si="22"/>
        <v>Campos</v>
      </c>
    </row>
    <row r="209" spans="1:12" x14ac:dyDescent="0.25">
      <c r="A209" t="s">
        <v>361</v>
      </c>
      <c r="B209" t="s">
        <v>818</v>
      </c>
      <c r="C209">
        <v>1001</v>
      </c>
      <c r="D209" t="s">
        <v>63</v>
      </c>
      <c r="E209" s="6">
        <v>41640</v>
      </c>
      <c r="F209" s="5">
        <v>149</v>
      </c>
      <c r="G209" t="s">
        <v>34</v>
      </c>
      <c r="H209" t="s">
        <v>39</v>
      </c>
      <c r="I209" t="s">
        <v>41</v>
      </c>
      <c r="J209" t="s">
        <v>1073</v>
      </c>
      <c r="K209" t="str">
        <f t="shared" si="21"/>
        <v>Processador de Alimentos</v>
      </c>
      <c r="L209" t="str">
        <f t="shared" si="22"/>
        <v>Campos</v>
      </c>
    </row>
    <row r="210" spans="1:12" x14ac:dyDescent="0.25">
      <c r="A210" t="s">
        <v>362</v>
      </c>
      <c r="B210" t="s">
        <v>819</v>
      </c>
      <c r="C210">
        <v>1001</v>
      </c>
      <c r="D210" t="s">
        <v>63</v>
      </c>
      <c r="E210" s="6">
        <v>42218</v>
      </c>
      <c r="F210" s="5">
        <v>149</v>
      </c>
      <c r="G210" t="s">
        <v>34</v>
      </c>
      <c r="H210" t="s">
        <v>39</v>
      </c>
      <c r="I210" t="s">
        <v>41</v>
      </c>
      <c r="J210" t="s">
        <v>1073</v>
      </c>
      <c r="K210" t="str">
        <f t="shared" si="21"/>
        <v>Processador de Alimentos</v>
      </c>
      <c r="L210" t="str">
        <f t="shared" si="22"/>
        <v>Campos</v>
      </c>
    </row>
    <row r="211" spans="1:12" x14ac:dyDescent="0.25">
      <c r="A211" t="s">
        <v>363</v>
      </c>
      <c r="B211" t="s">
        <v>820</v>
      </c>
      <c r="C211">
        <v>1001</v>
      </c>
      <c r="D211" t="s">
        <v>63</v>
      </c>
      <c r="E211" s="6">
        <v>42279</v>
      </c>
      <c r="F211" s="5">
        <v>149</v>
      </c>
      <c r="G211" t="s">
        <v>34</v>
      </c>
      <c r="H211" t="s">
        <v>39</v>
      </c>
      <c r="I211" t="s">
        <v>41</v>
      </c>
      <c r="J211" t="s">
        <v>1073</v>
      </c>
      <c r="K211" t="str">
        <f t="shared" si="21"/>
        <v>Processador de Alimentos</v>
      </c>
      <c r="L211" t="str">
        <f t="shared" si="22"/>
        <v>Campos</v>
      </c>
    </row>
    <row r="212" spans="1:12" x14ac:dyDescent="0.25">
      <c r="A212" t="s">
        <v>364</v>
      </c>
      <c r="B212" t="s">
        <v>821</v>
      </c>
      <c r="C212">
        <v>1001</v>
      </c>
      <c r="D212" t="s">
        <v>63</v>
      </c>
      <c r="E212" s="6">
        <v>42340</v>
      </c>
      <c r="F212" s="5">
        <v>149</v>
      </c>
      <c r="G212" t="s">
        <v>34</v>
      </c>
      <c r="H212" t="s">
        <v>39</v>
      </c>
      <c r="I212" t="s">
        <v>41</v>
      </c>
      <c r="J212" t="s">
        <v>1073</v>
      </c>
      <c r="K212" t="str">
        <f t="shared" si="21"/>
        <v>Processador de Alimentos</v>
      </c>
      <c r="L212" t="str">
        <f t="shared" si="22"/>
        <v>Campos</v>
      </c>
    </row>
    <row r="213" spans="1:12" x14ac:dyDescent="0.25">
      <c r="A213" t="s">
        <v>365</v>
      </c>
      <c r="B213" t="s">
        <v>822</v>
      </c>
      <c r="C213">
        <v>1002</v>
      </c>
      <c r="D213" t="s">
        <v>63</v>
      </c>
      <c r="E213" s="6">
        <v>42006</v>
      </c>
      <c r="F213" s="5">
        <v>149</v>
      </c>
      <c r="G213" t="s">
        <v>34</v>
      </c>
      <c r="H213" t="s">
        <v>39</v>
      </c>
      <c r="I213" t="s">
        <v>42</v>
      </c>
      <c r="J213" t="s">
        <v>1073</v>
      </c>
      <c r="K213" t="str">
        <f t="shared" si="21"/>
        <v>Processador de Alimentos</v>
      </c>
      <c r="L213" t="str">
        <f t="shared" si="22"/>
        <v>Campos</v>
      </c>
    </row>
    <row r="214" spans="1:12" x14ac:dyDescent="0.25">
      <c r="A214" t="s">
        <v>366</v>
      </c>
      <c r="B214" t="s">
        <v>823</v>
      </c>
      <c r="C214">
        <v>1002</v>
      </c>
      <c r="D214" t="s">
        <v>63</v>
      </c>
      <c r="E214" s="6">
        <v>42037</v>
      </c>
      <c r="F214" s="5">
        <v>149</v>
      </c>
      <c r="G214" t="s">
        <v>34</v>
      </c>
      <c r="H214" t="s">
        <v>39</v>
      </c>
      <c r="I214" t="s">
        <v>42</v>
      </c>
      <c r="J214" t="s">
        <v>1073</v>
      </c>
      <c r="K214" t="str">
        <f t="shared" si="21"/>
        <v>Processador de Alimentos</v>
      </c>
      <c r="L214" t="str">
        <f t="shared" si="22"/>
        <v>Campos</v>
      </c>
    </row>
    <row r="215" spans="1:12" x14ac:dyDescent="0.25">
      <c r="A215" t="s">
        <v>367</v>
      </c>
      <c r="B215" t="s">
        <v>824</v>
      </c>
      <c r="C215">
        <v>1001</v>
      </c>
      <c r="D215" t="s">
        <v>63</v>
      </c>
      <c r="E215" s="6">
        <v>42065</v>
      </c>
      <c r="F215" s="5">
        <v>149</v>
      </c>
      <c r="G215" t="s">
        <v>34</v>
      </c>
      <c r="H215" t="s">
        <v>39</v>
      </c>
      <c r="I215" t="s">
        <v>41</v>
      </c>
      <c r="J215" t="s">
        <v>1073</v>
      </c>
      <c r="K215" t="str">
        <f t="shared" si="21"/>
        <v>Processador de Alimentos</v>
      </c>
      <c r="L215" t="str">
        <f t="shared" si="22"/>
        <v>Campos</v>
      </c>
    </row>
    <row r="216" spans="1:12" x14ac:dyDescent="0.25">
      <c r="A216" t="s">
        <v>368</v>
      </c>
      <c r="B216" t="s">
        <v>825</v>
      </c>
      <c r="C216">
        <v>1001</v>
      </c>
      <c r="D216" t="s">
        <v>63</v>
      </c>
      <c r="E216" s="6">
        <v>42096</v>
      </c>
      <c r="F216" s="5">
        <v>149</v>
      </c>
      <c r="G216" t="s">
        <v>34</v>
      </c>
      <c r="H216" t="s">
        <v>39</v>
      </c>
      <c r="I216" t="s">
        <v>41</v>
      </c>
      <c r="J216" t="s">
        <v>1073</v>
      </c>
      <c r="K216" t="str">
        <f t="shared" si="21"/>
        <v>Processador de Alimentos</v>
      </c>
      <c r="L216" t="str">
        <f t="shared" si="22"/>
        <v>Campos</v>
      </c>
    </row>
    <row r="217" spans="1:12" x14ac:dyDescent="0.25">
      <c r="A217" t="s">
        <v>369</v>
      </c>
      <c r="B217" t="s">
        <v>826</v>
      </c>
      <c r="C217">
        <v>1002</v>
      </c>
      <c r="D217" t="s">
        <v>65</v>
      </c>
      <c r="E217" s="6">
        <v>42065</v>
      </c>
      <c r="F217" s="5">
        <v>3999</v>
      </c>
      <c r="G217" t="s">
        <v>13</v>
      </c>
      <c r="H217" t="s">
        <v>52</v>
      </c>
      <c r="I217" t="s">
        <v>42</v>
      </c>
      <c r="J217" t="s">
        <v>1074</v>
      </c>
      <c r="K217" t="str">
        <f t="shared" si="21"/>
        <v>Samsung Galaxy 8</v>
      </c>
      <c r="L217" t="str">
        <f t="shared" si="22"/>
        <v>Osasco</v>
      </c>
    </row>
    <row r="218" spans="1:12" x14ac:dyDescent="0.25">
      <c r="A218" t="s">
        <v>370</v>
      </c>
      <c r="B218" t="s">
        <v>827</v>
      </c>
      <c r="C218">
        <v>1002</v>
      </c>
      <c r="D218" t="s">
        <v>65</v>
      </c>
      <c r="E218" s="6">
        <v>42096</v>
      </c>
      <c r="F218" s="5">
        <v>3999</v>
      </c>
      <c r="G218" t="s">
        <v>13</v>
      </c>
      <c r="H218" t="s">
        <v>52</v>
      </c>
      <c r="I218" t="s">
        <v>42</v>
      </c>
      <c r="J218" t="s">
        <v>1074</v>
      </c>
      <c r="K218" t="str">
        <f t="shared" si="21"/>
        <v>Samsung Galaxy 8</v>
      </c>
      <c r="L218" t="str">
        <f t="shared" si="22"/>
        <v>Osasco</v>
      </c>
    </row>
    <row r="219" spans="1:12" x14ac:dyDescent="0.25">
      <c r="A219" t="s">
        <v>371</v>
      </c>
      <c r="B219" t="s">
        <v>828</v>
      </c>
      <c r="C219">
        <v>1004</v>
      </c>
      <c r="D219" t="s">
        <v>65</v>
      </c>
      <c r="E219" s="6">
        <v>42126</v>
      </c>
      <c r="F219" s="5">
        <v>3999</v>
      </c>
      <c r="G219" t="s">
        <v>13</v>
      </c>
      <c r="H219" t="s">
        <v>52</v>
      </c>
      <c r="I219" t="s">
        <v>44</v>
      </c>
      <c r="J219" t="s">
        <v>1074</v>
      </c>
      <c r="K219" t="str">
        <f t="shared" si="21"/>
        <v>Samsung Galaxy 8</v>
      </c>
      <c r="L219" t="str">
        <f t="shared" si="22"/>
        <v>Osasco</v>
      </c>
    </row>
    <row r="220" spans="1:12" x14ac:dyDescent="0.25">
      <c r="A220" t="s">
        <v>372</v>
      </c>
      <c r="B220" t="s">
        <v>829</v>
      </c>
      <c r="C220">
        <v>1004</v>
      </c>
      <c r="D220" t="s">
        <v>65</v>
      </c>
      <c r="E220" s="6">
        <v>42126</v>
      </c>
      <c r="F220" s="5">
        <v>189</v>
      </c>
      <c r="G220" t="s">
        <v>34</v>
      </c>
      <c r="H220" t="s">
        <v>35</v>
      </c>
      <c r="I220" t="s">
        <v>44</v>
      </c>
      <c r="J220" t="s">
        <v>1074</v>
      </c>
      <c r="K220" t="str">
        <f t="shared" si="21"/>
        <v>Ventilador</v>
      </c>
      <c r="L220" t="str">
        <f t="shared" si="22"/>
        <v>Osasco</v>
      </c>
    </row>
    <row r="221" spans="1:12" x14ac:dyDescent="0.25">
      <c r="A221" t="s">
        <v>373</v>
      </c>
      <c r="B221" t="s">
        <v>830</v>
      </c>
      <c r="C221">
        <v>1001</v>
      </c>
      <c r="D221" t="s">
        <v>65</v>
      </c>
      <c r="E221" s="6">
        <v>42187</v>
      </c>
      <c r="F221" s="5">
        <v>156</v>
      </c>
      <c r="G221" t="s">
        <v>34</v>
      </c>
      <c r="H221" t="s">
        <v>35</v>
      </c>
      <c r="I221" t="s">
        <v>41</v>
      </c>
      <c r="J221" t="s">
        <v>1074</v>
      </c>
      <c r="K221" t="str">
        <f t="shared" si="21"/>
        <v>Ventilador</v>
      </c>
      <c r="L221" t="str">
        <f t="shared" si="22"/>
        <v>Osasco</v>
      </c>
    </row>
    <row r="222" spans="1:12" x14ac:dyDescent="0.25">
      <c r="A222" t="s">
        <v>374</v>
      </c>
      <c r="B222" t="s">
        <v>831</v>
      </c>
      <c r="C222">
        <v>1001</v>
      </c>
      <c r="D222" t="s">
        <v>65</v>
      </c>
      <c r="E222" s="6">
        <v>42218</v>
      </c>
      <c r="F222" s="5">
        <v>123</v>
      </c>
      <c r="G222" t="s">
        <v>34</v>
      </c>
      <c r="H222" t="s">
        <v>35</v>
      </c>
      <c r="I222" t="s">
        <v>41</v>
      </c>
      <c r="J222" t="s">
        <v>1074</v>
      </c>
      <c r="K222" t="str">
        <f t="shared" si="21"/>
        <v>Ventilador</v>
      </c>
      <c r="L222" t="str">
        <f t="shared" si="22"/>
        <v>Osasco</v>
      </c>
    </row>
    <row r="223" spans="1:12" x14ac:dyDescent="0.25">
      <c r="A223" t="s">
        <v>375</v>
      </c>
      <c r="B223" t="s">
        <v>832</v>
      </c>
      <c r="C223">
        <v>1001</v>
      </c>
      <c r="D223" t="s">
        <v>65</v>
      </c>
      <c r="E223" s="6">
        <v>42249</v>
      </c>
      <c r="F223" s="5">
        <v>156</v>
      </c>
      <c r="G223" t="s">
        <v>34</v>
      </c>
      <c r="H223" t="s">
        <v>35</v>
      </c>
      <c r="I223" t="s">
        <v>41</v>
      </c>
      <c r="J223" t="s">
        <v>1074</v>
      </c>
      <c r="K223" t="str">
        <f t="shared" si="21"/>
        <v>Ventilador</v>
      </c>
      <c r="L223" t="str">
        <f t="shared" si="22"/>
        <v>Osasco</v>
      </c>
    </row>
    <row r="224" spans="1:12" x14ac:dyDescent="0.25">
      <c r="A224" t="s">
        <v>376</v>
      </c>
      <c r="B224" t="s">
        <v>833</v>
      </c>
      <c r="C224">
        <v>1005</v>
      </c>
      <c r="D224" t="s">
        <v>69</v>
      </c>
      <c r="E224" s="6">
        <v>41307</v>
      </c>
      <c r="F224" s="5">
        <v>1299</v>
      </c>
      <c r="G224" t="s">
        <v>14</v>
      </c>
      <c r="H224" t="s">
        <v>52</v>
      </c>
      <c r="I224" t="s">
        <v>45</v>
      </c>
      <c r="J224" t="s">
        <v>1075</v>
      </c>
      <c r="K224" t="str">
        <f t="shared" si="21"/>
        <v>Ar Condicionado</v>
      </c>
      <c r="L224" t="str">
        <f t="shared" si="22"/>
        <v>Salvador</v>
      </c>
    </row>
    <row r="225" spans="1:12" x14ac:dyDescent="0.25">
      <c r="A225" t="s">
        <v>377</v>
      </c>
      <c r="B225" t="s">
        <v>834</v>
      </c>
      <c r="C225">
        <v>1007</v>
      </c>
      <c r="D225" t="s">
        <v>69</v>
      </c>
      <c r="E225" s="6">
        <v>41366</v>
      </c>
      <c r="F225" s="5">
        <v>1399</v>
      </c>
      <c r="G225" t="s">
        <v>14</v>
      </c>
      <c r="H225" t="s">
        <v>52</v>
      </c>
      <c r="I225" t="s">
        <v>47</v>
      </c>
      <c r="J225" t="s">
        <v>1075</v>
      </c>
      <c r="K225" t="str">
        <f t="shared" si="21"/>
        <v>Ar Condicionado</v>
      </c>
      <c r="L225" t="str">
        <f t="shared" si="22"/>
        <v>Salvador</v>
      </c>
    </row>
    <row r="226" spans="1:12" x14ac:dyDescent="0.25">
      <c r="A226" t="s">
        <v>378</v>
      </c>
      <c r="B226" t="s">
        <v>835</v>
      </c>
      <c r="C226">
        <v>1007</v>
      </c>
      <c r="D226" t="s">
        <v>69</v>
      </c>
      <c r="E226" s="6">
        <v>42037</v>
      </c>
      <c r="F226" s="5">
        <v>121</v>
      </c>
      <c r="G226" t="s">
        <v>34</v>
      </c>
      <c r="H226" t="s">
        <v>40</v>
      </c>
      <c r="I226" t="s">
        <v>47</v>
      </c>
      <c r="J226" t="s">
        <v>1075</v>
      </c>
      <c r="K226" t="str">
        <f t="shared" si="21"/>
        <v>Aspirador</v>
      </c>
      <c r="L226" t="str">
        <f t="shared" si="22"/>
        <v>Salvador</v>
      </c>
    </row>
    <row r="227" spans="1:12" x14ac:dyDescent="0.25">
      <c r="A227" t="s">
        <v>379</v>
      </c>
      <c r="B227" t="s">
        <v>836</v>
      </c>
      <c r="C227">
        <v>1002</v>
      </c>
      <c r="D227" t="s">
        <v>69</v>
      </c>
      <c r="E227" s="6">
        <v>42096</v>
      </c>
      <c r="F227" s="5">
        <v>121</v>
      </c>
      <c r="G227" t="s">
        <v>34</v>
      </c>
      <c r="H227" t="s">
        <v>40</v>
      </c>
      <c r="I227" t="s">
        <v>42</v>
      </c>
      <c r="J227" t="s">
        <v>1075</v>
      </c>
      <c r="K227" t="str">
        <f t="shared" si="21"/>
        <v>Aspirador</v>
      </c>
      <c r="L227" t="str">
        <f t="shared" si="22"/>
        <v>Salvador</v>
      </c>
    </row>
    <row r="228" spans="1:12" x14ac:dyDescent="0.25">
      <c r="A228" t="s">
        <v>380</v>
      </c>
      <c r="B228" t="s">
        <v>837</v>
      </c>
      <c r="C228">
        <v>1009</v>
      </c>
      <c r="D228" t="s">
        <v>70</v>
      </c>
      <c r="E228" s="6">
        <v>41186</v>
      </c>
      <c r="F228" s="5">
        <v>679</v>
      </c>
      <c r="G228" t="s">
        <v>13</v>
      </c>
      <c r="H228" t="s">
        <v>18</v>
      </c>
      <c r="I228" t="s">
        <v>49</v>
      </c>
      <c r="J228" t="s">
        <v>1076</v>
      </c>
      <c r="K228" t="str">
        <f t="shared" si="21"/>
        <v>LG K10 TV Power</v>
      </c>
      <c r="L228" t="str">
        <f t="shared" si="22"/>
        <v>São Paulo</v>
      </c>
    </row>
    <row r="229" spans="1:12" x14ac:dyDescent="0.25">
      <c r="A229" t="s">
        <v>381</v>
      </c>
      <c r="B229" t="s">
        <v>838</v>
      </c>
      <c r="C229">
        <v>1006</v>
      </c>
      <c r="D229" t="s">
        <v>70</v>
      </c>
      <c r="E229" s="6">
        <v>40909</v>
      </c>
      <c r="F229" s="5">
        <v>832</v>
      </c>
      <c r="G229" t="s">
        <v>14</v>
      </c>
      <c r="H229" t="s">
        <v>19</v>
      </c>
      <c r="I229" t="s">
        <v>46</v>
      </c>
      <c r="J229" t="s">
        <v>1076</v>
      </c>
      <c r="K229" t="str">
        <f t="shared" si="21"/>
        <v>Geladeira Duplex</v>
      </c>
      <c r="L229" t="str">
        <f t="shared" si="22"/>
        <v>São Paulo</v>
      </c>
    </row>
    <row r="230" spans="1:12" x14ac:dyDescent="0.25">
      <c r="A230" t="s">
        <v>382</v>
      </c>
      <c r="B230" t="s">
        <v>839</v>
      </c>
      <c r="C230">
        <v>1006</v>
      </c>
      <c r="D230" t="s">
        <v>70</v>
      </c>
      <c r="E230" s="6">
        <v>40941</v>
      </c>
      <c r="F230" s="5">
        <v>790</v>
      </c>
      <c r="G230" t="s">
        <v>14</v>
      </c>
      <c r="H230" t="s">
        <v>19</v>
      </c>
      <c r="I230" t="s">
        <v>46</v>
      </c>
      <c r="J230" t="s">
        <v>1076</v>
      </c>
      <c r="K230" t="str">
        <f t="shared" si="21"/>
        <v>Lavadora 11 Kg</v>
      </c>
      <c r="L230" t="str">
        <f t="shared" si="22"/>
        <v>São Paulo</v>
      </c>
    </row>
    <row r="231" spans="1:12" x14ac:dyDescent="0.25">
      <c r="A231" t="s">
        <v>383</v>
      </c>
      <c r="B231" t="s">
        <v>840</v>
      </c>
      <c r="C231">
        <v>1003</v>
      </c>
      <c r="D231" t="s">
        <v>70</v>
      </c>
      <c r="E231" s="6">
        <v>40971</v>
      </c>
      <c r="F231" s="5">
        <v>765.32</v>
      </c>
      <c r="G231" t="s">
        <v>14</v>
      </c>
      <c r="H231" t="s">
        <v>19</v>
      </c>
      <c r="I231" t="s">
        <v>43</v>
      </c>
      <c r="J231" t="s">
        <v>1076</v>
      </c>
      <c r="K231" t="str">
        <f t="shared" si="21"/>
        <v>Lavadora 11 Kg</v>
      </c>
      <c r="L231" t="str">
        <f t="shared" si="22"/>
        <v>São Paulo</v>
      </c>
    </row>
    <row r="232" spans="1:12" x14ac:dyDescent="0.25">
      <c r="A232" t="s">
        <v>384</v>
      </c>
      <c r="B232" t="s">
        <v>841</v>
      </c>
      <c r="C232">
        <v>1004</v>
      </c>
      <c r="D232" t="s">
        <v>70</v>
      </c>
      <c r="E232" s="6">
        <v>41003</v>
      </c>
      <c r="F232" s="5">
        <v>459.89</v>
      </c>
      <c r="G232" t="s">
        <v>14</v>
      </c>
      <c r="H232" t="s">
        <v>22</v>
      </c>
      <c r="I232" t="s">
        <v>44</v>
      </c>
      <c r="J232" t="s">
        <v>1076</v>
      </c>
      <c r="K232" t="str">
        <f t="shared" si="21"/>
        <v>Lavadora 11 Kg</v>
      </c>
      <c r="L232" t="str">
        <f t="shared" si="22"/>
        <v>São Paulo</v>
      </c>
    </row>
    <row r="233" spans="1:12" x14ac:dyDescent="0.25">
      <c r="A233" t="s">
        <v>385</v>
      </c>
      <c r="B233" t="s">
        <v>842</v>
      </c>
      <c r="C233">
        <v>1005</v>
      </c>
      <c r="D233" t="s">
        <v>70</v>
      </c>
      <c r="E233" s="6">
        <v>41033</v>
      </c>
      <c r="F233" s="5">
        <v>590.98</v>
      </c>
      <c r="G233" t="s">
        <v>14</v>
      </c>
      <c r="H233" t="s">
        <v>19</v>
      </c>
      <c r="I233" t="s">
        <v>45</v>
      </c>
      <c r="J233" t="s">
        <v>1076</v>
      </c>
      <c r="K233" t="str">
        <f t="shared" si="21"/>
        <v>Lavadora 11 Kg</v>
      </c>
      <c r="L233" t="str">
        <f t="shared" si="22"/>
        <v>São Paulo</v>
      </c>
    </row>
    <row r="234" spans="1:12" x14ac:dyDescent="0.25">
      <c r="A234" t="s">
        <v>386</v>
      </c>
      <c r="B234" t="s">
        <v>843</v>
      </c>
      <c r="C234">
        <v>1006</v>
      </c>
      <c r="D234" t="s">
        <v>70</v>
      </c>
      <c r="E234" s="6">
        <v>41064</v>
      </c>
      <c r="F234" s="5">
        <v>1000.91</v>
      </c>
      <c r="G234" t="s">
        <v>14</v>
      </c>
      <c r="H234" t="s">
        <v>19</v>
      </c>
      <c r="I234" t="s">
        <v>46</v>
      </c>
      <c r="J234" t="s">
        <v>1076</v>
      </c>
      <c r="K234" t="str">
        <f t="shared" si="21"/>
        <v>Geladeira Duplex</v>
      </c>
      <c r="L234" t="str">
        <f t="shared" si="22"/>
        <v>São Paulo</v>
      </c>
    </row>
    <row r="235" spans="1:12" x14ac:dyDescent="0.25">
      <c r="A235" t="s">
        <v>387</v>
      </c>
      <c r="B235" t="s">
        <v>844</v>
      </c>
      <c r="C235">
        <v>1003</v>
      </c>
      <c r="D235" t="s">
        <v>70</v>
      </c>
      <c r="E235" s="6">
        <v>41125</v>
      </c>
      <c r="F235" s="5">
        <v>1300</v>
      </c>
      <c r="G235" t="s">
        <v>14</v>
      </c>
      <c r="H235" t="s">
        <v>19</v>
      </c>
      <c r="I235" t="s">
        <v>43</v>
      </c>
      <c r="J235" t="s">
        <v>1076</v>
      </c>
      <c r="K235" t="str">
        <f t="shared" si="21"/>
        <v>Geladeira Duplex</v>
      </c>
      <c r="L235" t="str">
        <f t="shared" si="22"/>
        <v>São Paulo</v>
      </c>
    </row>
    <row r="236" spans="1:12" x14ac:dyDescent="0.25">
      <c r="A236" t="s">
        <v>388</v>
      </c>
      <c r="B236" t="s">
        <v>845</v>
      </c>
      <c r="C236">
        <v>1002</v>
      </c>
      <c r="D236" t="s">
        <v>70</v>
      </c>
      <c r="E236" s="6">
        <v>41156</v>
      </c>
      <c r="F236" s="5">
        <v>1290</v>
      </c>
      <c r="G236" t="s">
        <v>14</v>
      </c>
      <c r="H236" t="s">
        <v>22</v>
      </c>
      <c r="I236" t="s">
        <v>42</v>
      </c>
      <c r="J236" t="s">
        <v>1076</v>
      </c>
      <c r="K236" t="str">
        <f t="shared" si="21"/>
        <v>Geladeira Duplex</v>
      </c>
      <c r="L236" t="str">
        <f t="shared" si="22"/>
        <v>São Paulo</v>
      </c>
    </row>
    <row r="237" spans="1:12" x14ac:dyDescent="0.25">
      <c r="A237" t="s">
        <v>389</v>
      </c>
      <c r="B237" t="s">
        <v>846</v>
      </c>
      <c r="C237">
        <v>1009</v>
      </c>
      <c r="D237" t="s">
        <v>70</v>
      </c>
      <c r="E237" s="6">
        <v>41156</v>
      </c>
      <c r="F237" s="5">
        <v>1287</v>
      </c>
      <c r="G237" t="s">
        <v>14</v>
      </c>
      <c r="H237" t="s">
        <v>19</v>
      </c>
      <c r="I237" t="s">
        <v>49</v>
      </c>
      <c r="J237" t="s">
        <v>1076</v>
      </c>
      <c r="K237" t="str">
        <f t="shared" si="21"/>
        <v>Geladeira Duplex</v>
      </c>
      <c r="L237" t="str">
        <f t="shared" si="22"/>
        <v>São Paulo</v>
      </c>
    </row>
    <row r="238" spans="1:12" x14ac:dyDescent="0.25">
      <c r="A238" t="s">
        <v>390</v>
      </c>
      <c r="B238" t="s">
        <v>847</v>
      </c>
      <c r="C238">
        <v>1006</v>
      </c>
      <c r="D238" t="s">
        <v>70</v>
      </c>
      <c r="E238" s="6">
        <v>41217</v>
      </c>
      <c r="F238" s="5">
        <v>1100</v>
      </c>
      <c r="G238" t="s">
        <v>14</v>
      </c>
      <c r="H238" t="s">
        <v>19</v>
      </c>
      <c r="I238" t="s">
        <v>46</v>
      </c>
      <c r="J238" t="s">
        <v>1076</v>
      </c>
      <c r="K238" t="str">
        <f t="shared" si="21"/>
        <v>Geladeira Duplex</v>
      </c>
      <c r="L238" t="str">
        <f t="shared" si="22"/>
        <v>São Paulo</v>
      </c>
    </row>
    <row r="239" spans="1:12" x14ac:dyDescent="0.25">
      <c r="A239" t="s">
        <v>391</v>
      </c>
      <c r="B239" t="s">
        <v>848</v>
      </c>
      <c r="C239">
        <v>1003</v>
      </c>
      <c r="D239" t="s">
        <v>70</v>
      </c>
      <c r="E239" s="6">
        <v>41247</v>
      </c>
      <c r="F239" s="5">
        <v>1190</v>
      </c>
      <c r="G239" t="s">
        <v>14</v>
      </c>
      <c r="H239" t="s">
        <v>19</v>
      </c>
      <c r="I239" t="s">
        <v>43</v>
      </c>
      <c r="J239" t="s">
        <v>1076</v>
      </c>
      <c r="K239" t="str">
        <f t="shared" si="21"/>
        <v>Geladeira Duplex</v>
      </c>
      <c r="L239" t="str">
        <f t="shared" si="22"/>
        <v>São Paulo</v>
      </c>
    </row>
    <row r="240" spans="1:12" x14ac:dyDescent="0.25">
      <c r="A240" t="s">
        <v>392</v>
      </c>
      <c r="B240" t="s">
        <v>849</v>
      </c>
      <c r="C240">
        <v>1004</v>
      </c>
      <c r="D240" t="s">
        <v>70</v>
      </c>
      <c r="E240" s="6">
        <v>41247</v>
      </c>
      <c r="F240" s="5">
        <v>1190.98</v>
      </c>
      <c r="G240" t="s">
        <v>14</v>
      </c>
      <c r="H240" t="s">
        <v>19</v>
      </c>
      <c r="I240" t="s">
        <v>44</v>
      </c>
      <c r="J240" t="s">
        <v>1076</v>
      </c>
      <c r="K240" t="str">
        <f t="shared" si="21"/>
        <v>Geladeira Duplex</v>
      </c>
      <c r="L240" t="str">
        <f t="shared" si="22"/>
        <v>São Paulo</v>
      </c>
    </row>
    <row r="241" spans="1:12" x14ac:dyDescent="0.25">
      <c r="A241" t="s">
        <v>393</v>
      </c>
      <c r="B241" t="s">
        <v>850</v>
      </c>
      <c r="C241">
        <v>1006</v>
      </c>
      <c r="D241" t="s">
        <v>70</v>
      </c>
      <c r="E241" s="6">
        <v>41307</v>
      </c>
      <c r="F241" s="5">
        <v>982</v>
      </c>
      <c r="G241" t="s">
        <v>14</v>
      </c>
      <c r="H241" t="s">
        <v>19</v>
      </c>
      <c r="I241" t="s">
        <v>46</v>
      </c>
      <c r="J241" t="s">
        <v>1076</v>
      </c>
      <c r="K241" t="str">
        <f t="shared" si="21"/>
        <v>Lavadora 11 Kg</v>
      </c>
      <c r="L241" t="str">
        <f t="shared" si="22"/>
        <v>São Paulo</v>
      </c>
    </row>
    <row r="242" spans="1:12" x14ac:dyDescent="0.25">
      <c r="A242" t="s">
        <v>394</v>
      </c>
      <c r="B242" t="s">
        <v>851</v>
      </c>
      <c r="C242">
        <v>1007</v>
      </c>
      <c r="D242" t="s">
        <v>70</v>
      </c>
      <c r="E242" s="6">
        <v>41335</v>
      </c>
      <c r="F242" s="5">
        <v>872</v>
      </c>
      <c r="G242" t="s">
        <v>14</v>
      </c>
      <c r="H242" t="s">
        <v>19</v>
      </c>
      <c r="I242" t="s">
        <v>47</v>
      </c>
      <c r="J242" t="s">
        <v>1076</v>
      </c>
      <c r="K242" t="str">
        <f t="shared" si="21"/>
        <v>Lavadora 11 Kg</v>
      </c>
      <c r="L242" t="str">
        <f t="shared" si="22"/>
        <v>São Paulo</v>
      </c>
    </row>
    <row r="243" spans="1:12" x14ac:dyDescent="0.25">
      <c r="A243" t="s">
        <v>395</v>
      </c>
      <c r="B243" t="s">
        <v>852</v>
      </c>
      <c r="C243">
        <v>1003</v>
      </c>
      <c r="D243" t="s">
        <v>70</v>
      </c>
      <c r="E243" s="6">
        <v>41366</v>
      </c>
      <c r="F243" s="5">
        <v>799</v>
      </c>
      <c r="G243" t="s">
        <v>14</v>
      </c>
      <c r="H243" t="s">
        <v>22</v>
      </c>
      <c r="I243" t="s">
        <v>43</v>
      </c>
      <c r="J243" t="s">
        <v>1076</v>
      </c>
      <c r="K243" t="str">
        <f t="shared" si="21"/>
        <v>Lavadora 11 Kg</v>
      </c>
      <c r="L243" t="str">
        <f t="shared" si="22"/>
        <v>São Paulo</v>
      </c>
    </row>
    <row r="244" spans="1:12" x14ac:dyDescent="0.25">
      <c r="A244" t="s">
        <v>396</v>
      </c>
      <c r="B244" t="s">
        <v>853</v>
      </c>
      <c r="C244">
        <v>1002</v>
      </c>
      <c r="D244" t="s">
        <v>70</v>
      </c>
      <c r="E244" s="6">
        <v>41396</v>
      </c>
      <c r="F244" s="5">
        <v>899</v>
      </c>
      <c r="G244" t="s">
        <v>14</v>
      </c>
      <c r="H244" t="s">
        <v>19</v>
      </c>
      <c r="I244" t="s">
        <v>42</v>
      </c>
      <c r="J244" t="s">
        <v>1076</v>
      </c>
      <c r="K244" t="str">
        <f t="shared" si="21"/>
        <v>Lavadora 11 Kg</v>
      </c>
      <c r="L244" t="str">
        <f t="shared" si="22"/>
        <v>São Paulo</v>
      </c>
    </row>
    <row r="245" spans="1:12" x14ac:dyDescent="0.25">
      <c r="A245" t="s">
        <v>397</v>
      </c>
      <c r="B245" t="s">
        <v>854</v>
      </c>
      <c r="C245">
        <v>1009</v>
      </c>
      <c r="D245" t="s">
        <v>70</v>
      </c>
      <c r="E245" s="6">
        <v>41427</v>
      </c>
      <c r="F245" s="5">
        <v>799</v>
      </c>
      <c r="G245" t="s">
        <v>14</v>
      </c>
      <c r="H245" t="s">
        <v>19</v>
      </c>
      <c r="I245" t="s">
        <v>49</v>
      </c>
      <c r="J245" t="s">
        <v>1076</v>
      </c>
      <c r="K245" t="str">
        <f t="shared" si="21"/>
        <v>Lavadora 11 Kg</v>
      </c>
      <c r="L245" t="str">
        <f t="shared" si="22"/>
        <v>São Paulo</v>
      </c>
    </row>
    <row r="246" spans="1:12" x14ac:dyDescent="0.25">
      <c r="A246" t="s">
        <v>398</v>
      </c>
      <c r="B246" t="s">
        <v>855</v>
      </c>
      <c r="C246">
        <v>1006</v>
      </c>
      <c r="D246" t="s">
        <v>70</v>
      </c>
      <c r="E246" s="6">
        <v>41457</v>
      </c>
      <c r="F246" s="5">
        <v>987</v>
      </c>
      <c r="G246" t="s">
        <v>14</v>
      </c>
      <c r="H246" t="s">
        <v>19</v>
      </c>
      <c r="I246" t="s">
        <v>46</v>
      </c>
      <c r="J246" t="s">
        <v>1076</v>
      </c>
      <c r="K246" t="str">
        <f t="shared" si="21"/>
        <v>Lavadora 11 Kg</v>
      </c>
      <c r="L246" t="str">
        <f t="shared" si="22"/>
        <v>São Paulo</v>
      </c>
    </row>
    <row r="247" spans="1:12" x14ac:dyDescent="0.25">
      <c r="A247" t="s">
        <v>399</v>
      </c>
      <c r="B247" t="s">
        <v>856</v>
      </c>
      <c r="C247">
        <v>1006</v>
      </c>
      <c r="D247" t="s">
        <v>70</v>
      </c>
      <c r="E247" s="6">
        <v>41488</v>
      </c>
      <c r="F247" s="5">
        <v>699.9</v>
      </c>
      <c r="G247" t="s">
        <v>14</v>
      </c>
      <c r="H247" t="s">
        <v>19</v>
      </c>
      <c r="I247" t="s">
        <v>46</v>
      </c>
      <c r="J247" t="s">
        <v>1076</v>
      </c>
      <c r="K247" t="str">
        <f t="shared" si="21"/>
        <v>Lavadora 11 Kg</v>
      </c>
      <c r="L247" t="str">
        <f t="shared" si="22"/>
        <v>São Paulo</v>
      </c>
    </row>
    <row r="248" spans="1:12" x14ac:dyDescent="0.25">
      <c r="A248" t="s">
        <v>400</v>
      </c>
      <c r="B248" t="s">
        <v>857</v>
      </c>
      <c r="C248">
        <v>1003</v>
      </c>
      <c r="D248" t="s">
        <v>70</v>
      </c>
      <c r="E248" s="6">
        <v>41519</v>
      </c>
      <c r="F248" s="5">
        <v>789.23</v>
      </c>
      <c r="G248" t="s">
        <v>14</v>
      </c>
      <c r="H248" t="s">
        <v>22</v>
      </c>
      <c r="I248" t="s">
        <v>43</v>
      </c>
      <c r="J248" t="s">
        <v>1076</v>
      </c>
      <c r="K248" t="str">
        <f t="shared" si="21"/>
        <v>Lavadora 11 Kg</v>
      </c>
      <c r="L248" t="str">
        <f t="shared" si="22"/>
        <v>São Paulo</v>
      </c>
    </row>
    <row r="249" spans="1:12" x14ac:dyDescent="0.25">
      <c r="A249" t="s">
        <v>401</v>
      </c>
      <c r="B249" t="s">
        <v>858</v>
      </c>
      <c r="C249">
        <v>1004</v>
      </c>
      <c r="D249" t="s">
        <v>70</v>
      </c>
      <c r="E249" s="6">
        <v>41549</v>
      </c>
      <c r="F249" s="5">
        <v>789.34</v>
      </c>
      <c r="G249" t="s">
        <v>14</v>
      </c>
      <c r="H249" t="s">
        <v>19</v>
      </c>
      <c r="I249" t="s">
        <v>44</v>
      </c>
      <c r="J249" t="s">
        <v>1076</v>
      </c>
      <c r="K249" t="str">
        <f t="shared" si="21"/>
        <v>Lavadora 11 Kg</v>
      </c>
      <c r="L249" t="str">
        <f t="shared" si="22"/>
        <v>São Paulo</v>
      </c>
    </row>
    <row r="250" spans="1:12" x14ac:dyDescent="0.25">
      <c r="A250" t="s">
        <v>402</v>
      </c>
      <c r="B250" t="s">
        <v>859</v>
      </c>
      <c r="C250">
        <v>1005</v>
      </c>
      <c r="D250" t="s">
        <v>70</v>
      </c>
      <c r="E250" s="6">
        <v>41580</v>
      </c>
      <c r="F250" s="5">
        <v>764.2</v>
      </c>
      <c r="G250" t="s">
        <v>14</v>
      </c>
      <c r="H250" t="s">
        <v>19</v>
      </c>
      <c r="I250" t="s">
        <v>45</v>
      </c>
      <c r="J250" t="s">
        <v>1076</v>
      </c>
      <c r="K250" t="str">
        <f t="shared" si="21"/>
        <v>Lavadora 11 Kg</v>
      </c>
      <c r="L250" t="str">
        <f t="shared" si="22"/>
        <v>São Paulo</v>
      </c>
    </row>
    <row r="251" spans="1:12" x14ac:dyDescent="0.25">
      <c r="A251" t="s">
        <v>403</v>
      </c>
      <c r="B251" t="s">
        <v>860</v>
      </c>
      <c r="C251">
        <v>1006</v>
      </c>
      <c r="D251" t="s">
        <v>70</v>
      </c>
      <c r="E251" s="6">
        <v>41610</v>
      </c>
      <c r="F251" s="5">
        <v>1245.9000000000001</v>
      </c>
      <c r="G251" t="s">
        <v>14</v>
      </c>
      <c r="H251" t="s">
        <v>22</v>
      </c>
      <c r="I251" t="s">
        <v>46</v>
      </c>
      <c r="J251" t="s">
        <v>1076</v>
      </c>
      <c r="K251" t="str">
        <f t="shared" si="21"/>
        <v>Lavadora 11 Kg</v>
      </c>
      <c r="L251" t="str">
        <f t="shared" si="22"/>
        <v>São Paulo</v>
      </c>
    </row>
    <row r="252" spans="1:12" x14ac:dyDescent="0.25">
      <c r="A252" t="s">
        <v>404</v>
      </c>
      <c r="B252" t="s">
        <v>861</v>
      </c>
      <c r="C252">
        <v>1007</v>
      </c>
      <c r="D252" t="s">
        <v>70</v>
      </c>
      <c r="E252" s="6">
        <v>41276</v>
      </c>
      <c r="F252" s="5">
        <v>1345.87</v>
      </c>
      <c r="G252" t="s">
        <v>14</v>
      </c>
      <c r="H252" t="s">
        <v>19</v>
      </c>
      <c r="I252" t="s">
        <v>47</v>
      </c>
      <c r="J252" t="s">
        <v>1076</v>
      </c>
      <c r="K252" t="str">
        <f t="shared" si="21"/>
        <v>Geladeira Duplex</v>
      </c>
      <c r="L252" t="str">
        <f t="shared" si="22"/>
        <v>São Paulo</v>
      </c>
    </row>
    <row r="253" spans="1:12" x14ac:dyDescent="0.25">
      <c r="A253" t="s">
        <v>405</v>
      </c>
      <c r="B253" t="s">
        <v>862</v>
      </c>
      <c r="C253">
        <v>1003</v>
      </c>
      <c r="D253" t="s">
        <v>70</v>
      </c>
      <c r="E253" s="6">
        <v>41307</v>
      </c>
      <c r="F253" s="5">
        <v>1234.1199999999999</v>
      </c>
      <c r="G253" t="s">
        <v>14</v>
      </c>
      <c r="H253" t="s">
        <v>19</v>
      </c>
      <c r="I253" t="s">
        <v>43</v>
      </c>
      <c r="J253" t="s">
        <v>1076</v>
      </c>
      <c r="K253" t="str">
        <f t="shared" si="21"/>
        <v>Geladeira Duplex</v>
      </c>
      <c r="L253" t="str">
        <f t="shared" si="22"/>
        <v>São Paulo</v>
      </c>
    </row>
    <row r="254" spans="1:12" x14ac:dyDescent="0.25">
      <c r="A254" t="s">
        <v>406</v>
      </c>
      <c r="B254" t="s">
        <v>863</v>
      </c>
      <c r="C254">
        <v>1002</v>
      </c>
      <c r="D254" t="s">
        <v>70</v>
      </c>
      <c r="E254" s="6">
        <v>41335</v>
      </c>
      <c r="F254" s="5">
        <v>1245.9000000000001</v>
      </c>
      <c r="G254" t="s">
        <v>14</v>
      </c>
      <c r="H254" t="s">
        <v>19</v>
      </c>
      <c r="I254" t="s">
        <v>42</v>
      </c>
      <c r="J254" t="s">
        <v>1076</v>
      </c>
      <c r="K254" t="str">
        <f t="shared" si="21"/>
        <v>Geladeira Duplex</v>
      </c>
      <c r="L254" t="str">
        <f t="shared" si="22"/>
        <v>São Paulo</v>
      </c>
    </row>
    <row r="255" spans="1:12" x14ac:dyDescent="0.25">
      <c r="A255" t="s">
        <v>407</v>
      </c>
      <c r="B255" t="s">
        <v>864</v>
      </c>
      <c r="C255">
        <v>1001</v>
      </c>
      <c r="D255" t="s">
        <v>70</v>
      </c>
      <c r="E255" s="6">
        <v>41366</v>
      </c>
      <c r="F255" s="5">
        <v>1345.87</v>
      </c>
      <c r="G255" t="s">
        <v>14</v>
      </c>
      <c r="H255" t="s">
        <v>19</v>
      </c>
      <c r="I255" t="s">
        <v>41</v>
      </c>
      <c r="J255" t="s">
        <v>1076</v>
      </c>
      <c r="K255" t="str">
        <f t="shared" si="21"/>
        <v>Geladeira Duplex</v>
      </c>
      <c r="L255" t="str">
        <f t="shared" si="22"/>
        <v>São Paulo</v>
      </c>
    </row>
    <row r="256" spans="1:12" x14ac:dyDescent="0.25">
      <c r="A256" t="s">
        <v>408</v>
      </c>
      <c r="B256" t="s">
        <v>865</v>
      </c>
      <c r="C256">
        <v>1001</v>
      </c>
      <c r="D256" t="s">
        <v>70</v>
      </c>
      <c r="E256" s="6">
        <v>41396</v>
      </c>
      <c r="F256" s="5">
        <v>1234.1199999999999</v>
      </c>
      <c r="G256" t="s">
        <v>14</v>
      </c>
      <c r="H256" t="s">
        <v>19</v>
      </c>
      <c r="I256" t="s">
        <v>41</v>
      </c>
      <c r="J256" t="s">
        <v>1076</v>
      </c>
      <c r="K256" t="str">
        <f t="shared" si="21"/>
        <v>Geladeira Duplex</v>
      </c>
      <c r="L256" t="str">
        <f t="shared" si="22"/>
        <v>São Paulo</v>
      </c>
    </row>
    <row r="257" spans="1:12" x14ac:dyDescent="0.25">
      <c r="A257" t="s">
        <v>409</v>
      </c>
      <c r="B257" t="s">
        <v>866</v>
      </c>
      <c r="C257">
        <v>1009</v>
      </c>
      <c r="D257" t="s">
        <v>70</v>
      </c>
      <c r="E257" s="6">
        <v>42037</v>
      </c>
      <c r="F257" s="5">
        <v>713</v>
      </c>
      <c r="G257" t="s">
        <v>15</v>
      </c>
      <c r="H257" t="s">
        <v>59</v>
      </c>
      <c r="I257" t="s">
        <v>49</v>
      </c>
      <c r="J257" t="s">
        <v>1076</v>
      </c>
      <c r="K257" t="str">
        <f t="shared" si="21"/>
        <v>Impressora Deskjet</v>
      </c>
      <c r="L257" t="str">
        <f t="shared" si="22"/>
        <v>São Paulo</v>
      </c>
    </row>
    <row r="258" spans="1:12" x14ac:dyDescent="0.25">
      <c r="A258" t="s">
        <v>410</v>
      </c>
      <c r="B258" t="s">
        <v>867</v>
      </c>
      <c r="C258">
        <v>1002</v>
      </c>
      <c r="D258" t="s">
        <v>70</v>
      </c>
      <c r="E258" s="6">
        <v>42065</v>
      </c>
      <c r="F258" s="5">
        <v>713</v>
      </c>
      <c r="G258" t="s">
        <v>15</v>
      </c>
      <c r="H258" t="s">
        <v>59</v>
      </c>
      <c r="I258" t="s">
        <v>42</v>
      </c>
      <c r="J258" t="s">
        <v>1076</v>
      </c>
      <c r="K258" t="str">
        <f t="shared" si="21"/>
        <v>Impressora Deskjet</v>
      </c>
      <c r="L258" t="str">
        <f t="shared" si="22"/>
        <v>São Paulo</v>
      </c>
    </row>
    <row r="259" spans="1:12" x14ac:dyDescent="0.25">
      <c r="A259" t="s">
        <v>411</v>
      </c>
      <c r="B259" t="s">
        <v>868</v>
      </c>
      <c r="C259">
        <v>1001</v>
      </c>
      <c r="D259" t="s">
        <v>70</v>
      </c>
      <c r="E259" s="6">
        <v>42096</v>
      </c>
      <c r="F259" s="5">
        <v>713</v>
      </c>
      <c r="G259" t="s">
        <v>15</v>
      </c>
      <c r="H259" t="s">
        <v>59</v>
      </c>
      <c r="I259" t="s">
        <v>41</v>
      </c>
      <c r="J259" t="s">
        <v>1076</v>
      </c>
      <c r="K259" t="str">
        <f t="shared" ref="K259:K322" si="23">MID(B259,14,100)</f>
        <v>Impressora Deskjet</v>
      </c>
      <c r="L259" t="str">
        <f t="shared" ref="L259:L322" si="24">MID(J259,3,100)</f>
        <v>São Paulo</v>
      </c>
    </row>
    <row r="260" spans="1:12" x14ac:dyDescent="0.25">
      <c r="A260" t="s">
        <v>412</v>
      </c>
      <c r="B260" t="s">
        <v>869</v>
      </c>
      <c r="C260">
        <v>1002</v>
      </c>
      <c r="D260" t="s">
        <v>70</v>
      </c>
      <c r="E260" s="6">
        <v>42126</v>
      </c>
      <c r="F260" s="5">
        <v>713</v>
      </c>
      <c r="G260" t="s">
        <v>15</v>
      </c>
      <c r="H260" t="s">
        <v>59</v>
      </c>
      <c r="I260" t="s">
        <v>42</v>
      </c>
      <c r="J260" t="s">
        <v>1076</v>
      </c>
      <c r="K260" t="str">
        <f t="shared" si="23"/>
        <v>Impressora Deskjet</v>
      </c>
      <c r="L260" t="str">
        <f t="shared" si="24"/>
        <v>São Paulo</v>
      </c>
    </row>
    <row r="261" spans="1:12" x14ac:dyDescent="0.25">
      <c r="A261" t="s">
        <v>413</v>
      </c>
      <c r="B261" t="s">
        <v>870</v>
      </c>
      <c r="C261">
        <v>1002</v>
      </c>
      <c r="D261" t="s">
        <v>70</v>
      </c>
      <c r="E261" s="6">
        <v>42157</v>
      </c>
      <c r="F261" s="5">
        <v>713</v>
      </c>
      <c r="G261" t="s">
        <v>15</v>
      </c>
      <c r="H261" t="s">
        <v>59</v>
      </c>
      <c r="I261" t="s">
        <v>42</v>
      </c>
      <c r="J261" t="s">
        <v>1076</v>
      </c>
      <c r="K261" t="str">
        <f t="shared" si="23"/>
        <v>Impressora Deskjet</v>
      </c>
      <c r="L261" t="str">
        <f t="shared" si="24"/>
        <v>São Paulo</v>
      </c>
    </row>
    <row r="262" spans="1:12" x14ac:dyDescent="0.25">
      <c r="A262" t="s">
        <v>414</v>
      </c>
      <c r="B262" t="s">
        <v>871</v>
      </c>
      <c r="C262">
        <v>1004</v>
      </c>
      <c r="D262" t="s">
        <v>70</v>
      </c>
      <c r="E262" s="6">
        <v>42187</v>
      </c>
      <c r="F262" s="5">
        <v>456</v>
      </c>
      <c r="G262" t="s">
        <v>15</v>
      </c>
      <c r="H262" t="s">
        <v>59</v>
      </c>
      <c r="I262" t="s">
        <v>44</v>
      </c>
      <c r="J262" t="s">
        <v>1076</v>
      </c>
      <c r="K262" t="str">
        <f t="shared" si="23"/>
        <v>Impressora Deskjet</v>
      </c>
      <c r="L262" t="str">
        <f t="shared" si="24"/>
        <v>São Paulo</v>
      </c>
    </row>
    <row r="263" spans="1:12" x14ac:dyDescent="0.25">
      <c r="A263" t="s">
        <v>415</v>
      </c>
      <c r="B263" t="s">
        <v>872</v>
      </c>
      <c r="C263">
        <v>1002</v>
      </c>
      <c r="D263" t="s">
        <v>70</v>
      </c>
      <c r="E263" s="6">
        <v>42218</v>
      </c>
      <c r="F263" s="5">
        <v>713</v>
      </c>
      <c r="G263" t="s">
        <v>15</v>
      </c>
      <c r="H263" t="s">
        <v>59</v>
      </c>
      <c r="I263" t="s">
        <v>42</v>
      </c>
      <c r="J263" t="s">
        <v>1076</v>
      </c>
      <c r="K263" t="str">
        <f t="shared" si="23"/>
        <v>Impressora Deskjet</v>
      </c>
      <c r="L263" t="str">
        <f t="shared" si="24"/>
        <v>São Paulo</v>
      </c>
    </row>
    <row r="264" spans="1:12" x14ac:dyDescent="0.25">
      <c r="A264" t="s">
        <v>416</v>
      </c>
      <c r="B264" t="s">
        <v>873</v>
      </c>
      <c r="C264">
        <v>1002</v>
      </c>
      <c r="D264" t="s">
        <v>70</v>
      </c>
      <c r="E264" s="6">
        <v>42249</v>
      </c>
      <c r="F264" s="5">
        <v>713</v>
      </c>
      <c r="G264" t="s">
        <v>15</v>
      </c>
      <c r="H264" t="s">
        <v>59</v>
      </c>
      <c r="I264" t="s">
        <v>42</v>
      </c>
      <c r="J264" t="s">
        <v>1076</v>
      </c>
      <c r="K264" t="str">
        <f t="shared" si="23"/>
        <v>Impressora Deskjet</v>
      </c>
      <c r="L264" t="str">
        <f t="shared" si="24"/>
        <v>São Paulo</v>
      </c>
    </row>
    <row r="265" spans="1:12" x14ac:dyDescent="0.25">
      <c r="A265" t="s">
        <v>417</v>
      </c>
      <c r="B265" t="s">
        <v>874</v>
      </c>
      <c r="C265">
        <v>1004</v>
      </c>
      <c r="D265" t="s">
        <v>70</v>
      </c>
      <c r="E265" s="6">
        <v>42279</v>
      </c>
      <c r="F265" s="5">
        <v>765.34</v>
      </c>
      <c r="G265" t="s">
        <v>15</v>
      </c>
      <c r="H265" t="s">
        <v>59</v>
      </c>
      <c r="I265" t="s">
        <v>44</v>
      </c>
      <c r="J265" t="s">
        <v>1076</v>
      </c>
      <c r="K265" t="str">
        <f t="shared" si="23"/>
        <v>Impressora Deskjet</v>
      </c>
      <c r="L265" t="str">
        <f t="shared" si="24"/>
        <v>São Paulo</v>
      </c>
    </row>
    <row r="266" spans="1:12" x14ac:dyDescent="0.25">
      <c r="A266" t="s">
        <v>418</v>
      </c>
      <c r="B266" t="s">
        <v>875</v>
      </c>
      <c r="C266">
        <v>1002</v>
      </c>
      <c r="D266" t="s">
        <v>70</v>
      </c>
      <c r="E266" s="6">
        <v>42310</v>
      </c>
      <c r="F266" s="5">
        <v>713</v>
      </c>
      <c r="G266" t="s">
        <v>15</v>
      </c>
      <c r="H266" t="s">
        <v>59</v>
      </c>
      <c r="I266" t="s">
        <v>42</v>
      </c>
      <c r="J266" t="s">
        <v>1076</v>
      </c>
      <c r="K266" t="str">
        <f t="shared" si="23"/>
        <v>Impressora Deskjet</v>
      </c>
      <c r="L266" t="str">
        <f t="shared" si="24"/>
        <v>São Paulo</v>
      </c>
    </row>
    <row r="267" spans="1:12" x14ac:dyDescent="0.25">
      <c r="A267" t="s">
        <v>419</v>
      </c>
      <c r="B267" t="s">
        <v>876</v>
      </c>
      <c r="C267">
        <v>1002</v>
      </c>
      <c r="D267" t="s">
        <v>70</v>
      </c>
      <c r="E267" s="6">
        <v>42340</v>
      </c>
      <c r="F267" s="5">
        <v>713</v>
      </c>
      <c r="G267" t="s">
        <v>15</v>
      </c>
      <c r="H267" t="s">
        <v>59</v>
      </c>
      <c r="I267" t="s">
        <v>42</v>
      </c>
      <c r="J267" t="s">
        <v>1076</v>
      </c>
      <c r="K267" t="str">
        <f t="shared" si="23"/>
        <v>Impressora Deskjet</v>
      </c>
      <c r="L267" t="str">
        <f t="shared" si="24"/>
        <v>São Paulo</v>
      </c>
    </row>
    <row r="268" spans="1:12" x14ac:dyDescent="0.25">
      <c r="A268" t="s">
        <v>420</v>
      </c>
      <c r="B268" t="s">
        <v>877</v>
      </c>
      <c r="C268">
        <v>1004</v>
      </c>
      <c r="D268" t="s">
        <v>70</v>
      </c>
      <c r="E268" s="6">
        <v>42006</v>
      </c>
      <c r="F268" s="5">
        <v>234.12</v>
      </c>
      <c r="G268" t="s">
        <v>15</v>
      </c>
      <c r="H268" t="s">
        <v>59</v>
      </c>
      <c r="I268" t="s">
        <v>44</v>
      </c>
      <c r="J268" t="s">
        <v>1076</v>
      </c>
      <c r="K268" t="str">
        <f t="shared" si="23"/>
        <v>Impressora Deskjet</v>
      </c>
      <c r="L268" t="str">
        <f t="shared" si="24"/>
        <v>São Paulo</v>
      </c>
    </row>
    <row r="269" spans="1:12" x14ac:dyDescent="0.25">
      <c r="A269" t="s">
        <v>421</v>
      </c>
      <c r="B269" t="s">
        <v>878</v>
      </c>
      <c r="C269">
        <v>1009</v>
      </c>
      <c r="D269" t="s">
        <v>70</v>
      </c>
      <c r="E269" s="6">
        <v>42006</v>
      </c>
      <c r="F269" s="5">
        <v>167</v>
      </c>
      <c r="G269" t="s">
        <v>34</v>
      </c>
      <c r="H269" t="s">
        <v>40</v>
      </c>
      <c r="I269" t="s">
        <v>49</v>
      </c>
      <c r="J269" t="s">
        <v>1076</v>
      </c>
      <c r="K269" t="str">
        <f t="shared" si="23"/>
        <v>Aspirador</v>
      </c>
      <c r="L269" t="str">
        <f t="shared" si="24"/>
        <v>São Paulo</v>
      </c>
    </row>
    <row r="270" spans="1:12" x14ac:dyDescent="0.25">
      <c r="A270" t="s">
        <v>422</v>
      </c>
      <c r="B270" t="s">
        <v>879</v>
      </c>
      <c r="C270">
        <v>1002</v>
      </c>
      <c r="D270" t="s">
        <v>70</v>
      </c>
      <c r="E270" s="6">
        <v>42037</v>
      </c>
      <c r="F270" s="5">
        <v>167</v>
      </c>
      <c r="G270" t="s">
        <v>34</v>
      </c>
      <c r="H270" t="s">
        <v>40</v>
      </c>
      <c r="I270" t="s">
        <v>42</v>
      </c>
      <c r="J270" t="s">
        <v>1076</v>
      </c>
      <c r="K270" t="str">
        <f t="shared" si="23"/>
        <v>Aspirador</v>
      </c>
      <c r="L270" t="str">
        <f t="shared" si="24"/>
        <v>São Paulo</v>
      </c>
    </row>
    <row r="271" spans="1:12" x14ac:dyDescent="0.25">
      <c r="A271" t="s">
        <v>423</v>
      </c>
      <c r="B271" t="s">
        <v>880</v>
      </c>
      <c r="C271">
        <v>1003</v>
      </c>
      <c r="D271" t="s">
        <v>70</v>
      </c>
      <c r="E271" s="6">
        <v>42065</v>
      </c>
      <c r="F271" s="5">
        <v>167</v>
      </c>
      <c r="G271" t="s">
        <v>34</v>
      </c>
      <c r="H271" t="s">
        <v>40</v>
      </c>
      <c r="I271" t="s">
        <v>43</v>
      </c>
      <c r="J271" t="s">
        <v>1076</v>
      </c>
      <c r="K271" t="str">
        <f t="shared" si="23"/>
        <v>Aspirador</v>
      </c>
      <c r="L271" t="str">
        <f t="shared" si="24"/>
        <v>São Paulo</v>
      </c>
    </row>
    <row r="272" spans="1:12" x14ac:dyDescent="0.25">
      <c r="A272" t="s">
        <v>424</v>
      </c>
      <c r="B272" t="s">
        <v>881</v>
      </c>
      <c r="C272">
        <v>1006</v>
      </c>
      <c r="D272" t="s">
        <v>70</v>
      </c>
      <c r="E272" s="6">
        <v>42096</v>
      </c>
      <c r="F272" s="5">
        <v>167</v>
      </c>
      <c r="G272" t="s">
        <v>34</v>
      </c>
      <c r="H272" t="s">
        <v>40</v>
      </c>
      <c r="I272" t="s">
        <v>46</v>
      </c>
      <c r="J272" t="s">
        <v>1076</v>
      </c>
      <c r="K272" t="str">
        <f t="shared" si="23"/>
        <v>Aspirador</v>
      </c>
      <c r="L272" t="str">
        <f t="shared" si="24"/>
        <v>São Paulo</v>
      </c>
    </row>
    <row r="273" spans="1:12" x14ac:dyDescent="0.25">
      <c r="A273" t="s">
        <v>425</v>
      </c>
      <c r="B273" t="s">
        <v>882</v>
      </c>
      <c r="C273">
        <v>1004</v>
      </c>
      <c r="D273" t="s">
        <v>70</v>
      </c>
      <c r="E273" s="6">
        <v>42126</v>
      </c>
      <c r="F273" s="5">
        <v>167</v>
      </c>
      <c r="G273" t="s">
        <v>34</v>
      </c>
      <c r="H273" t="s">
        <v>40</v>
      </c>
      <c r="I273" t="s">
        <v>44</v>
      </c>
      <c r="J273" t="s">
        <v>1076</v>
      </c>
      <c r="K273" t="str">
        <f t="shared" si="23"/>
        <v>Aspirador</v>
      </c>
      <c r="L273" t="str">
        <f t="shared" si="24"/>
        <v>São Paulo</v>
      </c>
    </row>
    <row r="274" spans="1:12" x14ac:dyDescent="0.25">
      <c r="A274" t="s">
        <v>426</v>
      </c>
      <c r="B274" t="s">
        <v>883</v>
      </c>
      <c r="C274">
        <v>1004</v>
      </c>
      <c r="D274" t="s">
        <v>70</v>
      </c>
      <c r="E274" s="6">
        <v>42157</v>
      </c>
      <c r="F274" s="5">
        <v>167</v>
      </c>
      <c r="G274" t="s">
        <v>34</v>
      </c>
      <c r="H274" t="s">
        <v>40</v>
      </c>
      <c r="I274" t="s">
        <v>44</v>
      </c>
      <c r="J274" t="s">
        <v>1076</v>
      </c>
      <c r="K274" t="str">
        <f t="shared" si="23"/>
        <v>Aspirador</v>
      </c>
      <c r="L274" t="str">
        <f t="shared" si="24"/>
        <v>São Paulo</v>
      </c>
    </row>
    <row r="275" spans="1:12" x14ac:dyDescent="0.25">
      <c r="A275" t="s">
        <v>427</v>
      </c>
      <c r="B275" t="s">
        <v>884</v>
      </c>
      <c r="C275">
        <v>1007</v>
      </c>
      <c r="D275" t="s">
        <v>70</v>
      </c>
      <c r="E275" s="6">
        <v>42187</v>
      </c>
      <c r="F275" s="5">
        <v>167</v>
      </c>
      <c r="G275" t="s">
        <v>34</v>
      </c>
      <c r="H275" t="s">
        <v>40</v>
      </c>
      <c r="I275" t="s">
        <v>47</v>
      </c>
      <c r="J275" t="s">
        <v>1076</v>
      </c>
      <c r="K275" t="str">
        <f t="shared" si="23"/>
        <v>Aspirador</v>
      </c>
      <c r="L275" t="str">
        <f t="shared" si="24"/>
        <v>São Paulo</v>
      </c>
    </row>
    <row r="276" spans="1:12" x14ac:dyDescent="0.25">
      <c r="A276" t="s">
        <v>428</v>
      </c>
      <c r="B276" t="s">
        <v>885</v>
      </c>
      <c r="C276">
        <v>1004</v>
      </c>
      <c r="D276" t="s">
        <v>70</v>
      </c>
      <c r="E276" s="6">
        <v>42218</v>
      </c>
      <c r="F276" s="5">
        <v>167</v>
      </c>
      <c r="G276" t="s">
        <v>34</v>
      </c>
      <c r="H276" t="s">
        <v>40</v>
      </c>
      <c r="I276" t="s">
        <v>44</v>
      </c>
      <c r="J276" t="s">
        <v>1076</v>
      </c>
      <c r="K276" t="str">
        <f t="shared" si="23"/>
        <v>Aspirador</v>
      </c>
      <c r="L276" t="str">
        <f t="shared" si="24"/>
        <v>São Paulo</v>
      </c>
    </row>
    <row r="277" spans="1:12" x14ac:dyDescent="0.25">
      <c r="A277" t="s">
        <v>429</v>
      </c>
      <c r="B277" t="s">
        <v>886</v>
      </c>
      <c r="C277">
        <v>1006</v>
      </c>
      <c r="D277" t="s">
        <v>70</v>
      </c>
      <c r="E277" s="6">
        <v>42249</v>
      </c>
      <c r="F277" s="5">
        <v>167</v>
      </c>
      <c r="G277" t="s">
        <v>34</v>
      </c>
      <c r="H277" t="s">
        <v>40</v>
      </c>
      <c r="I277" t="s">
        <v>46</v>
      </c>
      <c r="J277" t="s">
        <v>1076</v>
      </c>
      <c r="K277" t="str">
        <f t="shared" si="23"/>
        <v>Aspirador</v>
      </c>
      <c r="L277" t="str">
        <f t="shared" si="24"/>
        <v>São Paulo</v>
      </c>
    </row>
    <row r="278" spans="1:12" x14ac:dyDescent="0.25">
      <c r="A278" t="s">
        <v>430</v>
      </c>
      <c r="B278" t="s">
        <v>887</v>
      </c>
      <c r="C278">
        <v>1005</v>
      </c>
      <c r="D278" t="s">
        <v>70</v>
      </c>
      <c r="E278" s="6">
        <v>42279</v>
      </c>
      <c r="F278" s="5">
        <v>167</v>
      </c>
      <c r="G278" t="s">
        <v>34</v>
      </c>
      <c r="H278" t="s">
        <v>40</v>
      </c>
      <c r="I278" t="s">
        <v>45</v>
      </c>
      <c r="J278" t="s">
        <v>1076</v>
      </c>
      <c r="K278" t="str">
        <f t="shared" si="23"/>
        <v>Aspirador</v>
      </c>
      <c r="L278" t="str">
        <f t="shared" si="24"/>
        <v>São Paulo</v>
      </c>
    </row>
    <row r="279" spans="1:12" x14ac:dyDescent="0.25">
      <c r="A279" t="s">
        <v>431</v>
      </c>
      <c r="B279" t="s">
        <v>888</v>
      </c>
      <c r="C279">
        <v>1003</v>
      </c>
      <c r="D279" t="s">
        <v>70</v>
      </c>
      <c r="E279" s="6">
        <v>42310</v>
      </c>
      <c r="F279" s="5">
        <v>167</v>
      </c>
      <c r="G279" t="s">
        <v>34</v>
      </c>
      <c r="H279" t="s">
        <v>40</v>
      </c>
      <c r="I279" t="s">
        <v>43</v>
      </c>
      <c r="J279" t="s">
        <v>1076</v>
      </c>
      <c r="K279" t="str">
        <f t="shared" si="23"/>
        <v>Aspirador</v>
      </c>
      <c r="L279" t="str">
        <f t="shared" si="24"/>
        <v>São Paulo</v>
      </c>
    </row>
    <row r="280" spans="1:12" x14ac:dyDescent="0.25">
      <c r="A280" t="s">
        <v>432</v>
      </c>
      <c r="B280" t="s">
        <v>889</v>
      </c>
      <c r="C280">
        <v>1004</v>
      </c>
      <c r="D280" t="s">
        <v>70</v>
      </c>
      <c r="E280" s="6">
        <v>42340</v>
      </c>
      <c r="F280" s="5">
        <v>167</v>
      </c>
      <c r="G280" t="s">
        <v>34</v>
      </c>
      <c r="H280" t="s">
        <v>40</v>
      </c>
      <c r="I280" t="s">
        <v>44</v>
      </c>
      <c r="J280" t="s">
        <v>1076</v>
      </c>
      <c r="K280" t="str">
        <f t="shared" si="23"/>
        <v>Aspirador</v>
      </c>
      <c r="L280" t="str">
        <f t="shared" si="24"/>
        <v>São Paulo</v>
      </c>
    </row>
    <row r="281" spans="1:12" x14ac:dyDescent="0.25">
      <c r="A281" t="s">
        <v>433</v>
      </c>
      <c r="B281" t="s">
        <v>890</v>
      </c>
      <c r="C281">
        <v>1003</v>
      </c>
      <c r="D281" t="s">
        <v>70</v>
      </c>
      <c r="E281" s="6">
        <v>42006</v>
      </c>
      <c r="F281" s="5">
        <v>167</v>
      </c>
      <c r="G281" t="s">
        <v>34</v>
      </c>
      <c r="H281" t="s">
        <v>40</v>
      </c>
      <c r="I281" t="s">
        <v>43</v>
      </c>
      <c r="J281" t="s">
        <v>1076</v>
      </c>
      <c r="K281" t="str">
        <f t="shared" si="23"/>
        <v>Aspirador</v>
      </c>
      <c r="L281" t="str">
        <f t="shared" si="24"/>
        <v>São Paulo</v>
      </c>
    </row>
    <row r="282" spans="1:12" x14ac:dyDescent="0.25">
      <c r="A282" t="s">
        <v>434</v>
      </c>
      <c r="B282" t="s">
        <v>891</v>
      </c>
      <c r="C282">
        <v>1004</v>
      </c>
      <c r="D282" t="s">
        <v>70</v>
      </c>
      <c r="E282" s="6">
        <v>42037</v>
      </c>
      <c r="F282" s="5">
        <v>134</v>
      </c>
      <c r="G282" t="s">
        <v>34</v>
      </c>
      <c r="H282" t="s">
        <v>35</v>
      </c>
      <c r="I282" t="s">
        <v>44</v>
      </c>
      <c r="J282" t="s">
        <v>1076</v>
      </c>
      <c r="K282" t="str">
        <f t="shared" si="23"/>
        <v>Ventilador</v>
      </c>
      <c r="L282" t="str">
        <f t="shared" si="24"/>
        <v>São Paulo</v>
      </c>
    </row>
    <row r="283" spans="1:12" x14ac:dyDescent="0.25">
      <c r="A283" t="s">
        <v>435</v>
      </c>
      <c r="B283" t="s">
        <v>892</v>
      </c>
      <c r="C283">
        <v>1003</v>
      </c>
      <c r="D283" t="s">
        <v>70</v>
      </c>
      <c r="E283" s="6">
        <v>42096</v>
      </c>
      <c r="F283" s="5">
        <v>167</v>
      </c>
      <c r="G283" t="s">
        <v>34</v>
      </c>
      <c r="H283" t="s">
        <v>35</v>
      </c>
      <c r="I283" t="s">
        <v>43</v>
      </c>
      <c r="J283" t="s">
        <v>1076</v>
      </c>
      <c r="K283" t="str">
        <f t="shared" si="23"/>
        <v>Ventilador</v>
      </c>
      <c r="L283" t="str">
        <f t="shared" si="24"/>
        <v>São Paulo</v>
      </c>
    </row>
    <row r="284" spans="1:12" x14ac:dyDescent="0.25">
      <c r="A284" t="s">
        <v>436</v>
      </c>
      <c r="B284" t="s">
        <v>893</v>
      </c>
      <c r="C284">
        <v>1009</v>
      </c>
      <c r="D284" t="s">
        <v>70</v>
      </c>
      <c r="E284" s="6">
        <v>42279</v>
      </c>
      <c r="F284" s="5">
        <v>178</v>
      </c>
      <c r="G284" t="s">
        <v>34</v>
      </c>
      <c r="H284" t="s">
        <v>35</v>
      </c>
      <c r="I284" t="s">
        <v>49</v>
      </c>
      <c r="J284" t="s">
        <v>1076</v>
      </c>
      <c r="K284" t="str">
        <f t="shared" si="23"/>
        <v>Ventilador</v>
      </c>
      <c r="L284" t="str">
        <f t="shared" si="24"/>
        <v>São Paulo</v>
      </c>
    </row>
    <row r="285" spans="1:12" x14ac:dyDescent="0.25">
      <c r="A285" t="s">
        <v>437</v>
      </c>
      <c r="B285" t="s">
        <v>894</v>
      </c>
      <c r="C285">
        <v>1008</v>
      </c>
      <c r="D285" t="s">
        <v>70</v>
      </c>
      <c r="E285" s="6">
        <v>42310</v>
      </c>
      <c r="F285" s="5">
        <v>139</v>
      </c>
      <c r="G285" t="s">
        <v>34</v>
      </c>
      <c r="H285" t="s">
        <v>35</v>
      </c>
      <c r="I285" t="s">
        <v>48</v>
      </c>
      <c r="J285" t="s">
        <v>1076</v>
      </c>
      <c r="K285" t="str">
        <f t="shared" si="23"/>
        <v>Ventilador</v>
      </c>
      <c r="L285" t="str">
        <f t="shared" si="24"/>
        <v>São Paulo</v>
      </c>
    </row>
    <row r="286" spans="1:12" x14ac:dyDescent="0.25">
      <c r="A286" t="s">
        <v>438</v>
      </c>
      <c r="B286" t="s">
        <v>895</v>
      </c>
      <c r="C286">
        <v>1007</v>
      </c>
      <c r="D286" t="s">
        <v>70</v>
      </c>
      <c r="E286" s="6">
        <v>42340</v>
      </c>
      <c r="F286" s="5">
        <v>123</v>
      </c>
      <c r="G286" t="s">
        <v>34</v>
      </c>
      <c r="H286" t="s">
        <v>35</v>
      </c>
      <c r="I286" t="s">
        <v>47</v>
      </c>
      <c r="J286" t="s">
        <v>1076</v>
      </c>
      <c r="K286" t="str">
        <f t="shared" si="23"/>
        <v>Ventilador</v>
      </c>
      <c r="L286" t="str">
        <f t="shared" si="24"/>
        <v>São Paulo</v>
      </c>
    </row>
    <row r="287" spans="1:12" x14ac:dyDescent="0.25">
      <c r="A287" t="s">
        <v>439</v>
      </c>
      <c r="B287" t="s">
        <v>896</v>
      </c>
      <c r="C287">
        <v>1009</v>
      </c>
      <c r="D287" t="s">
        <v>72</v>
      </c>
      <c r="E287" s="6">
        <v>41916</v>
      </c>
      <c r="F287" s="5">
        <v>3999</v>
      </c>
      <c r="G287" t="s">
        <v>13</v>
      </c>
      <c r="H287" t="s">
        <v>52</v>
      </c>
      <c r="I287" t="s">
        <v>49</v>
      </c>
      <c r="J287" t="s">
        <v>1076</v>
      </c>
      <c r="K287" t="str">
        <f t="shared" si="23"/>
        <v>Samsung Galaxy 8</v>
      </c>
      <c r="L287" t="str">
        <f t="shared" si="24"/>
        <v>São Paulo</v>
      </c>
    </row>
    <row r="288" spans="1:12" x14ac:dyDescent="0.25">
      <c r="A288" t="s">
        <v>440</v>
      </c>
      <c r="B288" t="s">
        <v>897</v>
      </c>
      <c r="C288">
        <v>1003</v>
      </c>
      <c r="D288" t="s">
        <v>72</v>
      </c>
      <c r="E288" s="6">
        <v>41672</v>
      </c>
      <c r="F288" s="5">
        <v>3999</v>
      </c>
      <c r="G288" t="s">
        <v>13</v>
      </c>
      <c r="H288" t="s">
        <v>52</v>
      </c>
      <c r="I288" t="s">
        <v>43</v>
      </c>
      <c r="J288" t="s">
        <v>1076</v>
      </c>
      <c r="K288" t="str">
        <f t="shared" si="23"/>
        <v>Samsung Galaxy 8</v>
      </c>
      <c r="L288" t="str">
        <f t="shared" si="24"/>
        <v>São Paulo</v>
      </c>
    </row>
    <row r="289" spans="1:12" x14ac:dyDescent="0.25">
      <c r="A289" t="s">
        <v>441</v>
      </c>
      <c r="B289" t="s">
        <v>898</v>
      </c>
      <c r="C289">
        <v>1006</v>
      </c>
      <c r="D289" t="s">
        <v>72</v>
      </c>
      <c r="E289" s="6">
        <v>41701</v>
      </c>
      <c r="F289" s="5">
        <v>3999</v>
      </c>
      <c r="G289" t="s">
        <v>13</v>
      </c>
      <c r="H289" t="s">
        <v>52</v>
      </c>
      <c r="I289" t="s">
        <v>46</v>
      </c>
      <c r="J289" t="s">
        <v>1076</v>
      </c>
      <c r="K289" t="str">
        <f t="shared" si="23"/>
        <v>Samsung Galaxy 8</v>
      </c>
      <c r="L289" t="str">
        <f t="shared" si="24"/>
        <v>São Paulo</v>
      </c>
    </row>
    <row r="290" spans="1:12" x14ac:dyDescent="0.25">
      <c r="A290" t="s">
        <v>442</v>
      </c>
      <c r="B290" t="s">
        <v>899</v>
      </c>
      <c r="C290">
        <v>1004</v>
      </c>
      <c r="D290" t="s">
        <v>72</v>
      </c>
      <c r="E290" s="6">
        <v>41733</v>
      </c>
      <c r="F290" s="5">
        <v>3999</v>
      </c>
      <c r="G290" t="s">
        <v>13</v>
      </c>
      <c r="H290" t="s">
        <v>52</v>
      </c>
      <c r="I290" t="s">
        <v>44</v>
      </c>
      <c r="J290" t="s">
        <v>1076</v>
      </c>
      <c r="K290" t="str">
        <f t="shared" si="23"/>
        <v>Samsung Galaxy 8</v>
      </c>
      <c r="L290" t="str">
        <f t="shared" si="24"/>
        <v>São Paulo</v>
      </c>
    </row>
    <row r="291" spans="1:12" x14ac:dyDescent="0.25">
      <c r="A291" t="s">
        <v>443</v>
      </c>
      <c r="B291" t="s">
        <v>900</v>
      </c>
      <c r="C291">
        <v>1004</v>
      </c>
      <c r="D291" t="s">
        <v>72</v>
      </c>
      <c r="E291" s="6">
        <v>41763</v>
      </c>
      <c r="F291" s="5">
        <v>3999</v>
      </c>
      <c r="G291" t="s">
        <v>13</v>
      </c>
      <c r="H291" t="s">
        <v>52</v>
      </c>
      <c r="I291" t="s">
        <v>44</v>
      </c>
      <c r="J291" t="s">
        <v>1076</v>
      </c>
      <c r="K291" t="str">
        <f t="shared" si="23"/>
        <v>Samsung Galaxy 8</v>
      </c>
      <c r="L291" t="str">
        <f t="shared" si="24"/>
        <v>São Paulo</v>
      </c>
    </row>
    <row r="292" spans="1:12" x14ac:dyDescent="0.25">
      <c r="A292" t="s">
        <v>444</v>
      </c>
      <c r="B292" t="s">
        <v>901</v>
      </c>
      <c r="C292">
        <v>1001</v>
      </c>
      <c r="D292" t="s">
        <v>72</v>
      </c>
      <c r="E292" s="6">
        <v>42037</v>
      </c>
      <c r="F292" s="5">
        <v>3999</v>
      </c>
      <c r="G292" t="s">
        <v>13</v>
      </c>
      <c r="H292" t="s">
        <v>52</v>
      </c>
      <c r="I292" t="s">
        <v>41</v>
      </c>
      <c r="J292" t="s">
        <v>1076</v>
      </c>
      <c r="K292" t="str">
        <f t="shared" si="23"/>
        <v>Samsung Galaxy 8</v>
      </c>
      <c r="L292" t="str">
        <f t="shared" si="24"/>
        <v>São Paulo</v>
      </c>
    </row>
    <row r="293" spans="1:12" x14ac:dyDescent="0.25">
      <c r="A293" t="s">
        <v>445</v>
      </c>
      <c r="B293" t="s">
        <v>902</v>
      </c>
      <c r="C293">
        <v>1004</v>
      </c>
      <c r="D293" t="s">
        <v>72</v>
      </c>
      <c r="E293" s="6">
        <v>42218</v>
      </c>
      <c r="F293" s="5">
        <v>3999</v>
      </c>
      <c r="G293" t="s">
        <v>13</v>
      </c>
      <c r="H293" t="s">
        <v>52</v>
      </c>
      <c r="I293" t="s">
        <v>44</v>
      </c>
      <c r="J293" t="s">
        <v>1076</v>
      </c>
      <c r="K293" t="str">
        <f t="shared" si="23"/>
        <v>Samsung Galaxy 8</v>
      </c>
      <c r="L293" t="str">
        <f t="shared" si="24"/>
        <v>São Paulo</v>
      </c>
    </row>
    <row r="294" spans="1:12" x14ac:dyDescent="0.25">
      <c r="A294" t="s">
        <v>446</v>
      </c>
      <c r="B294" t="s">
        <v>903</v>
      </c>
      <c r="C294">
        <v>1002</v>
      </c>
      <c r="D294" t="s">
        <v>72</v>
      </c>
      <c r="E294" s="6">
        <v>42249</v>
      </c>
      <c r="F294" s="5">
        <v>3999</v>
      </c>
      <c r="G294" t="s">
        <v>13</v>
      </c>
      <c r="H294" t="s">
        <v>52</v>
      </c>
      <c r="I294" t="s">
        <v>42</v>
      </c>
      <c r="J294" t="s">
        <v>1076</v>
      </c>
      <c r="K294" t="str">
        <f t="shared" si="23"/>
        <v>Samsung Galaxy 8</v>
      </c>
      <c r="L294" t="str">
        <f t="shared" si="24"/>
        <v>São Paulo</v>
      </c>
    </row>
    <row r="295" spans="1:12" x14ac:dyDescent="0.25">
      <c r="A295" t="s">
        <v>447</v>
      </c>
      <c r="B295" t="s">
        <v>904</v>
      </c>
      <c r="C295">
        <v>1002</v>
      </c>
      <c r="D295" t="s">
        <v>72</v>
      </c>
      <c r="E295" s="6">
        <v>42279</v>
      </c>
      <c r="F295" s="5">
        <v>1230</v>
      </c>
      <c r="G295" t="s">
        <v>13</v>
      </c>
      <c r="H295" t="s">
        <v>58</v>
      </c>
      <c r="I295" t="s">
        <v>42</v>
      </c>
      <c r="J295" t="s">
        <v>1076</v>
      </c>
      <c r="K295" t="str">
        <f t="shared" si="23"/>
        <v>Morotola Moto G5</v>
      </c>
      <c r="L295" t="str">
        <f t="shared" si="24"/>
        <v>São Paulo</v>
      </c>
    </row>
    <row r="296" spans="1:12" x14ac:dyDescent="0.25">
      <c r="A296" t="s">
        <v>448</v>
      </c>
      <c r="B296" t="s">
        <v>905</v>
      </c>
      <c r="C296">
        <v>1004</v>
      </c>
      <c r="D296" t="s">
        <v>72</v>
      </c>
      <c r="E296" s="6">
        <v>42310</v>
      </c>
      <c r="F296" s="5">
        <v>1230</v>
      </c>
      <c r="G296" t="s">
        <v>13</v>
      </c>
      <c r="H296" t="s">
        <v>58</v>
      </c>
      <c r="I296" t="s">
        <v>44</v>
      </c>
      <c r="J296" t="s">
        <v>1076</v>
      </c>
      <c r="K296" t="str">
        <f t="shared" si="23"/>
        <v>Morotola Moto G5</v>
      </c>
      <c r="L296" t="str">
        <f t="shared" si="24"/>
        <v>São Paulo</v>
      </c>
    </row>
    <row r="297" spans="1:12" x14ac:dyDescent="0.25">
      <c r="A297" t="s">
        <v>449</v>
      </c>
      <c r="B297" t="s">
        <v>906</v>
      </c>
      <c r="C297">
        <v>1004</v>
      </c>
      <c r="D297" t="s">
        <v>72</v>
      </c>
      <c r="E297" s="6">
        <v>42340</v>
      </c>
      <c r="F297" s="5">
        <v>1230</v>
      </c>
      <c r="G297" t="s">
        <v>13</v>
      </c>
      <c r="H297" t="s">
        <v>58</v>
      </c>
      <c r="I297" t="s">
        <v>44</v>
      </c>
      <c r="J297" t="s">
        <v>1076</v>
      </c>
      <c r="K297" t="str">
        <f t="shared" si="23"/>
        <v>Morotola Moto G5</v>
      </c>
      <c r="L297" t="str">
        <f t="shared" si="24"/>
        <v>São Paulo</v>
      </c>
    </row>
    <row r="298" spans="1:12" x14ac:dyDescent="0.25">
      <c r="A298" t="s">
        <v>450</v>
      </c>
      <c r="B298" t="s">
        <v>907</v>
      </c>
      <c r="C298">
        <v>1004</v>
      </c>
      <c r="D298" t="s">
        <v>72</v>
      </c>
      <c r="E298" s="6">
        <v>42006</v>
      </c>
      <c r="F298" s="5">
        <v>1230</v>
      </c>
      <c r="G298" t="s">
        <v>13</v>
      </c>
      <c r="H298" t="s">
        <v>58</v>
      </c>
      <c r="I298" t="s">
        <v>44</v>
      </c>
      <c r="J298" t="s">
        <v>1076</v>
      </c>
      <c r="K298" t="str">
        <f t="shared" si="23"/>
        <v>Morotola Moto G5</v>
      </c>
      <c r="L298" t="str">
        <f t="shared" si="24"/>
        <v>São Paulo</v>
      </c>
    </row>
    <row r="299" spans="1:12" x14ac:dyDescent="0.25">
      <c r="A299" t="s">
        <v>451</v>
      </c>
      <c r="B299" t="s">
        <v>908</v>
      </c>
      <c r="C299">
        <v>1007</v>
      </c>
      <c r="D299" t="s">
        <v>72</v>
      </c>
      <c r="E299" s="6">
        <v>41276</v>
      </c>
      <c r="F299" s="5">
        <v>456</v>
      </c>
      <c r="G299" t="s">
        <v>14</v>
      </c>
      <c r="H299" t="s">
        <v>19</v>
      </c>
      <c r="I299" t="s">
        <v>47</v>
      </c>
      <c r="J299" t="s">
        <v>1076</v>
      </c>
      <c r="K299" t="str">
        <f t="shared" si="23"/>
        <v>Secadora Vapor</v>
      </c>
      <c r="L299" t="str">
        <f t="shared" si="24"/>
        <v>São Paulo</v>
      </c>
    </row>
    <row r="300" spans="1:12" x14ac:dyDescent="0.25">
      <c r="A300" t="s">
        <v>452</v>
      </c>
      <c r="B300" t="s">
        <v>909</v>
      </c>
      <c r="C300">
        <v>1003</v>
      </c>
      <c r="D300" t="s">
        <v>72</v>
      </c>
      <c r="E300" s="6">
        <v>41307</v>
      </c>
      <c r="F300" s="5">
        <v>277</v>
      </c>
      <c r="G300" t="s">
        <v>14</v>
      </c>
      <c r="H300" t="s">
        <v>19</v>
      </c>
      <c r="I300" t="s">
        <v>43</v>
      </c>
      <c r="J300" t="s">
        <v>1076</v>
      </c>
      <c r="K300" t="str">
        <f t="shared" si="23"/>
        <v>Secadora Vapor</v>
      </c>
      <c r="L300" t="str">
        <f t="shared" si="24"/>
        <v>São Paulo</v>
      </c>
    </row>
    <row r="301" spans="1:12" x14ac:dyDescent="0.25">
      <c r="A301" t="s">
        <v>453</v>
      </c>
      <c r="B301" t="s">
        <v>910</v>
      </c>
      <c r="C301">
        <v>1002</v>
      </c>
      <c r="D301" t="s">
        <v>72</v>
      </c>
      <c r="E301" s="6">
        <v>41335</v>
      </c>
      <c r="F301" s="5">
        <v>877</v>
      </c>
      <c r="G301" t="s">
        <v>14</v>
      </c>
      <c r="H301" t="s">
        <v>19</v>
      </c>
      <c r="I301" t="s">
        <v>42</v>
      </c>
      <c r="J301" t="s">
        <v>1076</v>
      </c>
      <c r="K301" t="str">
        <f t="shared" si="23"/>
        <v>Secadora Vapor</v>
      </c>
      <c r="L301" t="str">
        <f t="shared" si="24"/>
        <v>São Paulo</v>
      </c>
    </row>
    <row r="302" spans="1:12" x14ac:dyDescent="0.25">
      <c r="A302" t="s">
        <v>454</v>
      </c>
      <c r="B302" t="s">
        <v>911</v>
      </c>
      <c r="C302">
        <v>1009</v>
      </c>
      <c r="D302" t="s">
        <v>72</v>
      </c>
      <c r="E302" s="6">
        <v>41366</v>
      </c>
      <c r="F302" s="5">
        <v>988</v>
      </c>
      <c r="G302" t="s">
        <v>14</v>
      </c>
      <c r="H302" t="s">
        <v>19</v>
      </c>
      <c r="I302" t="s">
        <v>49</v>
      </c>
      <c r="J302" t="s">
        <v>1076</v>
      </c>
      <c r="K302" t="str">
        <f t="shared" si="23"/>
        <v>Secadora Vapor</v>
      </c>
      <c r="L302" t="str">
        <f t="shared" si="24"/>
        <v>São Paulo</v>
      </c>
    </row>
    <row r="303" spans="1:12" x14ac:dyDescent="0.25">
      <c r="A303" t="s">
        <v>455</v>
      </c>
      <c r="B303" t="s">
        <v>912</v>
      </c>
      <c r="C303">
        <v>1006</v>
      </c>
      <c r="D303" t="s">
        <v>72</v>
      </c>
      <c r="E303" s="6">
        <v>41396</v>
      </c>
      <c r="F303" s="5">
        <v>567.32000000000005</v>
      </c>
      <c r="G303" t="s">
        <v>14</v>
      </c>
      <c r="H303" t="s">
        <v>19</v>
      </c>
      <c r="I303" t="s">
        <v>46</v>
      </c>
      <c r="J303" t="s">
        <v>1076</v>
      </c>
      <c r="K303" t="str">
        <f t="shared" si="23"/>
        <v>Secadora Vapor</v>
      </c>
      <c r="L303" t="str">
        <f t="shared" si="24"/>
        <v>São Paulo</v>
      </c>
    </row>
    <row r="304" spans="1:12" x14ac:dyDescent="0.25">
      <c r="A304" t="s">
        <v>456</v>
      </c>
      <c r="B304" t="s">
        <v>913</v>
      </c>
      <c r="C304">
        <v>1003</v>
      </c>
      <c r="D304" t="s">
        <v>72</v>
      </c>
      <c r="E304" s="6">
        <v>41457</v>
      </c>
      <c r="F304" s="5">
        <v>1200</v>
      </c>
      <c r="G304" t="s">
        <v>14</v>
      </c>
      <c r="H304" t="s">
        <v>19</v>
      </c>
      <c r="I304" t="s">
        <v>43</v>
      </c>
      <c r="J304" t="s">
        <v>1076</v>
      </c>
      <c r="K304" t="str">
        <f t="shared" si="23"/>
        <v>Secadora Vapor</v>
      </c>
      <c r="L304" t="str">
        <f t="shared" si="24"/>
        <v>São Paulo</v>
      </c>
    </row>
    <row r="305" spans="1:12" x14ac:dyDescent="0.25">
      <c r="A305" t="s">
        <v>457</v>
      </c>
      <c r="B305" t="s">
        <v>914</v>
      </c>
      <c r="C305">
        <v>1004</v>
      </c>
      <c r="D305" t="s">
        <v>72</v>
      </c>
      <c r="E305" s="6">
        <v>41488</v>
      </c>
      <c r="F305" s="5">
        <v>345</v>
      </c>
      <c r="G305" t="s">
        <v>14</v>
      </c>
      <c r="H305" t="s">
        <v>19</v>
      </c>
      <c r="I305" t="s">
        <v>44</v>
      </c>
      <c r="J305" t="s">
        <v>1076</v>
      </c>
      <c r="K305" t="str">
        <f t="shared" si="23"/>
        <v>Secadora Vapor</v>
      </c>
      <c r="L305" t="str">
        <f t="shared" si="24"/>
        <v>São Paulo</v>
      </c>
    </row>
    <row r="306" spans="1:12" x14ac:dyDescent="0.25">
      <c r="A306" t="s">
        <v>458</v>
      </c>
      <c r="B306" t="s">
        <v>915</v>
      </c>
      <c r="C306">
        <v>1005</v>
      </c>
      <c r="D306" t="s">
        <v>72</v>
      </c>
      <c r="E306" s="6">
        <v>41519</v>
      </c>
      <c r="F306" s="5">
        <v>433</v>
      </c>
      <c r="G306" t="s">
        <v>14</v>
      </c>
      <c r="H306" t="s">
        <v>19</v>
      </c>
      <c r="I306" t="s">
        <v>45</v>
      </c>
      <c r="J306" t="s">
        <v>1076</v>
      </c>
      <c r="K306" t="str">
        <f t="shared" si="23"/>
        <v>Secadora Vapor</v>
      </c>
      <c r="L306" t="str">
        <f t="shared" si="24"/>
        <v>São Paulo</v>
      </c>
    </row>
    <row r="307" spans="1:12" x14ac:dyDescent="0.25">
      <c r="A307" t="s">
        <v>459</v>
      </c>
      <c r="B307" t="s">
        <v>916</v>
      </c>
      <c r="C307">
        <v>1006</v>
      </c>
      <c r="D307" t="s">
        <v>72</v>
      </c>
      <c r="E307" s="6">
        <v>41549</v>
      </c>
      <c r="F307" s="5">
        <v>345.89</v>
      </c>
      <c r="G307" t="s">
        <v>14</v>
      </c>
      <c r="H307" t="s">
        <v>19</v>
      </c>
      <c r="I307" t="s">
        <v>46</v>
      </c>
      <c r="J307" t="s">
        <v>1076</v>
      </c>
      <c r="K307" t="str">
        <f t="shared" si="23"/>
        <v>Secadora Vapor</v>
      </c>
      <c r="L307" t="str">
        <f t="shared" si="24"/>
        <v>São Paulo</v>
      </c>
    </row>
    <row r="308" spans="1:12" x14ac:dyDescent="0.25">
      <c r="A308" t="s">
        <v>460</v>
      </c>
      <c r="B308" t="s">
        <v>917</v>
      </c>
      <c r="C308">
        <v>1007</v>
      </c>
      <c r="D308" t="s">
        <v>72</v>
      </c>
      <c r="E308" s="6">
        <v>41580</v>
      </c>
      <c r="F308" s="5">
        <v>467</v>
      </c>
      <c r="G308" t="s">
        <v>14</v>
      </c>
      <c r="H308" t="s">
        <v>19</v>
      </c>
      <c r="I308" t="s">
        <v>47</v>
      </c>
      <c r="J308" t="s">
        <v>1076</v>
      </c>
      <c r="K308" t="str">
        <f t="shared" si="23"/>
        <v>Secadora Vapor</v>
      </c>
      <c r="L308" t="str">
        <f t="shared" si="24"/>
        <v>São Paulo</v>
      </c>
    </row>
    <row r="309" spans="1:12" x14ac:dyDescent="0.25">
      <c r="A309" t="s">
        <v>461</v>
      </c>
      <c r="B309" t="s">
        <v>918</v>
      </c>
      <c r="C309">
        <v>1003</v>
      </c>
      <c r="D309" t="s">
        <v>72</v>
      </c>
      <c r="E309" s="6">
        <v>41610</v>
      </c>
      <c r="F309" s="5">
        <v>1220</v>
      </c>
      <c r="G309" t="s">
        <v>14</v>
      </c>
      <c r="H309" t="s">
        <v>19</v>
      </c>
      <c r="I309" t="s">
        <v>43</v>
      </c>
      <c r="J309" t="s">
        <v>1076</v>
      </c>
      <c r="K309" t="str">
        <f t="shared" si="23"/>
        <v>Secadora Vapor</v>
      </c>
      <c r="L309" t="str">
        <f t="shared" si="24"/>
        <v>São Paulo</v>
      </c>
    </row>
    <row r="310" spans="1:12" x14ac:dyDescent="0.25">
      <c r="A310" t="s">
        <v>462</v>
      </c>
      <c r="B310" t="s">
        <v>919</v>
      </c>
      <c r="C310">
        <v>1002</v>
      </c>
      <c r="D310" t="s">
        <v>72</v>
      </c>
      <c r="E310" s="6">
        <v>41640</v>
      </c>
      <c r="F310" s="5">
        <v>1288</v>
      </c>
      <c r="G310" t="s">
        <v>14</v>
      </c>
      <c r="H310" t="s">
        <v>19</v>
      </c>
      <c r="I310" t="s">
        <v>42</v>
      </c>
      <c r="J310" t="s">
        <v>1076</v>
      </c>
      <c r="K310" t="str">
        <f t="shared" si="23"/>
        <v>Geladeira Duplex</v>
      </c>
      <c r="L310" t="str">
        <f t="shared" si="24"/>
        <v>São Paulo</v>
      </c>
    </row>
    <row r="311" spans="1:12" x14ac:dyDescent="0.25">
      <c r="A311" t="s">
        <v>463</v>
      </c>
      <c r="B311" t="s">
        <v>920</v>
      </c>
      <c r="C311">
        <v>1007</v>
      </c>
      <c r="D311" t="s">
        <v>72</v>
      </c>
      <c r="E311" s="6">
        <v>41794</v>
      </c>
      <c r="F311" s="5">
        <v>1234</v>
      </c>
      <c r="G311" t="s">
        <v>14</v>
      </c>
      <c r="H311" t="s">
        <v>19</v>
      </c>
      <c r="I311" t="s">
        <v>47</v>
      </c>
      <c r="J311" t="s">
        <v>1076</v>
      </c>
      <c r="K311" t="str">
        <f t="shared" si="23"/>
        <v>Geladeira Duplex</v>
      </c>
      <c r="L311" t="str">
        <f t="shared" si="24"/>
        <v>São Paulo</v>
      </c>
    </row>
    <row r="312" spans="1:12" x14ac:dyDescent="0.25">
      <c r="A312" t="s">
        <v>464</v>
      </c>
      <c r="B312" t="s">
        <v>921</v>
      </c>
      <c r="C312">
        <v>1006</v>
      </c>
      <c r="D312" t="s">
        <v>72</v>
      </c>
      <c r="E312" s="6">
        <v>41855</v>
      </c>
      <c r="F312" s="5">
        <v>1200</v>
      </c>
      <c r="G312" t="s">
        <v>14</v>
      </c>
      <c r="H312" t="s">
        <v>19</v>
      </c>
      <c r="I312" t="s">
        <v>46</v>
      </c>
      <c r="J312" t="s">
        <v>1076</v>
      </c>
      <c r="K312" t="str">
        <f t="shared" si="23"/>
        <v>Geladeira Duplex</v>
      </c>
      <c r="L312" t="str">
        <f t="shared" si="24"/>
        <v>São Paulo</v>
      </c>
    </row>
    <row r="313" spans="1:12" x14ac:dyDescent="0.25">
      <c r="A313" t="s">
        <v>465</v>
      </c>
      <c r="B313" t="s">
        <v>922</v>
      </c>
      <c r="C313">
        <v>1005</v>
      </c>
      <c r="D313" t="s">
        <v>72</v>
      </c>
      <c r="E313" s="6">
        <v>41886</v>
      </c>
      <c r="F313" s="5">
        <v>788</v>
      </c>
      <c r="G313" t="s">
        <v>14</v>
      </c>
      <c r="H313" t="s">
        <v>19</v>
      </c>
      <c r="I313" t="s">
        <v>45</v>
      </c>
      <c r="J313" t="s">
        <v>1076</v>
      </c>
      <c r="K313" t="str">
        <f t="shared" si="23"/>
        <v>Geladeira Duplex</v>
      </c>
      <c r="L313" t="str">
        <f t="shared" si="24"/>
        <v>São Paulo</v>
      </c>
    </row>
    <row r="314" spans="1:12" x14ac:dyDescent="0.25">
      <c r="A314" t="s">
        <v>466</v>
      </c>
      <c r="B314" t="s">
        <v>923</v>
      </c>
      <c r="C314">
        <v>1004</v>
      </c>
      <c r="D314" t="s">
        <v>72</v>
      </c>
      <c r="E314" s="6">
        <v>41947</v>
      </c>
      <c r="F314" s="5">
        <v>987</v>
      </c>
      <c r="G314" t="s">
        <v>14</v>
      </c>
      <c r="H314" t="s">
        <v>19</v>
      </c>
      <c r="I314" t="s">
        <v>44</v>
      </c>
      <c r="J314" t="s">
        <v>1076</v>
      </c>
      <c r="K314" t="str">
        <f t="shared" si="23"/>
        <v>Geladeira Duplex</v>
      </c>
      <c r="L314" t="str">
        <f t="shared" si="24"/>
        <v>São Paulo</v>
      </c>
    </row>
    <row r="315" spans="1:12" x14ac:dyDescent="0.25">
      <c r="A315" t="s">
        <v>467</v>
      </c>
      <c r="B315" t="s">
        <v>924</v>
      </c>
      <c r="C315">
        <v>1003</v>
      </c>
      <c r="D315" t="s">
        <v>72</v>
      </c>
      <c r="E315" s="6">
        <v>41977</v>
      </c>
      <c r="F315" s="5">
        <v>1567</v>
      </c>
      <c r="G315" t="s">
        <v>14</v>
      </c>
      <c r="H315" t="s">
        <v>19</v>
      </c>
      <c r="I315" t="s">
        <v>43</v>
      </c>
      <c r="J315" t="s">
        <v>1076</v>
      </c>
      <c r="K315" t="str">
        <f t="shared" si="23"/>
        <v>Geladeira Duplex</v>
      </c>
      <c r="L315" t="str">
        <f t="shared" si="24"/>
        <v>São Paulo</v>
      </c>
    </row>
    <row r="316" spans="1:12" x14ac:dyDescent="0.25">
      <c r="A316" t="s">
        <v>468</v>
      </c>
      <c r="B316" t="s">
        <v>925</v>
      </c>
      <c r="C316">
        <v>1009</v>
      </c>
      <c r="D316" t="s">
        <v>72</v>
      </c>
      <c r="E316" s="6">
        <v>41977</v>
      </c>
      <c r="F316" s="5">
        <v>1287</v>
      </c>
      <c r="G316" t="s">
        <v>14</v>
      </c>
      <c r="H316" t="s">
        <v>19</v>
      </c>
      <c r="I316" t="s">
        <v>49</v>
      </c>
      <c r="J316" t="s">
        <v>1076</v>
      </c>
      <c r="K316" t="str">
        <f t="shared" si="23"/>
        <v>Geladeira Duplex</v>
      </c>
      <c r="L316" t="str">
        <f t="shared" si="24"/>
        <v>São Paulo</v>
      </c>
    </row>
    <row r="317" spans="1:12" x14ac:dyDescent="0.25">
      <c r="A317" t="s">
        <v>469</v>
      </c>
      <c r="B317" t="s">
        <v>926</v>
      </c>
      <c r="C317">
        <v>1006</v>
      </c>
      <c r="D317" t="s">
        <v>72</v>
      </c>
      <c r="E317" s="6">
        <v>42037</v>
      </c>
      <c r="F317" s="5">
        <v>1220</v>
      </c>
      <c r="G317" t="s">
        <v>14</v>
      </c>
      <c r="H317" t="s">
        <v>19</v>
      </c>
      <c r="I317" t="s">
        <v>46</v>
      </c>
      <c r="J317" t="s">
        <v>1076</v>
      </c>
      <c r="K317" t="str">
        <f t="shared" si="23"/>
        <v>Geladeira Duplex</v>
      </c>
      <c r="L317" t="str">
        <f t="shared" si="24"/>
        <v>São Paulo</v>
      </c>
    </row>
    <row r="318" spans="1:12" x14ac:dyDescent="0.25">
      <c r="A318" t="s">
        <v>470</v>
      </c>
      <c r="B318" t="s">
        <v>927</v>
      </c>
      <c r="C318">
        <v>1007</v>
      </c>
      <c r="D318" t="s">
        <v>72</v>
      </c>
      <c r="E318" s="6">
        <v>42065</v>
      </c>
      <c r="F318" s="5">
        <v>1234</v>
      </c>
      <c r="G318" t="s">
        <v>14</v>
      </c>
      <c r="H318" t="s">
        <v>19</v>
      </c>
      <c r="I318" t="s">
        <v>47</v>
      </c>
      <c r="J318" t="s">
        <v>1076</v>
      </c>
      <c r="K318" t="str">
        <f t="shared" si="23"/>
        <v>Geladeira Duplex</v>
      </c>
      <c r="L318" t="str">
        <f t="shared" si="24"/>
        <v>São Paulo</v>
      </c>
    </row>
    <row r="319" spans="1:12" x14ac:dyDescent="0.25">
      <c r="A319" t="s">
        <v>471</v>
      </c>
      <c r="B319" t="s">
        <v>928</v>
      </c>
      <c r="C319">
        <v>1003</v>
      </c>
      <c r="D319" t="s">
        <v>72</v>
      </c>
      <c r="E319" s="6">
        <v>42096</v>
      </c>
      <c r="F319" s="5">
        <v>1579</v>
      </c>
      <c r="G319" t="s">
        <v>14</v>
      </c>
      <c r="H319" t="s">
        <v>19</v>
      </c>
      <c r="I319" t="s">
        <v>43</v>
      </c>
      <c r="J319" t="s">
        <v>1076</v>
      </c>
      <c r="K319" t="str">
        <f t="shared" si="23"/>
        <v>Geladeira Duplex</v>
      </c>
      <c r="L319" t="str">
        <f t="shared" si="24"/>
        <v>São Paulo</v>
      </c>
    </row>
    <row r="320" spans="1:12" x14ac:dyDescent="0.25">
      <c r="A320" t="s">
        <v>472</v>
      </c>
      <c r="B320" t="s">
        <v>929</v>
      </c>
      <c r="C320">
        <v>1002</v>
      </c>
      <c r="D320" t="s">
        <v>72</v>
      </c>
      <c r="E320" s="6">
        <v>42126</v>
      </c>
      <c r="F320" s="5">
        <v>1288</v>
      </c>
      <c r="G320" t="s">
        <v>14</v>
      </c>
      <c r="H320" t="s">
        <v>19</v>
      </c>
      <c r="I320" t="s">
        <v>42</v>
      </c>
      <c r="J320" t="s">
        <v>1076</v>
      </c>
      <c r="K320" t="str">
        <f t="shared" si="23"/>
        <v>Geladeira Duplex</v>
      </c>
      <c r="L320" t="str">
        <f t="shared" si="24"/>
        <v>São Paulo</v>
      </c>
    </row>
    <row r="321" spans="1:12" x14ac:dyDescent="0.25">
      <c r="A321" t="s">
        <v>473</v>
      </c>
      <c r="B321" t="s">
        <v>930</v>
      </c>
      <c r="C321">
        <v>1009</v>
      </c>
      <c r="D321" t="s">
        <v>72</v>
      </c>
      <c r="E321" s="6">
        <v>42157</v>
      </c>
      <c r="F321" s="5">
        <v>1222</v>
      </c>
      <c r="G321" t="s">
        <v>14</v>
      </c>
      <c r="H321" t="s">
        <v>19</v>
      </c>
      <c r="I321" t="s">
        <v>49</v>
      </c>
      <c r="J321" t="s">
        <v>1076</v>
      </c>
      <c r="K321" t="str">
        <f t="shared" si="23"/>
        <v>Geladeira Duplex</v>
      </c>
      <c r="L321" t="str">
        <f t="shared" si="24"/>
        <v>São Paulo</v>
      </c>
    </row>
    <row r="322" spans="1:12" x14ac:dyDescent="0.25">
      <c r="A322" t="s">
        <v>474</v>
      </c>
      <c r="B322" t="s">
        <v>931</v>
      </c>
      <c r="C322">
        <v>1006</v>
      </c>
      <c r="D322" t="s">
        <v>72</v>
      </c>
      <c r="E322" s="6">
        <v>42187</v>
      </c>
      <c r="F322" s="5">
        <v>1210</v>
      </c>
      <c r="G322" t="s">
        <v>14</v>
      </c>
      <c r="H322" t="s">
        <v>19</v>
      </c>
      <c r="I322" t="s">
        <v>46</v>
      </c>
      <c r="J322" t="s">
        <v>1076</v>
      </c>
      <c r="K322" t="str">
        <f t="shared" si="23"/>
        <v>Geladeira Duplex</v>
      </c>
      <c r="L322" t="str">
        <f t="shared" si="24"/>
        <v>São Paulo</v>
      </c>
    </row>
    <row r="323" spans="1:12" x14ac:dyDescent="0.25">
      <c r="A323" t="s">
        <v>475</v>
      </c>
      <c r="B323" t="s">
        <v>932</v>
      </c>
      <c r="C323">
        <v>1006</v>
      </c>
      <c r="D323" t="s">
        <v>72</v>
      </c>
      <c r="E323" s="6">
        <v>42218</v>
      </c>
      <c r="F323" s="5">
        <v>1212</v>
      </c>
      <c r="G323" t="s">
        <v>14</v>
      </c>
      <c r="H323" t="s">
        <v>19</v>
      </c>
      <c r="I323" t="s">
        <v>46</v>
      </c>
      <c r="J323" t="s">
        <v>1076</v>
      </c>
      <c r="K323" t="str">
        <f t="shared" ref="K323:K386" si="25">MID(B323,14,100)</f>
        <v>Geladeira Duplex</v>
      </c>
      <c r="L323" t="str">
        <f t="shared" ref="L323:L386" si="26">MID(J323,3,100)</f>
        <v>São Paulo</v>
      </c>
    </row>
    <row r="324" spans="1:12" x14ac:dyDescent="0.25">
      <c r="A324" t="s">
        <v>476</v>
      </c>
      <c r="B324" t="s">
        <v>933</v>
      </c>
      <c r="C324">
        <v>1003</v>
      </c>
      <c r="D324" t="s">
        <v>72</v>
      </c>
      <c r="E324" s="6">
        <v>42249</v>
      </c>
      <c r="F324" s="5">
        <v>1899</v>
      </c>
      <c r="G324" t="s">
        <v>14</v>
      </c>
      <c r="H324" t="s">
        <v>19</v>
      </c>
      <c r="I324" t="s">
        <v>43</v>
      </c>
      <c r="J324" t="s">
        <v>1076</v>
      </c>
      <c r="K324" t="str">
        <f t="shared" si="25"/>
        <v>Geladeira Duplex</v>
      </c>
      <c r="L324" t="str">
        <f t="shared" si="26"/>
        <v>São Paulo</v>
      </c>
    </row>
    <row r="325" spans="1:12" x14ac:dyDescent="0.25">
      <c r="A325" t="s">
        <v>477</v>
      </c>
      <c r="B325" t="s">
        <v>934</v>
      </c>
      <c r="C325">
        <v>1004</v>
      </c>
      <c r="D325" t="s">
        <v>72</v>
      </c>
      <c r="E325" s="6">
        <v>42279</v>
      </c>
      <c r="F325" s="5">
        <v>567</v>
      </c>
      <c r="G325" t="s">
        <v>14</v>
      </c>
      <c r="H325" t="s">
        <v>19</v>
      </c>
      <c r="I325" t="s">
        <v>44</v>
      </c>
      <c r="J325" t="s">
        <v>1076</v>
      </c>
      <c r="K325" t="str">
        <f t="shared" si="25"/>
        <v>Geladeira Duplex</v>
      </c>
      <c r="L325" t="str">
        <f t="shared" si="26"/>
        <v>São Paulo</v>
      </c>
    </row>
    <row r="326" spans="1:12" x14ac:dyDescent="0.25">
      <c r="A326" t="s">
        <v>478</v>
      </c>
      <c r="B326" t="s">
        <v>935</v>
      </c>
      <c r="C326">
        <v>1005</v>
      </c>
      <c r="D326" t="s">
        <v>72</v>
      </c>
      <c r="E326" s="6">
        <v>42310</v>
      </c>
      <c r="F326" s="5">
        <v>189</v>
      </c>
      <c r="G326" t="s">
        <v>14</v>
      </c>
      <c r="H326" t="s">
        <v>19</v>
      </c>
      <c r="I326" t="s">
        <v>45</v>
      </c>
      <c r="J326" t="s">
        <v>1076</v>
      </c>
      <c r="K326" t="str">
        <f t="shared" si="25"/>
        <v>Geladeira Duplex</v>
      </c>
      <c r="L326" t="str">
        <f t="shared" si="26"/>
        <v>São Paulo</v>
      </c>
    </row>
    <row r="327" spans="1:12" x14ac:dyDescent="0.25">
      <c r="A327" t="s">
        <v>479</v>
      </c>
      <c r="B327" t="s">
        <v>936</v>
      </c>
      <c r="C327">
        <v>1006</v>
      </c>
      <c r="D327" t="s">
        <v>72</v>
      </c>
      <c r="E327" s="6">
        <v>42340</v>
      </c>
      <c r="F327" s="5">
        <v>1212</v>
      </c>
      <c r="G327" t="s">
        <v>14</v>
      </c>
      <c r="H327" t="s">
        <v>19</v>
      </c>
      <c r="I327" t="s">
        <v>46</v>
      </c>
      <c r="J327" t="s">
        <v>1076</v>
      </c>
      <c r="K327" t="str">
        <f t="shared" si="25"/>
        <v>Geladeira Duplex</v>
      </c>
      <c r="L327" t="str">
        <f t="shared" si="26"/>
        <v>São Paulo</v>
      </c>
    </row>
    <row r="328" spans="1:12" x14ac:dyDescent="0.25">
      <c r="A328" t="s">
        <v>480</v>
      </c>
      <c r="B328" t="s">
        <v>937</v>
      </c>
      <c r="C328">
        <v>1002</v>
      </c>
      <c r="D328" t="s">
        <v>72</v>
      </c>
      <c r="E328" s="6">
        <v>41671</v>
      </c>
      <c r="F328" s="5">
        <v>355</v>
      </c>
      <c r="G328" t="s">
        <v>14</v>
      </c>
      <c r="H328" t="s">
        <v>25</v>
      </c>
      <c r="I328" t="s">
        <v>42</v>
      </c>
      <c r="J328" t="s">
        <v>1076</v>
      </c>
      <c r="K328" t="str">
        <f t="shared" si="25"/>
        <v>Forno-Micro-Ondas</v>
      </c>
      <c r="L328" t="str">
        <f t="shared" si="26"/>
        <v>São Paulo</v>
      </c>
    </row>
    <row r="329" spans="1:12" x14ac:dyDescent="0.25">
      <c r="A329" t="s">
        <v>481</v>
      </c>
      <c r="B329" t="s">
        <v>938</v>
      </c>
      <c r="C329">
        <v>1001</v>
      </c>
      <c r="D329" t="s">
        <v>72</v>
      </c>
      <c r="E329" s="6">
        <v>41699</v>
      </c>
      <c r="F329" s="5">
        <v>355</v>
      </c>
      <c r="G329" t="s">
        <v>14</v>
      </c>
      <c r="H329" t="s">
        <v>25</v>
      </c>
      <c r="I329" t="s">
        <v>41</v>
      </c>
      <c r="J329" t="s">
        <v>1076</v>
      </c>
      <c r="K329" t="str">
        <f t="shared" si="25"/>
        <v>Forno-Micro-Ondas</v>
      </c>
      <c r="L329" t="str">
        <f t="shared" si="26"/>
        <v>São Paulo</v>
      </c>
    </row>
    <row r="330" spans="1:12" x14ac:dyDescent="0.25">
      <c r="A330" t="s">
        <v>482</v>
      </c>
      <c r="B330" t="s">
        <v>939</v>
      </c>
      <c r="C330">
        <v>1002</v>
      </c>
      <c r="D330" t="s">
        <v>72</v>
      </c>
      <c r="E330" s="6">
        <v>41730</v>
      </c>
      <c r="F330" s="5">
        <v>366</v>
      </c>
      <c r="G330" t="s">
        <v>14</v>
      </c>
      <c r="H330" t="s">
        <v>25</v>
      </c>
      <c r="I330" t="s">
        <v>42</v>
      </c>
      <c r="J330" t="s">
        <v>1076</v>
      </c>
      <c r="K330" t="str">
        <f t="shared" si="25"/>
        <v>Grill</v>
      </c>
      <c r="L330" t="str">
        <f t="shared" si="26"/>
        <v>São Paulo</v>
      </c>
    </row>
    <row r="331" spans="1:12" x14ac:dyDescent="0.25">
      <c r="A331" t="s">
        <v>483</v>
      </c>
      <c r="B331" t="s">
        <v>940</v>
      </c>
      <c r="C331">
        <v>1002</v>
      </c>
      <c r="D331" t="s">
        <v>72</v>
      </c>
      <c r="E331" s="6">
        <v>41760</v>
      </c>
      <c r="F331" s="5">
        <v>388</v>
      </c>
      <c r="G331" t="s">
        <v>14</v>
      </c>
      <c r="H331" t="s">
        <v>25</v>
      </c>
      <c r="I331" t="s">
        <v>42</v>
      </c>
      <c r="J331" t="s">
        <v>1076</v>
      </c>
      <c r="K331" t="str">
        <f t="shared" si="25"/>
        <v>Grill</v>
      </c>
      <c r="L331" t="str">
        <f t="shared" si="26"/>
        <v>São Paulo</v>
      </c>
    </row>
    <row r="332" spans="1:12" x14ac:dyDescent="0.25">
      <c r="A332" t="s">
        <v>484</v>
      </c>
      <c r="B332" t="s">
        <v>941</v>
      </c>
      <c r="C332">
        <v>1004</v>
      </c>
      <c r="D332" t="s">
        <v>72</v>
      </c>
      <c r="E332" s="6">
        <v>41791</v>
      </c>
      <c r="F332" s="5">
        <v>124</v>
      </c>
      <c r="G332" t="s">
        <v>14</v>
      </c>
      <c r="H332" t="s">
        <v>25</v>
      </c>
      <c r="I332" t="s">
        <v>44</v>
      </c>
      <c r="J332" t="s">
        <v>1076</v>
      </c>
      <c r="K332" t="str">
        <f t="shared" si="25"/>
        <v>Grill</v>
      </c>
      <c r="L332" t="str">
        <f t="shared" si="26"/>
        <v>São Paulo</v>
      </c>
    </row>
    <row r="333" spans="1:12" x14ac:dyDescent="0.25">
      <c r="A333" t="s">
        <v>485</v>
      </c>
      <c r="B333" t="s">
        <v>942</v>
      </c>
      <c r="C333">
        <v>1002</v>
      </c>
      <c r="D333" t="s">
        <v>72</v>
      </c>
      <c r="E333" s="6">
        <v>41821</v>
      </c>
      <c r="F333" s="5">
        <v>120</v>
      </c>
      <c r="G333" t="s">
        <v>14</v>
      </c>
      <c r="H333" t="s">
        <v>25</v>
      </c>
      <c r="I333" t="s">
        <v>42</v>
      </c>
      <c r="J333" t="s">
        <v>1076</v>
      </c>
      <c r="K333" t="str">
        <f t="shared" si="25"/>
        <v>Grill</v>
      </c>
      <c r="L333" t="str">
        <f t="shared" si="26"/>
        <v>São Paulo</v>
      </c>
    </row>
    <row r="334" spans="1:12" x14ac:dyDescent="0.25">
      <c r="A334" t="s">
        <v>486</v>
      </c>
      <c r="B334" t="s">
        <v>943</v>
      </c>
      <c r="C334">
        <v>1002</v>
      </c>
      <c r="D334" t="s">
        <v>72</v>
      </c>
      <c r="E334" s="6">
        <v>41944</v>
      </c>
      <c r="F334" s="5">
        <v>377</v>
      </c>
      <c r="G334" t="s">
        <v>14</v>
      </c>
      <c r="H334" t="s">
        <v>25</v>
      </c>
      <c r="I334" t="s">
        <v>42</v>
      </c>
      <c r="J334" t="s">
        <v>1076</v>
      </c>
      <c r="K334" t="str">
        <f t="shared" si="25"/>
        <v>Forno-Micro-Ondas</v>
      </c>
      <c r="L334" t="str">
        <f t="shared" si="26"/>
        <v>São Paulo</v>
      </c>
    </row>
    <row r="335" spans="1:12" x14ac:dyDescent="0.25">
      <c r="A335" t="s">
        <v>487</v>
      </c>
      <c r="B335" t="s">
        <v>944</v>
      </c>
      <c r="C335">
        <v>1004</v>
      </c>
      <c r="D335" t="s">
        <v>72</v>
      </c>
      <c r="E335" s="6">
        <v>41974</v>
      </c>
      <c r="F335" s="5">
        <v>678.12</v>
      </c>
      <c r="G335" t="s">
        <v>14</v>
      </c>
      <c r="H335" t="s">
        <v>25</v>
      </c>
      <c r="I335" t="s">
        <v>44</v>
      </c>
      <c r="J335" t="s">
        <v>1076</v>
      </c>
      <c r="K335" t="str">
        <f t="shared" si="25"/>
        <v>Micro-Ondas</v>
      </c>
      <c r="L335" t="str">
        <f t="shared" si="26"/>
        <v>São Paulo</v>
      </c>
    </row>
    <row r="336" spans="1:12" x14ac:dyDescent="0.25">
      <c r="A336" t="s">
        <v>488</v>
      </c>
      <c r="B336" t="s">
        <v>945</v>
      </c>
      <c r="C336">
        <v>1004</v>
      </c>
      <c r="D336" t="s">
        <v>72</v>
      </c>
      <c r="E336" s="6">
        <v>42006</v>
      </c>
      <c r="F336" s="5">
        <v>789.45</v>
      </c>
      <c r="G336" t="s">
        <v>14</v>
      </c>
      <c r="H336" t="s">
        <v>25</v>
      </c>
      <c r="I336" t="s">
        <v>44</v>
      </c>
      <c r="J336" t="s">
        <v>1076</v>
      </c>
      <c r="K336" t="str">
        <f t="shared" si="25"/>
        <v>Micro-Ondas</v>
      </c>
      <c r="L336" t="str">
        <f t="shared" si="26"/>
        <v>São Paulo</v>
      </c>
    </row>
    <row r="337" spans="1:12" x14ac:dyDescent="0.25">
      <c r="A337" t="s">
        <v>489</v>
      </c>
      <c r="B337" t="s">
        <v>946</v>
      </c>
      <c r="C337">
        <v>1004</v>
      </c>
      <c r="D337" t="s">
        <v>72</v>
      </c>
      <c r="E337" s="6">
        <v>42037</v>
      </c>
      <c r="F337" s="5">
        <v>890.32</v>
      </c>
      <c r="G337" t="s">
        <v>14</v>
      </c>
      <c r="H337" t="s">
        <v>25</v>
      </c>
      <c r="I337" t="s">
        <v>44</v>
      </c>
      <c r="J337" t="s">
        <v>1076</v>
      </c>
      <c r="K337" t="str">
        <f t="shared" si="25"/>
        <v>Micro-Ondas</v>
      </c>
      <c r="L337" t="str">
        <f t="shared" si="26"/>
        <v>São Paulo</v>
      </c>
    </row>
    <row r="338" spans="1:12" x14ac:dyDescent="0.25">
      <c r="A338" t="s">
        <v>490</v>
      </c>
      <c r="B338" t="s">
        <v>947</v>
      </c>
      <c r="C338">
        <v>1006</v>
      </c>
      <c r="D338" t="s">
        <v>72</v>
      </c>
      <c r="E338" s="6">
        <v>42065</v>
      </c>
      <c r="F338" s="5">
        <v>433</v>
      </c>
      <c r="G338" t="s">
        <v>14</v>
      </c>
      <c r="H338" t="s">
        <v>25</v>
      </c>
      <c r="I338" t="s">
        <v>46</v>
      </c>
      <c r="J338" t="s">
        <v>1076</v>
      </c>
      <c r="K338" t="str">
        <f t="shared" si="25"/>
        <v>Micro-Ondas</v>
      </c>
      <c r="L338" t="str">
        <f t="shared" si="26"/>
        <v>São Paulo</v>
      </c>
    </row>
    <row r="339" spans="1:12" x14ac:dyDescent="0.25">
      <c r="A339" t="s">
        <v>491</v>
      </c>
      <c r="B339" t="s">
        <v>948</v>
      </c>
      <c r="C339">
        <v>1003</v>
      </c>
      <c r="D339" t="s">
        <v>72</v>
      </c>
      <c r="E339" s="6">
        <v>42126</v>
      </c>
      <c r="F339" s="5">
        <v>677</v>
      </c>
      <c r="G339" t="s">
        <v>14</v>
      </c>
      <c r="H339" t="s">
        <v>25</v>
      </c>
      <c r="I339" t="s">
        <v>43</v>
      </c>
      <c r="J339" t="s">
        <v>1076</v>
      </c>
      <c r="K339" t="str">
        <f t="shared" si="25"/>
        <v>Micro-Ondas</v>
      </c>
      <c r="L339" t="str">
        <f t="shared" si="26"/>
        <v>São Paulo</v>
      </c>
    </row>
    <row r="340" spans="1:12" x14ac:dyDescent="0.25">
      <c r="A340" t="s">
        <v>492</v>
      </c>
      <c r="B340" t="s">
        <v>949</v>
      </c>
      <c r="C340">
        <v>1009</v>
      </c>
      <c r="D340" t="s">
        <v>72</v>
      </c>
      <c r="E340" s="6">
        <v>42187</v>
      </c>
      <c r="F340" s="5">
        <v>713</v>
      </c>
      <c r="G340" t="s">
        <v>14</v>
      </c>
      <c r="H340" t="s">
        <v>25</v>
      </c>
      <c r="I340" t="s">
        <v>49</v>
      </c>
      <c r="J340" t="s">
        <v>1076</v>
      </c>
      <c r="K340" t="str">
        <f t="shared" si="25"/>
        <v>Micro-Ondas</v>
      </c>
      <c r="L340" t="str">
        <f t="shared" si="26"/>
        <v>São Paulo</v>
      </c>
    </row>
    <row r="341" spans="1:12" x14ac:dyDescent="0.25">
      <c r="A341" t="s">
        <v>493</v>
      </c>
      <c r="B341" t="s">
        <v>950</v>
      </c>
      <c r="C341">
        <v>1006</v>
      </c>
      <c r="D341" t="s">
        <v>72</v>
      </c>
      <c r="E341" s="6">
        <v>42218</v>
      </c>
      <c r="F341" s="5">
        <v>322</v>
      </c>
      <c r="G341" t="s">
        <v>14</v>
      </c>
      <c r="H341" t="s">
        <v>25</v>
      </c>
      <c r="I341" t="s">
        <v>46</v>
      </c>
      <c r="J341" t="s">
        <v>1076</v>
      </c>
      <c r="K341" t="str">
        <f t="shared" si="25"/>
        <v>Micro-Ondas</v>
      </c>
      <c r="L341" t="str">
        <f t="shared" si="26"/>
        <v>São Paulo</v>
      </c>
    </row>
    <row r="342" spans="1:12" x14ac:dyDescent="0.25">
      <c r="A342" t="s">
        <v>494</v>
      </c>
      <c r="B342" t="s">
        <v>951</v>
      </c>
      <c r="C342">
        <v>1003</v>
      </c>
      <c r="D342" t="s">
        <v>72</v>
      </c>
      <c r="E342" s="6">
        <v>42279</v>
      </c>
      <c r="F342" s="5">
        <v>566</v>
      </c>
      <c r="G342" t="s">
        <v>14</v>
      </c>
      <c r="H342" t="s">
        <v>25</v>
      </c>
      <c r="I342" t="s">
        <v>43</v>
      </c>
      <c r="J342" t="s">
        <v>1076</v>
      </c>
      <c r="K342" t="str">
        <f t="shared" si="25"/>
        <v>Micro-Ondas</v>
      </c>
      <c r="L342" t="str">
        <f t="shared" si="26"/>
        <v>São Paulo</v>
      </c>
    </row>
    <row r="343" spans="1:12" x14ac:dyDescent="0.25">
      <c r="A343" t="s">
        <v>495</v>
      </c>
      <c r="B343" t="s">
        <v>952</v>
      </c>
      <c r="C343">
        <v>1004</v>
      </c>
      <c r="D343" t="s">
        <v>72</v>
      </c>
      <c r="E343" s="6">
        <v>42310</v>
      </c>
      <c r="F343" s="5">
        <v>678.34</v>
      </c>
      <c r="G343" t="s">
        <v>14</v>
      </c>
      <c r="H343" t="s">
        <v>25</v>
      </c>
      <c r="I343" t="s">
        <v>44</v>
      </c>
      <c r="J343" t="s">
        <v>1076</v>
      </c>
      <c r="K343" t="str">
        <f t="shared" si="25"/>
        <v>Micro-Ondas</v>
      </c>
      <c r="L343" t="str">
        <f t="shared" si="26"/>
        <v>São Paulo</v>
      </c>
    </row>
    <row r="344" spans="1:12" x14ac:dyDescent="0.25">
      <c r="A344" t="s">
        <v>496</v>
      </c>
      <c r="B344" t="s">
        <v>953</v>
      </c>
      <c r="C344">
        <v>1005</v>
      </c>
      <c r="D344" t="s">
        <v>72</v>
      </c>
      <c r="E344" s="6">
        <v>42340</v>
      </c>
      <c r="F344" s="5">
        <v>456</v>
      </c>
      <c r="G344" t="s">
        <v>14</v>
      </c>
      <c r="H344" t="s">
        <v>25</v>
      </c>
      <c r="I344" t="s">
        <v>45</v>
      </c>
      <c r="J344" t="s">
        <v>1076</v>
      </c>
      <c r="K344" t="str">
        <f t="shared" si="25"/>
        <v>Micro-Ondas</v>
      </c>
      <c r="L344" t="str">
        <f t="shared" si="26"/>
        <v>São Paulo</v>
      </c>
    </row>
    <row r="345" spans="1:12" x14ac:dyDescent="0.25">
      <c r="A345" t="s">
        <v>497</v>
      </c>
      <c r="B345" t="s">
        <v>954</v>
      </c>
      <c r="C345">
        <v>1001</v>
      </c>
      <c r="D345" t="s">
        <v>72</v>
      </c>
      <c r="E345" s="6">
        <v>42187</v>
      </c>
      <c r="F345" s="5">
        <v>1229</v>
      </c>
      <c r="G345" t="s">
        <v>14</v>
      </c>
      <c r="H345" t="s">
        <v>52</v>
      </c>
      <c r="I345" t="s">
        <v>41</v>
      </c>
      <c r="J345" t="s">
        <v>1076</v>
      </c>
      <c r="K345" t="str">
        <f t="shared" si="25"/>
        <v>Ar Condicionado</v>
      </c>
      <c r="L345" t="str">
        <f t="shared" si="26"/>
        <v>São Paulo</v>
      </c>
    </row>
    <row r="346" spans="1:12" x14ac:dyDescent="0.25">
      <c r="A346" t="s">
        <v>498</v>
      </c>
      <c r="B346" t="s">
        <v>955</v>
      </c>
      <c r="C346">
        <v>1004</v>
      </c>
      <c r="D346" t="s">
        <v>72</v>
      </c>
      <c r="E346" s="6">
        <v>42249</v>
      </c>
      <c r="F346" s="5">
        <v>1321</v>
      </c>
      <c r="G346" t="s">
        <v>14</v>
      </c>
      <c r="H346" t="s">
        <v>52</v>
      </c>
      <c r="I346" t="s">
        <v>44</v>
      </c>
      <c r="J346" t="s">
        <v>1076</v>
      </c>
      <c r="K346" t="str">
        <f t="shared" si="25"/>
        <v>Ar Condicionado</v>
      </c>
      <c r="L346" t="str">
        <f t="shared" si="26"/>
        <v>São Paulo</v>
      </c>
    </row>
    <row r="347" spans="1:12" x14ac:dyDescent="0.25">
      <c r="A347" t="s">
        <v>499</v>
      </c>
      <c r="B347" t="s">
        <v>956</v>
      </c>
      <c r="C347">
        <v>1006</v>
      </c>
      <c r="D347" t="s">
        <v>72</v>
      </c>
      <c r="E347" s="6">
        <v>42310</v>
      </c>
      <c r="F347" s="5">
        <v>1345</v>
      </c>
      <c r="G347" t="s">
        <v>14</v>
      </c>
      <c r="H347" t="s">
        <v>52</v>
      </c>
      <c r="I347" t="s">
        <v>46</v>
      </c>
      <c r="J347" t="s">
        <v>1076</v>
      </c>
      <c r="K347" t="str">
        <f t="shared" si="25"/>
        <v>Ar Condicionado</v>
      </c>
      <c r="L347" t="str">
        <f t="shared" si="26"/>
        <v>São Paulo</v>
      </c>
    </row>
    <row r="348" spans="1:12" x14ac:dyDescent="0.25">
      <c r="A348" t="s">
        <v>500</v>
      </c>
      <c r="B348" t="s">
        <v>957</v>
      </c>
      <c r="C348">
        <v>1003</v>
      </c>
      <c r="D348" t="s">
        <v>72</v>
      </c>
      <c r="E348" s="6">
        <v>41276</v>
      </c>
      <c r="F348" s="5">
        <v>398</v>
      </c>
      <c r="G348" t="s">
        <v>15</v>
      </c>
      <c r="H348" t="s">
        <v>21</v>
      </c>
      <c r="I348" t="s">
        <v>43</v>
      </c>
      <c r="J348" t="s">
        <v>1076</v>
      </c>
      <c r="K348" t="str">
        <f t="shared" si="25"/>
        <v>Impressora Deskjet</v>
      </c>
      <c r="L348" t="str">
        <f t="shared" si="26"/>
        <v>São Paulo</v>
      </c>
    </row>
    <row r="349" spans="1:12" x14ac:dyDescent="0.25">
      <c r="A349" t="s">
        <v>501</v>
      </c>
      <c r="B349" t="s">
        <v>958</v>
      </c>
      <c r="C349">
        <v>1002</v>
      </c>
      <c r="D349" t="s">
        <v>72</v>
      </c>
      <c r="E349" s="6">
        <v>41307</v>
      </c>
      <c r="F349" s="5">
        <v>788</v>
      </c>
      <c r="G349" t="s">
        <v>15</v>
      </c>
      <c r="H349" t="s">
        <v>21</v>
      </c>
      <c r="I349" t="s">
        <v>42</v>
      </c>
      <c r="J349" t="s">
        <v>1076</v>
      </c>
      <c r="K349" t="str">
        <f t="shared" si="25"/>
        <v>Impressora Deskjet</v>
      </c>
      <c r="L349" t="str">
        <f t="shared" si="26"/>
        <v>São Paulo</v>
      </c>
    </row>
    <row r="350" spans="1:12" x14ac:dyDescent="0.25">
      <c r="A350" t="s">
        <v>502</v>
      </c>
      <c r="B350" t="s">
        <v>959</v>
      </c>
      <c r="C350">
        <v>1001</v>
      </c>
      <c r="D350" t="s">
        <v>72</v>
      </c>
      <c r="E350" s="6">
        <v>41335</v>
      </c>
      <c r="F350" s="5">
        <v>766</v>
      </c>
      <c r="G350" t="s">
        <v>15</v>
      </c>
      <c r="H350" t="s">
        <v>21</v>
      </c>
      <c r="I350" t="s">
        <v>41</v>
      </c>
      <c r="J350" t="s">
        <v>1076</v>
      </c>
      <c r="K350" t="str">
        <f t="shared" si="25"/>
        <v>Impressora Deskjet</v>
      </c>
      <c r="L350" t="str">
        <f t="shared" si="26"/>
        <v>São Paulo</v>
      </c>
    </row>
    <row r="351" spans="1:12" x14ac:dyDescent="0.25">
      <c r="A351" t="s">
        <v>503</v>
      </c>
      <c r="B351" t="s">
        <v>960</v>
      </c>
      <c r="C351">
        <v>1001</v>
      </c>
      <c r="D351" t="s">
        <v>72</v>
      </c>
      <c r="E351" s="6">
        <v>41366</v>
      </c>
      <c r="F351" s="5">
        <v>655</v>
      </c>
      <c r="G351" t="s">
        <v>15</v>
      </c>
      <c r="H351" t="s">
        <v>21</v>
      </c>
      <c r="I351" t="s">
        <v>41</v>
      </c>
      <c r="J351" t="s">
        <v>1076</v>
      </c>
      <c r="K351" t="str">
        <f t="shared" si="25"/>
        <v>Impressora Deskjet</v>
      </c>
      <c r="L351" t="str">
        <f t="shared" si="26"/>
        <v>São Paulo</v>
      </c>
    </row>
    <row r="352" spans="1:12" x14ac:dyDescent="0.25">
      <c r="A352" t="s">
        <v>504</v>
      </c>
      <c r="B352" t="s">
        <v>961</v>
      </c>
      <c r="C352">
        <v>1001</v>
      </c>
      <c r="D352" t="s">
        <v>72</v>
      </c>
      <c r="E352" s="6">
        <v>41396</v>
      </c>
      <c r="F352" s="5">
        <v>788</v>
      </c>
      <c r="G352" t="s">
        <v>15</v>
      </c>
      <c r="H352" t="s">
        <v>21</v>
      </c>
      <c r="I352" t="s">
        <v>41</v>
      </c>
      <c r="J352" t="s">
        <v>1076</v>
      </c>
      <c r="K352" t="str">
        <f t="shared" si="25"/>
        <v>Impressora Deskjet</v>
      </c>
      <c r="L352" t="str">
        <f t="shared" si="26"/>
        <v>São Paulo</v>
      </c>
    </row>
    <row r="353" spans="1:12" x14ac:dyDescent="0.25">
      <c r="A353" t="s">
        <v>505</v>
      </c>
      <c r="B353" t="s">
        <v>962</v>
      </c>
      <c r="C353">
        <v>1009</v>
      </c>
      <c r="D353" t="s">
        <v>72</v>
      </c>
      <c r="E353" s="6">
        <v>41427</v>
      </c>
      <c r="F353" s="5">
        <v>655</v>
      </c>
      <c r="G353" t="s">
        <v>15</v>
      </c>
      <c r="H353" t="s">
        <v>21</v>
      </c>
      <c r="I353" t="s">
        <v>49</v>
      </c>
      <c r="J353" t="s">
        <v>1076</v>
      </c>
      <c r="K353" t="str">
        <f t="shared" si="25"/>
        <v>Impressora Deskjet</v>
      </c>
      <c r="L353" t="str">
        <f t="shared" si="26"/>
        <v>São Paulo</v>
      </c>
    </row>
    <row r="354" spans="1:12" x14ac:dyDescent="0.25">
      <c r="A354" t="s">
        <v>506</v>
      </c>
      <c r="B354" t="s">
        <v>963</v>
      </c>
      <c r="C354">
        <v>1006</v>
      </c>
      <c r="D354" t="s">
        <v>72</v>
      </c>
      <c r="E354" s="6">
        <v>41457</v>
      </c>
      <c r="F354" s="5">
        <v>655</v>
      </c>
      <c r="G354" t="s">
        <v>15</v>
      </c>
      <c r="H354" t="s">
        <v>21</v>
      </c>
      <c r="I354" t="s">
        <v>46</v>
      </c>
      <c r="J354" t="s">
        <v>1076</v>
      </c>
      <c r="K354" t="str">
        <f t="shared" si="25"/>
        <v>Impressora Deskjet</v>
      </c>
      <c r="L354" t="str">
        <f t="shared" si="26"/>
        <v>São Paulo</v>
      </c>
    </row>
    <row r="355" spans="1:12" x14ac:dyDescent="0.25">
      <c r="A355" t="s">
        <v>507</v>
      </c>
      <c r="B355" t="s">
        <v>964</v>
      </c>
      <c r="C355">
        <v>1006</v>
      </c>
      <c r="D355" t="s">
        <v>72</v>
      </c>
      <c r="E355" s="6">
        <v>41488</v>
      </c>
      <c r="F355" s="5">
        <v>455.12</v>
      </c>
      <c r="G355" t="s">
        <v>15</v>
      </c>
      <c r="H355" t="s">
        <v>21</v>
      </c>
      <c r="I355" t="s">
        <v>46</v>
      </c>
      <c r="J355" t="s">
        <v>1076</v>
      </c>
      <c r="K355" t="str">
        <f t="shared" si="25"/>
        <v>Impressora Deskjet</v>
      </c>
      <c r="L355" t="str">
        <f t="shared" si="26"/>
        <v>São Paulo</v>
      </c>
    </row>
    <row r="356" spans="1:12" x14ac:dyDescent="0.25">
      <c r="A356" t="s">
        <v>508</v>
      </c>
      <c r="B356" t="s">
        <v>965</v>
      </c>
      <c r="C356">
        <v>1003</v>
      </c>
      <c r="D356" t="s">
        <v>72</v>
      </c>
      <c r="E356" s="6">
        <v>41519</v>
      </c>
      <c r="F356" s="5">
        <v>262</v>
      </c>
      <c r="G356" t="s">
        <v>15</v>
      </c>
      <c r="H356" t="s">
        <v>21</v>
      </c>
      <c r="I356" t="s">
        <v>43</v>
      </c>
      <c r="J356" t="s">
        <v>1076</v>
      </c>
      <c r="K356" t="str">
        <f t="shared" si="25"/>
        <v>Impressora Deskjet</v>
      </c>
      <c r="L356" t="str">
        <f t="shared" si="26"/>
        <v>São Paulo</v>
      </c>
    </row>
    <row r="357" spans="1:12" x14ac:dyDescent="0.25">
      <c r="A357" t="s">
        <v>509</v>
      </c>
      <c r="B357" t="s">
        <v>966</v>
      </c>
      <c r="C357">
        <v>1004</v>
      </c>
      <c r="D357" t="s">
        <v>72</v>
      </c>
      <c r="E357" s="6">
        <v>41549</v>
      </c>
      <c r="F357" s="5">
        <v>445</v>
      </c>
      <c r="G357" t="s">
        <v>15</v>
      </c>
      <c r="H357" t="s">
        <v>21</v>
      </c>
      <c r="I357" t="s">
        <v>44</v>
      </c>
      <c r="J357" t="s">
        <v>1076</v>
      </c>
      <c r="K357" t="str">
        <f t="shared" si="25"/>
        <v>Impressora Deskjet</v>
      </c>
      <c r="L357" t="str">
        <f t="shared" si="26"/>
        <v>São Paulo</v>
      </c>
    </row>
    <row r="358" spans="1:12" x14ac:dyDescent="0.25">
      <c r="A358" t="s">
        <v>510</v>
      </c>
      <c r="B358" t="s">
        <v>967</v>
      </c>
      <c r="C358">
        <v>1005</v>
      </c>
      <c r="D358" t="s">
        <v>72</v>
      </c>
      <c r="E358" s="6">
        <v>41580</v>
      </c>
      <c r="F358" s="5">
        <v>655</v>
      </c>
      <c r="G358" t="s">
        <v>15</v>
      </c>
      <c r="H358" t="s">
        <v>21</v>
      </c>
      <c r="I358" t="s">
        <v>45</v>
      </c>
      <c r="J358" t="s">
        <v>1076</v>
      </c>
      <c r="K358" t="str">
        <f t="shared" si="25"/>
        <v>Impressora Deskjet</v>
      </c>
      <c r="L358" t="str">
        <f t="shared" si="26"/>
        <v>São Paulo</v>
      </c>
    </row>
    <row r="359" spans="1:12" x14ac:dyDescent="0.25">
      <c r="A359" t="s">
        <v>511</v>
      </c>
      <c r="B359" t="s">
        <v>968</v>
      </c>
      <c r="C359">
        <v>1006</v>
      </c>
      <c r="D359" t="s">
        <v>72</v>
      </c>
      <c r="E359" s="6">
        <v>41610</v>
      </c>
      <c r="F359" s="5">
        <v>555.32000000000005</v>
      </c>
      <c r="G359" t="s">
        <v>15</v>
      </c>
      <c r="H359" t="s">
        <v>21</v>
      </c>
      <c r="I359" t="s">
        <v>46</v>
      </c>
      <c r="J359" t="s">
        <v>1076</v>
      </c>
      <c r="K359" t="str">
        <f t="shared" si="25"/>
        <v>Impressora Deskjet</v>
      </c>
      <c r="L359" t="str">
        <f t="shared" si="26"/>
        <v>São Paulo</v>
      </c>
    </row>
    <row r="360" spans="1:12" x14ac:dyDescent="0.25">
      <c r="A360" t="s">
        <v>512</v>
      </c>
      <c r="B360" t="s">
        <v>969</v>
      </c>
      <c r="C360">
        <v>1009</v>
      </c>
      <c r="D360" t="s">
        <v>72</v>
      </c>
      <c r="E360" s="6">
        <v>41396</v>
      </c>
      <c r="F360" s="5">
        <v>136</v>
      </c>
      <c r="G360" t="s">
        <v>34</v>
      </c>
      <c r="H360" t="s">
        <v>40</v>
      </c>
      <c r="I360" t="s">
        <v>49</v>
      </c>
      <c r="J360" t="s">
        <v>1076</v>
      </c>
      <c r="K360" t="str">
        <f t="shared" si="25"/>
        <v>Aspirador</v>
      </c>
      <c r="L360" t="str">
        <f t="shared" si="26"/>
        <v>São Paulo</v>
      </c>
    </row>
    <row r="361" spans="1:12" x14ac:dyDescent="0.25">
      <c r="A361" t="s">
        <v>513</v>
      </c>
      <c r="B361" t="s">
        <v>970</v>
      </c>
      <c r="C361">
        <v>1006</v>
      </c>
      <c r="D361" t="s">
        <v>72</v>
      </c>
      <c r="E361" s="6">
        <v>41427</v>
      </c>
      <c r="F361" s="5">
        <v>139</v>
      </c>
      <c r="G361" t="s">
        <v>34</v>
      </c>
      <c r="H361" t="s">
        <v>40</v>
      </c>
      <c r="I361" t="s">
        <v>46</v>
      </c>
      <c r="J361" t="s">
        <v>1076</v>
      </c>
      <c r="K361" t="str">
        <f t="shared" si="25"/>
        <v>Aspirador</v>
      </c>
      <c r="L361" t="str">
        <f t="shared" si="26"/>
        <v>São Paulo</v>
      </c>
    </row>
    <row r="362" spans="1:12" x14ac:dyDescent="0.25">
      <c r="A362" t="s">
        <v>514</v>
      </c>
      <c r="B362" t="s">
        <v>971</v>
      </c>
      <c r="C362">
        <v>1006</v>
      </c>
      <c r="D362" t="s">
        <v>72</v>
      </c>
      <c r="E362" s="6">
        <v>41457</v>
      </c>
      <c r="F362" s="5">
        <v>150</v>
      </c>
      <c r="G362" t="s">
        <v>34</v>
      </c>
      <c r="H362" t="s">
        <v>40</v>
      </c>
      <c r="I362" t="s">
        <v>46</v>
      </c>
      <c r="J362" t="s">
        <v>1076</v>
      </c>
      <c r="K362" t="str">
        <f t="shared" si="25"/>
        <v>Aspirador</v>
      </c>
      <c r="L362" t="str">
        <f t="shared" si="26"/>
        <v>São Paulo</v>
      </c>
    </row>
    <row r="363" spans="1:12" x14ac:dyDescent="0.25">
      <c r="A363" t="s">
        <v>515</v>
      </c>
      <c r="B363" t="s">
        <v>972</v>
      </c>
      <c r="C363">
        <v>1003</v>
      </c>
      <c r="D363" t="s">
        <v>72</v>
      </c>
      <c r="E363" s="6">
        <v>41488</v>
      </c>
      <c r="F363" s="5">
        <v>167</v>
      </c>
      <c r="G363" t="s">
        <v>34</v>
      </c>
      <c r="H363" t="s">
        <v>40</v>
      </c>
      <c r="I363" t="s">
        <v>43</v>
      </c>
      <c r="J363" t="s">
        <v>1076</v>
      </c>
      <c r="K363" t="str">
        <f t="shared" si="25"/>
        <v>Aspirador</v>
      </c>
      <c r="L363" t="str">
        <f t="shared" si="26"/>
        <v>São Paulo</v>
      </c>
    </row>
    <row r="364" spans="1:12" x14ac:dyDescent="0.25">
      <c r="A364" t="s">
        <v>516</v>
      </c>
      <c r="B364" t="s">
        <v>973</v>
      </c>
      <c r="C364">
        <v>1004</v>
      </c>
      <c r="D364" t="s">
        <v>72</v>
      </c>
      <c r="E364" s="6">
        <v>41519</v>
      </c>
      <c r="F364" s="5">
        <v>179</v>
      </c>
      <c r="G364" t="s">
        <v>34</v>
      </c>
      <c r="H364" t="s">
        <v>40</v>
      </c>
      <c r="I364" t="s">
        <v>44</v>
      </c>
      <c r="J364" t="s">
        <v>1076</v>
      </c>
      <c r="K364" t="str">
        <f t="shared" si="25"/>
        <v>Aspirador</v>
      </c>
      <c r="L364" t="str">
        <f t="shared" si="26"/>
        <v>São Paulo</v>
      </c>
    </row>
    <row r="365" spans="1:12" x14ac:dyDescent="0.25">
      <c r="A365" t="s">
        <v>517</v>
      </c>
      <c r="B365" t="s">
        <v>974</v>
      </c>
      <c r="C365">
        <v>1005</v>
      </c>
      <c r="D365" t="s">
        <v>72</v>
      </c>
      <c r="E365" s="6">
        <v>41549</v>
      </c>
      <c r="F365" s="5">
        <v>149</v>
      </c>
      <c r="G365" t="s">
        <v>34</v>
      </c>
      <c r="H365" t="s">
        <v>40</v>
      </c>
      <c r="I365" t="s">
        <v>45</v>
      </c>
      <c r="J365" t="s">
        <v>1076</v>
      </c>
      <c r="K365" t="str">
        <f t="shared" si="25"/>
        <v>Aspirador</v>
      </c>
      <c r="L365" t="str">
        <f t="shared" si="26"/>
        <v>São Paulo</v>
      </c>
    </row>
    <row r="366" spans="1:12" x14ac:dyDescent="0.25">
      <c r="A366" t="s">
        <v>518</v>
      </c>
      <c r="B366" t="s">
        <v>975</v>
      </c>
      <c r="C366">
        <v>1006</v>
      </c>
      <c r="D366" t="s">
        <v>72</v>
      </c>
      <c r="E366" s="6">
        <v>41580</v>
      </c>
      <c r="F366" s="5">
        <v>149</v>
      </c>
      <c r="G366" t="s">
        <v>34</v>
      </c>
      <c r="H366" t="s">
        <v>40</v>
      </c>
      <c r="I366" t="s">
        <v>46</v>
      </c>
      <c r="J366" t="s">
        <v>1076</v>
      </c>
      <c r="K366" t="str">
        <f t="shared" si="25"/>
        <v>Aspirador</v>
      </c>
      <c r="L366" t="str">
        <f t="shared" si="26"/>
        <v>São Paulo</v>
      </c>
    </row>
    <row r="367" spans="1:12" x14ac:dyDescent="0.25">
      <c r="A367" t="s">
        <v>519</v>
      </c>
      <c r="B367" t="s">
        <v>976</v>
      </c>
      <c r="C367">
        <v>1007</v>
      </c>
      <c r="D367" t="s">
        <v>72</v>
      </c>
      <c r="E367" s="6">
        <v>41610</v>
      </c>
      <c r="F367" s="5">
        <v>149</v>
      </c>
      <c r="G367" t="s">
        <v>34</v>
      </c>
      <c r="H367" t="s">
        <v>40</v>
      </c>
      <c r="I367" t="s">
        <v>47</v>
      </c>
      <c r="J367" t="s">
        <v>1076</v>
      </c>
      <c r="K367" t="str">
        <f t="shared" si="25"/>
        <v>Aspirador</v>
      </c>
      <c r="L367" t="str">
        <f t="shared" si="26"/>
        <v>São Paulo</v>
      </c>
    </row>
    <row r="368" spans="1:12" x14ac:dyDescent="0.25">
      <c r="A368" t="s">
        <v>520</v>
      </c>
      <c r="B368" t="s">
        <v>977</v>
      </c>
      <c r="C368">
        <v>1001</v>
      </c>
      <c r="D368" t="s">
        <v>72</v>
      </c>
      <c r="E368" s="6">
        <v>41760</v>
      </c>
      <c r="F368" s="5">
        <v>139</v>
      </c>
      <c r="G368" t="s">
        <v>34</v>
      </c>
      <c r="H368" t="s">
        <v>40</v>
      </c>
      <c r="I368" t="s">
        <v>41</v>
      </c>
      <c r="J368" t="s">
        <v>1076</v>
      </c>
      <c r="K368" t="str">
        <f t="shared" si="25"/>
        <v>Aspirador</v>
      </c>
      <c r="L368" t="str">
        <f t="shared" si="26"/>
        <v>São Paulo</v>
      </c>
    </row>
    <row r="369" spans="1:12" x14ac:dyDescent="0.25">
      <c r="A369" t="s">
        <v>521</v>
      </c>
      <c r="B369" t="s">
        <v>978</v>
      </c>
      <c r="C369">
        <v>1001</v>
      </c>
      <c r="D369" t="s">
        <v>72</v>
      </c>
      <c r="E369" s="6">
        <v>41791</v>
      </c>
      <c r="F369" s="5">
        <v>138</v>
      </c>
      <c r="G369" t="s">
        <v>34</v>
      </c>
      <c r="H369" t="s">
        <v>35</v>
      </c>
      <c r="I369" t="s">
        <v>41</v>
      </c>
      <c r="J369" t="s">
        <v>1076</v>
      </c>
      <c r="K369" t="str">
        <f t="shared" si="25"/>
        <v>Fritadeira</v>
      </c>
      <c r="L369" t="str">
        <f t="shared" si="26"/>
        <v>São Paulo</v>
      </c>
    </row>
    <row r="370" spans="1:12" x14ac:dyDescent="0.25">
      <c r="A370" t="s">
        <v>522</v>
      </c>
      <c r="B370" t="s">
        <v>979</v>
      </c>
      <c r="C370">
        <v>1009</v>
      </c>
      <c r="D370" t="s">
        <v>72</v>
      </c>
      <c r="E370" s="6">
        <v>41821</v>
      </c>
      <c r="F370" s="5">
        <v>137</v>
      </c>
      <c r="G370" t="s">
        <v>34</v>
      </c>
      <c r="H370" t="s">
        <v>35</v>
      </c>
      <c r="I370" t="s">
        <v>49</v>
      </c>
      <c r="J370" t="s">
        <v>1076</v>
      </c>
      <c r="K370" t="str">
        <f t="shared" si="25"/>
        <v>Fritadeira</v>
      </c>
      <c r="L370" t="str">
        <f t="shared" si="26"/>
        <v>São Paulo</v>
      </c>
    </row>
    <row r="371" spans="1:12" x14ac:dyDescent="0.25">
      <c r="A371" t="s">
        <v>523</v>
      </c>
      <c r="B371" t="s">
        <v>980</v>
      </c>
      <c r="C371">
        <v>1004</v>
      </c>
      <c r="D371" t="s">
        <v>72</v>
      </c>
      <c r="E371" s="6">
        <v>41852</v>
      </c>
      <c r="F371" s="5">
        <v>121</v>
      </c>
      <c r="G371" t="s">
        <v>34</v>
      </c>
      <c r="H371" t="s">
        <v>35</v>
      </c>
      <c r="I371" t="s">
        <v>44</v>
      </c>
      <c r="J371" t="s">
        <v>1076</v>
      </c>
      <c r="K371" t="str">
        <f t="shared" si="25"/>
        <v>Fritadeira</v>
      </c>
      <c r="L371" t="str">
        <f t="shared" si="26"/>
        <v>São Paulo</v>
      </c>
    </row>
    <row r="372" spans="1:12" x14ac:dyDescent="0.25">
      <c r="A372" t="s">
        <v>524</v>
      </c>
      <c r="B372" t="s">
        <v>981</v>
      </c>
      <c r="C372">
        <v>1005</v>
      </c>
      <c r="D372" t="s">
        <v>72</v>
      </c>
      <c r="E372" s="6">
        <v>41944</v>
      </c>
      <c r="F372" s="5">
        <v>129</v>
      </c>
      <c r="G372" t="s">
        <v>34</v>
      </c>
      <c r="H372" t="s">
        <v>35</v>
      </c>
      <c r="I372" t="s">
        <v>45</v>
      </c>
      <c r="J372" t="s">
        <v>1076</v>
      </c>
      <c r="K372" t="str">
        <f t="shared" si="25"/>
        <v>Fritadeira</v>
      </c>
      <c r="L372" t="str">
        <f t="shared" si="26"/>
        <v>São Paulo</v>
      </c>
    </row>
    <row r="373" spans="1:12" x14ac:dyDescent="0.25">
      <c r="A373" t="s">
        <v>525</v>
      </c>
      <c r="B373" t="s">
        <v>982</v>
      </c>
      <c r="C373">
        <v>1009</v>
      </c>
      <c r="D373" t="s">
        <v>72</v>
      </c>
      <c r="E373" s="6">
        <v>41974</v>
      </c>
      <c r="F373" s="5">
        <v>129</v>
      </c>
      <c r="G373" t="s">
        <v>34</v>
      </c>
      <c r="H373" t="s">
        <v>35</v>
      </c>
      <c r="I373" t="s">
        <v>49</v>
      </c>
      <c r="J373" t="s">
        <v>1076</v>
      </c>
      <c r="K373" t="str">
        <f t="shared" si="25"/>
        <v>Fritadeira</v>
      </c>
      <c r="L373" t="str">
        <f t="shared" si="26"/>
        <v>São Paulo</v>
      </c>
    </row>
    <row r="374" spans="1:12" x14ac:dyDescent="0.25">
      <c r="A374" t="s">
        <v>526</v>
      </c>
      <c r="B374" t="s">
        <v>983</v>
      </c>
      <c r="C374">
        <v>1002</v>
      </c>
      <c r="D374" t="s">
        <v>72</v>
      </c>
      <c r="E374" s="6">
        <v>42006</v>
      </c>
      <c r="F374" s="5">
        <v>128</v>
      </c>
      <c r="G374" t="s">
        <v>34</v>
      </c>
      <c r="H374" t="s">
        <v>35</v>
      </c>
      <c r="I374" t="s">
        <v>42</v>
      </c>
      <c r="J374" t="s">
        <v>1076</v>
      </c>
      <c r="K374" t="str">
        <f t="shared" si="25"/>
        <v>Fritadeira</v>
      </c>
      <c r="L374" t="str">
        <f t="shared" si="26"/>
        <v>São Paulo</v>
      </c>
    </row>
    <row r="375" spans="1:12" x14ac:dyDescent="0.25">
      <c r="A375" t="s">
        <v>527</v>
      </c>
      <c r="B375" t="s">
        <v>984</v>
      </c>
      <c r="C375">
        <v>1003</v>
      </c>
      <c r="D375" t="s">
        <v>72</v>
      </c>
      <c r="E375" s="6">
        <v>42037</v>
      </c>
      <c r="F375" s="5">
        <v>129</v>
      </c>
      <c r="G375" t="s">
        <v>34</v>
      </c>
      <c r="H375" t="s">
        <v>35</v>
      </c>
      <c r="I375" t="s">
        <v>43</v>
      </c>
      <c r="J375" t="s">
        <v>1076</v>
      </c>
      <c r="K375" t="str">
        <f t="shared" si="25"/>
        <v>Fritadeira</v>
      </c>
      <c r="L375" t="str">
        <f t="shared" si="26"/>
        <v>São Paulo</v>
      </c>
    </row>
    <row r="376" spans="1:12" x14ac:dyDescent="0.25">
      <c r="A376" t="s">
        <v>528</v>
      </c>
      <c r="B376" t="s">
        <v>985</v>
      </c>
      <c r="C376">
        <v>1006</v>
      </c>
      <c r="D376" t="s">
        <v>72</v>
      </c>
      <c r="E376" s="6">
        <v>42065</v>
      </c>
      <c r="F376" s="5">
        <v>121</v>
      </c>
      <c r="G376" t="s">
        <v>34</v>
      </c>
      <c r="H376" t="s">
        <v>35</v>
      </c>
      <c r="I376" t="s">
        <v>46</v>
      </c>
      <c r="J376" t="s">
        <v>1076</v>
      </c>
      <c r="K376" t="str">
        <f t="shared" si="25"/>
        <v>Fritadeira</v>
      </c>
      <c r="L376" t="str">
        <f t="shared" si="26"/>
        <v>São Paulo</v>
      </c>
    </row>
    <row r="377" spans="1:12" x14ac:dyDescent="0.25">
      <c r="A377" t="s">
        <v>529</v>
      </c>
      <c r="B377" t="s">
        <v>986</v>
      </c>
      <c r="C377">
        <v>1004</v>
      </c>
      <c r="D377" t="s">
        <v>72</v>
      </c>
      <c r="E377" s="6">
        <v>42096</v>
      </c>
      <c r="F377" s="5">
        <v>121</v>
      </c>
      <c r="G377" t="s">
        <v>34</v>
      </c>
      <c r="H377" t="s">
        <v>35</v>
      </c>
      <c r="I377" t="s">
        <v>44</v>
      </c>
      <c r="J377" t="s">
        <v>1076</v>
      </c>
      <c r="K377" t="str">
        <f t="shared" si="25"/>
        <v>Fritadeira</v>
      </c>
      <c r="L377" t="str">
        <f t="shared" si="26"/>
        <v>São Paulo</v>
      </c>
    </row>
    <row r="378" spans="1:12" x14ac:dyDescent="0.25">
      <c r="A378" t="s">
        <v>530</v>
      </c>
      <c r="B378" t="s">
        <v>987</v>
      </c>
      <c r="C378">
        <v>1004</v>
      </c>
      <c r="D378" t="s">
        <v>72</v>
      </c>
      <c r="E378" s="6">
        <v>42126</v>
      </c>
      <c r="F378" s="5">
        <v>121</v>
      </c>
      <c r="G378" t="s">
        <v>34</v>
      </c>
      <c r="H378" t="s">
        <v>35</v>
      </c>
      <c r="I378" t="s">
        <v>44</v>
      </c>
      <c r="J378" t="s">
        <v>1076</v>
      </c>
      <c r="K378" t="str">
        <f t="shared" si="25"/>
        <v>Fritadeira</v>
      </c>
      <c r="L378" t="str">
        <f t="shared" si="26"/>
        <v>São Paulo</v>
      </c>
    </row>
    <row r="379" spans="1:12" x14ac:dyDescent="0.25">
      <c r="A379" t="s">
        <v>531</v>
      </c>
      <c r="B379" t="s">
        <v>988</v>
      </c>
      <c r="C379">
        <v>1006</v>
      </c>
      <c r="D379" t="s">
        <v>72</v>
      </c>
      <c r="E379" s="6">
        <v>42218</v>
      </c>
      <c r="F379" s="5">
        <v>121</v>
      </c>
      <c r="G379" t="s">
        <v>34</v>
      </c>
      <c r="H379" t="s">
        <v>35</v>
      </c>
      <c r="I379" t="s">
        <v>46</v>
      </c>
      <c r="J379" t="s">
        <v>1076</v>
      </c>
      <c r="K379" t="str">
        <f t="shared" si="25"/>
        <v>Fritadeira</v>
      </c>
      <c r="L379" t="str">
        <f t="shared" si="26"/>
        <v>São Paulo</v>
      </c>
    </row>
    <row r="380" spans="1:12" x14ac:dyDescent="0.25">
      <c r="A380" t="s">
        <v>532</v>
      </c>
      <c r="B380" t="s">
        <v>989</v>
      </c>
      <c r="C380">
        <v>1003</v>
      </c>
      <c r="D380" t="s">
        <v>72</v>
      </c>
      <c r="E380" s="6">
        <v>42279</v>
      </c>
      <c r="F380" s="5">
        <v>121</v>
      </c>
      <c r="G380" t="s">
        <v>34</v>
      </c>
      <c r="H380" t="s">
        <v>35</v>
      </c>
      <c r="I380" t="s">
        <v>43</v>
      </c>
      <c r="J380" t="s">
        <v>1076</v>
      </c>
      <c r="K380" t="str">
        <f t="shared" si="25"/>
        <v>Fritadeira</v>
      </c>
      <c r="L380" t="str">
        <f t="shared" si="26"/>
        <v>São Paulo</v>
      </c>
    </row>
    <row r="381" spans="1:12" x14ac:dyDescent="0.25">
      <c r="A381" t="s">
        <v>533</v>
      </c>
      <c r="B381" t="s">
        <v>990</v>
      </c>
      <c r="C381">
        <v>1004</v>
      </c>
      <c r="D381" t="s">
        <v>72</v>
      </c>
      <c r="E381" s="6">
        <v>42310</v>
      </c>
      <c r="F381" s="5">
        <v>121</v>
      </c>
      <c r="G381" t="s">
        <v>34</v>
      </c>
      <c r="H381" t="s">
        <v>35</v>
      </c>
      <c r="I381" t="s">
        <v>44</v>
      </c>
      <c r="J381" t="s">
        <v>1076</v>
      </c>
      <c r="K381" t="str">
        <f t="shared" si="25"/>
        <v>Fritadeira</v>
      </c>
      <c r="L381" t="str">
        <f t="shared" si="26"/>
        <v>São Paulo</v>
      </c>
    </row>
    <row r="382" spans="1:12" x14ac:dyDescent="0.25">
      <c r="A382" t="s">
        <v>534</v>
      </c>
      <c r="B382" t="s">
        <v>991</v>
      </c>
      <c r="C382">
        <v>1003</v>
      </c>
      <c r="D382" t="s">
        <v>72</v>
      </c>
      <c r="E382" s="6">
        <v>42340</v>
      </c>
      <c r="F382" s="5">
        <v>121</v>
      </c>
      <c r="G382" t="s">
        <v>34</v>
      </c>
      <c r="H382" t="s">
        <v>35</v>
      </c>
      <c r="I382" t="s">
        <v>43</v>
      </c>
      <c r="J382" t="s">
        <v>1076</v>
      </c>
      <c r="K382" t="str">
        <f t="shared" si="25"/>
        <v>Fritadeira</v>
      </c>
      <c r="L382" t="str">
        <f t="shared" si="26"/>
        <v>São Paulo</v>
      </c>
    </row>
    <row r="383" spans="1:12" x14ac:dyDescent="0.25">
      <c r="A383" t="s">
        <v>535</v>
      </c>
      <c r="B383" t="s">
        <v>992</v>
      </c>
      <c r="C383">
        <v>1009</v>
      </c>
      <c r="D383" t="s">
        <v>72</v>
      </c>
      <c r="E383" s="6">
        <v>41640</v>
      </c>
      <c r="F383" s="5">
        <v>121</v>
      </c>
      <c r="G383" t="s">
        <v>34</v>
      </c>
      <c r="H383" t="s">
        <v>40</v>
      </c>
      <c r="I383" t="s">
        <v>49</v>
      </c>
      <c r="J383" t="s">
        <v>1076</v>
      </c>
      <c r="K383" t="str">
        <f t="shared" si="25"/>
        <v>Aspirador</v>
      </c>
      <c r="L383" t="str">
        <f t="shared" si="26"/>
        <v>São Paulo</v>
      </c>
    </row>
    <row r="384" spans="1:12" x14ac:dyDescent="0.25">
      <c r="A384" t="s">
        <v>536</v>
      </c>
      <c r="B384" t="s">
        <v>993</v>
      </c>
      <c r="C384">
        <v>1005</v>
      </c>
      <c r="D384" t="s">
        <v>72</v>
      </c>
      <c r="E384" s="6">
        <v>42340</v>
      </c>
      <c r="F384" s="5">
        <v>121</v>
      </c>
      <c r="G384" t="s">
        <v>34</v>
      </c>
      <c r="H384" t="s">
        <v>40</v>
      </c>
      <c r="I384" t="s">
        <v>45</v>
      </c>
      <c r="J384" t="s">
        <v>1076</v>
      </c>
      <c r="K384" t="str">
        <f t="shared" si="25"/>
        <v>Aspirador</v>
      </c>
      <c r="L384" t="str">
        <f t="shared" si="26"/>
        <v>São Paulo</v>
      </c>
    </row>
    <row r="385" spans="1:12" x14ac:dyDescent="0.25">
      <c r="A385" t="s">
        <v>537</v>
      </c>
      <c r="B385" t="s">
        <v>994</v>
      </c>
      <c r="C385">
        <v>1001</v>
      </c>
      <c r="D385" t="s">
        <v>71</v>
      </c>
      <c r="E385" s="6">
        <v>41427</v>
      </c>
      <c r="F385" s="5">
        <v>1245.9000000000001</v>
      </c>
      <c r="G385" t="s">
        <v>14</v>
      </c>
      <c r="H385" t="s">
        <v>19</v>
      </c>
      <c r="I385" t="s">
        <v>41</v>
      </c>
      <c r="J385" t="s">
        <v>1076</v>
      </c>
      <c r="K385" t="str">
        <f t="shared" si="25"/>
        <v>Geladeira Duplex</v>
      </c>
      <c r="L385" t="str">
        <f t="shared" si="26"/>
        <v>São Paulo</v>
      </c>
    </row>
    <row r="386" spans="1:12" x14ac:dyDescent="0.25">
      <c r="A386" t="s">
        <v>538</v>
      </c>
      <c r="B386" t="s">
        <v>995</v>
      </c>
      <c r="C386">
        <v>1002</v>
      </c>
      <c r="D386" t="s">
        <v>71</v>
      </c>
      <c r="E386" s="6">
        <v>41457</v>
      </c>
      <c r="F386" s="5">
        <v>1345.87</v>
      </c>
      <c r="G386" t="s">
        <v>14</v>
      </c>
      <c r="H386" t="s">
        <v>19</v>
      </c>
      <c r="I386" t="s">
        <v>42</v>
      </c>
      <c r="J386" t="s">
        <v>1076</v>
      </c>
      <c r="K386" t="str">
        <f t="shared" si="25"/>
        <v>Geladeira Duplex</v>
      </c>
      <c r="L386" t="str">
        <f t="shared" si="26"/>
        <v>São Paulo</v>
      </c>
    </row>
    <row r="387" spans="1:12" x14ac:dyDescent="0.25">
      <c r="A387" t="s">
        <v>539</v>
      </c>
      <c r="B387" t="s">
        <v>996</v>
      </c>
      <c r="C387">
        <v>1003</v>
      </c>
      <c r="D387" t="s">
        <v>71</v>
      </c>
      <c r="E387" s="6">
        <v>41488</v>
      </c>
      <c r="F387" s="5">
        <v>1234.1199999999999</v>
      </c>
      <c r="G387" t="s">
        <v>14</v>
      </c>
      <c r="H387" t="s">
        <v>19</v>
      </c>
      <c r="I387" t="s">
        <v>43</v>
      </c>
      <c r="J387" t="s">
        <v>1076</v>
      </c>
      <c r="K387" t="str">
        <f t="shared" ref="K387:K450" si="27">MID(B387,14,100)</f>
        <v>Geladeira Duplex</v>
      </c>
      <c r="L387" t="str">
        <f t="shared" ref="L387:L450" si="28">MID(J387,3,100)</f>
        <v>São Paulo</v>
      </c>
    </row>
    <row r="388" spans="1:12" x14ac:dyDescent="0.25">
      <c r="A388" t="s">
        <v>540</v>
      </c>
      <c r="B388" t="s">
        <v>997</v>
      </c>
      <c r="C388">
        <v>1004</v>
      </c>
      <c r="D388" t="s">
        <v>71</v>
      </c>
      <c r="E388" s="6">
        <v>41519</v>
      </c>
      <c r="F388" s="5">
        <v>1245.9000000000001</v>
      </c>
      <c r="G388" t="s">
        <v>14</v>
      </c>
      <c r="H388" t="s">
        <v>19</v>
      </c>
      <c r="I388" t="s">
        <v>44</v>
      </c>
      <c r="J388" t="s">
        <v>1076</v>
      </c>
      <c r="K388" t="str">
        <f t="shared" si="27"/>
        <v>Geladeira Duplex</v>
      </c>
      <c r="L388" t="str">
        <f t="shared" si="28"/>
        <v>São Paulo</v>
      </c>
    </row>
    <row r="389" spans="1:12" x14ac:dyDescent="0.25">
      <c r="A389" t="s">
        <v>541</v>
      </c>
      <c r="B389" t="s">
        <v>998</v>
      </c>
      <c r="C389">
        <v>1005</v>
      </c>
      <c r="D389" t="s">
        <v>71</v>
      </c>
      <c r="E389" s="6">
        <v>41549</v>
      </c>
      <c r="F389" s="5">
        <v>1345.87</v>
      </c>
      <c r="G389" t="s">
        <v>14</v>
      </c>
      <c r="H389" t="s">
        <v>19</v>
      </c>
      <c r="I389" t="s">
        <v>45</v>
      </c>
      <c r="J389" t="s">
        <v>1076</v>
      </c>
      <c r="K389" t="str">
        <f t="shared" si="27"/>
        <v>Geladeira Duplex</v>
      </c>
      <c r="L389" t="str">
        <f t="shared" si="28"/>
        <v>São Paulo</v>
      </c>
    </row>
    <row r="390" spans="1:12" x14ac:dyDescent="0.25">
      <c r="A390" t="s">
        <v>542</v>
      </c>
      <c r="B390" t="s">
        <v>999</v>
      </c>
      <c r="C390">
        <v>1006</v>
      </c>
      <c r="D390" t="s">
        <v>71</v>
      </c>
      <c r="E390" s="6">
        <v>41580</v>
      </c>
      <c r="F390" s="5">
        <v>1234.1199999999999</v>
      </c>
      <c r="G390" t="s">
        <v>14</v>
      </c>
      <c r="H390" t="s">
        <v>19</v>
      </c>
      <c r="I390" t="s">
        <v>46</v>
      </c>
      <c r="J390" t="s">
        <v>1076</v>
      </c>
      <c r="K390" t="str">
        <f t="shared" si="27"/>
        <v>Geladeira Duplex</v>
      </c>
      <c r="L390" t="str">
        <f t="shared" si="28"/>
        <v>São Paulo</v>
      </c>
    </row>
    <row r="391" spans="1:12" x14ac:dyDescent="0.25">
      <c r="A391" t="s">
        <v>543</v>
      </c>
      <c r="B391" t="s">
        <v>1000</v>
      </c>
      <c r="C391">
        <v>1007</v>
      </c>
      <c r="D391" t="s">
        <v>71</v>
      </c>
      <c r="E391" s="6">
        <v>41610</v>
      </c>
      <c r="F391" s="5">
        <v>1245.9000000000001</v>
      </c>
      <c r="G391" t="s">
        <v>14</v>
      </c>
      <c r="H391" t="s">
        <v>19</v>
      </c>
      <c r="I391" t="s">
        <v>47</v>
      </c>
      <c r="J391" t="s">
        <v>1076</v>
      </c>
      <c r="K391" t="str">
        <f t="shared" si="27"/>
        <v>Geladeira Duplex</v>
      </c>
      <c r="L391" t="str">
        <f t="shared" si="28"/>
        <v>São Paulo</v>
      </c>
    </row>
    <row r="392" spans="1:12" x14ac:dyDescent="0.25">
      <c r="A392" t="s">
        <v>544</v>
      </c>
      <c r="B392" t="s">
        <v>1001</v>
      </c>
      <c r="C392">
        <v>1003</v>
      </c>
      <c r="D392" t="s">
        <v>71</v>
      </c>
      <c r="E392" s="6">
        <v>40909</v>
      </c>
      <c r="F392" s="5">
        <v>459</v>
      </c>
      <c r="G392" t="s">
        <v>14</v>
      </c>
      <c r="H392" t="s">
        <v>25</v>
      </c>
      <c r="I392" t="s">
        <v>43</v>
      </c>
      <c r="J392" t="s">
        <v>1076</v>
      </c>
      <c r="K392" t="str">
        <f t="shared" si="27"/>
        <v>Micro-Ondas</v>
      </c>
      <c r="L392" t="str">
        <f t="shared" si="28"/>
        <v>São Paulo</v>
      </c>
    </row>
    <row r="393" spans="1:12" x14ac:dyDescent="0.25">
      <c r="A393" t="s">
        <v>545</v>
      </c>
      <c r="B393" t="s">
        <v>1002</v>
      </c>
      <c r="C393">
        <v>1004</v>
      </c>
      <c r="D393" t="s">
        <v>71</v>
      </c>
      <c r="E393" s="6">
        <v>40940</v>
      </c>
      <c r="F393" s="5">
        <v>234</v>
      </c>
      <c r="G393" t="s">
        <v>14</v>
      </c>
      <c r="H393" t="s">
        <v>28</v>
      </c>
      <c r="I393" t="s">
        <v>44</v>
      </c>
      <c r="J393" t="s">
        <v>1076</v>
      </c>
      <c r="K393" t="str">
        <f t="shared" si="27"/>
        <v>Grill</v>
      </c>
      <c r="L393" t="str">
        <f t="shared" si="28"/>
        <v>São Paulo</v>
      </c>
    </row>
    <row r="394" spans="1:12" x14ac:dyDescent="0.25">
      <c r="A394" t="s">
        <v>546</v>
      </c>
      <c r="B394" t="s">
        <v>1003</v>
      </c>
      <c r="C394">
        <v>1005</v>
      </c>
      <c r="D394" t="s">
        <v>71</v>
      </c>
      <c r="E394" s="6">
        <v>40969</v>
      </c>
      <c r="F394" s="5">
        <v>345</v>
      </c>
      <c r="G394" t="s">
        <v>14</v>
      </c>
      <c r="H394" t="s">
        <v>28</v>
      </c>
      <c r="I394" t="s">
        <v>45</v>
      </c>
      <c r="J394" t="s">
        <v>1076</v>
      </c>
      <c r="K394" t="str">
        <f t="shared" si="27"/>
        <v>Micro-Ondas</v>
      </c>
      <c r="L394" t="str">
        <f t="shared" si="28"/>
        <v>São Paulo</v>
      </c>
    </row>
    <row r="395" spans="1:12" x14ac:dyDescent="0.25">
      <c r="A395" t="s">
        <v>547</v>
      </c>
      <c r="B395" t="s">
        <v>1004</v>
      </c>
      <c r="C395">
        <v>1006</v>
      </c>
      <c r="D395" t="s">
        <v>71</v>
      </c>
      <c r="E395" s="6">
        <v>41000</v>
      </c>
      <c r="F395" s="5">
        <v>1345</v>
      </c>
      <c r="G395" t="s">
        <v>14</v>
      </c>
      <c r="H395" t="s">
        <v>28</v>
      </c>
      <c r="I395" t="s">
        <v>46</v>
      </c>
      <c r="J395" t="s">
        <v>1076</v>
      </c>
      <c r="K395" t="str">
        <f t="shared" si="27"/>
        <v>Forno-Micro-Ondas</v>
      </c>
      <c r="L395" t="str">
        <f t="shared" si="28"/>
        <v>São Paulo</v>
      </c>
    </row>
    <row r="396" spans="1:12" x14ac:dyDescent="0.25">
      <c r="A396" t="s">
        <v>548</v>
      </c>
      <c r="B396" t="s">
        <v>1005</v>
      </c>
      <c r="C396">
        <v>1007</v>
      </c>
      <c r="D396" t="s">
        <v>71</v>
      </c>
      <c r="E396" s="6">
        <v>41030</v>
      </c>
      <c r="F396" s="5">
        <v>675</v>
      </c>
      <c r="G396" t="s">
        <v>14</v>
      </c>
      <c r="H396" t="s">
        <v>28</v>
      </c>
      <c r="I396" t="s">
        <v>47</v>
      </c>
      <c r="J396" t="s">
        <v>1076</v>
      </c>
      <c r="K396" t="str">
        <f t="shared" si="27"/>
        <v>Micro-Ondas</v>
      </c>
      <c r="L396" t="str">
        <f t="shared" si="28"/>
        <v>São Paulo</v>
      </c>
    </row>
    <row r="397" spans="1:12" x14ac:dyDescent="0.25">
      <c r="A397" t="s">
        <v>549</v>
      </c>
      <c r="B397" t="s">
        <v>1006</v>
      </c>
      <c r="C397">
        <v>1003</v>
      </c>
      <c r="D397" t="s">
        <v>71</v>
      </c>
      <c r="E397" s="6">
        <v>41061</v>
      </c>
      <c r="F397" s="5">
        <v>123</v>
      </c>
      <c r="G397" t="s">
        <v>14</v>
      </c>
      <c r="H397" t="s">
        <v>28</v>
      </c>
      <c r="I397" t="s">
        <v>43</v>
      </c>
      <c r="J397" t="s">
        <v>1076</v>
      </c>
      <c r="K397" t="str">
        <f t="shared" si="27"/>
        <v>Micro-Ondas</v>
      </c>
      <c r="L397" t="str">
        <f t="shared" si="28"/>
        <v>São Paulo</v>
      </c>
    </row>
    <row r="398" spans="1:12" x14ac:dyDescent="0.25">
      <c r="A398" t="s">
        <v>550</v>
      </c>
      <c r="B398" t="s">
        <v>1007</v>
      </c>
      <c r="C398">
        <v>1002</v>
      </c>
      <c r="D398" t="s">
        <v>71</v>
      </c>
      <c r="E398" s="6">
        <v>41091</v>
      </c>
      <c r="F398" s="5">
        <v>455</v>
      </c>
      <c r="G398" t="s">
        <v>14</v>
      </c>
      <c r="H398" t="s">
        <v>28</v>
      </c>
      <c r="I398" t="s">
        <v>42</v>
      </c>
      <c r="J398" t="s">
        <v>1076</v>
      </c>
      <c r="K398" t="str">
        <f t="shared" si="27"/>
        <v>Micro-Ondas</v>
      </c>
      <c r="L398" t="str">
        <f t="shared" si="28"/>
        <v>São Paulo</v>
      </c>
    </row>
    <row r="399" spans="1:12" x14ac:dyDescent="0.25">
      <c r="A399" t="s">
        <v>551</v>
      </c>
      <c r="B399" t="s">
        <v>1008</v>
      </c>
      <c r="C399">
        <v>1003</v>
      </c>
      <c r="D399" t="s">
        <v>71</v>
      </c>
      <c r="E399" s="6">
        <v>41214</v>
      </c>
      <c r="F399" s="5">
        <v>123</v>
      </c>
      <c r="G399" t="s">
        <v>14</v>
      </c>
      <c r="H399" t="s">
        <v>28</v>
      </c>
      <c r="I399" t="s">
        <v>43</v>
      </c>
      <c r="J399" t="s">
        <v>1076</v>
      </c>
      <c r="K399" t="str">
        <f t="shared" si="27"/>
        <v>Micro-Ondas</v>
      </c>
      <c r="L399" t="str">
        <f t="shared" si="28"/>
        <v>São Paulo</v>
      </c>
    </row>
    <row r="400" spans="1:12" x14ac:dyDescent="0.25">
      <c r="A400" t="s">
        <v>552</v>
      </c>
      <c r="B400" t="s">
        <v>1009</v>
      </c>
      <c r="C400">
        <v>1004</v>
      </c>
      <c r="D400" t="s">
        <v>71</v>
      </c>
      <c r="E400" s="6">
        <v>41244</v>
      </c>
      <c r="F400" s="5">
        <v>445</v>
      </c>
      <c r="G400" t="s">
        <v>14</v>
      </c>
      <c r="H400" t="s">
        <v>28</v>
      </c>
      <c r="I400" t="s">
        <v>44</v>
      </c>
      <c r="J400" t="s">
        <v>1076</v>
      </c>
      <c r="K400" t="str">
        <f t="shared" si="27"/>
        <v>Micro-Ondas</v>
      </c>
      <c r="L400" t="str">
        <f t="shared" si="28"/>
        <v>São Paulo</v>
      </c>
    </row>
    <row r="401" spans="1:12" x14ac:dyDescent="0.25">
      <c r="A401" t="s">
        <v>553</v>
      </c>
      <c r="B401" t="s">
        <v>1010</v>
      </c>
      <c r="C401">
        <v>1005</v>
      </c>
      <c r="D401" t="s">
        <v>71</v>
      </c>
      <c r="E401" s="6">
        <v>41276</v>
      </c>
      <c r="F401" s="5">
        <v>345</v>
      </c>
      <c r="G401" t="s">
        <v>14</v>
      </c>
      <c r="H401" t="s">
        <v>28</v>
      </c>
      <c r="I401" t="s">
        <v>45</v>
      </c>
      <c r="J401" t="s">
        <v>1076</v>
      </c>
      <c r="K401" t="str">
        <f t="shared" si="27"/>
        <v>Micro-Ondas</v>
      </c>
      <c r="L401" t="str">
        <f t="shared" si="28"/>
        <v>São Paulo</v>
      </c>
    </row>
    <row r="402" spans="1:12" x14ac:dyDescent="0.25">
      <c r="A402" t="s">
        <v>554</v>
      </c>
      <c r="B402" t="s">
        <v>1011</v>
      </c>
      <c r="C402">
        <v>1006</v>
      </c>
      <c r="D402" t="s">
        <v>71</v>
      </c>
      <c r="E402" s="6">
        <v>41307</v>
      </c>
      <c r="F402" s="5">
        <v>1220</v>
      </c>
      <c r="G402" t="s">
        <v>14</v>
      </c>
      <c r="H402" t="s">
        <v>28</v>
      </c>
      <c r="I402" t="s">
        <v>46</v>
      </c>
      <c r="J402" t="s">
        <v>1076</v>
      </c>
      <c r="K402" t="str">
        <f t="shared" si="27"/>
        <v>Micro-Ondas</v>
      </c>
      <c r="L402" t="str">
        <f t="shared" si="28"/>
        <v>São Paulo</v>
      </c>
    </row>
    <row r="403" spans="1:12" x14ac:dyDescent="0.25">
      <c r="A403" t="s">
        <v>555</v>
      </c>
      <c r="B403" t="s">
        <v>1012</v>
      </c>
      <c r="C403">
        <v>1007</v>
      </c>
      <c r="D403" t="s">
        <v>71</v>
      </c>
      <c r="E403" s="6">
        <v>41335</v>
      </c>
      <c r="F403" s="5">
        <v>124</v>
      </c>
      <c r="G403" t="s">
        <v>14</v>
      </c>
      <c r="H403" t="s">
        <v>28</v>
      </c>
      <c r="I403" t="s">
        <v>47</v>
      </c>
      <c r="J403" t="s">
        <v>1076</v>
      </c>
      <c r="K403" t="str">
        <f t="shared" si="27"/>
        <v>Grill</v>
      </c>
      <c r="L403" t="str">
        <f t="shared" si="28"/>
        <v>São Paulo</v>
      </c>
    </row>
    <row r="404" spans="1:12" x14ac:dyDescent="0.25">
      <c r="A404" t="s">
        <v>556</v>
      </c>
      <c r="B404" t="s">
        <v>1013</v>
      </c>
      <c r="C404">
        <v>1002</v>
      </c>
      <c r="D404" t="s">
        <v>71</v>
      </c>
      <c r="E404" s="6">
        <v>41396</v>
      </c>
      <c r="F404" s="5">
        <v>230</v>
      </c>
      <c r="G404" t="s">
        <v>14</v>
      </c>
      <c r="H404" t="s">
        <v>28</v>
      </c>
      <c r="I404" t="s">
        <v>42</v>
      </c>
      <c r="J404" t="s">
        <v>1076</v>
      </c>
      <c r="K404" t="str">
        <f t="shared" si="27"/>
        <v>Grill</v>
      </c>
      <c r="L404" t="str">
        <f t="shared" si="28"/>
        <v>São Paulo</v>
      </c>
    </row>
    <row r="405" spans="1:12" x14ac:dyDescent="0.25">
      <c r="A405" t="s">
        <v>557</v>
      </c>
      <c r="B405" t="s">
        <v>1014</v>
      </c>
      <c r="C405">
        <v>1001</v>
      </c>
      <c r="D405" t="s">
        <v>71</v>
      </c>
      <c r="E405" s="6">
        <v>41457</v>
      </c>
      <c r="F405" s="5">
        <v>290</v>
      </c>
      <c r="G405" t="s">
        <v>14</v>
      </c>
      <c r="H405" t="s">
        <v>28</v>
      </c>
      <c r="I405" t="s">
        <v>41</v>
      </c>
      <c r="J405" t="s">
        <v>1076</v>
      </c>
      <c r="K405" t="str">
        <f t="shared" si="27"/>
        <v>Micro-Ondas</v>
      </c>
      <c r="L405" t="str">
        <f t="shared" si="28"/>
        <v>São Paulo</v>
      </c>
    </row>
    <row r="406" spans="1:12" x14ac:dyDescent="0.25">
      <c r="A406" t="s">
        <v>558</v>
      </c>
      <c r="B406" t="s">
        <v>1015</v>
      </c>
      <c r="C406">
        <v>1001</v>
      </c>
      <c r="D406" t="s">
        <v>71</v>
      </c>
      <c r="E406" s="6">
        <v>41488</v>
      </c>
      <c r="F406" s="5">
        <v>290</v>
      </c>
      <c r="G406" t="s">
        <v>14</v>
      </c>
      <c r="H406" t="s">
        <v>28</v>
      </c>
      <c r="I406" t="s">
        <v>41</v>
      </c>
      <c r="J406" t="s">
        <v>1076</v>
      </c>
      <c r="K406" t="str">
        <f t="shared" si="27"/>
        <v>Forno-Micro-Ondas</v>
      </c>
      <c r="L406" t="str">
        <f t="shared" si="28"/>
        <v>São Paulo</v>
      </c>
    </row>
    <row r="407" spans="1:12" x14ac:dyDescent="0.25">
      <c r="A407" t="s">
        <v>559</v>
      </c>
      <c r="B407" t="s">
        <v>1016</v>
      </c>
      <c r="C407">
        <v>1006</v>
      </c>
      <c r="D407" t="s">
        <v>71</v>
      </c>
      <c r="E407" s="6">
        <v>41549</v>
      </c>
      <c r="F407" s="5">
        <v>1100</v>
      </c>
      <c r="G407" t="s">
        <v>14</v>
      </c>
      <c r="H407" t="s">
        <v>25</v>
      </c>
      <c r="I407" t="s">
        <v>46</v>
      </c>
      <c r="J407" t="s">
        <v>1076</v>
      </c>
      <c r="K407" t="str">
        <f t="shared" si="27"/>
        <v>Forno-Micro-Ondas</v>
      </c>
      <c r="L407" t="str">
        <f t="shared" si="28"/>
        <v>São Paulo</v>
      </c>
    </row>
    <row r="408" spans="1:12" x14ac:dyDescent="0.25">
      <c r="A408" t="s">
        <v>560</v>
      </c>
      <c r="B408" t="s">
        <v>1017</v>
      </c>
      <c r="C408">
        <v>1006</v>
      </c>
      <c r="D408" t="s">
        <v>71</v>
      </c>
      <c r="E408" s="6">
        <v>41580</v>
      </c>
      <c r="F408" s="5">
        <v>1234.8900000000001</v>
      </c>
      <c r="G408" t="s">
        <v>14</v>
      </c>
      <c r="H408" t="s">
        <v>25</v>
      </c>
      <c r="I408" t="s">
        <v>46</v>
      </c>
      <c r="J408" t="s">
        <v>1076</v>
      </c>
      <c r="K408" t="str">
        <f t="shared" si="27"/>
        <v>Forno-Micro-Ondas</v>
      </c>
      <c r="L408" t="str">
        <f t="shared" si="28"/>
        <v>São Paulo</v>
      </c>
    </row>
    <row r="409" spans="1:12" x14ac:dyDescent="0.25">
      <c r="A409" t="s">
        <v>561</v>
      </c>
      <c r="B409" t="s">
        <v>1018</v>
      </c>
      <c r="C409">
        <v>1003</v>
      </c>
      <c r="D409" t="s">
        <v>71</v>
      </c>
      <c r="E409" s="6">
        <v>41610</v>
      </c>
      <c r="F409" s="5">
        <v>123</v>
      </c>
      <c r="G409" t="s">
        <v>14</v>
      </c>
      <c r="H409" t="s">
        <v>25</v>
      </c>
      <c r="I409" t="s">
        <v>43</v>
      </c>
      <c r="J409" t="s">
        <v>1076</v>
      </c>
      <c r="K409" t="str">
        <f t="shared" si="27"/>
        <v>Forno-Micro-Ondas</v>
      </c>
      <c r="L409" t="str">
        <f t="shared" si="28"/>
        <v>São Paulo</v>
      </c>
    </row>
    <row r="410" spans="1:12" x14ac:dyDescent="0.25">
      <c r="A410" t="s">
        <v>562</v>
      </c>
      <c r="B410" t="s">
        <v>1019</v>
      </c>
      <c r="C410">
        <v>1002</v>
      </c>
      <c r="D410" t="s">
        <v>71</v>
      </c>
      <c r="E410" s="6">
        <v>41030</v>
      </c>
      <c r="F410" s="5">
        <v>1234.1199999999999</v>
      </c>
      <c r="G410" t="s">
        <v>15</v>
      </c>
      <c r="H410" t="s">
        <v>20</v>
      </c>
      <c r="I410" t="s">
        <v>42</v>
      </c>
      <c r="J410" t="s">
        <v>1076</v>
      </c>
      <c r="K410" t="str">
        <f t="shared" si="27"/>
        <v>Notebook Dell 8 GB</v>
      </c>
      <c r="L410" t="str">
        <f t="shared" si="28"/>
        <v>São Paulo</v>
      </c>
    </row>
    <row r="411" spans="1:12" x14ac:dyDescent="0.25">
      <c r="A411" t="s">
        <v>563</v>
      </c>
      <c r="B411" t="s">
        <v>1020</v>
      </c>
      <c r="C411">
        <v>1003</v>
      </c>
      <c r="D411" t="s">
        <v>71</v>
      </c>
      <c r="E411" s="6">
        <v>41061</v>
      </c>
      <c r="F411" s="5">
        <v>1245.9000000000001</v>
      </c>
      <c r="G411" t="s">
        <v>15</v>
      </c>
      <c r="H411" t="s">
        <v>20</v>
      </c>
      <c r="I411" t="s">
        <v>43</v>
      </c>
      <c r="J411" t="s">
        <v>1076</v>
      </c>
      <c r="K411" t="str">
        <f t="shared" si="27"/>
        <v>Notebook Dell 8 GB</v>
      </c>
      <c r="L411" t="str">
        <f t="shared" si="28"/>
        <v>São Paulo</v>
      </c>
    </row>
    <row r="412" spans="1:12" x14ac:dyDescent="0.25">
      <c r="A412" t="s">
        <v>564</v>
      </c>
      <c r="B412" t="s">
        <v>1021</v>
      </c>
      <c r="C412">
        <v>1004</v>
      </c>
      <c r="D412" t="s">
        <v>71</v>
      </c>
      <c r="E412" s="6">
        <v>41091</v>
      </c>
      <c r="F412" s="5">
        <v>1345.87</v>
      </c>
      <c r="G412" t="s">
        <v>15</v>
      </c>
      <c r="H412" t="s">
        <v>20</v>
      </c>
      <c r="I412" t="s">
        <v>44</v>
      </c>
      <c r="J412" t="s">
        <v>1076</v>
      </c>
      <c r="K412" t="str">
        <f t="shared" si="27"/>
        <v>Notebook Dell 8 GB</v>
      </c>
      <c r="L412" t="str">
        <f t="shared" si="28"/>
        <v>São Paulo</v>
      </c>
    </row>
    <row r="413" spans="1:12" x14ac:dyDescent="0.25">
      <c r="A413" t="s">
        <v>565</v>
      </c>
      <c r="B413" t="s">
        <v>1022</v>
      </c>
      <c r="C413">
        <v>1005</v>
      </c>
      <c r="D413" t="s">
        <v>71</v>
      </c>
      <c r="E413" s="6">
        <v>41122</v>
      </c>
      <c r="F413" s="5">
        <v>1234.1199999999999</v>
      </c>
      <c r="G413" t="s">
        <v>15</v>
      </c>
      <c r="H413" t="s">
        <v>20</v>
      </c>
      <c r="I413" t="s">
        <v>45</v>
      </c>
      <c r="J413" t="s">
        <v>1076</v>
      </c>
      <c r="K413" t="str">
        <f t="shared" si="27"/>
        <v>Notebook Dell 8 GB</v>
      </c>
      <c r="L413" t="str">
        <f t="shared" si="28"/>
        <v>São Paulo</v>
      </c>
    </row>
    <row r="414" spans="1:12" x14ac:dyDescent="0.25">
      <c r="A414" t="s">
        <v>566</v>
      </c>
      <c r="B414" t="s">
        <v>1023</v>
      </c>
      <c r="C414">
        <v>1008</v>
      </c>
      <c r="D414" t="s">
        <v>71</v>
      </c>
      <c r="E414" s="6">
        <v>41214</v>
      </c>
      <c r="F414" s="5">
        <v>1234.1199999999999</v>
      </c>
      <c r="G414" t="s">
        <v>15</v>
      </c>
      <c r="H414" t="s">
        <v>21</v>
      </c>
      <c r="I414" t="s">
        <v>48</v>
      </c>
      <c r="J414" t="s">
        <v>1076</v>
      </c>
      <c r="K414" t="str">
        <f t="shared" si="27"/>
        <v>Desktop HP 16 GB</v>
      </c>
      <c r="L414" t="str">
        <f t="shared" si="28"/>
        <v>São Paulo</v>
      </c>
    </row>
    <row r="415" spans="1:12" x14ac:dyDescent="0.25">
      <c r="A415" t="s">
        <v>567</v>
      </c>
      <c r="B415" t="s">
        <v>1024</v>
      </c>
      <c r="C415">
        <v>1009</v>
      </c>
      <c r="D415" t="s">
        <v>71</v>
      </c>
      <c r="E415" s="6">
        <v>41244</v>
      </c>
      <c r="F415" s="5">
        <v>900</v>
      </c>
      <c r="G415" t="s">
        <v>15</v>
      </c>
      <c r="H415" t="s">
        <v>21</v>
      </c>
      <c r="I415" t="s">
        <v>49</v>
      </c>
      <c r="J415" t="s">
        <v>1076</v>
      </c>
      <c r="K415" t="str">
        <f t="shared" si="27"/>
        <v>Desktop HP 16 GB</v>
      </c>
      <c r="L415" t="str">
        <f t="shared" si="28"/>
        <v>São Paulo</v>
      </c>
    </row>
    <row r="416" spans="1:12" x14ac:dyDescent="0.25">
      <c r="A416" t="s">
        <v>568</v>
      </c>
      <c r="B416" t="s">
        <v>1025</v>
      </c>
      <c r="C416">
        <v>1006</v>
      </c>
      <c r="D416" t="s">
        <v>71</v>
      </c>
      <c r="E416" s="6">
        <v>41276</v>
      </c>
      <c r="F416" s="5">
        <v>999</v>
      </c>
      <c r="G416" t="s">
        <v>15</v>
      </c>
      <c r="H416" t="s">
        <v>21</v>
      </c>
      <c r="I416" t="s">
        <v>46</v>
      </c>
      <c r="J416" t="s">
        <v>1076</v>
      </c>
      <c r="K416" t="str">
        <f t="shared" si="27"/>
        <v>Desktop HP 16 GB</v>
      </c>
      <c r="L416" t="str">
        <f t="shared" si="28"/>
        <v>São Paulo</v>
      </c>
    </row>
    <row r="417" spans="1:12" x14ac:dyDescent="0.25">
      <c r="A417" t="s">
        <v>569</v>
      </c>
      <c r="B417" t="s">
        <v>1026</v>
      </c>
      <c r="C417">
        <v>1006</v>
      </c>
      <c r="D417" t="s">
        <v>71</v>
      </c>
      <c r="E417" s="6">
        <v>41307</v>
      </c>
      <c r="F417" s="5">
        <v>1234</v>
      </c>
      <c r="G417" t="s">
        <v>15</v>
      </c>
      <c r="H417" t="s">
        <v>21</v>
      </c>
      <c r="I417" t="s">
        <v>46</v>
      </c>
      <c r="J417" t="s">
        <v>1076</v>
      </c>
      <c r="K417" t="str">
        <f t="shared" si="27"/>
        <v>Desktop HP 16 GB</v>
      </c>
      <c r="L417" t="str">
        <f t="shared" si="28"/>
        <v>São Paulo</v>
      </c>
    </row>
    <row r="418" spans="1:12" x14ac:dyDescent="0.25">
      <c r="A418" t="s">
        <v>570</v>
      </c>
      <c r="B418" t="s">
        <v>1027</v>
      </c>
      <c r="C418">
        <v>1003</v>
      </c>
      <c r="D418" t="s">
        <v>71</v>
      </c>
      <c r="E418" s="6">
        <v>41335</v>
      </c>
      <c r="F418" s="5">
        <v>998</v>
      </c>
      <c r="G418" t="s">
        <v>15</v>
      </c>
      <c r="H418" t="s">
        <v>21</v>
      </c>
      <c r="I418" t="s">
        <v>43</v>
      </c>
      <c r="J418" t="s">
        <v>1076</v>
      </c>
      <c r="K418" t="str">
        <f t="shared" si="27"/>
        <v>Desktop HP 16 GB</v>
      </c>
      <c r="L418" t="str">
        <f t="shared" si="28"/>
        <v>São Paulo</v>
      </c>
    </row>
    <row r="419" spans="1:12" x14ac:dyDescent="0.25">
      <c r="A419" t="s">
        <v>571</v>
      </c>
      <c r="B419" t="s">
        <v>1028</v>
      </c>
      <c r="C419">
        <v>1004</v>
      </c>
      <c r="D419" t="s">
        <v>71</v>
      </c>
      <c r="E419" s="6">
        <v>41366</v>
      </c>
      <c r="F419" s="5">
        <v>999</v>
      </c>
      <c r="G419" t="s">
        <v>15</v>
      </c>
      <c r="H419" t="s">
        <v>21</v>
      </c>
      <c r="I419" t="s">
        <v>44</v>
      </c>
      <c r="J419" t="s">
        <v>1076</v>
      </c>
      <c r="K419" t="str">
        <f t="shared" si="27"/>
        <v>Desktop HP 16 GB</v>
      </c>
      <c r="L419" t="str">
        <f t="shared" si="28"/>
        <v>São Paulo</v>
      </c>
    </row>
    <row r="420" spans="1:12" x14ac:dyDescent="0.25">
      <c r="A420" t="s">
        <v>572</v>
      </c>
      <c r="B420" t="s">
        <v>1029</v>
      </c>
      <c r="C420">
        <v>1005</v>
      </c>
      <c r="D420" t="s">
        <v>71</v>
      </c>
      <c r="E420" s="6">
        <v>41396</v>
      </c>
      <c r="F420" s="5">
        <v>999.99</v>
      </c>
      <c r="G420" t="s">
        <v>15</v>
      </c>
      <c r="H420" t="s">
        <v>21</v>
      </c>
      <c r="I420" t="s">
        <v>45</v>
      </c>
      <c r="J420" t="s">
        <v>1076</v>
      </c>
      <c r="K420" t="str">
        <f t="shared" si="27"/>
        <v>Desktop HP 16 GB</v>
      </c>
      <c r="L420" t="str">
        <f t="shared" si="28"/>
        <v>São Paulo</v>
      </c>
    </row>
    <row r="421" spans="1:12" x14ac:dyDescent="0.25">
      <c r="A421" t="s">
        <v>573</v>
      </c>
      <c r="B421" t="s">
        <v>1030</v>
      </c>
      <c r="C421">
        <v>1003</v>
      </c>
      <c r="D421" t="s">
        <v>71</v>
      </c>
      <c r="E421" s="6">
        <v>41488</v>
      </c>
      <c r="F421" s="5">
        <v>376</v>
      </c>
      <c r="G421" t="s">
        <v>15</v>
      </c>
      <c r="H421" t="s">
        <v>21</v>
      </c>
      <c r="I421" t="s">
        <v>43</v>
      </c>
      <c r="J421" t="s">
        <v>1076</v>
      </c>
      <c r="K421" t="str">
        <f t="shared" si="27"/>
        <v>Desktop HP 16 GB</v>
      </c>
      <c r="L421" t="str">
        <f t="shared" si="28"/>
        <v>São Paulo</v>
      </c>
    </row>
    <row r="422" spans="1:12" x14ac:dyDescent="0.25">
      <c r="A422" t="s">
        <v>574</v>
      </c>
      <c r="B422" t="s">
        <v>1031</v>
      </c>
      <c r="C422">
        <v>1009</v>
      </c>
      <c r="D422" t="s">
        <v>71</v>
      </c>
      <c r="E422" s="6">
        <v>41549</v>
      </c>
      <c r="F422" s="5">
        <v>799</v>
      </c>
      <c r="G422" t="s">
        <v>15</v>
      </c>
      <c r="H422" t="s">
        <v>21</v>
      </c>
      <c r="I422" t="s">
        <v>49</v>
      </c>
      <c r="J422" t="s">
        <v>1076</v>
      </c>
      <c r="K422" t="str">
        <f t="shared" si="27"/>
        <v>Desktop HP 16 GB</v>
      </c>
      <c r="L422" t="str">
        <f t="shared" si="28"/>
        <v>São Paulo</v>
      </c>
    </row>
    <row r="423" spans="1:12" x14ac:dyDescent="0.25">
      <c r="A423" t="s">
        <v>575</v>
      </c>
      <c r="B423" t="s">
        <v>1032</v>
      </c>
      <c r="C423">
        <v>1006</v>
      </c>
      <c r="D423" t="s">
        <v>71</v>
      </c>
      <c r="E423" s="6">
        <v>41580</v>
      </c>
      <c r="F423" s="5">
        <v>1356</v>
      </c>
      <c r="G423" t="s">
        <v>15</v>
      </c>
      <c r="H423" t="s">
        <v>21</v>
      </c>
      <c r="I423" t="s">
        <v>46</v>
      </c>
      <c r="J423" t="s">
        <v>1076</v>
      </c>
      <c r="K423" t="str">
        <f t="shared" si="27"/>
        <v>Desktop HP 16 GB</v>
      </c>
      <c r="L423" t="str">
        <f t="shared" si="28"/>
        <v>São Paulo</v>
      </c>
    </row>
    <row r="424" spans="1:12" x14ac:dyDescent="0.25">
      <c r="A424" t="s">
        <v>576</v>
      </c>
      <c r="B424" t="s">
        <v>1033</v>
      </c>
      <c r="C424">
        <v>1006</v>
      </c>
      <c r="D424" t="s">
        <v>71</v>
      </c>
      <c r="E424" s="6">
        <v>41610</v>
      </c>
      <c r="F424" s="5">
        <v>1788</v>
      </c>
      <c r="G424" t="s">
        <v>15</v>
      </c>
      <c r="H424" t="s">
        <v>21</v>
      </c>
      <c r="I424" t="s">
        <v>46</v>
      </c>
      <c r="J424" t="s">
        <v>1076</v>
      </c>
      <c r="K424" t="str">
        <f t="shared" si="27"/>
        <v>Desktop HP 16 GB</v>
      </c>
      <c r="L424" t="str">
        <f t="shared" si="28"/>
        <v>São Paulo</v>
      </c>
    </row>
    <row r="425" spans="1:12" x14ac:dyDescent="0.25">
      <c r="A425" t="s">
        <v>577</v>
      </c>
      <c r="B425" t="s">
        <v>1034</v>
      </c>
      <c r="C425">
        <v>1009</v>
      </c>
      <c r="D425" t="s">
        <v>71</v>
      </c>
      <c r="E425" s="6">
        <v>41457</v>
      </c>
      <c r="F425" s="5">
        <v>150</v>
      </c>
      <c r="G425" t="s">
        <v>34</v>
      </c>
      <c r="H425" t="s">
        <v>40</v>
      </c>
      <c r="I425" t="s">
        <v>49</v>
      </c>
      <c r="J425" t="s">
        <v>1076</v>
      </c>
      <c r="K425" t="str">
        <f t="shared" si="27"/>
        <v>Aspirador</v>
      </c>
      <c r="L425" t="str">
        <f t="shared" si="28"/>
        <v>São Paulo</v>
      </c>
    </row>
    <row r="426" spans="1:12" x14ac:dyDescent="0.25">
      <c r="A426" t="s">
        <v>578</v>
      </c>
      <c r="B426" t="s">
        <v>1035</v>
      </c>
      <c r="C426">
        <v>1006</v>
      </c>
      <c r="D426" t="s">
        <v>71</v>
      </c>
      <c r="E426" s="6">
        <v>41519</v>
      </c>
      <c r="F426" s="5">
        <v>149</v>
      </c>
      <c r="G426" t="s">
        <v>34</v>
      </c>
      <c r="H426" t="s">
        <v>40</v>
      </c>
      <c r="I426" t="s">
        <v>46</v>
      </c>
      <c r="J426" t="s">
        <v>1076</v>
      </c>
      <c r="K426" t="str">
        <f t="shared" si="27"/>
        <v>Aspirador</v>
      </c>
      <c r="L426" t="str">
        <f t="shared" si="28"/>
        <v>São Paulo</v>
      </c>
    </row>
    <row r="427" spans="1:12" x14ac:dyDescent="0.25">
      <c r="A427" t="s">
        <v>579</v>
      </c>
      <c r="B427" t="s">
        <v>1036</v>
      </c>
      <c r="C427">
        <v>1004</v>
      </c>
      <c r="D427" t="s">
        <v>71</v>
      </c>
      <c r="E427" s="6">
        <v>41580</v>
      </c>
      <c r="F427" s="5">
        <v>135</v>
      </c>
      <c r="G427" t="s">
        <v>34</v>
      </c>
      <c r="H427" t="s">
        <v>40</v>
      </c>
      <c r="I427" t="s">
        <v>44</v>
      </c>
      <c r="J427" t="s">
        <v>1076</v>
      </c>
      <c r="K427" t="str">
        <f t="shared" si="27"/>
        <v>Aspirador</v>
      </c>
      <c r="L427" t="str">
        <f t="shared" si="28"/>
        <v>São Paulo</v>
      </c>
    </row>
    <row r="428" spans="1:12" x14ac:dyDescent="0.25">
      <c r="A428" t="s">
        <v>580</v>
      </c>
      <c r="B428" t="s">
        <v>1037</v>
      </c>
      <c r="C428">
        <v>1005</v>
      </c>
      <c r="D428" t="s">
        <v>71</v>
      </c>
      <c r="E428" s="6">
        <v>41610</v>
      </c>
      <c r="F428" s="5">
        <v>139</v>
      </c>
      <c r="G428" t="s">
        <v>34</v>
      </c>
      <c r="H428" t="s">
        <v>40</v>
      </c>
      <c r="I428" t="s">
        <v>45</v>
      </c>
      <c r="J428" t="s">
        <v>1076</v>
      </c>
      <c r="K428" t="str">
        <f t="shared" si="27"/>
        <v>Aspirador</v>
      </c>
      <c r="L428" t="str">
        <f t="shared" si="28"/>
        <v>São Paulo</v>
      </c>
    </row>
    <row r="429" spans="1:12" x14ac:dyDescent="0.25">
      <c r="A429" t="s">
        <v>581</v>
      </c>
      <c r="B429" t="s">
        <v>1038</v>
      </c>
      <c r="C429">
        <v>1006</v>
      </c>
      <c r="D429" t="s">
        <v>71</v>
      </c>
      <c r="E429" s="6">
        <v>41276</v>
      </c>
      <c r="F429" s="5">
        <v>128</v>
      </c>
      <c r="G429" t="s">
        <v>34</v>
      </c>
      <c r="H429" t="s">
        <v>40</v>
      </c>
      <c r="I429" t="s">
        <v>46</v>
      </c>
      <c r="J429" t="s">
        <v>1076</v>
      </c>
      <c r="K429" t="str">
        <f t="shared" si="27"/>
        <v>Aspirador</v>
      </c>
      <c r="L429" t="str">
        <f t="shared" si="28"/>
        <v>São Paulo</v>
      </c>
    </row>
    <row r="430" spans="1:12" x14ac:dyDescent="0.25">
      <c r="A430" t="s">
        <v>582</v>
      </c>
      <c r="B430" t="s">
        <v>1039</v>
      </c>
      <c r="C430">
        <v>1007</v>
      </c>
      <c r="D430" t="s">
        <v>71</v>
      </c>
      <c r="E430" s="6">
        <v>41307</v>
      </c>
      <c r="F430" s="5">
        <v>138</v>
      </c>
      <c r="G430" t="s">
        <v>34</v>
      </c>
      <c r="H430" t="s">
        <v>40</v>
      </c>
      <c r="I430" t="s">
        <v>47</v>
      </c>
      <c r="J430" t="s">
        <v>1076</v>
      </c>
      <c r="K430" t="str">
        <f t="shared" si="27"/>
        <v>Aspirador</v>
      </c>
      <c r="L430" t="str">
        <f t="shared" si="28"/>
        <v>São Paulo</v>
      </c>
    </row>
    <row r="431" spans="1:12" x14ac:dyDescent="0.25">
      <c r="A431" t="s">
        <v>583</v>
      </c>
      <c r="B431" t="s">
        <v>1040</v>
      </c>
      <c r="C431">
        <v>1003</v>
      </c>
      <c r="D431" t="s">
        <v>71</v>
      </c>
      <c r="E431" s="6">
        <v>41335</v>
      </c>
      <c r="F431" s="5">
        <v>137</v>
      </c>
      <c r="G431" t="s">
        <v>34</v>
      </c>
      <c r="H431" t="s">
        <v>40</v>
      </c>
      <c r="I431" t="s">
        <v>43</v>
      </c>
      <c r="J431" t="s">
        <v>1076</v>
      </c>
      <c r="K431" t="str">
        <f t="shared" si="27"/>
        <v>Aspirador</v>
      </c>
      <c r="L431" t="str">
        <f t="shared" si="28"/>
        <v>São Paulo</v>
      </c>
    </row>
    <row r="432" spans="1:12" x14ac:dyDescent="0.25">
      <c r="A432" t="s">
        <v>584</v>
      </c>
      <c r="B432" t="s">
        <v>1041</v>
      </c>
      <c r="C432">
        <v>1002</v>
      </c>
      <c r="D432" t="s">
        <v>71</v>
      </c>
      <c r="E432" s="6">
        <v>41366</v>
      </c>
      <c r="F432" s="5">
        <v>126</v>
      </c>
      <c r="G432" t="s">
        <v>34</v>
      </c>
      <c r="H432" t="s">
        <v>40</v>
      </c>
      <c r="I432" t="s">
        <v>42</v>
      </c>
      <c r="J432" t="s">
        <v>1076</v>
      </c>
      <c r="K432" t="str">
        <f t="shared" si="27"/>
        <v>Aspirador</v>
      </c>
      <c r="L432" t="str">
        <f t="shared" si="28"/>
        <v>São Paulo</v>
      </c>
    </row>
    <row r="433" spans="1:12" x14ac:dyDescent="0.25">
      <c r="A433" t="s">
        <v>585</v>
      </c>
      <c r="B433" t="s">
        <v>1042</v>
      </c>
      <c r="C433">
        <v>1003</v>
      </c>
      <c r="D433" t="s">
        <v>73</v>
      </c>
      <c r="E433" s="6">
        <v>41346</v>
      </c>
      <c r="F433" s="5">
        <v>1899</v>
      </c>
      <c r="G433" t="s">
        <v>13</v>
      </c>
      <c r="H433" t="s">
        <v>52</v>
      </c>
      <c r="I433" t="s">
        <v>43</v>
      </c>
      <c r="J433" t="s">
        <v>1077</v>
      </c>
      <c r="K433" t="str">
        <f t="shared" si="27"/>
        <v>Samsung Galaxy 8</v>
      </c>
      <c r="L433" t="str">
        <f t="shared" si="28"/>
        <v>Vitória</v>
      </c>
    </row>
    <row r="434" spans="1:12" x14ac:dyDescent="0.25">
      <c r="A434" t="s">
        <v>586</v>
      </c>
      <c r="B434" t="s">
        <v>1043</v>
      </c>
      <c r="C434">
        <v>1004</v>
      </c>
      <c r="D434" t="s">
        <v>73</v>
      </c>
      <c r="E434" s="6">
        <v>41571</v>
      </c>
      <c r="F434" s="5">
        <v>3999</v>
      </c>
      <c r="G434" t="s">
        <v>13</v>
      </c>
      <c r="H434" t="s">
        <v>52</v>
      </c>
      <c r="I434" t="s">
        <v>44</v>
      </c>
      <c r="J434" t="s">
        <v>1077</v>
      </c>
      <c r="K434" t="str">
        <f t="shared" si="27"/>
        <v>Samsung Galaxy 8</v>
      </c>
      <c r="L434" t="str">
        <f t="shared" si="28"/>
        <v>Vitória</v>
      </c>
    </row>
    <row r="435" spans="1:12" x14ac:dyDescent="0.25">
      <c r="A435" t="s">
        <v>587</v>
      </c>
      <c r="B435" t="s">
        <v>1044</v>
      </c>
      <c r="C435">
        <v>1002</v>
      </c>
      <c r="D435" t="s">
        <v>73</v>
      </c>
      <c r="E435" s="6">
        <v>42207</v>
      </c>
      <c r="F435" s="5">
        <v>1230</v>
      </c>
      <c r="G435" t="s">
        <v>13</v>
      </c>
      <c r="H435" t="s">
        <v>58</v>
      </c>
      <c r="I435" t="s">
        <v>42</v>
      </c>
      <c r="J435" t="s">
        <v>1077</v>
      </c>
      <c r="K435" t="str">
        <f t="shared" si="27"/>
        <v>Morotola Moto G5</v>
      </c>
      <c r="L435" t="str">
        <f t="shared" si="28"/>
        <v>Vitória</v>
      </c>
    </row>
    <row r="436" spans="1:12" x14ac:dyDescent="0.25">
      <c r="A436" t="s">
        <v>588</v>
      </c>
      <c r="B436" t="s">
        <v>1045</v>
      </c>
      <c r="C436">
        <v>1009</v>
      </c>
      <c r="D436" t="s">
        <v>73</v>
      </c>
      <c r="E436" s="6">
        <v>41122</v>
      </c>
      <c r="F436" s="5">
        <v>566</v>
      </c>
      <c r="G436" t="s">
        <v>14</v>
      </c>
      <c r="H436" t="s">
        <v>28</v>
      </c>
      <c r="I436" t="s">
        <v>49</v>
      </c>
      <c r="J436" t="s">
        <v>1077</v>
      </c>
      <c r="K436" t="str">
        <f t="shared" si="27"/>
        <v>Micro-Ondas</v>
      </c>
      <c r="L436" t="str">
        <f t="shared" si="28"/>
        <v>Vitória</v>
      </c>
    </row>
    <row r="437" spans="1:12" x14ac:dyDescent="0.25">
      <c r="A437" t="s">
        <v>589</v>
      </c>
      <c r="B437" t="s">
        <v>1046</v>
      </c>
      <c r="C437">
        <v>1006</v>
      </c>
      <c r="D437" t="s">
        <v>73</v>
      </c>
      <c r="E437" s="6">
        <v>41345</v>
      </c>
      <c r="F437" s="5">
        <v>671</v>
      </c>
      <c r="G437" t="s">
        <v>14</v>
      </c>
      <c r="H437" t="s">
        <v>19</v>
      </c>
      <c r="I437" t="s">
        <v>46</v>
      </c>
      <c r="J437" t="s">
        <v>1077</v>
      </c>
      <c r="K437" t="str">
        <f t="shared" si="27"/>
        <v>Geladeira Duplex</v>
      </c>
      <c r="L437" t="str">
        <f t="shared" si="28"/>
        <v>Vitória</v>
      </c>
    </row>
    <row r="438" spans="1:12" x14ac:dyDescent="0.25">
      <c r="A438" t="s">
        <v>590</v>
      </c>
      <c r="B438" t="s">
        <v>1047</v>
      </c>
      <c r="C438">
        <v>1007</v>
      </c>
      <c r="D438" t="s">
        <v>73</v>
      </c>
      <c r="E438" s="6">
        <v>41411</v>
      </c>
      <c r="F438" s="5">
        <v>655</v>
      </c>
      <c r="G438" t="s">
        <v>14</v>
      </c>
      <c r="H438" t="s">
        <v>19</v>
      </c>
      <c r="I438" t="s">
        <v>47</v>
      </c>
      <c r="J438" t="s">
        <v>1077</v>
      </c>
      <c r="K438" t="str">
        <f t="shared" si="27"/>
        <v>Geladeira Duplex</v>
      </c>
      <c r="L438" t="str">
        <f t="shared" si="28"/>
        <v>Vitória</v>
      </c>
    </row>
    <row r="439" spans="1:12" x14ac:dyDescent="0.25">
      <c r="A439" t="s">
        <v>591</v>
      </c>
      <c r="B439" t="s">
        <v>1048</v>
      </c>
      <c r="C439">
        <v>1003</v>
      </c>
      <c r="D439" t="s">
        <v>73</v>
      </c>
      <c r="E439" s="6">
        <v>41412</v>
      </c>
      <c r="F439" s="5">
        <v>1200</v>
      </c>
      <c r="G439" t="s">
        <v>14</v>
      </c>
      <c r="H439" t="s">
        <v>19</v>
      </c>
      <c r="I439" t="s">
        <v>43</v>
      </c>
      <c r="J439" t="s">
        <v>1077</v>
      </c>
      <c r="K439" t="str">
        <f t="shared" si="27"/>
        <v>Geladeira Duplex</v>
      </c>
      <c r="L439" t="str">
        <f t="shared" si="28"/>
        <v>Vitória</v>
      </c>
    </row>
    <row r="440" spans="1:12" x14ac:dyDescent="0.25">
      <c r="A440" t="s">
        <v>592</v>
      </c>
      <c r="B440" t="s">
        <v>1049</v>
      </c>
      <c r="C440">
        <v>1001</v>
      </c>
      <c r="D440" t="s">
        <v>73</v>
      </c>
      <c r="E440" s="6">
        <v>41477</v>
      </c>
      <c r="F440" s="5">
        <v>1229</v>
      </c>
      <c r="G440" t="s">
        <v>14</v>
      </c>
      <c r="H440" t="s">
        <v>19</v>
      </c>
      <c r="I440" t="s">
        <v>41</v>
      </c>
      <c r="J440" t="s">
        <v>1077</v>
      </c>
      <c r="K440" t="str">
        <f t="shared" si="27"/>
        <v>Geladeira Duplex</v>
      </c>
      <c r="L440" t="str">
        <f t="shared" si="28"/>
        <v>Vitória</v>
      </c>
    </row>
    <row r="441" spans="1:12" x14ac:dyDescent="0.25">
      <c r="A441" t="s">
        <v>593</v>
      </c>
      <c r="B441" t="s">
        <v>1050</v>
      </c>
      <c r="C441">
        <v>1009</v>
      </c>
      <c r="D441" t="s">
        <v>73</v>
      </c>
      <c r="E441" s="6">
        <v>41540</v>
      </c>
      <c r="F441" s="5">
        <v>1299</v>
      </c>
      <c r="G441" t="s">
        <v>14</v>
      </c>
      <c r="H441" t="s">
        <v>19</v>
      </c>
      <c r="I441" t="s">
        <v>49</v>
      </c>
      <c r="J441" t="s">
        <v>1077</v>
      </c>
      <c r="K441" t="str">
        <f t="shared" si="27"/>
        <v>Geladeira Duplex</v>
      </c>
      <c r="L441" t="str">
        <f t="shared" si="28"/>
        <v>Vitória</v>
      </c>
    </row>
    <row r="442" spans="1:12" x14ac:dyDescent="0.25">
      <c r="A442" t="s">
        <v>594</v>
      </c>
      <c r="B442" t="s">
        <v>1051</v>
      </c>
      <c r="C442">
        <v>1006</v>
      </c>
      <c r="D442" t="s">
        <v>73</v>
      </c>
      <c r="E442" s="6">
        <v>41604</v>
      </c>
      <c r="F442" s="5">
        <v>875</v>
      </c>
      <c r="G442" t="s">
        <v>14</v>
      </c>
      <c r="H442" t="s">
        <v>19</v>
      </c>
      <c r="I442" t="s">
        <v>46</v>
      </c>
      <c r="J442" t="s">
        <v>1077</v>
      </c>
      <c r="K442" t="str">
        <f t="shared" si="27"/>
        <v>Geladeira Duplex</v>
      </c>
      <c r="L442" t="str">
        <f t="shared" si="28"/>
        <v>Vitória</v>
      </c>
    </row>
    <row r="443" spans="1:12" x14ac:dyDescent="0.25">
      <c r="A443" t="s">
        <v>595</v>
      </c>
      <c r="B443" t="s">
        <v>1052</v>
      </c>
      <c r="C443">
        <v>1002</v>
      </c>
      <c r="D443" t="s">
        <v>73</v>
      </c>
      <c r="E443" s="6">
        <v>41852</v>
      </c>
      <c r="F443" s="5">
        <v>190</v>
      </c>
      <c r="G443" t="s">
        <v>14</v>
      </c>
      <c r="H443" t="s">
        <v>25</v>
      </c>
      <c r="I443" t="s">
        <v>42</v>
      </c>
      <c r="J443" t="s">
        <v>1077</v>
      </c>
      <c r="K443" t="str">
        <f t="shared" si="27"/>
        <v>Grill</v>
      </c>
      <c r="L443" t="str">
        <f t="shared" si="28"/>
        <v>Vitória</v>
      </c>
    </row>
    <row r="444" spans="1:12" x14ac:dyDescent="0.25">
      <c r="A444" t="s">
        <v>596</v>
      </c>
      <c r="B444" t="s">
        <v>1053</v>
      </c>
      <c r="C444">
        <v>1001</v>
      </c>
      <c r="D444" t="s">
        <v>73</v>
      </c>
      <c r="E444" s="6">
        <v>42126</v>
      </c>
      <c r="F444" s="5">
        <v>1290</v>
      </c>
      <c r="G444" t="s">
        <v>14</v>
      </c>
      <c r="H444" t="s">
        <v>52</v>
      </c>
      <c r="I444" t="s">
        <v>41</v>
      </c>
      <c r="J444" t="s">
        <v>1077</v>
      </c>
      <c r="K444" t="str">
        <f t="shared" si="27"/>
        <v>Ar Condicionado</v>
      </c>
      <c r="L444" t="str">
        <f t="shared" si="28"/>
        <v>Vitória</v>
      </c>
    </row>
    <row r="445" spans="1:12" x14ac:dyDescent="0.25">
      <c r="A445" t="s">
        <v>597</v>
      </c>
      <c r="B445" t="s">
        <v>1054</v>
      </c>
      <c r="C445">
        <v>1004</v>
      </c>
      <c r="D445" t="s">
        <v>73</v>
      </c>
      <c r="E445" s="6">
        <v>42075</v>
      </c>
      <c r="F445" s="5">
        <v>765</v>
      </c>
      <c r="G445" t="s">
        <v>14</v>
      </c>
      <c r="H445" t="s">
        <v>25</v>
      </c>
      <c r="I445" t="s">
        <v>44</v>
      </c>
      <c r="J445" t="s">
        <v>1077</v>
      </c>
      <c r="K445" t="str">
        <f t="shared" si="27"/>
        <v>Geladeira Duplex</v>
      </c>
      <c r="L445" t="str">
        <f t="shared" si="28"/>
        <v>Vitória</v>
      </c>
    </row>
    <row r="446" spans="1:12" x14ac:dyDescent="0.25">
      <c r="A446" t="s">
        <v>598</v>
      </c>
      <c r="B446" t="s">
        <v>1055</v>
      </c>
      <c r="C446">
        <v>1005</v>
      </c>
      <c r="D446" t="s">
        <v>73</v>
      </c>
      <c r="E446" s="6">
        <v>42076</v>
      </c>
      <c r="F446" s="5">
        <v>456</v>
      </c>
      <c r="G446" t="s">
        <v>14</v>
      </c>
      <c r="H446" t="s">
        <v>25</v>
      </c>
      <c r="I446" t="s">
        <v>45</v>
      </c>
      <c r="J446" t="s">
        <v>1077</v>
      </c>
      <c r="K446" t="str">
        <f t="shared" si="27"/>
        <v>Geladeira Duplex</v>
      </c>
      <c r="L446" t="str">
        <f t="shared" si="28"/>
        <v>Vitória</v>
      </c>
    </row>
    <row r="447" spans="1:12" x14ac:dyDescent="0.25">
      <c r="A447" t="s">
        <v>599</v>
      </c>
      <c r="B447" t="s">
        <v>1056</v>
      </c>
      <c r="C447">
        <v>1002</v>
      </c>
      <c r="D447" t="s">
        <v>73</v>
      </c>
      <c r="E447" s="6">
        <v>42141</v>
      </c>
      <c r="F447" s="5">
        <v>1299</v>
      </c>
      <c r="G447" t="s">
        <v>14</v>
      </c>
      <c r="H447" t="s">
        <v>25</v>
      </c>
      <c r="I447" t="s">
        <v>42</v>
      </c>
      <c r="J447" t="s">
        <v>1077</v>
      </c>
      <c r="K447" t="str">
        <f t="shared" si="27"/>
        <v>Geladeira Duplex</v>
      </c>
      <c r="L447" t="str">
        <f t="shared" si="28"/>
        <v>Vitória</v>
      </c>
    </row>
    <row r="448" spans="1:12" x14ac:dyDescent="0.25">
      <c r="A448" t="s">
        <v>600</v>
      </c>
      <c r="B448" t="s">
        <v>1057</v>
      </c>
      <c r="C448">
        <v>1002</v>
      </c>
      <c r="D448" t="s">
        <v>73</v>
      </c>
      <c r="E448" s="6">
        <v>42142</v>
      </c>
      <c r="F448" s="5">
        <v>1299</v>
      </c>
      <c r="G448" t="s">
        <v>14</v>
      </c>
      <c r="H448" t="s">
        <v>25</v>
      </c>
      <c r="I448" t="s">
        <v>42</v>
      </c>
      <c r="J448" t="s">
        <v>1077</v>
      </c>
      <c r="K448" t="str">
        <f t="shared" si="27"/>
        <v>Geladeira Duplex</v>
      </c>
      <c r="L448" t="str">
        <f t="shared" si="28"/>
        <v>Vitória</v>
      </c>
    </row>
    <row r="449" spans="1:12" x14ac:dyDescent="0.25">
      <c r="A449" t="s">
        <v>601</v>
      </c>
      <c r="B449" t="s">
        <v>1058</v>
      </c>
      <c r="C449">
        <v>1003</v>
      </c>
      <c r="D449" t="s">
        <v>73</v>
      </c>
      <c r="E449" s="6">
        <v>42270</v>
      </c>
      <c r="F449" s="5">
        <v>409</v>
      </c>
      <c r="G449" t="s">
        <v>14</v>
      </c>
      <c r="H449" t="s">
        <v>25</v>
      </c>
      <c r="I449" t="s">
        <v>43</v>
      </c>
      <c r="J449" t="s">
        <v>1077</v>
      </c>
      <c r="K449" t="str">
        <f t="shared" si="27"/>
        <v>Geladeira Duplex</v>
      </c>
      <c r="L449" t="str">
        <f t="shared" si="28"/>
        <v>Vitória</v>
      </c>
    </row>
    <row r="450" spans="1:12" x14ac:dyDescent="0.25">
      <c r="A450" t="s">
        <v>602</v>
      </c>
      <c r="B450" t="s">
        <v>1059</v>
      </c>
      <c r="C450">
        <v>1003</v>
      </c>
      <c r="D450" t="s">
        <v>73</v>
      </c>
      <c r="E450" s="6">
        <v>42301</v>
      </c>
      <c r="F450" s="5">
        <v>766</v>
      </c>
      <c r="G450" t="s">
        <v>14</v>
      </c>
      <c r="H450" t="s">
        <v>25</v>
      </c>
      <c r="I450" t="s">
        <v>43</v>
      </c>
      <c r="J450" t="s">
        <v>1077</v>
      </c>
      <c r="K450" t="str">
        <f t="shared" si="27"/>
        <v>Geladeira Duplex</v>
      </c>
      <c r="L450" t="str">
        <f t="shared" si="28"/>
        <v>Vitória</v>
      </c>
    </row>
    <row r="451" spans="1:12" x14ac:dyDescent="0.25">
      <c r="A451" t="s">
        <v>603</v>
      </c>
      <c r="B451" t="s">
        <v>1060</v>
      </c>
      <c r="C451">
        <v>1004</v>
      </c>
      <c r="D451" t="s">
        <v>73</v>
      </c>
      <c r="E451" s="6">
        <v>42334</v>
      </c>
      <c r="F451" s="5">
        <v>567</v>
      </c>
      <c r="G451" t="s">
        <v>14</v>
      </c>
      <c r="H451" t="s">
        <v>25</v>
      </c>
      <c r="I451" t="s">
        <v>44</v>
      </c>
      <c r="J451" t="s">
        <v>1077</v>
      </c>
      <c r="K451" t="str">
        <f t="shared" ref="K451:K458" si="29">MID(B451,14,100)</f>
        <v>Geladeira Duplex</v>
      </c>
      <c r="L451" t="str">
        <f t="shared" ref="L451:L458" si="30">MID(J451,3,100)</f>
        <v>Vitória</v>
      </c>
    </row>
    <row r="452" spans="1:12" x14ac:dyDescent="0.25">
      <c r="A452" t="s">
        <v>604</v>
      </c>
      <c r="B452" t="s">
        <v>1061</v>
      </c>
      <c r="C452">
        <v>1001</v>
      </c>
      <c r="D452" t="s">
        <v>73</v>
      </c>
      <c r="E452" s="6">
        <v>40969</v>
      </c>
      <c r="F452" s="5">
        <v>1245.9000000000001</v>
      </c>
      <c r="G452" t="s">
        <v>15</v>
      </c>
      <c r="H452" t="s">
        <v>20</v>
      </c>
      <c r="I452" t="s">
        <v>41</v>
      </c>
      <c r="J452" t="s">
        <v>1077</v>
      </c>
      <c r="K452" t="str">
        <f t="shared" si="29"/>
        <v>Notebook Dell 8 GB</v>
      </c>
      <c r="L452" t="str">
        <f t="shared" si="30"/>
        <v>Vitória</v>
      </c>
    </row>
    <row r="453" spans="1:12" x14ac:dyDescent="0.25">
      <c r="A453" t="s">
        <v>605</v>
      </c>
      <c r="B453" t="s">
        <v>1062</v>
      </c>
      <c r="C453">
        <v>1007</v>
      </c>
      <c r="D453" t="s">
        <v>73</v>
      </c>
      <c r="E453" s="6">
        <v>41183</v>
      </c>
      <c r="F453" s="5">
        <v>1345.87</v>
      </c>
      <c r="G453" t="s">
        <v>15</v>
      </c>
      <c r="H453" t="s">
        <v>20</v>
      </c>
      <c r="I453" t="s">
        <v>47</v>
      </c>
      <c r="J453" t="s">
        <v>1077</v>
      </c>
      <c r="K453" t="str">
        <f t="shared" si="29"/>
        <v>Notebook Dell 8 GB</v>
      </c>
      <c r="L453" t="str">
        <f t="shared" si="30"/>
        <v>Vitória</v>
      </c>
    </row>
    <row r="454" spans="1:12" x14ac:dyDescent="0.25">
      <c r="A454" t="s">
        <v>606</v>
      </c>
      <c r="B454" t="s">
        <v>1063</v>
      </c>
      <c r="C454">
        <v>1006</v>
      </c>
      <c r="D454" t="s">
        <v>73</v>
      </c>
      <c r="E454" s="6">
        <v>41427</v>
      </c>
      <c r="F454" s="5">
        <v>982</v>
      </c>
      <c r="G454" t="s">
        <v>15</v>
      </c>
      <c r="H454" t="s">
        <v>21</v>
      </c>
      <c r="I454" t="s">
        <v>46</v>
      </c>
      <c r="J454" t="s">
        <v>1077</v>
      </c>
      <c r="K454" t="str">
        <f t="shared" si="29"/>
        <v>Desktop HP 16 GB</v>
      </c>
      <c r="L454" t="str">
        <f t="shared" si="30"/>
        <v>Vitória</v>
      </c>
    </row>
    <row r="455" spans="1:12" x14ac:dyDescent="0.25">
      <c r="A455" t="s">
        <v>607</v>
      </c>
      <c r="B455" t="s">
        <v>1064</v>
      </c>
      <c r="C455">
        <v>1003</v>
      </c>
      <c r="D455" t="s">
        <v>73</v>
      </c>
      <c r="E455" s="6">
        <v>41396</v>
      </c>
      <c r="F455" s="5">
        <v>168</v>
      </c>
      <c r="G455" t="s">
        <v>34</v>
      </c>
      <c r="H455" t="s">
        <v>40</v>
      </c>
      <c r="I455" t="s">
        <v>43</v>
      </c>
      <c r="J455" t="s">
        <v>1077</v>
      </c>
      <c r="K455" t="str">
        <f t="shared" si="29"/>
        <v>Aspirador</v>
      </c>
      <c r="L455" t="str">
        <f t="shared" si="30"/>
        <v>Vitória</v>
      </c>
    </row>
    <row r="456" spans="1:12" x14ac:dyDescent="0.25">
      <c r="A456" t="s">
        <v>608</v>
      </c>
      <c r="B456" t="s">
        <v>1065</v>
      </c>
      <c r="C456">
        <v>1002</v>
      </c>
      <c r="D456" t="s">
        <v>73</v>
      </c>
      <c r="E456" s="6">
        <v>41699</v>
      </c>
      <c r="F456" s="5">
        <v>149</v>
      </c>
      <c r="G456" t="s">
        <v>34</v>
      </c>
      <c r="H456" t="s">
        <v>40</v>
      </c>
      <c r="I456" t="s">
        <v>42</v>
      </c>
      <c r="J456" t="s">
        <v>1077</v>
      </c>
      <c r="K456" t="str">
        <f t="shared" si="29"/>
        <v>Aspirador</v>
      </c>
      <c r="L456" t="str">
        <f t="shared" si="30"/>
        <v>Vitória</v>
      </c>
    </row>
    <row r="457" spans="1:12" x14ac:dyDescent="0.25">
      <c r="A457" t="s">
        <v>609</v>
      </c>
      <c r="B457" t="s">
        <v>1066</v>
      </c>
      <c r="C457">
        <v>1006</v>
      </c>
      <c r="D457" t="s">
        <v>73</v>
      </c>
      <c r="E457" s="6">
        <v>41913</v>
      </c>
      <c r="F457" s="5">
        <v>128</v>
      </c>
      <c r="G457" t="s">
        <v>34</v>
      </c>
      <c r="H457" t="s">
        <v>35</v>
      </c>
      <c r="I457" t="s">
        <v>46</v>
      </c>
      <c r="J457" t="s">
        <v>1077</v>
      </c>
      <c r="K457" t="str">
        <f t="shared" si="29"/>
        <v>Fritadeira</v>
      </c>
      <c r="L457" t="str">
        <f t="shared" si="30"/>
        <v>Vitória</v>
      </c>
    </row>
    <row r="458" spans="1:12" x14ac:dyDescent="0.25">
      <c r="A458" t="s">
        <v>610</v>
      </c>
      <c r="B458" t="s">
        <v>1067</v>
      </c>
      <c r="C458">
        <v>1007</v>
      </c>
      <c r="D458" t="s">
        <v>73</v>
      </c>
      <c r="E458" s="6">
        <v>42157</v>
      </c>
      <c r="F458" s="5">
        <v>121</v>
      </c>
      <c r="G458" t="s">
        <v>34</v>
      </c>
      <c r="H458" t="s">
        <v>35</v>
      </c>
      <c r="I458" t="s">
        <v>47</v>
      </c>
      <c r="J458" t="s">
        <v>1077</v>
      </c>
      <c r="K458" t="str">
        <f t="shared" si="29"/>
        <v>Fritadeira</v>
      </c>
      <c r="L458" t="str">
        <f t="shared" si="30"/>
        <v>Vitória</v>
      </c>
    </row>
  </sheetData>
  <autoFilter ref="A1:J458" xr:uid="{00000000-0009-0000-0000-000007000000}"/>
  <sortState xmlns:xlrd2="http://schemas.microsoft.com/office/spreadsheetml/2017/richdata2" ref="R18:S26">
    <sortCondition descending="1" ref="S1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D6F2-1ED6-4DC1-A4C5-63BF3C22B5C2}">
  <dimension ref="A1:L459"/>
  <sheetViews>
    <sheetView zoomScale="70" zoomScaleNormal="70" workbookViewId="0">
      <selection activeCell="I67" sqref="I67"/>
    </sheetView>
  </sheetViews>
  <sheetFormatPr defaultRowHeight="15" outlineLevelRow="1" x14ac:dyDescent="0.25"/>
  <cols>
    <col min="1" max="1" width="18.5703125" customWidth="1"/>
    <col min="2" max="2" width="31.85546875" customWidth="1"/>
    <col min="3" max="3" width="12.42578125" bestFit="1" customWidth="1"/>
    <col min="4" max="4" width="7.28515625" bestFit="1" customWidth="1"/>
    <col min="5" max="5" width="15.42578125" customWidth="1"/>
    <col min="6" max="6" width="12.85546875" style="5" bestFit="1" customWidth="1"/>
    <col min="7" max="7" width="16.5703125" bestFit="1" customWidth="1"/>
    <col min="8" max="8" width="10.28515625" bestFit="1" customWidth="1"/>
    <col min="9" max="9" width="18" bestFit="1" customWidth="1"/>
    <col min="10" max="12" width="21.140625" customWidth="1"/>
    <col min="13" max="13" width="10.28515625" customWidth="1"/>
    <col min="14" max="14" width="16.5703125" bestFit="1" customWidth="1"/>
    <col min="15" max="17" width="10.28515625" customWidth="1"/>
    <col min="18" max="18" width="27.28515625" customWidth="1"/>
    <col min="19" max="22" width="10.140625" customWidth="1"/>
    <col min="27" max="27" width="24.42578125" bestFit="1" customWidth="1"/>
    <col min="28" max="29" width="24.42578125" customWidth="1"/>
    <col min="30" max="30" width="14.28515625" bestFit="1" customWidth="1"/>
    <col min="31" max="31" width="12.28515625" bestFit="1" customWidth="1"/>
  </cols>
  <sheetData>
    <row r="1" spans="1:12" x14ac:dyDescent="0.25">
      <c r="A1" s="23" t="s">
        <v>5</v>
      </c>
      <c r="B1" s="23" t="s">
        <v>153</v>
      </c>
      <c r="C1" s="23" t="s">
        <v>32</v>
      </c>
      <c r="D1" s="23" t="s">
        <v>30</v>
      </c>
      <c r="E1" s="23" t="s">
        <v>26</v>
      </c>
      <c r="F1" s="24" t="s">
        <v>2</v>
      </c>
      <c r="G1" s="26" t="s">
        <v>4</v>
      </c>
      <c r="H1" s="23" t="s">
        <v>0</v>
      </c>
      <c r="I1" s="23" t="s">
        <v>152</v>
      </c>
      <c r="J1" s="23" t="s">
        <v>1078</v>
      </c>
      <c r="K1" s="23" t="s">
        <v>1101</v>
      </c>
      <c r="L1" s="23" t="s">
        <v>1081</v>
      </c>
    </row>
    <row r="2" spans="1:12" outlineLevel="1" x14ac:dyDescent="0.25">
      <c r="A2" t="s">
        <v>194</v>
      </c>
      <c r="B2" t="s">
        <v>651</v>
      </c>
      <c r="C2">
        <v>1002</v>
      </c>
      <c r="D2" t="s">
        <v>62</v>
      </c>
      <c r="E2" s="6">
        <v>42157</v>
      </c>
      <c r="F2" s="5">
        <v>3999</v>
      </c>
      <c r="G2" t="s">
        <v>13</v>
      </c>
      <c r="H2" t="s">
        <v>52</v>
      </c>
      <c r="I2" t="s">
        <v>42</v>
      </c>
      <c r="J2" t="s">
        <v>1069</v>
      </c>
      <c r="K2" t="str">
        <f>MID(B2,14,100)</f>
        <v>Samsung Galaxy 8</v>
      </c>
      <c r="L2" t="str">
        <f>MID(J2,3,100)</f>
        <v>Campinas</v>
      </c>
    </row>
    <row r="3" spans="1:12" outlineLevel="1" x14ac:dyDescent="0.25">
      <c r="A3" t="s">
        <v>195</v>
      </c>
      <c r="B3" t="s">
        <v>652</v>
      </c>
      <c r="C3">
        <v>1002</v>
      </c>
      <c r="D3" t="s">
        <v>62</v>
      </c>
      <c r="E3" s="6">
        <v>42187</v>
      </c>
      <c r="F3" s="5">
        <v>3999</v>
      </c>
      <c r="G3" t="s">
        <v>13</v>
      </c>
      <c r="H3" t="s">
        <v>52</v>
      </c>
      <c r="I3" t="s">
        <v>42</v>
      </c>
      <c r="J3" t="s">
        <v>1069</v>
      </c>
      <c r="K3" t="str">
        <f>MID(B3,14,100)</f>
        <v>Samsung Galaxy 8</v>
      </c>
      <c r="L3" t="str">
        <f>MID(J3,3,100)</f>
        <v>Campinas</v>
      </c>
    </row>
    <row r="4" spans="1:12" outlineLevel="1" x14ac:dyDescent="0.25">
      <c r="A4" t="s">
        <v>369</v>
      </c>
      <c r="B4" t="s">
        <v>826</v>
      </c>
      <c r="C4">
        <v>1002</v>
      </c>
      <c r="D4" t="s">
        <v>65</v>
      </c>
      <c r="E4" s="6">
        <v>42065</v>
      </c>
      <c r="F4" s="5">
        <v>3999</v>
      </c>
      <c r="G4" t="s">
        <v>13</v>
      </c>
      <c r="H4" t="s">
        <v>52</v>
      </c>
      <c r="I4" t="s">
        <v>42</v>
      </c>
      <c r="J4" t="s">
        <v>1074</v>
      </c>
      <c r="K4" t="str">
        <f>MID(B4,14,100)</f>
        <v>Samsung Galaxy 8</v>
      </c>
      <c r="L4" t="str">
        <f>MID(J4,3,100)</f>
        <v>Osasco</v>
      </c>
    </row>
    <row r="5" spans="1:12" outlineLevel="1" x14ac:dyDescent="0.25">
      <c r="A5" t="s">
        <v>370</v>
      </c>
      <c r="B5" t="s">
        <v>827</v>
      </c>
      <c r="C5">
        <v>1002</v>
      </c>
      <c r="D5" t="s">
        <v>65</v>
      </c>
      <c r="E5" s="6">
        <v>42096</v>
      </c>
      <c r="F5" s="5">
        <v>3999</v>
      </c>
      <c r="G5" t="s">
        <v>13</v>
      </c>
      <c r="H5" t="s">
        <v>52</v>
      </c>
      <c r="I5" t="s">
        <v>42</v>
      </c>
      <c r="J5" t="s">
        <v>1074</v>
      </c>
      <c r="K5" t="str">
        <f>MID(B5,14,100)</f>
        <v>Samsung Galaxy 8</v>
      </c>
      <c r="L5" t="str">
        <f>MID(J5,3,100)</f>
        <v>Osasco</v>
      </c>
    </row>
    <row r="6" spans="1:12" outlineLevel="1" x14ac:dyDescent="0.25">
      <c r="A6" t="s">
        <v>446</v>
      </c>
      <c r="B6" t="s">
        <v>903</v>
      </c>
      <c r="C6">
        <v>1002</v>
      </c>
      <c r="D6" t="s">
        <v>72</v>
      </c>
      <c r="E6" s="6">
        <v>42249</v>
      </c>
      <c r="F6" s="5">
        <v>3999</v>
      </c>
      <c r="G6" t="s">
        <v>13</v>
      </c>
      <c r="H6" t="s">
        <v>52</v>
      </c>
      <c r="I6" t="s">
        <v>42</v>
      </c>
      <c r="J6" t="s">
        <v>1076</v>
      </c>
      <c r="K6" t="str">
        <f>MID(B6,14,100)</f>
        <v>Samsung Galaxy 8</v>
      </c>
      <c r="L6" t="str">
        <f>MID(J6,3,100)</f>
        <v>São Paulo</v>
      </c>
    </row>
    <row r="7" spans="1:12" outlineLevel="1" x14ac:dyDescent="0.25">
      <c r="A7" t="s">
        <v>538</v>
      </c>
      <c r="B7" t="s">
        <v>995</v>
      </c>
      <c r="C7">
        <v>1002</v>
      </c>
      <c r="D7" t="s">
        <v>71</v>
      </c>
      <c r="E7" s="6">
        <v>41457</v>
      </c>
      <c r="F7" s="5">
        <v>1345.87</v>
      </c>
      <c r="G7" t="s">
        <v>14</v>
      </c>
      <c r="H7" t="s">
        <v>19</v>
      </c>
      <c r="I7" t="s">
        <v>42</v>
      </c>
      <c r="J7" t="s">
        <v>1076</v>
      </c>
      <c r="K7" t="str">
        <f>MID(B7,14,100)</f>
        <v>Geladeira Duplex</v>
      </c>
      <c r="L7" t="str">
        <f>MID(J7,3,100)</f>
        <v>São Paulo</v>
      </c>
    </row>
    <row r="8" spans="1:12" outlineLevel="1" x14ac:dyDescent="0.25">
      <c r="A8" t="s">
        <v>191</v>
      </c>
      <c r="B8" t="s">
        <v>648</v>
      </c>
      <c r="C8">
        <v>1002</v>
      </c>
      <c r="D8" t="s">
        <v>61</v>
      </c>
      <c r="E8" s="6">
        <v>42175</v>
      </c>
      <c r="F8" s="5">
        <v>1299</v>
      </c>
      <c r="G8" t="s">
        <v>14</v>
      </c>
      <c r="H8" t="s">
        <v>25</v>
      </c>
      <c r="I8" t="s">
        <v>42</v>
      </c>
      <c r="J8" t="s">
        <v>1068</v>
      </c>
      <c r="K8" t="str">
        <f>MID(B8,14,100)</f>
        <v>Geladeira Duplex</v>
      </c>
      <c r="L8" t="str">
        <f>MID(J8,3,100)</f>
        <v>Belo Horizonte</v>
      </c>
    </row>
    <row r="9" spans="1:12" outlineLevel="1" x14ac:dyDescent="0.25">
      <c r="A9" t="s">
        <v>207</v>
      </c>
      <c r="B9" t="s">
        <v>664</v>
      </c>
      <c r="C9">
        <v>1002</v>
      </c>
      <c r="D9" t="s">
        <v>68</v>
      </c>
      <c r="E9" s="6">
        <v>42340</v>
      </c>
      <c r="F9" s="5">
        <v>1299</v>
      </c>
      <c r="G9" t="s">
        <v>14</v>
      </c>
      <c r="H9" t="s">
        <v>25</v>
      </c>
      <c r="I9" t="s">
        <v>42</v>
      </c>
      <c r="J9" t="s">
        <v>1071</v>
      </c>
      <c r="K9" t="str">
        <f>MID(B9,14,100)</f>
        <v>Geladeira Duplex</v>
      </c>
      <c r="L9" t="str">
        <f>MID(J9,3,100)</f>
        <v>Rio de Janeiro</v>
      </c>
    </row>
    <row r="10" spans="1:12" outlineLevel="1" x14ac:dyDescent="0.25">
      <c r="A10" t="s">
        <v>208</v>
      </c>
      <c r="B10" t="s">
        <v>665</v>
      </c>
      <c r="C10">
        <v>1002</v>
      </c>
      <c r="D10" t="s">
        <v>68</v>
      </c>
      <c r="E10" s="6">
        <v>41640</v>
      </c>
      <c r="F10" s="5">
        <v>1299</v>
      </c>
      <c r="G10" t="s">
        <v>14</v>
      </c>
      <c r="H10" t="s">
        <v>25</v>
      </c>
      <c r="I10" t="s">
        <v>42</v>
      </c>
      <c r="J10" t="s">
        <v>1071</v>
      </c>
      <c r="K10" t="str">
        <f>MID(B10,14,100)</f>
        <v>Geladeira Duplex</v>
      </c>
      <c r="L10" t="str">
        <f>MID(J10,3,100)</f>
        <v>Rio de Janeiro</v>
      </c>
    </row>
    <row r="11" spans="1:12" outlineLevel="1" x14ac:dyDescent="0.25">
      <c r="A11" t="s">
        <v>321</v>
      </c>
      <c r="B11" t="s">
        <v>778</v>
      </c>
      <c r="C11">
        <v>1002</v>
      </c>
      <c r="D11" t="s">
        <v>67</v>
      </c>
      <c r="E11" s="6">
        <v>41977</v>
      </c>
      <c r="F11" s="5">
        <v>1299</v>
      </c>
      <c r="G11" t="s">
        <v>14</v>
      </c>
      <c r="H11" t="s">
        <v>25</v>
      </c>
      <c r="I11" t="s">
        <v>42</v>
      </c>
      <c r="J11" t="s">
        <v>1071</v>
      </c>
      <c r="K11" t="str">
        <f>MID(B11,14,100)</f>
        <v>Geladeira Duplex</v>
      </c>
      <c r="L11" t="str">
        <f>MID(J11,3,100)</f>
        <v>Rio de Janeiro</v>
      </c>
    </row>
    <row r="12" spans="1:12" outlineLevel="1" x14ac:dyDescent="0.25">
      <c r="A12" t="s">
        <v>324</v>
      </c>
      <c r="B12" t="s">
        <v>781</v>
      </c>
      <c r="C12">
        <v>1002</v>
      </c>
      <c r="D12" t="s">
        <v>67</v>
      </c>
      <c r="E12" s="6">
        <v>42037</v>
      </c>
      <c r="F12" s="5">
        <v>1299</v>
      </c>
      <c r="G12" t="s">
        <v>14</v>
      </c>
      <c r="H12" t="s">
        <v>25</v>
      </c>
      <c r="I12" t="s">
        <v>42</v>
      </c>
      <c r="J12" t="s">
        <v>1071</v>
      </c>
      <c r="K12" t="str">
        <f>MID(B12,14,100)</f>
        <v>Geladeira Duplex</v>
      </c>
      <c r="L12" t="str">
        <f>MID(J12,3,100)</f>
        <v>Rio de Janeiro</v>
      </c>
    </row>
    <row r="13" spans="1:12" outlineLevel="1" x14ac:dyDescent="0.25">
      <c r="A13" t="s">
        <v>331</v>
      </c>
      <c r="B13" t="s">
        <v>788</v>
      </c>
      <c r="C13">
        <v>1002</v>
      </c>
      <c r="D13" t="s">
        <v>67</v>
      </c>
      <c r="E13" s="6">
        <v>42249</v>
      </c>
      <c r="F13" s="5">
        <v>1299</v>
      </c>
      <c r="G13" t="s">
        <v>14</v>
      </c>
      <c r="H13" t="s">
        <v>25</v>
      </c>
      <c r="I13" t="s">
        <v>42</v>
      </c>
      <c r="J13" t="s">
        <v>1071</v>
      </c>
      <c r="K13" t="str">
        <f>MID(B13,14,100)</f>
        <v>Geladeira Duplex</v>
      </c>
      <c r="L13" t="str">
        <f>MID(J13,3,100)</f>
        <v>Rio de Janeiro</v>
      </c>
    </row>
    <row r="14" spans="1:12" outlineLevel="1" x14ac:dyDescent="0.25">
      <c r="A14" t="s">
        <v>599</v>
      </c>
      <c r="B14" t="s">
        <v>1056</v>
      </c>
      <c r="C14">
        <v>1002</v>
      </c>
      <c r="D14" t="s">
        <v>73</v>
      </c>
      <c r="E14" s="6">
        <v>42141</v>
      </c>
      <c r="F14" s="5">
        <v>1299</v>
      </c>
      <c r="G14" t="s">
        <v>14</v>
      </c>
      <c r="H14" t="s">
        <v>25</v>
      </c>
      <c r="I14" t="s">
        <v>42</v>
      </c>
      <c r="J14" t="s">
        <v>1077</v>
      </c>
      <c r="K14" t="str">
        <f>MID(B14,14,100)</f>
        <v>Geladeira Duplex</v>
      </c>
      <c r="L14" t="str">
        <f>MID(J14,3,100)</f>
        <v>Vitória</v>
      </c>
    </row>
    <row r="15" spans="1:12" outlineLevel="1" x14ac:dyDescent="0.25">
      <c r="A15" t="s">
        <v>600</v>
      </c>
      <c r="B15" t="s">
        <v>1057</v>
      </c>
      <c r="C15">
        <v>1002</v>
      </c>
      <c r="D15" t="s">
        <v>73</v>
      </c>
      <c r="E15" s="6">
        <v>42142</v>
      </c>
      <c r="F15" s="5">
        <v>1299</v>
      </c>
      <c r="G15" t="s">
        <v>14</v>
      </c>
      <c r="H15" t="s">
        <v>25</v>
      </c>
      <c r="I15" t="s">
        <v>42</v>
      </c>
      <c r="J15" t="s">
        <v>1077</v>
      </c>
      <c r="K15" t="str">
        <f>MID(B15,14,100)</f>
        <v>Geladeira Duplex</v>
      </c>
      <c r="L15" t="str">
        <f>MID(J15,3,100)</f>
        <v>Vitória</v>
      </c>
    </row>
    <row r="16" spans="1:12" outlineLevel="1" x14ac:dyDescent="0.25">
      <c r="A16" t="s">
        <v>388</v>
      </c>
      <c r="B16" t="s">
        <v>845</v>
      </c>
      <c r="C16">
        <v>1002</v>
      </c>
      <c r="D16" t="s">
        <v>70</v>
      </c>
      <c r="E16" s="6">
        <v>41156</v>
      </c>
      <c r="F16" s="5">
        <v>1290</v>
      </c>
      <c r="G16" t="s">
        <v>14</v>
      </c>
      <c r="H16" t="s">
        <v>22</v>
      </c>
      <c r="I16" t="s">
        <v>42</v>
      </c>
      <c r="J16" t="s">
        <v>1076</v>
      </c>
      <c r="K16" t="str">
        <f>MID(B16,14,100)</f>
        <v>Geladeira Duplex</v>
      </c>
      <c r="L16" t="str">
        <f>MID(J16,3,100)</f>
        <v>São Paulo</v>
      </c>
    </row>
    <row r="17" spans="1:12" outlineLevel="1" x14ac:dyDescent="0.25">
      <c r="A17" t="s">
        <v>462</v>
      </c>
      <c r="B17" t="s">
        <v>919</v>
      </c>
      <c r="C17">
        <v>1002</v>
      </c>
      <c r="D17" t="s">
        <v>72</v>
      </c>
      <c r="E17" s="6">
        <v>41640</v>
      </c>
      <c r="F17" s="5">
        <v>1288</v>
      </c>
      <c r="G17" t="s">
        <v>14</v>
      </c>
      <c r="H17" t="s">
        <v>19</v>
      </c>
      <c r="I17" t="s">
        <v>42</v>
      </c>
      <c r="J17" t="s">
        <v>1076</v>
      </c>
      <c r="K17" t="str">
        <f>MID(B17,14,100)</f>
        <v>Geladeira Duplex</v>
      </c>
      <c r="L17" t="str">
        <f>MID(J17,3,100)</f>
        <v>São Paulo</v>
      </c>
    </row>
    <row r="18" spans="1:12" outlineLevel="1" x14ac:dyDescent="0.25">
      <c r="A18" t="s">
        <v>472</v>
      </c>
      <c r="B18" t="s">
        <v>929</v>
      </c>
      <c r="C18">
        <v>1002</v>
      </c>
      <c r="D18" t="s">
        <v>72</v>
      </c>
      <c r="E18" s="6">
        <v>42126</v>
      </c>
      <c r="F18" s="5">
        <v>1288</v>
      </c>
      <c r="G18" t="s">
        <v>14</v>
      </c>
      <c r="H18" t="s">
        <v>19</v>
      </c>
      <c r="I18" t="s">
        <v>42</v>
      </c>
      <c r="J18" t="s">
        <v>1076</v>
      </c>
      <c r="K18" t="str">
        <f>MID(B18,14,100)</f>
        <v>Geladeira Duplex</v>
      </c>
      <c r="L18" t="str">
        <f>MID(J18,3,100)</f>
        <v>São Paulo</v>
      </c>
    </row>
    <row r="19" spans="1:12" outlineLevel="1" x14ac:dyDescent="0.25">
      <c r="A19" t="s">
        <v>174</v>
      </c>
      <c r="B19" t="s">
        <v>631</v>
      </c>
      <c r="C19">
        <v>1002</v>
      </c>
      <c r="D19" t="s">
        <v>60</v>
      </c>
      <c r="E19" s="6">
        <v>42006</v>
      </c>
      <c r="F19" s="5">
        <v>1287</v>
      </c>
      <c r="G19" t="s">
        <v>14</v>
      </c>
      <c r="H19" t="s">
        <v>19</v>
      </c>
      <c r="I19" t="s">
        <v>42</v>
      </c>
      <c r="J19" t="s">
        <v>1068</v>
      </c>
      <c r="K19" t="str">
        <f>MID(B19,14,100)</f>
        <v>Geladeira Duplex</v>
      </c>
      <c r="L19" t="str">
        <f>MID(J19,3,100)</f>
        <v>Belo Horizonte</v>
      </c>
    </row>
    <row r="20" spans="1:12" outlineLevel="1" x14ac:dyDescent="0.25">
      <c r="A20" t="s">
        <v>308</v>
      </c>
      <c r="B20" t="s">
        <v>765</v>
      </c>
      <c r="C20">
        <v>1002</v>
      </c>
      <c r="D20" t="s">
        <v>67</v>
      </c>
      <c r="E20" s="6">
        <v>41427</v>
      </c>
      <c r="F20" s="5">
        <v>1278</v>
      </c>
      <c r="G20" t="s">
        <v>14</v>
      </c>
      <c r="H20" t="s">
        <v>52</v>
      </c>
      <c r="I20" t="s">
        <v>42</v>
      </c>
      <c r="J20" t="s">
        <v>1071</v>
      </c>
      <c r="K20" t="str">
        <f>MID(B20,14,100)</f>
        <v>Ar Condicionado</v>
      </c>
      <c r="L20" t="str">
        <f>MID(J20,3,100)</f>
        <v>Rio de Janeiro</v>
      </c>
    </row>
    <row r="21" spans="1:12" outlineLevel="1" x14ac:dyDescent="0.25">
      <c r="A21" t="s">
        <v>406</v>
      </c>
      <c r="B21" t="s">
        <v>863</v>
      </c>
      <c r="C21">
        <v>1002</v>
      </c>
      <c r="D21" t="s">
        <v>70</v>
      </c>
      <c r="E21" s="6">
        <v>41335</v>
      </c>
      <c r="F21" s="5">
        <v>1245.9000000000001</v>
      </c>
      <c r="G21" t="s">
        <v>14</v>
      </c>
      <c r="H21" t="s">
        <v>19</v>
      </c>
      <c r="I21" t="s">
        <v>42</v>
      </c>
      <c r="J21" t="s">
        <v>1076</v>
      </c>
      <c r="K21" t="str">
        <f>MID(B21,14,100)</f>
        <v>Geladeira Duplex</v>
      </c>
      <c r="L21" t="str">
        <f>MID(J21,3,100)</f>
        <v>São Paulo</v>
      </c>
    </row>
    <row r="22" spans="1:12" outlineLevel="1" x14ac:dyDescent="0.25">
      <c r="A22" t="s">
        <v>562</v>
      </c>
      <c r="B22" t="s">
        <v>1019</v>
      </c>
      <c r="C22">
        <v>1002</v>
      </c>
      <c r="D22" t="s">
        <v>71</v>
      </c>
      <c r="E22" s="6">
        <v>41030</v>
      </c>
      <c r="F22" s="5">
        <v>1234.1199999999999</v>
      </c>
      <c r="G22" t="s">
        <v>15</v>
      </c>
      <c r="H22" t="s">
        <v>20</v>
      </c>
      <c r="I22" t="s">
        <v>42</v>
      </c>
      <c r="J22" t="s">
        <v>1076</v>
      </c>
      <c r="K22" t="str">
        <f>MID(B22,14,100)</f>
        <v>Notebook Dell 8 GB</v>
      </c>
      <c r="L22" t="str">
        <f>MID(J22,3,100)</f>
        <v>São Paulo</v>
      </c>
    </row>
    <row r="23" spans="1:12" outlineLevel="1" x14ac:dyDescent="0.25">
      <c r="A23" t="s">
        <v>239</v>
      </c>
      <c r="B23" t="s">
        <v>696</v>
      </c>
      <c r="C23">
        <v>1002</v>
      </c>
      <c r="D23" t="s">
        <v>68</v>
      </c>
      <c r="E23" s="6">
        <v>42014</v>
      </c>
      <c r="F23" s="5">
        <v>1234</v>
      </c>
      <c r="G23" t="s">
        <v>14</v>
      </c>
      <c r="H23" t="s">
        <v>19</v>
      </c>
      <c r="I23" t="s">
        <v>42</v>
      </c>
      <c r="J23" t="s">
        <v>1071</v>
      </c>
      <c r="K23" t="str">
        <f>MID(B23,14,100)</f>
        <v>Geladeira Duplex</v>
      </c>
      <c r="L23" t="str">
        <f>MID(J23,3,100)</f>
        <v>Rio de Janeiro</v>
      </c>
    </row>
    <row r="24" spans="1:12" outlineLevel="1" x14ac:dyDescent="0.25">
      <c r="A24" t="s">
        <v>240</v>
      </c>
      <c r="B24" t="s">
        <v>697</v>
      </c>
      <c r="C24">
        <v>1002</v>
      </c>
      <c r="D24" t="s">
        <v>68</v>
      </c>
      <c r="E24" s="6">
        <v>42046</v>
      </c>
      <c r="F24" s="5">
        <v>1234</v>
      </c>
      <c r="G24" t="s">
        <v>14</v>
      </c>
      <c r="H24" t="s">
        <v>19</v>
      </c>
      <c r="I24" t="s">
        <v>42</v>
      </c>
      <c r="J24" t="s">
        <v>1071</v>
      </c>
      <c r="K24" t="str">
        <f>MID(B24,14,100)</f>
        <v>Geladeira Duplex</v>
      </c>
      <c r="L24" t="str">
        <f>MID(J24,3,100)</f>
        <v>Rio de Janeiro</v>
      </c>
    </row>
    <row r="25" spans="1:12" outlineLevel="1" x14ac:dyDescent="0.25">
      <c r="A25" t="s">
        <v>241</v>
      </c>
      <c r="B25" t="s">
        <v>698</v>
      </c>
      <c r="C25">
        <v>1002</v>
      </c>
      <c r="D25" t="s">
        <v>68</v>
      </c>
      <c r="E25" s="6">
        <v>42075</v>
      </c>
      <c r="F25" s="5">
        <v>1234</v>
      </c>
      <c r="G25" t="s">
        <v>14</v>
      </c>
      <c r="H25" t="s">
        <v>19</v>
      </c>
      <c r="I25" t="s">
        <v>42</v>
      </c>
      <c r="J25" t="s">
        <v>1071</v>
      </c>
      <c r="K25" t="str">
        <f>MID(B25,14,100)</f>
        <v>Geladeira Duplex</v>
      </c>
      <c r="L25" t="str">
        <f>MID(J25,3,100)</f>
        <v>Rio de Janeiro</v>
      </c>
    </row>
    <row r="26" spans="1:12" outlineLevel="1" x14ac:dyDescent="0.25">
      <c r="A26" t="s">
        <v>242</v>
      </c>
      <c r="B26" t="s">
        <v>699</v>
      </c>
      <c r="C26">
        <v>1002</v>
      </c>
      <c r="D26" t="s">
        <v>68</v>
      </c>
      <c r="E26" s="6">
        <v>42076</v>
      </c>
      <c r="F26" s="5">
        <v>1234</v>
      </c>
      <c r="G26" t="s">
        <v>14</v>
      </c>
      <c r="H26" t="s">
        <v>19</v>
      </c>
      <c r="I26" t="s">
        <v>42</v>
      </c>
      <c r="J26" t="s">
        <v>1071</v>
      </c>
      <c r="K26" t="str">
        <f>MID(B26,14,100)</f>
        <v>Geladeira Duplex</v>
      </c>
      <c r="L26" t="str">
        <f>MID(J26,3,100)</f>
        <v>Rio de Janeiro</v>
      </c>
    </row>
    <row r="27" spans="1:12" outlineLevel="1" x14ac:dyDescent="0.25">
      <c r="A27" t="s">
        <v>243</v>
      </c>
      <c r="B27" t="s">
        <v>700</v>
      </c>
      <c r="C27">
        <v>1002</v>
      </c>
      <c r="D27" t="s">
        <v>68</v>
      </c>
      <c r="E27" s="6">
        <v>42109</v>
      </c>
      <c r="F27" s="5">
        <v>1234</v>
      </c>
      <c r="G27" t="s">
        <v>14</v>
      </c>
      <c r="H27" t="s">
        <v>19</v>
      </c>
      <c r="I27" t="s">
        <v>42</v>
      </c>
      <c r="J27" t="s">
        <v>1071</v>
      </c>
      <c r="K27" t="str">
        <f>MID(B27,14,100)</f>
        <v>Geladeira Duplex</v>
      </c>
      <c r="L27" t="str">
        <f>MID(J27,3,100)</f>
        <v>Rio de Janeiro</v>
      </c>
    </row>
    <row r="28" spans="1:12" outlineLevel="1" x14ac:dyDescent="0.25">
      <c r="A28" t="s">
        <v>244</v>
      </c>
      <c r="B28" t="s">
        <v>701</v>
      </c>
      <c r="C28">
        <v>1002</v>
      </c>
      <c r="D28" t="s">
        <v>68</v>
      </c>
      <c r="E28" s="6">
        <v>42141</v>
      </c>
      <c r="F28" s="5">
        <v>1234</v>
      </c>
      <c r="G28" t="s">
        <v>14</v>
      </c>
      <c r="H28" t="s">
        <v>19</v>
      </c>
      <c r="I28" t="s">
        <v>42</v>
      </c>
      <c r="J28" t="s">
        <v>1071</v>
      </c>
      <c r="K28" t="str">
        <f>MID(B28,14,100)</f>
        <v>Geladeira Duplex</v>
      </c>
      <c r="L28" t="str">
        <f>MID(J28,3,100)</f>
        <v>Rio de Janeiro</v>
      </c>
    </row>
    <row r="29" spans="1:12" outlineLevel="1" x14ac:dyDescent="0.25">
      <c r="A29" t="s">
        <v>245</v>
      </c>
      <c r="B29" t="s">
        <v>702</v>
      </c>
      <c r="C29">
        <v>1002</v>
      </c>
      <c r="D29" t="s">
        <v>68</v>
      </c>
      <c r="E29" s="6">
        <v>42142</v>
      </c>
      <c r="F29" s="5">
        <v>1234</v>
      </c>
      <c r="G29" t="s">
        <v>14</v>
      </c>
      <c r="H29" t="s">
        <v>19</v>
      </c>
      <c r="I29" t="s">
        <v>42</v>
      </c>
      <c r="J29" t="s">
        <v>1071</v>
      </c>
      <c r="K29" t="str">
        <f>MID(B29,14,100)</f>
        <v>Geladeira Duplex</v>
      </c>
      <c r="L29" t="str">
        <f>MID(J29,3,100)</f>
        <v>Rio de Janeiro</v>
      </c>
    </row>
    <row r="30" spans="1:12" outlineLevel="1" x14ac:dyDescent="0.25">
      <c r="A30" t="s">
        <v>246</v>
      </c>
      <c r="B30" t="s">
        <v>703</v>
      </c>
      <c r="C30">
        <v>1002</v>
      </c>
      <c r="D30" t="s">
        <v>68</v>
      </c>
      <c r="E30" s="6">
        <v>42143</v>
      </c>
      <c r="F30" s="5">
        <v>1234</v>
      </c>
      <c r="G30" t="s">
        <v>14</v>
      </c>
      <c r="H30" t="s">
        <v>19</v>
      </c>
      <c r="I30" t="s">
        <v>42</v>
      </c>
      <c r="J30" t="s">
        <v>1071</v>
      </c>
      <c r="K30" t="str">
        <f>MID(B30,14,100)</f>
        <v>Geladeira Duplex</v>
      </c>
      <c r="L30" t="str">
        <f>MID(J30,3,100)</f>
        <v>Rio de Janeiro</v>
      </c>
    </row>
    <row r="31" spans="1:12" outlineLevel="1" x14ac:dyDescent="0.25">
      <c r="A31" t="s">
        <v>247</v>
      </c>
      <c r="B31" t="s">
        <v>704</v>
      </c>
      <c r="C31">
        <v>1002</v>
      </c>
      <c r="D31" t="s">
        <v>68</v>
      </c>
      <c r="E31" s="6">
        <v>42175</v>
      </c>
      <c r="F31" s="5">
        <v>1234</v>
      </c>
      <c r="G31" t="s">
        <v>14</v>
      </c>
      <c r="H31" t="s">
        <v>19</v>
      </c>
      <c r="I31" t="s">
        <v>42</v>
      </c>
      <c r="J31" t="s">
        <v>1071</v>
      </c>
      <c r="K31" t="str">
        <f>MID(B31,14,100)</f>
        <v>Geladeira Duplex</v>
      </c>
      <c r="L31" t="str">
        <f>MID(J31,3,100)</f>
        <v>Rio de Janeiro</v>
      </c>
    </row>
    <row r="32" spans="1:12" outlineLevel="1" x14ac:dyDescent="0.25">
      <c r="A32" t="s">
        <v>248</v>
      </c>
      <c r="B32" t="s">
        <v>705</v>
      </c>
      <c r="C32">
        <v>1002</v>
      </c>
      <c r="D32" t="s">
        <v>68</v>
      </c>
      <c r="E32" s="6">
        <v>42206</v>
      </c>
      <c r="F32" s="5">
        <v>1234</v>
      </c>
      <c r="G32" t="s">
        <v>14</v>
      </c>
      <c r="H32" t="s">
        <v>19</v>
      </c>
      <c r="I32" t="s">
        <v>42</v>
      </c>
      <c r="J32" t="s">
        <v>1071</v>
      </c>
      <c r="K32" t="str">
        <f>MID(B32,14,100)</f>
        <v>Geladeira Duplex</v>
      </c>
      <c r="L32" t="str">
        <f>MID(J32,3,100)</f>
        <v>Rio de Janeiro</v>
      </c>
    </row>
    <row r="33" spans="1:12" outlineLevel="1" x14ac:dyDescent="0.25">
      <c r="A33" t="s">
        <v>249</v>
      </c>
      <c r="B33" t="s">
        <v>706</v>
      </c>
      <c r="C33">
        <v>1002</v>
      </c>
      <c r="D33" t="s">
        <v>68</v>
      </c>
      <c r="E33" s="6">
        <v>42270</v>
      </c>
      <c r="F33" s="5">
        <v>1234</v>
      </c>
      <c r="G33" t="s">
        <v>14</v>
      </c>
      <c r="H33" t="s">
        <v>19</v>
      </c>
      <c r="I33" t="s">
        <v>42</v>
      </c>
      <c r="J33" t="s">
        <v>1071</v>
      </c>
      <c r="K33" t="str">
        <f>MID(B33,14,100)</f>
        <v>Geladeira Duplex</v>
      </c>
      <c r="L33" t="str">
        <f>MID(J33,3,100)</f>
        <v>Rio de Janeiro</v>
      </c>
    </row>
    <row r="34" spans="1:12" outlineLevel="1" x14ac:dyDescent="0.25">
      <c r="A34" t="s">
        <v>250</v>
      </c>
      <c r="B34" t="s">
        <v>707</v>
      </c>
      <c r="C34">
        <v>1002</v>
      </c>
      <c r="D34" t="s">
        <v>68</v>
      </c>
      <c r="E34" s="6">
        <v>42301</v>
      </c>
      <c r="F34" s="5">
        <v>1234</v>
      </c>
      <c r="G34" t="s">
        <v>14</v>
      </c>
      <c r="H34" t="s">
        <v>19</v>
      </c>
      <c r="I34" t="s">
        <v>42</v>
      </c>
      <c r="J34" t="s">
        <v>1071</v>
      </c>
      <c r="K34" t="str">
        <f>MID(B34,14,100)</f>
        <v>Geladeira Duplex</v>
      </c>
      <c r="L34" t="str">
        <f>MID(J34,3,100)</f>
        <v>Rio de Janeiro</v>
      </c>
    </row>
    <row r="35" spans="1:12" outlineLevel="1" x14ac:dyDescent="0.25">
      <c r="A35" t="s">
        <v>251</v>
      </c>
      <c r="B35" t="s">
        <v>708</v>
      </c>
      <c r="C35">
        <v>1002</v>
      </c>
      <c r="D35" t="s">
        <v>68</v>
      </c>
      <c r="E35" s="6">
        <v>42334</v>
      </c>
      <c r="F35" s="5">
        <v>1234</v>
      </c>
      <c r="G35" t="s">
        <v>14</v>
      </c>
      <c r="H35" t="s">
        <v>19</v>
      </c>
      <c r="I35" t="s">
        <v>42</v>
      </c>
      <c r="J35" t="s">
        <v>1071</v>
      </c>
      <c r="K35" t="str">
        <f>MID(B35,14,100)</f>
        <v>Geladeira Duplex</v>
      </c>
      <c r="L35" t="str">
        <f>MID(J35,3,100)</f>
        <v>Rio de Janeiro</v>
      </c>
    </row>
    <row r="36" spans="1:12" outlineLevel="1" x14ac:dyDescent="0.25">
      <c r="A36" t="s">
        <v>252</v>
      </c>
      <c r="B36" t="s">
        <v>709</v>
      </c>
      <c r="C36">
        <v>1002</v>
      </c>
      <c r="D36" t="s">
        <v>68</v>
      </c>
      <c r="E36" s="6">
        <v>42335</v>
      </c>
      <c r="F36" s="5">
        <v>1234</v>
      </c>
      <c r="G36" t="s">
        <v>14</v>
      </c>
      <c r="H36" t="s">
        <v>19</v>
      </c>
      <c r="I36" t="s">
        <v>42</v>
      </c>
      <c r="J36" t="s">
        <v>1071</v>
      </c>
      <c r="K36" t="str">
        <f>MID(B36,14,100)</f>
        <v>Geladeira Duplex</v>
      </c>
      <c r="L36" t="str">
        <f>MID(J36,3,100)</f>
        <v>Rio de Janeiro</v>
      </c>
    </row>
    <row r="37" spans="1:12" outlineLevel="1" x14ac:dyDescent="0.25">
      <c r="A37" t="s">
        <v>163</v>
      </c>
      <c r="B37" t="s">
        <v>620</v>
      </c>
      <c r="C37">
        <v>1002</v>
      </c>
      <c r="D37" t="s">
        <v>60</v>
      </c>
      <c r="E37" s="6">
        <v>41283</v>
      </c>
      <c r="F37" s="5">
        <v>1233</v>
      </c>
      <c r="G37" t="s">
        <v>14</v>
      </c>
      <c r="H37" t="s">
        <v>19</v>
      </c>
      <c r="I37" t="s">
        <v>42</v>
      </c>
      <c r="J37" t="s">
        <v>1068</v>
      </c>
      <c r="K37" t="str">
        <f>MID(B37,14,100)</f>
        <v>Geladeira Duplex</v>
      </c>
      <c r="L37" t="str">
        <f>MID(J37,3,100)</f>
        <v>Belo Horizonte</v>
      </c>
    </row>
    <row r="38" spans="1:12" outlineLevel="1" x14ac:dyDescent="0.25">
      <c r="A38" t="s">
        <v>187</v>
      </c>
      <c r="B38" t="s">
        <v>644</v>
      </c>
      <c r="C38">
        <v>1002</v>
      </c>
      <c r="D38" t="s">
        <v>61</v>
      </c>
      <c r="E38" s="6">
        <v>42333</v>
      </c>
      <c r="F38" s="5">
        <v>1230</v>
      </c>
      <c r="G38" t="s">
        <v>13</v>
      </c>
      <c r="H38" t="s">
        <v>58</v>
      </c>
      <c r="I38" t="s">
        <v>42</v>
      </c>
      <c r="J38" t="s">
        <v>1068</v>
      </c>
      <c r="K38" t="str">
        <f>MID(B38,14,100)</f>
        <v>Morotola Moto G5</v>
      </c>
      <c r="L38" t="str">
        <f>MID(J38,3,100)</f>
        <v>Belo Horizonte</v>
      </c>
    </row>
    <row r="39" spans="1:12" outlineLevel="1" x14ac:dyDescent="0.25">
      <c r="A39" t="s">
        <v>292</v>
      </c>
      <c r="B39" t="s">
        <v>749</v>
      </c>
      <c r="C39">
        <v>1002</v>
      </c>
      <c r="D39" t="s">
        <v>67</v>
      </c>
      <c r="E39" s="6">
        <v>41916</v>
      </c>
      <c r="F39" s="5">
        <v>1230</v>
      </c>
      <c r="G39" t="s">
        <v>13</v>
      </c>
      <c r="H39" t="s">
        <v>58</v>
      </c>
      <c r="I39" t="s">
        <v>42</v>
      </c>
      <c r="J39" t="s">
        <v>1071</v>
      </c>
      <c r="K39" t="str">
        <f>MID(B39,14,100)</f>
        <v>Morotola Moto G5</v>
      </c>
      <c r="L39" t="str">
        <f>MID(J39,3,100)</f>
        <v>Rio de Janeiro</v>
      </c>
    </row>
    <row r="40" spans="1:12" outlineLevel="1" x14ac:dyDescent="0.25">
      <c r="A40" t="s">
        <v>293</v>
      </c>
      <c r="B40" t="s">
        <v>750</v>
      </c>
      <c r="C40">
        <v>1002</v>
      </c>
      <c r="D40" t="s">
        <v>67</v>
      </c>
      <c r="E40" s="6">
        <v>41672</v>
      </c>
      <c r="F40" s="5">
        <v>1230</v>
      </c>
      <c r="G40" t="s">
        <v>13</v>
      </c>
      <c r="H40" t="s">
        <v>58</v>
      </c>
      <c r="I40" t="s">
        <v>42</v>
      </c>
      <c r="J40" t="s">
        <v>1071</v>
      </c>
      <c r="K40" t="str">
        <f>MID(B40,14,100)</f>
        <v>Morotola Moto G5</v>
      </c>
      <c r="L40" t="str">
        <f>MID(J40,3,100)</f>
        <v>Rio de Janeiro</v>
      </c>
    </row>
    <row r="41" spans="1:12" outlineLevel="1" x14ac:dyDescent="0.25">
      <c r="A41" t="s">
        <v>294</v>
      </c>
      <c r="B41" t="s">
        <v>751</v>
      </c>
      <c r="C41">
        <v>1002</v>
      </c>
      <c r="D41" t="s">
        <v>67</v>
      </c>
      <c r="E41" s="6">
        <v>41701</v>
      </c>
      <c r="F41" s="5">
        <v>1230</v>
      </c>
      <c r="G41" t="s">
        <v>13</v>
      </c>
      <c r="H41" t="s">
        <v>58</v>
      </c>
      <c r="I41" t="s">
        <v>42</v>
      </c>
      <c r="J41" t="s">
        <v>1071</v>
      </c>
      <c r="K41" t="str">
        <f>MID(B41,14,100)</f>
        <v>Morotola Moto G5</v>
      </c>
      <c r="L41" t="str">
        <f>MID(J41,3,100)</f>
        <v>Rio de Janeiro</v>
      </c>
    </row>
    <row r="42" spans="1:12" outlineLevel="1" x14ac:dyDescent="0.25">
      <c r="A42" t="s">
        <v>295</v>
      </c>
      <c r="B42" t="s">
        <v>752</v>
      </c>
      <c r="C42">
        <v>1002</v>
      </c>
      <c r="D42" t="s">
        <v>67</v>
      </c>
      <c r="E42" s="6">
        <v>41733</v>
      </c>
      <c r="F42" s="5">
        <v>1230</v>
      </c>
      <c r="G42" t="s">
        <v>13</v>
      </c>
      <c r="H42" t="s">
        <v>58</v>
      </c>
      <c r="I42" t="s">
        <v>42</v>
      </c>
      <c r="J42" t="s">
        <v>1071</v>
      </c>
      <c r="K42" t="str">
        <f>MID(B42,14,100)</f>
        <v>Morotola Moto G5</v>
      </c>
      <c r="L42" t="str">
        <f>MID(J42,3,100)</f>
        <v>Rio de Janeiro</v>
      </c>
    </row>
    <row r="43" spans="1:12" outlineLevel="1" x14ac:dyDescent="0.25">
      <c r="A43" t="s">
        <v>296</v>
      </c>
      <c r="B43" t="s">
        <v>753</v>
      </c>
      <c r="C43">
        <v>1002</v>
      </c>
      <c r="D43" t="s">
        <v>67</v>
      </c>
      <c r="E43" s="6">
        <v>41763</v>
      </c>
      <c r="F43" s="5">
        <v>1230</v>
      </c>
      <c r="G43" t="s">
        <v>13</v>
      </c>
      <c r="H43" t="s">
        <v>58</v>
      </c>
      <c r="I43" t="s">
        <v>42</v>
      </c>
      <c r="J43" t="s">
        <v>1071</v>
      </c>
      <c r="K43" t="str">
        <f>MID(B43,14,100)</f>
        <v>Morotola Moto G5</v>
      </c>
      <c r="L43" t="str">
        <f>MID(J43,3,100)</f>
        <v>Rio de Janeiro</v>
      </c>
    </row>
    <row r="44" spans="1:12" outlineLevel="1" x14ac:dyDescent="0.25">
      <c r="A44" t="s">
        <v>297</v>
      </c>
      <c r="B44" t="s">
        <v>754</v>
      </c>
      <c r="C44">
        <v>1002</v>
      </c>
      <c r="D44" t="s">
        <v>67</v>
      </c>
      <c r="E44" s="6">
        <v>42037</v>
      </c>
      <c r="F44" s="5">
        <v>1230</v>
      </c>
      <c r="G44" t="s">
        <v>13</v>
      </c>
      <c r="H44" t="s">
        <v>58</v>
      </c>
      <c r="I44" t="s">
        <v>42</v>
      </c>
      <c r="J44" t="s">
        <v>1071</v>
      </c>
      <c r="K44" t="str">
        <f>MID(B44,14,100)</f>
        <v>Morotola Moto G5</v>
      </c>
      <c r="L44" t="str">
        <f>MID(J44,3,100)</f>
        <v>Rio de Janeiro</v>
      </c>
    </row>
    <row r="45" spans="1:12" outlineLevel="1" x14ac:dyDescent="0.25">
      <c r="A45" t="s">
        <v>357</v>
      </c>
      <c r="B45" t="s">
        <v>814</v>
      </c>
      <c r="C45">
        <v>1002</v>
      </c>
      <c r="D45" t="s">
        <v>63</v>
      </c>
      <c r="E45" s="6">
        <v>42065</v>
      </c>
      <c r="F45" s="5">
        <v>1230</v>
      </c>
      <c r="G45" t="s">
        <v>13</v>
      </c>
      <c r="H45" t="s">
        <v>58</v>
      </c>
      <c r="I45" t="s">
        <v>42</v>
      </c>
      <c r="J45" t="s">
        <v>1073</v>
      </c>
      <c r="K45" t="str">
        <f>MID(B45,14,100)</f>
        <v>Morotola Moto G5</v>
      </c>
      <c r="L45" t="str">
        <f>MID(J45,3,100)</f>
        <v>Campos</v>
      </c>
    </row>
    <row r="46" spans="1:12" outlineLevel="1" x14ac:dyDescent="0.25">
      <c r="A46" t="s">
        <v>447</v>
      </c>
      <c r="B46" t="s">
        <v>904</v>
      </c>
      <c r="C46">
        <v>1002</v>
      </c>
      <c r="D46" t="s">
        <v>72</v>
      </c>
      <c r="E46" s="6">
        <v>42279</v>
      </c>
      <c r="F46" s="5">
        <v>1230</v>
      </c>
      <c r="G46" t="s">
        <v>13</v>
      </c>
      <c r="H46" t="s">
        <v>58</v>
      </c>
      <c r="I46" t="s">
        <v>42</v>
      </c>
      <c r="J46" t="s">
        <v>1076</v>
      </c>
      <c r="K46" t="str">
        <f>MID(B46,14,100)</f>
        <v>Morotola Moto G5</v>
      </c>
      <c r="L46" t="str">
        <f>MID(J46,3,100)</f>
        <v>São Paulo</v>
      </c>
    </row>
    <row r="47" spans="1:12" outlineLevel="1" x14ac:dyDescent="0.25">
      <c r="A47" t="s">
        <v>587</v>
      </c>
      <c r="B47" t="s">
        <v>1044</v>
      </c>
      <c r="C47">
        <v>1002</v>
      </c>
      <c r="D47" t="s">
        <v>73</v>
      </c>
      <c r="E47" s="6">
        <v>42207</v>
      </c>
      <c r="F47" s="5">
        <v>1230</v>
      </c>
      <c r="G47" t="s">
        <v>13</v>
      </c>
      <c r="H47" t="s">
        <v>58</v>
      </c>
      <c r="I47" t="s">
        <v>42</v>
      </c>
      <c r="J47" t="s">
        <v>1077</v>
      </c>
      <c r="K47" t="str">
        <f>MID(B47,14,100)</f>
        <v>Morotola Moto G5</v>
      </c>
      <c r="L47" t="str">
        <f>MID(J47,3,100)</f>
        <v>Vitória</v>
      </c>
    </row>
    <row r="48" spans="1:12" outlineLevel="1" x14ac:dyDescent="0.25">
      <c r="A48" t="s">
        <v>168</v>
      </c>
      <c r="B48" t="s">
        <v>625</v>
      </c>
      <c r="C48">
        <v>1002</v>
      </c>
      <c r="D48" t="s">
        <v>60</v>
      </c>
      <c r="E48" s="6">
        <v>41413</v>
      </c>
      <c r="F48" s="5">
        <v>1229</v>
      </c>
      <c r="G48" t="s">
        <v>14</v>
      </c>
      <c r="H48" t="s">
        <v>19</v>
      </c>
      <c r="I48" t="s">
        <v>42</v>
      </c>
      <c r="J48" t="s">
        <v>1068</v>
      </c>
      <c r="K48" t="str">
        <f>MID(B48,14,100)</f>
        <v>Geladeira Duplex</v>
      </c>
      <c r="L48" t="str">
        <f>MID(J48,3,100)</f>
        <v>Belo Horizonte</v>
      </c>
    </row>
    <row r="49" spans="1:12" outlineLevel="1" x14ac:dyDescent="0.25">
      <c r="A49" t="s">
        <v>180</v>
      </c>
      <c r="B49" t="s">
        <v>637</v>
      </c>
      <c r="C49">
        <v>1002</v>
      </c>
      <c r="D49" t="s">
        <v>60</v>
      </c>
      <c r="E49" s="6">
        <v>41519</v>
      </c>
      <c r="F49" s="5">
        <v>899</v>
      </c>
      <c r="G49" t="s">
        <v>15</v>
      </c>
      <c r="H49" t="s">
        <v>21</v>
      </c>
      <c r="I49" t="s">
        <v>42</v>
      </c>
      <c r="J49" t="s">
        <v>1068</v>
      </c>
      <c r="K49" t="str">
        <f>MID(B49,14,100)</f>
        <v>Desktop HP 16 GB</v>
      </c>
      <c r="L49" t="str">
        <f>MID(J49,3,100)</f>
        <v>Belo Horizonte</v>
      </c>
    </row>
    <row r="50" spans="1:12" outlineLevel="1" x14ac:dyDescent="0.25">
      <c r="A50" t="s">
        <v>396</v>
      </c>
      <c r="B50" t="s">
        <v>853</v>
      </c>
      <c r="C50">
        <v>1002</v>
      </c>
      <c r="D50" t="s">
        <v>70</v>
      </c>
      <c r="E50" s="6">
        <v>41396</v>
      </c>
      <c r="F50" s="5">
        <v>899</v>
      </c>
      <c r="G50" t="s">
        <v>14</v>
      </c>
      <c r="H50" t="s">
        <v>19</v>
      </c>
      <c r="I50" t="s">
        <v>42</v>
      </c>
      <c r="J50" t="s">
        <v>1076</v>
      </c>
      <c r="K50" t="str">
        <f>MID(B50,14,100)</f>
        <v>Lavadora 11 Kg</v>
      </c>
      <c r="L50" t="str">
        <f>MID(J50,3,100)</f>
        <v>São Paulo</v>
      </c>
    </row>
    <row r="51" spans="1:12" outlineLevel="1" x14ac:dyDescent="0.25">
      <c r="A51" t="s">
        <v>453</v>
      </c>
      <c r="B51" t="s">
        <v>910</v>
      </c>
      <c r="C51">
        <v>1002</v>
      </c>
      <c r="D51" t="s">
        <v>72</v>
      </c>
      <c r="E51" s="6">
        <v>41335</v>
      </c>
      <c r="F51" s="5">
        <v>877</v>
      </c>
      <c r="G51" t="s">
        <v>14</v>
      </c>
      <c r="H51" t="s">
        <v>19</v>
      </c>
      <c r="I51" t="s">
        <v>42</v>
      </c>
      <c r="J51" t="s">
        <v>1076</v>
      </c>
      <c r="K51" t="str">
        <f>MID(B51,14,100)</f>
        <v>Secadora Vapor</v>
      </c>
      <c r="L51" t="str">
        <f>MID(J51,3,100)</f>
        <v>São Paulo</v>
      </c>
    </row>
    <row r="52" spans="1:12" outlineLevel="1" x14ac:dyDescent="0.25">
      <c r="A52" t="s">
        <v>501</v>
      </c>
      <c r="B52" t="s">
        <v>958</v>
      </c>
      <c r="C52">
        <v>1002</v>
      </c>
      <c r="D52" t="s">
        <v>72</v>
      </c>
      <c r="E52" s="6">
        <v>41307</v>
      </c>
      <c r="F52" s="5">
        <v>788</v>
      </c>
      <c r="G52" t="s">
        <v>15</v>
      </c>
      <c r="H52" t="s">
        <v>21</v>
      </c>
      <c r="I52" t="s">
        <v>42</v>
      </c>
      <c r="J52" t="s">
        <v>1076</v>
      </c>
      <c r="K52" t="str">
        <f>MID(B52,14,100)</f>
        <v>Impressora Deskjet</v>
      </c>
      <c r="L52" t="str">
        <f>MID(J52,3,100)</f>
        <v>São Paulo</v>
      </c>
    </row>
    <row r="53" spans="1:12" outlineLevel="1" x14ac:dyDescent="0.25">
      <c r="A53" t="s">
        <v>410</v>
      </c>
      <c r="B53" t="s">
        <v>867</v>
      </c>
      <c r="C53">
        <v>1002</v>
      </c>
      <c r="D53" t="s">
        <v>70</v>
      </c>
      <c r="E53" s="6">
        <v>42065</v>
      </c>
      <c r="F53" s="5">
        <v>713</v>
      </c>
      <c r="G53" t="s">
        <v>15</v>
      </c>
      <c r="H53" t="s">
        <v>59</v>
      </c>
      <c r="I53" t="s">
        <v>42</v>
      </c>
      <c r="J53" t="s">
        <v>1076</v>
      </c>
      <c r="K53" t="str">
        <f>MID(B53,14,100)</f>
        <v>Impressora Deskjet</v>
      </c>
      <c r="L53" t="str">
        <f>MID(J53,3,100)</f>
        <v>São Paulo</v>
      </c>
    </row>
    <row r="54" spans="1:12" outlineLevel="1" x14ac:dyDescent="0.25">
      <c r="A54" t="s">
        <v>412</v>
      </c>
      <c r="B54" t="s">
        <v>869</v>
      </c>
      <c r="C54">
        <v>1002</v>
      </c>
      <c r="D54" t="s">
        <v>70</v>
      </c>
      <c r="E54" s="6">
        <v>42126</v>
      </c>
      <c r="F54" s="5">
        <v>713</v>
      </c>
      <c r="G54" t="s">
        <v>15</v>
      </c>
      <c r="H54" t="s">
        <v>59</v>
      </c>
      <c r="I54" t="s">
        <v>42</v>
      </c>
      <c r="J54" t="s">
        <v>1076</v>
      </c>
      <c r="K54" t="str">
        <f>MID(B54,14,100)</f>
        <v>Impressora Deskjet</v>
      </c>
      <c r="L54" t="str">
        <f>MID(J54,3,100)</f>
        <v>São Paulo</v>
      </c>
    </row>
    <row r="55" spans="1:12" outlineLevel="1" x14ac:dyDescent="0.25">
      <c r="A55" t="s">
        <v>413</v>
      </c>
      <c r="B55" t="s">
        <v>870</v>
      </c>
      <c r="C55">
        <v>1002</v>
      </c>
      <c r="D55" t="s">
        <v>70</v>
      </c>
      <c r="E55" s="6">
        <v>42157</v>
      </c>
      <c r="F55" s="5">
        <v>713</v>
      </c>
      <c r="G55" t="s">
        <v>15</v>
      </c>
      <c r="H55" t="s">
        <v>59</v>
      </c>
      <c r="I55" t="s">
        <v>42</v>
      </c>
      <c r="J55" t="s">
        <v>1076</v>
      </c>
      <c r="K55" t="str">
        <f>MID(B55,14,100)</f>
        <v>Impressora Deskjet</v>
      </c>
      <c r="L55" t="str">
        <f>MID(J55,3,100)</f>
        <v>São Paulo</v>
      </c>
    </row>
    <row r="56" spans="1:12" outlineLevel="1" x14ac:dyDescent="0.25">
      <c r="A56" t="s">
        <v>415</v>
      </c>
      <c r="B56" t="s">
        <v>872</v>
      </c>
      <c r="C56">
        <v>1002</v>
      </c>
      <c r="D56" t="s">
        <v>70</v>
      </c>
      <c r="E56" s="6">
        <v>42218</v>
      </c>
      <c r="F56" s="5">
        <v>713</v>
      </c>
      <c r="G56" t="s">
        <v>15</v>
      </c>
      <c r="H56" t="s">
        <v>59</v>
      </c>
      <c r="I56" t="s">
        <v>42</v>
      </c>
      <c r="J56" t="s">
        <v>1076</v>
      </c>
      <c r="K56" t="str">
        <f>MID(B56,14,100)</f>
        <v>Impressora Deskjet</v>
      </c>
      <c r="L56" t="str">
        <f>MID(J56,3,100)</f>
        <v>São Paulo</v>
      </c>
    </row>
    <row r="57" spans="1:12" outlineLevel="1" x14ac:dyDescent="0.25">
      <c r="A57" t="s">
        <v>416</v>
      </c>
      <c r="B57" t="s">
        <v>873</v>
      </c>
      <c r="C57">
        <v>1002</v>
      </c>
      <c r="D57" t="s">
        <v>70</v>
      </c>
      <c r="E57" s="6">
        <v>42249</v>
      </c>
      <c r="F57" s="5">
        <v>713</v>
      </c>
      <c r="G57" t="s">
        <v>15</v>
      </c>
      <c r="H57" t="s">
        <v>59</v>
      </c>
      <c r="I57" t="s">
        <v>42</v>
      </c>
      <c r="J57" t="s">
        <v>1076</v>
      </c>
      <c r="K57" t="str">
        <f>MID(B57,14,100)</f>
        <v>Impressora Deskjet</v>
      </c>
      <c r="L57" t="str">
        <f>MID(J57,3,100)</f>
        <v>São Paulo</v>
      </c>
    </row>
    <row r="58" spans="1:12" outlineLevel="1" x14ac:dyDescent="0.25">
      <c r="A58" t="s">
        <v>418</v>
      </c>
      <c r="B58" t="s">
        <v>875</v>
      </c>
      <c r="C58">
        <v>1002</v>
      </c>
      <c r="D58" t="s">
        <v>70</v>
      </c>
      <c r="E58" s="6">
        <v>42310</v>
      </c>
      <c r="F58" s="5">
        <v>713</v>
      </c>
      <c r="G58" t="s">
        <v>15</v>
      </c>
      <c r="H58" t="s">
        <v>59</v>
      </c>
      <c r="I58" t="s">
        <v>42</v>
      </c>
      <c r="J58" t="s">
        <v>1076</v>
      </c>
      <c r="K58" t="str">
        <f>MID(B58,14,100)</f>
        <v>Impressora Deskjet</v>
      </c>
      <c r="L58" t="str">
        <f>MID(J58,3,100)</f>
        <v>São Paulo</v>
      </c>
    </row>
    <row r="59" spans="1:12" outlineLevel="1" x14ac:dyDescent="0.25">
      <c r="A59" t="s">
        <v>419</v>
      </c>
      <c r="B59" t="s">
        <v>876</v>
      </c>
      <c r="C59">
        <v>1002</v>
      </c>
      <c r="D59" t="s">
        <v>70</v>
      </c>
      <c r="E59" s="6">
        <v>42340</v>
      </c>
      <c r="F59" s="5">
        <v>713</v>
      </c>
      <c r="G59" t="s">
        <v>15</v>
      </c>
      <c r="H59" t="s">
        <v>59</v>
      </c>
      <c r="I59" t="s">
        <v>42</v>
      </c>
      <c r="J59" t="s">
        <v>1076</v>
      </c>
      <c r="K59" t="str">
        <f>MID(B59,14,100)</f>
        <v>Impressora Deskjet</v>
      </c>
      <c r="L59" t="str">
        <f>MID(J59,3,100)</f>
        <v>São Paulo</v>
      </c>
    </row>
    <row r="60" spans="1:12" outlineLevel="1" x14ac:dyDescent="0.25">
      <c r="A60" t="s">
        <v>175</v>
      </c>
      <c r="B60" t="s">
        <v>632</v>
      </c>
      <c r="C60">
        <v>1002</v>
      </c>
      <c r="D60" t="s">
        <v>60</v>
      </c>
      <c r="E60" s="6">
        <v>41913</v>
      </c>
      <c r="F60" s="5">
        <v>455</v>
      </c>
      <c r="G60" t="s">
        <v>14</v>
      </c>
      <c r="H60" t="s">
        <v>25</v>
      </c>
      <c r="I60" t="s">
        <v>42</v>
      </c>
      <c r="J60" t="s">
        <v>1068</v>
      </c>
      <c r="K60" t="str">
        <f>MID(B60,14,100)</f>
        <v>Forno-Micro-Ondas</v>
      </c>
      <c r="L60" t="str">
        <f>MID(J60,3,100)</f>
        <v>Belo Horizonte</v>
      </c>
    </row>
    <row r="61" spans="1:12" outlineLevel="1" x14ac:dyDescent="0.25">
      <c r="A61" t="s">
        <v>217</v>
      </c>
      <c r="B61" t="s">
        <v>674</v>
      </c>
      <c r="C61">
        <v>1002</v>
      </c>
      <c r="D61" t="s">
        <v>68</v>
      </c>
      <c r="E61" s="6">
        <v>41913</v>
      </c>
      <c r="F61" s="5">
        <v>455</v>
      </c>
      <c r="G61" t="s">
        <v>14</v>
      </c>
      <c r="H61" t="s">
        <v>25</v>
      </c>
      <c r="I61" t="s">
        <v>42</v>
      </c>
      <c r="J61" t="s">
        <v>1071</v>
      </c>
      <c r="K61" t="str">
        <f>MID(B61,14,100)</f>
        <v>Micro-Ondas</v>
      </c>
      <c r="L61" t="str">
        <f>MID(J61,3,100)</f>
        <v>Rio de Janeiro</v>
      </c>
    </row>
    <row r="62" spans="1:12" outlineLevel="1" x14ac:dyDescent="0.25">
      <c r="A62" t="s">
        <v>224</v>
      </c>
      <c r="B62" t="s">
        <v>681</v>
      </c>
      <c r="C62">
        <v>1002</v>
      </c>
      <c r="D62" t="s">
        <v>68</v>
      </c>
      <c r="E62" s="6">
        <v>42126</v>
      </c>
      <c r="F62" s="5">
        <v>455</v>
      </c>
      <c r="G62" t="s">
        <v>14</v>
      </c>
      <c r="H62" t="s">
        <v>25</v>
      </c>
      <c r="I62" t="s">
        <v>42</v>
      </c>
      <c r="J62" t="s">
        <v>1071</v>
      </c>
      <c r="K62" t="str">
        <f>MID(B62,14,100)</f>
        <v>Micro-Ondas</v>
      </c>
      <c r="L62" t="str">
        <f>MID(J62,3,100)</f>
        <v>Rio de Janeiro</v>
      </c>
    </row>
    <row r="63" spans="1:12" outlineLevel="1" x14ac:dyDescent="0.25">
      <c r="A63" t="s">
        <v>227</v>
      </c>
      <c r="B63" t="s">
        <v>684</v>
      </c>
      <c r="C63">
        <v>1002</v>
      </c>
      <c r="D63" t="s">
        <v>68</v>
      </c>
      <c r="E63" s="6">
        <v>42218</v>
      </c>
      <c r="F63" s="5">
        <v>455</v>
      </c>
      <c r="G63" t="s">
        <v>14</v>
      </c>
      <c r="H63" t="s">
        <v>25</v>
      </c>
      <c r="I63" t="s">
        <v>42</v>
      </c>
      <c r="J63" t="s">
        <v>1071</v>
      </c>
      <c r="K63" t="str">
        <f>MID(B63,14,100)</f>
        <v>Micro-Ondas</v>
      </c>
      <c r="L63" t="str">
        <f>MID(J63,3,100)</f>
        <v>Rio de Janeiro</v>
      </c>
    </row>
    <row r="64" spans="1:12" outlineLevel="1" x14ac:dyDescent="0.25">
      <c r="A64" t="s">
        <v>228</v>
      </c>
      <c r="B64" t="s">
        <v>685</v>
      </c>
      <c r="C64">
        <v>1002</v>
      </c>
      <c r="D64" t="s">
        <v>68</v>
      </c>
      <c r="E64" s="6">
        <v>42249</v>
      </c>
      <c r="F64" s="5">
        <v>455</v>
      </c>
      <c r="G64" t="s">
        <v>14</v>
      </c>
      <c r="H64" t="s">
        <v>25</v>
      </c>
      <c r="I64" t="s">
        <v>42</v>
      </c>
      <c r="J64" t="s">
        <v>1071</v>
      </c>
      <c r="K64" t="str">
        <f>MID(B64,14,100)</f>
        <v>Micro-Ondas</v>
      </c>
      <c r="L64" t="str">
        <f>MID(J64,3,100)</f>
        <v>Rio de Janeiro</v>
      </c>
    </row>
    <row r="65" spans="1:12" outlineLevel="1" x14ac:dyDescent="0.25">
      <c r="A65" t="s">
        <v>550</v>
      </c>
      <c r="B65" t="s">
        <v>1007</v>
      </c>
      <c r="C65">
        <v>1002</v>
      </c>
      <c r="D65" t="s">
        <v>71</v>
      </c>
      <c r="E65" s="6">
        <v>41091</v>
      </c>
      <c r="F65" s="5">
        <v>455</v>
      </c>
      <c r="G65" t="s">
        <v>14</v>
      </c>
      <c r="H65" t="s">
        <v>28</v>
      </c>
      <c r="I65" t="s">
        <v>42</v>
      </c>
      <c r="J65" t="s">
        <v>1076</v>
      </c>
      <c r="K65" t="str">
        <f>MID(B65,14,100)</f>
        <v>Micro-Ondas</v>
      </c>
      <c r="L65" t="str">
        <f>MID(J65,3,100)</f>
        <v>São Paulo</v>
      </c>
    </row>
    <row r="66" spans="1:12" outlineLevel="1" x14ac:dyDescent="0.25">
      <c r="A66" t="s">
        <v>483</v>
      </c>
      <c r="B66" t="s">
        <v>940</v>
      </c>
      <c r="C66">
        <v>1002</v>
      </c>
      <c r="D66" t="s">
        <v>72</v>
      </c>
      <c r="E66" s="6">
        <v>41760</v>
      </c>
      <c r="F66" s="5">
        <v>388</v>
      </c>
      <c r="G66" t="s">
        <v>14</v>
      </c>
      <c r="H66" t="s">
        <v>25</v>
      </c>
      <c r="I66" t="s">
        <v>42</v>
      </c>
      <c r="J66" t="s">
        <v>1076</v>
      </c>
      <c r="K66" t="str">
        <f>MID(B66,14,100)</f>
        <v>Grill</v>
      </c>
      <c r="L66" t="str">
        <f>MID(J66,3,100)</f>
        <v>São Paulo</v>
      </c>
    </row>
    <row r="67" spans="1:12" outlineLevel="1" x14ac:dyDescent="0.25">
      <c r="A67" t="s">
        <v>486</v>
      </c>
      <c r="B67" t="s">
        <v>943</v>
      </c>
      <c r="C67">
        <v>1002</v>
      </c>
      <c r="D67" t="s">
        <v>72</v>
      </c>
      <c r="E67" s="6">
        <v>41944</v>
      </c>
      <c r="F67" s="5">
        <v>377</v>
      </c>
      <c r="G67" t="s">
        <v>14</v>
      </c>
      <c r="H67" t="s">
        <v>25</v>
      </c>
      <c r="I67" t="s">
        <v>42</v>
      </c>
      <c r="J67" t="s">
        <v>1076</v>
      </c>
      <c r="K67" t="str">
        <f>MID(B67,14,100)</f>
        <v>Forno-Micro-Ondas</v>
      </c>
      <c r="L67" t="str">
        <f>MID(J67,3,100)</f>
        <v>São Paulo</v>
      </c>
    </row>
    <row r="68" spans="1:12" outlineLevel="1" x14ac:dyDescent="0.25">
      <c r="A68" t="s">
        <v>482</v>
      </c>
      <c r="B68" t="s">
        <v>939</v>
      </c>
      <c r="C68">
        <v>1002</v>
      </c>
      <c r="D68" t="s">
        <v>72</v>
      </c>
      <c r="E68" s="6">
        <v>41730</v>
      </c>
      <c r="F68" s="5">
        <v>366</v>
      </c>
      <c r="G68" t="s">
        <v>14</v>
      </c>
      <c r="H68" t="s">
        <v>25</v>
      </c>
      <c r="I68" t="s">
        <v>42</v>
      </c>
      <c r="J68" t="s">
        <v>1076</v>
      </c>
      <c r="K68" t="str">
        <f>MID(B68,14,100)</f>
        <v>Grill</v>
      </c>
      <c r="L68" t="str">
        <f>MID(J68,3,100)</f>
        <v>São Paulo</v>
      </c>
    </row>
    <row r="69" spans="1:12" outlineLevel="1" x14ac:dyDescent="0.25">
      <c r="A69" t="s">
        <v>480</v>
      </c>
      <c r="B69" t="s">
        <v>937</v>
      </c>
      <c r="C69">
        <v>1002</v>
      </c>
      <c r="D69" t="s">
        <v>72</v>
      </c>
      <c r="E69" s="6">
        <v>41671</v>
      </c>
      <c r="F69" s="5">
        <v>355</v>
      </c>
      <c r="G69" t="s">
        <v>14</v>
      </c>
      <c r="H69" t="s">
        <v>25</v>
      </c>
      <c r="I69" t="s">
        <v>42</v>
      </c>
      <c r="J69" t="s">
        <v>1076</v>
      </c>
      <c r="K69" t="str">
        <f>MID(B69,14,100)</f>
        <v>Forno-Micro-Ondas</v>
      </c>
      <c r="L69" t="str">
        <f>MID(J69,3,100)</f>
        <v>São Paulo</v>
      </c>
    </row>
    <row r="70" spans="1:12" outlineLevel="1" x14ac:dyDescent="0.25">
      <c r="A70" t="s">
        <v>312</v>
      </c>
      <c r="B70" t="s">
        <v>769</v>
      </c>
      <c r="C70">
        <v>1002</v>
      </c>
      <c r="D70" t="s">
        <v>67</v>
      </c>
      <c r="E70" s="6">
        <v>42157</v>
      </c>
      <c r="F70" s="5">
        <v>345</v>
      </c>
      <c r="G70" t="s">
        <v>14</v>
      </c>
      <c r="H70" t="s">
        <v>25</v>
      </c>
      <c r="I70" t="s">
        <v>42</v>
      </c>
      <c r="J70" t="s">
        <v>1071</v>
      </c>
      <c r="K70" t="str">
        <f>MID(B70,14,100)</f>
        <v>Micro-Ondas</v>
      </c>
      <c r="L70" t="str">
        <f>MID(J70,3,100)</f>
        <v>Rio de Janeiro</v>
      </c>
    </row>
    <row r="71" spans="1:12" outlineLevel="1" x14ac:dyDescent="0.25">
      <c r="A71" t="s">
        <v>556</v>
      </c>
      <c r="B71" t="s">
        <v>1013</v>
      </c>
      <c r="C71">
        <v>1002</v>
      </c>
      <c r="D71" t="s">
        <v>71</v>
      </c>
      <c r="E71" s="6">
        <v>41396</v>
      </c>
      <c r="F71" s="5">
        <v>230</v>
      </c>
      <c r="G71" t="s">
        <v>14</v>
      </c>
      <c r="H71" t="s">
        <v>28</v>
      </c>
      <c r="I71" t="s">
        <v>42</v>
      </c>
      <c r="J71" t="s">
        <v>1076</v>
      </c>
      <c r="K71" t="str">
        <f>MID(B71,14,100)</f>
        <v>Grill</v>
      </c>
      <c r="L71" t="str">
        <f>MID(J71,3,100)</f>
        <v>São Paulo</v>
      </c>
    </row>
    <row r="72" spans="1:12" outlineLevel="1" x14ac:dyDescent="0.25">
      <c r="A72" t="s">
        <v>595</v>
      </c>
      <c r="B72" t="s">
        <v>1052</v>
      </c>
      <c r="C72">
        <v>1002</v>
      </c>
      <c r="D72" t="s">
        <v>73</v>
      </c>
      <c r="E72" s="6">
        <v>41852</v>
      </c>
      <c r="F72" s="5">
        <v>190</v>
      </c>
      <c r="G72" t="s">
        <v>14</v>
      </c>
      <c r="H72" t="s">
        <v>25</v>
      </c>
      <c r="I72" t="s">
        <v>42</v>
      </c>
      <c r="J72" t="s">
        <v>1077</v>
      </c>
      <c r="K72" t="str">
        <f>MID(B72,14,100)</f>
        <v>Grill</v>
      </c>
      <c r="L72" t="str">
        <f>MID(J72,3,100)</f>
        <v>Vitória</v>
      </c>
    </row>
    <row r="73" spans="1:12" outlineLevel="1" x14ac:dyDescent="0.25">
      <c r="A73" t="s">
        <v>422</v>
      </c>
      <c r="B73" t="s">
        <v>879</v>
      </c>
      <c r="C73">
        <v>1002</v>
      </c>
      <c r="D73" t="s">
        <v>70</v>
      </c>
      <c r="E73" s="6">
        <v>42037</v>
      </c>
      <c r="F73" s="5">
        <v>167</v>
      </c>
      <c r="G73" t="s">
        <v>34</v>
      </c>
      <c r="H73" t="s">
        <v>40</v>
      </c>
      <c r="I73" t="s">
        <v>42</v>
      </c>
      <c r="J73" t="s">
        <v>1076</v>
      </c>
      <c r="K73" t="str">
        <f>MID(B73,14,100)</f>
        <v>Aspirador</v>
      </c>
      <c r="L73" t="str">
        <f>MID(J73,3,100)</f>
        <v>São Paulo</v>
      </c>
    </row>
    <row r="74" spans="1:12" outlineLevel="1" x14ac:dyDescent="0.25">
      <c r="A74" t="s">
        <v>272</v>
      </c>
      <c r="B74" t="s">
        <v>729</v>
      </c>
      <c r="C74">
        <v>1002</v>
      </c>
      <c r="D74" t="s">
        <v>68</v>
      </c>
      <c r="E74" s="6">
        <v>42187</v>
      </c>
      <c r="F74" s="5">
        <v>149</v>
      </c>
      <c r="G74" t="s">
        <v>34</v>
      </c>
      <c r="H74" t="s">
        <v>40</v>
      </c>
      <c r="I74" t="s">
        <v>42</v>
      </c>
      <c r="J74" t="s">
        <v>1071</v>
      </c>
      <c r="K74" t="str">
        <f>MID(B74,14,100)</f>
        <v>Aspirador</v>
      </c>
      <c r="L74" t="str">
        <f>MID(J74,3,100)</f>
        <v>Rio de Janeiro</v>
      </c>
    </row>
    <row r="75" spans="1:12" outlineLevel="1" x14ac:dyDescent="0.25">
      <c r="A75" t="s">
        <v>275</v>
      </c>
      <c r="B75" t="s">
        <v>732</v>
      </c>
      <c r="C75">
        <v>1002</v>
      </c>
      <c r="D75" t="s">
        <v>68</v>
      </c>
      <c r="E75" s="6">
        <v>42310</v>
      </c>
      <c r="F75" s="5">
        <v>149</v>
      </c>
      <c r="G75" t="s">
        <v>34</v>
      </c>
      <c r="H75" t="s">
        <v>39</v>
      </c>
      <c r="I75" t="s">
        <v>42</v>
      </c>
      <c r="J75" t="s">
        <v>1071</v>
      </c>
      <c r="K75" t="str">
        <f>MID(B75,14,100)</f>
        <v>Processador de Alimentos</v>
      </c>
      <c r="L75" t="str">
        <f>MID(J75,3,100)</f>
        <v>Rio de Janeiro</v>
      </c>
    </row>
    <row r="76" spans="1:12" outlineLevel="1" x14ac:dyDescent="0.25">
      <c r="A76" t="s">
        <v>346</v>
      </c>
      <c r="B76" t="s">
        <v>803</v>
      </c>
      <c r="C76">
        <v>1002</v>
      </c>
      <c r="D76" t="s">
        <v>66</v>
      </c>
      <c r="E76" s="6">
        <v>41974</v>
      </c>
      <c r="F76" s="5">
        <v>149</v>
      </c>
      <c r="G76" t="s">
        <v>34</v>
      </c>
      <c r="H76" t="s">
        <v>40</v>
      </c>
      <c r="I76" t="s">
        <v>42</v>
      </c>
      <c r="J76" t="s">
        <v>1072</v>
      </c>
      <c r="K76" t="str">
        <f>MID(B76,14,100)</f>
        <v>Aspirador</v>
      </c>
      <c r="L76" t="str">
        <f>MID(J76,3,100)</f>
        <v>Petrópolis</v>
      </c>
    </row>
    <row r="77" spans="1:12" outlineLevel="1" x14ac:dyDescent="0.25">
      <c r="A77" t="s">
        <v>360</v>
      </c>
      <c r="B77" t="s">
        <v>817</v>
      </c>
      <c r="C77">
        <v>1002</v>
      </c>
      <c r="D77" t="s">
        <v>63</v>
      </c>
      <c r="E77" s="6">
        <v>42279</v>
      </c>
      <c r="F77" s="5">
        <v>149</v>
      </c>
      <c r="G77" t="s">
        <v>34</v>
      </c>
      <c r="H77" t="s">
        <v>39</v>
      </c>
      <c r="I77" t="s">
        <v>42</v>
      </c>
      <c r="J77" t="s">
        <v>1073</v>
      </c>
      <c r="K77" t="str">
        <f>MID(B77,14,100)</f>
        <v>Processador de Alimentos</v>
      </c>
      <c r="L77" t="str">
        <f>MID(J77,3,100)</f>
        <v>Campos</v>
      </c>
    </row>
    <row r="78" spans="1:12" outlineLevel="1" x14ac:dyDescent="0.25">
      <c r="A78" t="s">
        <v>365</v>
      </c>
      <c r="B78" t="s">
        <v>822</v>
      </c>
      <c r="C78">
        <v>1002</v>
      </c>
      <c r="D78" t="s">
        <v>63</v>
      </c>
      <c r="E78" s="6">
        <v>42006</v>
      </c>
      <c r="F78" s="5">
        <v>149</v>
      </c>
      <c r="G78" t="s">
        <v>34</v>
      </c>
      <c r="H78" t="s">
        <v>39</v>
      </c>
      <c r="I78" t="s">
        <v>42</v>
      </c>
      <c r="J78" t="s">
        <v>1073</v>
      </c>
      <c r="K78" t="str">
        <f>MID(B78,14,100)</f>
        <v>Processador de Alimentos</v>
      </c>
      <c r="L78" t="str">
        <f>MID(J78,3,100)</f>
        <v>Campos</v>
      </c>
    </row>
    <row r="79" spans="1:12" outlineLevel="1" x14ac:dyDescent="0.25">
      <c r="A79" t="s">
        <v>366</v>
      </c>
      <c r="B79" t="s">
        <v>823</v>
      </c>
      <c r="C79">
        <v>1002</v>
      </c>
      <c r="D79" t="s">
        <v>63</v>
      </c>
      <c r="E79" s="6">
        <v>42037</v>
      </c>
      <c r="F79" s="5">
        <v>149</v>
      </c>
      <c r="G79" t="s">
        <v>34</v>
      </c>
      <c r="H79" t="s">
        <v>39</v>
      </c>
      <c r="I79" t="s">
        <v>42</v>
      </c>
      <c r="J79" t="s">
        <v>1073</v>
      </c>
      <c r="K79" t="str">
        <f>MID(B79,14,100)</f>
        <v>Processador de Alimentos</v>
      </c>
      <c r="L79" t="str">
        <f>MID(J79,3,100)</f>
        <v>Campos</v>
      </c>
    </row>
    <row r="80" spans="1:12" outlineLevel="1" x14ac:dyDescent="0.25">
      <c r="A80" t="s">
        <v>608</v>
      </c>
      <c r="B80" t="s">
        <v>1065</v>
      </c>
      <c r="C80">
        <v>1002</v>
      </c>
      <c r="D80" t="s">
        <v>73</v>
      </c>
      <c r="E80" s="6">
        <v>41699</v>
      </c>
      <c r="F80" s="5">
        <v>149</v>
      </c>
      <c r="G80" t="s">
        <v>34</v>
      </c>
      <c r="H80" t="s">
        <v>40</v>
      </c>
      <c r="I80" t="s">
        <v>42</v>
      </c>
      <c r="J80" t="s">
        <v>1077</v>
      </c>
      <c r="K80" t="str">
        <f>MID(B80,14,100)</f>
        <v>Aspirador</v>
      </c>
      <c r="L80" t="str">
        <f>MID(J80,3,100)</f>
        <v>Vitória</v>
      </c>
    </row>
    <row r="81" spans="1:12" outlineLevel="1" x14ac:dyDescent="0.25">
      <c r="A81" t="s">
        <v>291</v>
      </c>
      <c r="B81" t="s">
        <v>748</v>
      </c>
      <c r="C81">
        <v>1002</v>
      </c>
      <c r="D81" t="s">
        <v>68</v>
      </c>
      <c r="E81" s="6">
        <v>42013</v>
      </c>
      <c r="F81" s="5">
        <v>143</v>
      </c>
      <c r="G81" t="s">
        <v>34</v>
      </c>
      <c r="H81" t="s">
        <v>35</v>
      </c>
      <c r="I81" t="s">
        <v>42</v>
      </c>
      <c r="J81" t="s">
        <v>1071</v>
      </c>
      <c r="K81" t="str">
        <f>MID(B81,14,100)</f>
        <v>Ventilador</v>
      </c>
      <c r="L81" t="str">
        <f>MID(J81,3,100)</f>
        <v>Rio de Janeiro</v>
      </c>
    </row>
    <row r="82" spans="1:12" outlineLevel="1" x14ac:dyDescent="0.25">
      <c r="A82" t="s">
        <v>526</v>
      </c>
      <c r="B82" t="s">
        <v>983</v>
      </c>
      <c r="C82">
        <v>1002</v>
      </c>
      <c r="D82" t="s">
        <v>72</v>
      </c>
      <c r="E82" s="6">
        <v>42006</v>
      </c>
      <c r="F82" s="5">
        <v>128</v>
      </c>
      <c r="G82" t="s">
        <v>34</v>
      </c>
      <c r="H82" t="s">
        <v>35</v>
      </c>
      <c r="I82" t="s">
        <v>42</v>
      </c>
      <c r="J82" t="s">
        <v>1076</v>
      </c>
      <c r="K82" t="str">
        <f>MID(B82,14,100)</f>
        <v>Fritadeira</v>
      </c>
      <c r="L82" t="str">
        <f>MID(J82,3,100)</f>
        <v>São Paulo</v>
      </c>
    </row>
    <row r="83" spans="1:12" outlineLevel="1" x14ac:dyDescent="0.25">
      <c r="A83" t="s">
        <v>584</v>
      </c>
      <c r="B83" t="s">
        <v>1041</v>
      </c>
      <c r="C83">
        <v>1002</v>
      </c>
      <c r="D83" t="s">
        <v>71</v>
      </c>
      <c r="E83" s="6">
        <v>41366</v>
      </c>
      <c r="F83" s="5">
        <v>126</v>
      </c>
      <c r="G83" t="s">
        <v>34</v>
      </c>
      <c r="H83" t="s">
        <v>40</v>
      </c>
      <c r="I83" t="s">
        <v>42</v>
      </c>
      <c r="J83" t="s">
        <v>1076</v>
      </c>
      <c r="K83" t="str">
        <f>MID(B83,14,100)</f>
        <v>Aspirador</v>
      </c>
      <c r="L83" t="str">
        <f>MID(J83,3,100)</f>
        <v>São Paulo</v>
      </c>
    </row>
    <row r="84" spans="1:12" outlineLevel="1" x14ac:dyDescent="0.25">
      <c r="A84" t="s">
        <v>379</v>
      </c>
      <c r="B84" t="s">
        <v>836</v>
      </c>
      <c r="C84">
        <v>1002</v>
      </c>
      <c r="D84" t="s">
        <v>69</v>
      </c>
      <c r="E84" s="6">
        <v>42096</v>
      </c>
      <c r="F84" s="5">
        <v>121</v>
      </c>
      <c r="G84" t="s">
        <v>34</v>
      </c>
      <c r="H84" t="s">
        <v>40</v>
      </c>
      <c r="I84" t="s">
        <v>42</v>
      </c>
      <c r="J84" t="s">
        <v>1075</v>
      </c>
      <c r="K84" t="str">
        <f>MID(B84,14,100)</f>
        <v>Aspirador</v>
      </c>
      <c r="L84" t="str">
        <f>MID(J84,3,100)</f>
        <v>Salvador</v>
      </c>
    </row>
    <row r="85" spans="1:12" outlineLevel="1" x14ac:dyDescent="0.25">
      <c r="A85" t="s">
        <v>485</v>
      </c>
      <c r="B85" t="s">
        <v>942</v>
      </c>
      <c r="C85">
        <v>1002</v>
      </c>
      <c r="D85" t="s">
        <v>72</v>
      </c>
      <c r="E85" s="6">
        <v>41821</v>
      </c>
      <c r="F85" s="5">
        <v>120</v>
      </c>
      <c r="G85" t="s">
        <v>14</v>
      </c>
      <c r="H85" t="s">
        <v>25</v>
      </c>
      <c r="I85" t="s">
        <v>42</v>
      </c>
      <c r="J85" t="s">
        <v>1076</v>
      </c>
      <c r="K85" t="str">
        <f>MID(B85,14,100)</f>
        <v>Grill</v>
      </c>
      <c r="L85" t="str">
        <f>MID(J85,3,100)</f>
        <v>São Paulo</v>
      </c>
    </row>
    <row r="86" spans="1:12" x14ac:dyDescent="0.25">
      <c r="E86" s="6"/>
      <c r="F86" s="5">
        <f>SUM(F2:F85)</f>
        <v>87964.89</v>
      </c>
      <c r="I86" t="s">
        <v>1103</v>
      </c>
    </row>
    <row r="87" spans="1:12" x14ac:dyDescent="0.25">
      <c r="A87" t="s">
        <v>155</v>
      </c>
      <c r="B87" t="s">
        <v>612</v>
      </c>
      <c r="C87">
        <v>1001</v>
      </c>
      <c r="D87" t="s">
        <v>60</v>
      </c>
      <c r="E87" s="6">
        <v>41476</v>
      </c>
      <c r="F87" s="5">
        <v>3999</v>
      </c>
      <c r="G87" t="s">
        <v>13</v>
      </c>
      <c r="H87" t="s">
        <v>52</v>
      </c>
      <c r="I87" t="s">
        <v>41</v>
      </c>
      <c r="J87" t="s">
        <v>1068</v>
      </c>
      <c r="K87" t="str">
        <f>MID(B87,14,100)</f>
        <v>Samsung Galaxy 8</v>
      </c>
      <c r="L87" t="str">
        <f>MID(J87,3,100)</f>
        <v>Belo Horizonte</v>
      </c>
    </row>
    <row r="88" spans="1:12" x14ac:dyDescent="0.25">
      <c r="A88" t="s">
        <v>444</v>
      </c>
      <c r="B88" t="s">
        <v>901</v>
      </c>
      <c r="C88">
        <v>1001</v>
      </c>
      <c r="D88" t="s">
        <v>72</v>
      </c>
      <c r="E88" s="6">
        <v>42037</v>
      </c>
      <c r="F88" s="5">
        <v>3999</v>
      </c>
      <c r="G88" t="s">
        <v>13</v>
      </c>
      <c r="H88" t="s">
        <v>52</v>
      </c>
      <c r="I88" t="s">
        <v>41</v>
      </c>
      <c r="J88" t="s">
        <v>1076</v>
      </c>
      <c r="K88" t="str">
        <f>MID(B88,14,100)</f>
        <v>Samsung Galaxy 8</v>
      </c>
      <c r="L88" t="str">
        <f>MID(J88,3,100)</f>
        <v>São Paulo</v>
      </c>
    </row>
    <row r="89" spans="1:12" x14ac:dyDescent="0.25">
      <c r="A89" t="s">
        <v>179</v>
      </c>
      <c r="B89" t="s">
        <v>636</v>
      </c>
      <c r="C89">
        <v>1001</v>
      </c>
      <c r="D89" t="s">
        <v>60</v>
      </c>
      <c r="E89" s="6">
        <v>41000</v>
      </c>
      <c r="F89" s="5">
        <v>1345.87</v>
      </c>
      <c r="G89" t="s">
        <v>15</v>
      </c>
      <c r="H89" t="s">
        <v>20</v>
      </c>
      <c r="I89" t="s">
        <v>41</v>
      </c>
      <c r="J89" t="s">
        <v>1068</v>
      </c>
      <c r="K89" t="str">
        <f>MID(B89,14,100)</f>
        <v>Notebook Dell 8 GB</v>
      </c>
      <c r="L89" t="str">
        <f>MID(J89,3,100)</f>
        <v>Belo Horizonte</v>
      </c>
    </row>
    <row r="90" spans="1:12" x14ac:dyDescent="0.25">
      <c r="A90" t="s">
        <v>407</v>
      </c>
      <c r="B90" t="s">
        <v>864</v>
      </c>
      <c r="C90">
        <v>1001</v>
      </c>
      <c r="D90" t="s">
        <v>70</v>
      </c>
      <c r="E90" s="6">
        <v>41366</v>
      </c>
      <c r="F90" s="5">
        <v>1345.87</v>
      </c>
      <c r="G90" t="s">
        <v>14</v>
      </c>
      <c r="H90" t="s">
        <v>19</v>
      </c>
      <c r="I90" t="s">
        <v>41</v>
      </c>
      <c r="J90" t="s">
        <v>1076</v>
      </c>
      <c r="K90" t="str">
        <f>MID(B90,14,100)</f>
        <v>Geladeira Duplex</v>
      </c>
      <c r="L90" t="str">
        <f>MID(J90,3,100)</f>
        <v>São Paulo</v>
      </c>
    </row>
    <row r="91" spans="1:12" x14ac:dyDescent="0.25">
      <c r="A91" t="s">
        <v>190</v>
      </c>
      <c r="B91" t="s">
        <v>647</v>
      </c>
      <c r="C91">
        <v>1001</v>
      </c>
      <c r="D91" t="s">
        <v>61</v>
      </c>
      <c r="E91" s="6">
        <v>42143</v>
      </c>
      <c r="F91" s="5">
        <v>1299</v>
      </c>
      <c r="G91" t="s">
        <v>14</v>
      </c>
      <c r="H91" t="s">
        <v>25</v>
      </c>
      <c r="I91" t="s">
        <v>41</v>
      </c>
      <c r="J91" t="s">
        <v>1068</v>
      </c>
      <c r="K91" t="str">
        <f>MID(B91,14,100)</f>
        <v>Geladeira Duplex</v>
      </c>
      <c r="L91" t="str">
        <f>MID(J91,3,100)</f>
        <v>Belo Horizonte</v>
      </c>
    </row>
    <row r="92" spans="1:12" x14ac:dyDescent="0.25">
      <c r="A92" t="s">
        <v>193</v>
      </c>
      <c r="B92" t="s">
        <v>650</v>
      </c>
      <c r="C92">
        <v>1001</v>
      </c>
      <c r="D92" t="s">
        <v>61</v>
      </c>
      <c r="E92" s="6">
        <v>42335</v>
      </c>
      <c r="F92" s="5">
        <v>1299</v>
      </c>
      <c r="G92" t="s">
        <v>14</v>
      </c>
      <c r="H92" t="s">
        <v>25</v>
      </c>
      <c r="I92" t="s">
        <v>41</v>
      </c>
      <c r="J92" t="s">
        <v>1068</v>
      </c>
      <c r="K92" t="str">
        <f>MID(B92,14,100)</f>
        <v>Geladeira Duplex</v>
      </c>
      <c r="L92" t="str">
        <f>MID(J92,3,100)</f>
        <v>Belo Horizonte</v>
      </c>
    </row>
    <row r="93" spans="1:12" x14ac:dyDescent="0.25">
      <c r="A93" t="s">
        <v>209</v>
      </c>
      <c r="B93" t="s">
        <v>666</v>
      </c>
      <c r="C93">
        <v>1001</v>
      </c>
      <c r="D93" t="s">
        <v>68</v>
      </c>
      <c r="E93" s="6">
        <v>41671</v>
      </c>
      <c r="F93" s="5">
        <v>1299</v>
      </c>
      <c r="G93" t="s">
        <v>14</v>
      </c>
      <c r="H93" t="s">
        <v>25</v>
      </c>
      <c r="I93" t="s">
        <v>41</v>
      </c>
      <c r="J93" t="s">
        <v>1071</v>
      </c>
      <c r="K93" t="str">
        <f>MID(B93,14,100)</f>
        <v>Micro-Ondas</v>
      </c>
      <c r="L93" t="str">
        <f>MID(J93,3,100)</f>
        <v>Rio de Janeiro</v>
      </c>
    </row>
    <row r="94" spans="1:12" x14ac:dyDescent="0.25">
      <c r="A94" t="s">
        <v>314</v>
      </c>
      <c r="B94" t="s">
        <v>771</v>
      </c>
      <c r="C94">
        <v>1001</v>
      </c>
      <c r="D94" t="s">
        <v>67</v>
      </c>
      <c r="E94" s="6">
        <v>41640</v>
      </c>
      <c r="F94" s="5">
        <v>1299</v>
      </c>
      <c r="G94" t="s">
        <v>14</v>
      </c>
      <c r="H94" t="s">
        <v>25</v>
      </c>
      <c r="I94" t="s">
        <v>41</v>
      </c>
      <c r="J94" t="s">
        <v>1071</v>
      </c>
      <c r="K94" t="str">
        <f>MID(B94,14,100)</f>
        <v>Geladeira Duplex</v>
      </c>
      <c r="L94" t="str">
        <f>MID(J94,3,100)</f>
        <v>Rio de Janeiro</v>
      </c>
    </row>
    <row r="95" spans="1:12" x14ac:dyDescent="0.25">
      <c r="A95" t="s">
        <v>316</v>
      </c>
      <c r="B95" t="s">
        <v>773</v>
      </c>
      <c r="C95">
        <v>1001</v>
      </c>
      <c r="D95" t="s">
        <v>67</v>
      </c>
      <c r="E95" s="6">
        <v>41824</v>
      </c>
      <c r="F95" s="5">
        <v>1299</v>
      </c>
      <c r="G95" t="s">
        <v>14</v>
      </c>
      <c r="H95" t="s">
        <v>25</v>
      </c>
      <c r="I95" t="s">
        <v>41</v>
      </c>
      <c r="J95" t="s">
        <v>1071</v>
      </c>
      <c r="K95" t="str">
        <f>MID(B95,14,100)</f>
        <v>Geladeira Duplex</v>
      </c>
      <c r="L95" t="str">
        <f>MID(J95,3,100)</f>
        <v>Rio de Janeiro</v>
      </c>
    </row>
    <row r="96" spans="1:12" x14ac:dyDescent="0.25">
      <c r="A96" t="s">
        <v>322</v>
      </c>
      <c r="B96" t="s">
        <v>779</v>
      </c>
      <c r="C96">
        <v>1001</v>
      </c>
      <c r="D96" t="s">
        <v>67</v>
      </c>
      <c r="E96" s="6">
        <v>41977</v>
      </c>
      <c r="F96" s="5">
        <v>1299</v>
      </c>
      <c r="G96" t="s">
        <v>14</v>
      </c>
      <c r="H96" t="s">
        <v>25</v>
      </c>
      <c r="I96" t="s">
        <v>41</v>
      </c>
      <c r="J96" t="s">
        <v>1071</v>
      </c>
      <c r="K96" t="str">
        <f>MID(B96,14,100)</f>
        <v>Geladeira Duplex</v>
      </c>
      <c r="L96" t="str">
        <f>MID(J96,3,100)</f>
        <v>Rio de Janeiro</v>
      </c>
    </row>
    <row r="97" spans="1:12" x14ac:dyDescent="0.25">
      <c r="A97" t="s">
        <v>326</v>
      </c>
      <c r="B97" t="s">
        <v>783</v>
      </c>
      <c r="C97">
        <v>1001</v>
      </c>
      <c r="D97" t="s">
        <v>67</v>
      </c>
      <c r="E97" s="6">
        <v>42096</v>
      </c>
      <c r="F97" s="5">
        <v>1299</v>
      </c>
      <c r="G97" t="s">
        <v>14</v>
      </c>
      <c r="H97" t="s">
        <v>25</v>
      </c>
      <c r="I97" t="s">
        <v>41</v>
      </c>
      <c r="J97" t="s">
        <v>1071</v>
      </c>
      <c r="K97" t="str">
        <f>MID(B97,14,100)</f>
        <v>Geladeira Duplex</v>
      </c>
      <c r="L97" t="str">
        <f>MID(J97,3,100)</f>
        <v>Rio de Janeiro</v>
      </c>
    </row>
    <row r="98" spans="1:12" x14ac:dyDescent="0.25">
      <c r="A98" t="s">
        <v>332</v>
      </c>
      <c r="B98" t="s">
        <v>789</v>
      </c>
      <c r="C98">
        <v>1001</v>
      </c>
      <c r="D98" t="s">
        <v>67</v>
      </c>
      <c r="E98" s="6">
        <v>42279</v>
      </c>
      <c r="F98" s="5">
        <v>1299</v>
      </c>
      <c r="G98" t="s">
        <v>14</v>
      </c>
      <c r="H98" t="s">
        <v>25</v>
      </c>
      <c r="I98" t="s">
        <v>41</v>
      </c>
      <c r="J98" t="s">
        <v>1071</v>
      </c>
      <c r="K98" t="str">
        <f>MID(B98,14,100)</f>
        <v>Geladeira Duplex</v>
      </c>
      <c r="L98" t="str">
        <f>MID(J98,3,100)</f>
        <v>Rio de Janeiro</v>
      </c>
    </row>
    <row r="99" spans="1:12" x14ac:dyDescent="0.25">
      <c r="A99" t="s">
        <v>596</v>
      </c>
      <c r="B99" t="s">
        <v>1053</v>
      </c>
      <c r="C99">
        <v>1001</v>
      </c>
      <c r="D99" t="s">
        <v>73</v>
      </c>
      <c r="E99" s="6">
        <v>42126</v>
      </c>
      <c r="F99" s="5">
        <v>1290</v>
      </c>
      <c r="G99" t="s">
        <v>14</v>
      </c>
      <c r="H99" t="s">
        <v>52</v>
      </c>
      <c r="I99" t="s">
        <v>41</v>
      </c>
      <c r="J99" t="s">
        <v>1077</v>
      </c>
      <c r="K99" t="str">
        <f>MID(B99,14,100)</f>
        <v>Ar Condicionado</v>
      </c>
      <c r="L99" t="str">
        <f>MID(J99,3,100)</f>
        <v>Vitória</v>
      </c>
    </row>
    <row r="100" spans="1:12" x14ac:dyDescent="0.25">
      <c r="A100" t="s">
        <v>537</v>
      </c>
      <c r="B100" t="s">
        <v>994</v>
      </c>
      <c r="C100">
        <v>1001</v>
      </c>
      <c r="D100" t="s">
        <v>71</v>
      </c>
      <c r="E100" s="6">
        <v>41427</v>
      </c>
      <c r="F100" s="5">
        <v>1245.9000000000001</v>
      </c>
      <c r="G100" t="s">
        <v>14</v>
      </c>
      <c r="H100" t="s">
        <v>19</v>
      </c>
      <c r="I100" t="s">
        <v>41</v>
      </c>
      <c r="J100" t="s">
        <v>1076</v>
      </c>
      <c r="K100" t="str">
        <f>MID(B100,14,100)</f>
        <v>Geladeira Duplex</v>
      </c>
      <c r="L100" t="str">
        <f>MID(J100,3,100)</f>
        <v>São Paulo</v>
      </c>
    </row>
    <row r="101" spans="1:12" x14ac:dyDescent="0.25">
      <c r="A101" t="s">
        <v>604</v>
      </c>
      <c r="B101" t="s">
        <v>1061</v>
      </c>
      <c r="C101">
        <v>1001</v>
      </c>
      <c r="D101" t="s">
        <v>73</v>
      </c>
      <c r="E101" s="6">
        <v>40969</v>
      </c>
      <c r="F101" s="5">
        <v>1245.9000000000001</v>
      </c>
      <c r="G101" t="s">
        <v>15</v>
      </c>
      <c r="H101" t="s">
        <v>20</v>
      </c>
      <c r="I101" t="s">
        <v>41</v>
      </c>
      <c r="J101" t="s">
        <v>1077</v>
      </c>
      <c r="K101" t="str">
        <f>MID(B101,14,100)</f>
        <v>Notebook Dell 8 GB</v>
      </c>
      <c r="L101" t="str">
        <f>MID(J101,3,100)</f>
        <v>Vitória</v>
      </c>
    </row>
    <row r="102" spans="1:12" x14ac:dyDescent="0.25">
      <c r="A102" t="s">
        <v>408</v>
      </c>
      <c r="B102" t="s">
        <v>865</v>
      </c>
      <c r="C102">
        <v>1001</v>
      </c>
      <c r="D102" t="s">
        <v>70</v>
      </c>
      <c r="E102" s="6">
        <v>41396</v>
      </c>
      <c r="F102" s="5">
        <v>1234.1199999999999</v>
      </c>
      <c r="G102" t="s">
        <v>14</v>
      </c>
      <c r="H102" t="s">
        <v>19</v>
      </c>
      <c r="I102" t="s">
        <v>41</v>
      </c>
      <c r="J102" t="s">
        <v>1076</v>
      </c>
      <c r="K102" t="str">
        <f>MID(B102,14,100)</f>
        <v>Geladeira Duplex</v>
      </c>
      <c r="L102" t="str">
        <f>MID(J102,3,100)</f>
        <v>São Paulo</v>
      </c>
    </row>
    <row r="103" spans="1:12" x14ac:dyDescent="0.25">
      <c r="A103" t="s">
        <v>298</v>
      </c>
      <c r="B103" t="s">
        <v>755</v>
      </c>
      <c r="C103">
        <v>1001</v>
      </c>
      <c r="D103" t="s">
        <v>67</v>
      </c>
      <c r="E103" s="6">
        <v>42157</v>
      </c>
      <c r="F103" s="5">
        <v>1230</v>
      </c>
      <c r="G103" t="s">
        <v>13</v>
      </c>
      <c r="H103" t="s">
        <v>58</v>
      </c>
      <c r="I103" t="s">
        <v>41</v>
      </c>
      <c r="J103" t="s">
        <v>1071</v>
      </c>
      <c r="K103" t="str">
        <f>MID(B103,14,100)</f>
        <v>Morotola Moto G5</v>
      </c>
      <c r="L103" t="str">
        <f>MID(J103,3,100)</f>
        <v>Rio de Janeiro</v>
      </c>
    </row>
    <row r="104" spans="1:12" x14ac:dyDescent="0.25">
      <c r="A104" t="s">
        <v>299</v>
      </c>
      <c r="B104" t="s">
        <v>756</v>
      </c>
      <c r="C104">
        <v>1001</v>
      </c>
      <c r="D104" t="s">
        <v>67</v>
      </c>
      <c r="E104" s="6">
        <v>42187</v>
      </c>
      <c r="F104" s="5">
        <v>1230</v>
      </c>
      <c r="G104" t="s">
        <v>13</v>
      </c>
      <c r="H104" t="s">
        <v>58</v>
      </c>
      <c r="I104" t="s">
        <v>41</v>
      </c>
      <c r="J104" t="s">
        <v>1071</v>
      </c>
      <c r="K104" t="str">
        <f>MID(B104,14,100)</f>
        <v>Morotola Moto G5</v>
      </c>
      <c r="L104" t="str">
        <f>MID(J104,3,100)</f>
        <v>Rio de Janeiro</v>
      </c>
    </row>
    <row r="105" spans="1:12" x14ac:dyDescent="0.25">
      <c r="A105" t="s">
        <v>300</v>
      </c>
      <c r="B105" t="s">
        <v>757</v>
      </c>
      <c r="C105">
        <v>1001</v>
      </c>
      <c r="D105" t="s">
        <v>67</v>
      </c>
      <c r="E105" s="6">
        <v>42218</v>
      </c>
      <c r="F105" s="5">
        <v>1230</v>
      </c>
      <c r="G105" t="s">
        <v>13</v>
      </c>
      <c r="H105" t="s">
        <v>58</v>
      </c>
      <c r="I105" t="s">
        <v>41</v>
      </c>
      <c r="J105" t="s">
        <v>1071</v>
      </c>
      <c r="K105" t="str">
        <f>MID(B105,14,100)</f>
        <v>Morotola Moto G5</v>
      </c>
      <c r="L105" t="str">
        <f>MID(J105,3,100)</f>
        <v>Rio de Janeiro</v>
      </c>
    </row>
    <row r="106" spans="1:12" x14ac:dyDescent="0.25">
      <c r="A106" t="s">
        <v>301</v>
      </c>
      <c r="B106" t="s">
        <v>758</v>
      </c>
      <c r="C106">
        <v>1001</v>
      </c>
      <c r="D106" t="s">
        <v>67</v>
      </c>
      <c r="E106" s="6">
        <v>42249</v>
      </c>
      <c r="F106" s="5">
        <v>1230</v>
      </c>
      <c r="G106" t="s">
        <v>13</v>
      </c>
      <c r="H106" t="s">
        <v>58</v>
      </c>
      <c r="I106" t="s">
        <v>41</v>
      </c>
      <c r="J106" t="s">
        <v>1071</v>
      </c>
      <c r="K106" t="str">
        <f>MID(B106,14,100)</f>
        <v>Morotola Moto G5</v>
      </c>
      <c r="L106" t="str">
        <f>MID(J106,3,100)</f>
        <v>Rio de Janeiro</v>
      </c>
    </row>
    <row r="107" spans="1:12" x14ac:dyDescent="0.25">
      <c r="A107" t="s">
        <v>302</v>
      </c>
      <c r="B107" t="s">
        <v>759</v>
      </c>
      <c r="C107">
        <v>1001</v>
      </c>
      <c r="D107" t="s">
        <v>67</v>
      </c>
      <c r="E107" s="6">
        <v>42279</v>
      </c>
      <c r="F107" s="5">
        <v>1230</v>
      </c>
      <c r="G107" t="s">
        <v>13</v>
      </c>
      <c r="H107" t="s">
        <v>58</v>
      </c>
      <c r="I107" t="s">
        <v>41</v>
      </c>
      <c r="J107" t="s">
        <v>1071</v>
      </c>
      <c r="K107" t="str">
        <f>MID(B107,14,100)</f>
        <v>Morotola Moto G5</v>
      </c>
      <c r="L107" t="str">
        <f>MID(J107,3,100)</f>
        <v>Rio de Janeiro</v>
      </c>
    </row>
    <row r="108" spans="1:12" x14ac:dyDescent="0.25">
      <c r="A108" t="s">
        <v>303</v>
      </c>
      <c r="B108" t="s">
        <v>760</v>
      </c>
      <c r="C108">
        <v>1001</v>
      </c>
      <c r="D108" t="s">
        <v>67</v>
      </c>
      <c r="E108" s="6">
        <v>42310</v>
      </c>
      <c r="F108" s="5">
        <v>1230</v>
      </c>
      <c r="G108" t="s">
        <v>13</v>
      </c>
      <c r="H108" t="s">
        <v>58</v>
      </c>
      <c r="I108" t="s">
        <v>41</v>
      </c>
      <c r="J108" t="s">
        <v>1071</v>
      </c>
      <c r="K108" t="str">
        <f>MID(B108,14,100)</f>
        <v>Morotola Moto G5</v>
      </c>
      <c r="L108" t="str">
        <f>MID(J108,3,100)</f>
        <v>Rio de Janeiro</v>
      </c>
    </row>
    <row r="109" spans="1:12" x14ac:dyDescent="0.25">
      <c r="A109" t="s">
        <v>304</v>
      </c>
      <c r="B109" t="s">
        <v>761</v>
      </c>
      <c r="C109">
        <v>1001</v>
      </c>
      <c r="D109" t="s">
        <v>67</v>
      </c>
      <c r="E109" s="6">
        <v>42340</v>
      </c>
      <c r="F109" s="5">
        <v>1230</v>
      </c>
      <c r="G109" t="s">
        <v>13</v>
      </c>
      <c r="H109" t="s">
        <v>58</v>
      </c>
      <c r="I109" t="s">
        <v>41</v>
      </c>
      <c r="J109" t="s">
        <v>1071</v>
      </c>
      <c r="K109" t="str">
        <f>MID(B109,14,100)</f>
        <v>Morotola Moto G5</v>
      </c>
      <c r="L109" t="str">
        <f>MID(J109,3,100)</f>
        <v>Rio de Janeiro</v>
      </c>
    </row>
    <row r="110" spans="1:12" x14ac:dyDescent="0.25">
      <c r="A110" t="s">
        <v>358</v>
      </c>
      <c r="B110" t="s">
        <v>815</v>
      </c>
      <c r="C110">
        <v>1001</v>
      </c>
      <c r="D110" t="s">
        <v>63</v>
      </c>
      <c r="E110" s="6">
        <v>42096</v>
      </c>
      <c r="F110" s="5">
        <v>1230</v>
      </c>
      <c r="G110" t="s">
        <v>13</v>
      </c>
      <c r="H110" t="s">
        <v>58</v>
      </c>
      <c r="I110" t="s">
        <v>41</v>
      </c>
      <c r="J110" t="s">
        <v>1073</v>
      </c>
      <c r="K110" t="str">
        <f>MID(B110,14,100)</f>
        <v>Morotola Moto G5</v>
      </c>
      <c r="L110" t="str">
        <f>MID(J110,3,100)</f>
        <v>Campos</v>
      </c>
    </row>
    <row r="111" spans="1:12" x14ac:dyDescent="0.25">
      <c r="A111" t="s">
        <v>359</v>
      </c>
      <c r="B111" t="s">
        <v>816</v>
      </c>
      <c r="C111">
        <v>1001</v>
      </c>
      <c r="D111" t="s">
        <v>63</v>
      </c>
      <c r="E111" s="6">
        <v>42126</v>
      </c>
      <c r="F111" s="5">
        <v>1230</v>
      </c>
      <c r="G111" t="s">
        <v>13</v>
      </c>
      <c r="H111" t="s">
        <v>58</v>
      </c>
      <c r="I111" t="s">
        <v>41</v>
      </c>
      <c r="J111" t="s">
        <v>1073</v>
      </c>
      <c r="K111" t="str">
        <f>MID(B111,14,100)</f>
        <v>Morotola Moto G5</v>
      </c>
      <c r="L111" t="str">
        <f>MID(J111,3,100)</f>
        <v>Campos</v>
      </c>
    </row>
    <row r="112" spans="1:12" x14ac:dyDescent="0.25">
      <c r="A112" t="s">
        <v>497</v>
      </c>
      <c r="B112" t="s">
        <v>954</v>
      </c>
      <c r="C112">
        <v>1001</v>
      </c>
      <c r="D112" t="s">
        <v>72</v>
      </c>
      <c r="E112" s="6">
        <v>42187</v>
      </c>
      <c r="F112" s="5">
        <v>1229</v>
      </c>
      <c r="G112" t="s">
        <v>14</v>
      </c>
      <c r="H112" t="s">
        <v>52</v>
      </c>
      <c r="I112" t="s">
        <v>41</v>
      </c>
      <c r="J112" t="s">
        <v>1076</v>
      </c>
      <c r="K112" t="str">
        <f>MID(B112,14,100)</f>
        <v>Ar Condicionado</v>
      </c>
      <c r="L112" t="str">
        <f>MID(J112,3,100)</f>
        <v>São Paulo</v>
      </c>
    </row>
    <row r="113" spans="1:12" x14ac:dyDescent="0.25">
      <c r="A113" t="s">
        <v>592</v>
      </c>
      <c r="B113" t="s">
        <v>1049</v>
      </c>
      <c r="C113">
        <v>1001</v>
      </c>
      <c r="D113" t="s">
        <v>73</v>
      </c>
      <c r="E113" s="6">
        <v>41477</v>
      </c>
      <c r="F113" s="5">
        <v>1229</v>
      </c>
      <c r="G113" t="s">
        <v>14</v>
      </c>
      <c r="H113" t="s">
        <v>19</v>
      </c>
      <c r="I113" t="s">
        <v>41</v>
      </c>
      <c r="J113" t="s">
        <v>1077</v>
      </c>
      <c r="K113" t="str">
        <f>MID(B113,14,100)</f>
        <v>Geladeira Duplex</v>
      </c>
      <c r="L113" t="str">
        <f>MID(J113,3,100)</f>
        <v>Vitória</v>
      </c>
    </row>
    <row r="114" spans="1:12" x14ac:dyDescent="0.25">
      <c r="A114" t="s">
        <v>169</v>
      </c>
      <c r="B114" t="s">
        <v>626</v>
      </c>
      <c r="C114">
        <v>1001</v>
      </c>
      <c r="D114" t="s">
        <v>60</v>
      </c>
      <c r="E114" s="6">
        <v>41445</v>
      </c>
      <c r="F114" s="5">
        <v>1228</v>
      </c>
      <c r="G114" t="s">
        <v>14</v>
      </c>
      <c r="H114" t="s">
        <v>19</v>
      </c>
      <c r="I114" t="s">
        <v>41</v>
      </c>
      <c r="J114" t="s">
        <v>1068</v>
      </c>
      <c r="K114" t="str">
        <f>MID(B114,14,100)</f>
        <v>Geladeira Duplex</v>
      </c>
      <c r="L114" t="str">
        <f>MID(J114,3,100)</f>
        <v>Belo Horizonte</v>
      </c>
    </row>
    <row r="115" spans="1:12" x14ac:dyDescent="0.25">
      <c r="A115" t="s">
        <v>504</v>
      </c>
      <c r="B115" t="s">
        <v>961</v>
      </c>
      <c r="C115">
        <v>1001</v>
      </c>
      <c r="D115" t="s">
        <v>72</v>
      </c>
      <c r="E115" s="6">
        <v>41396</v>
      </c>
      <c r="F115" s="5">
        <v>788</v>
      </c>
      <c r="G115" t="s">
        <v>15</v>
      </c>
      <c r="H115" t="s">
        <v>21</v>
      </c>
      <c r="I115" t="s">
        <v>41</v>
      </c>
      <c r="J115" t="s">
        <v>1076</v>
      </c>
      <c r="K115" t="str">
        <f>MID(B115,14,100)</f>
        <v>Impressora Deskjet</v>
      </c>
      <c r="L115" t="str">
        <f>MID(J115,3,100)</f>
        <v>São Paulo</v>
      </c>
    </row>
    <row r="116" spans="1:12" x14ac:dyDescent="0.25">
      <c r="A116" t="s">
        <v>502</v>
      </c>
      <c r="B116" t="s">
        <v>959</v>
      </c>
      <c r="C116">
        <v>1001</v>
      </c>
      <c r="D116" t="s">
        <v>72</v>
      </c>
      <c r="E116" s="6">
        <v>41335</v>
      </c>
      <c r="F116" s="5">
        <v>766</v>
      </c>
      <c r="G116" t="s">
        <v>15</v>
      </c>
      <c r="H116" t="s">
        <v>21</v>
      </c>
      <c r="I116" t="s">
        <v>41</v>
      </c>
      <c r="J116" t="s">
        <v>1076</v>
      </c>
      <c r="K116" t="str">
        <f>MID(B116,14,100)</f>
        <v>Impressora Deskjet</v>
      </c>
      <c r="L116" t="str">
        <f>MID(J116,3,100)</f>
        <v>São Paulo</v>
      </c>
    </row>
    <row r="117" spans="1:12" x14ac:dyDescent="0.25">
      <c r="A117" t="s">
        <v>411</v>
      </c>
      <c r="B117" t="s">
        <v>868</v>
      </c>
      <c r="C117">
        <v>1001</v>
      </c>
      <c r="D117" t="s">
        <v>70</v>
      </c>
      <c r="E117" s="6">
        <v>42096</v>
      </c>
      <c r="F117" s="5">
        <v>713</v>
      </c>
      <c r="G117" t="s">
        <v>15</v>
      </c>
      <c r="H117" t="s">
        <v>59</v>
      </c>
      <c r="I117" t="s">
        <v>41</v>
      </c>
      <c r="J117" t="s">
        <v>1076</v>
      </c>
      <c r="K117" t="str">
        <f>MID(B117,14,100)</f>
        <v>Impressora Deskjet</v>
      </c>
      <c r="L117" t="str">
        <f>MID(J117,3,100)</f>
        <v>São Paulo</v>
      </c>
    </row>
    <row r="118" spans="1:12" x14ac:dyDescent="0.25">
      <c r="A118" t="s">
        <v>503</v>
      </c>
      <c r="B118" t="s">
        <v>960</v>
      </c>
      <c r="C118">
        <v>1001</v>
      </c>
      <c r="D118" t="s">
        <v>72</v>
      </c>
      <c r="E118" s="6">
        <v>41366</v>
      </c>
      <c r="F118" s="5">
        <v>655</v>
      </c>
      <c r="G118" t="s">
        <v>15</v>
      </c>
      <c r="H118" t="s">
        <v>21</v>
      </c>
      <c r="I118" t="s">
        <v>41</v>
      </c>
      <c r="J118" t="s">
        <v>1076</v>
      </c>
      <c r="K118" t="str">
        <f>MID(B118,14,100)</f>
        <v>Impressora Deskjet</v>
      </c>
      <c r="L118" t="str">
        <f>MID(J118,3,100)</f>
        <v>São Paulo</v>
      </c>
    </row>
    <row r="119" spans="1:12" x14ac:dyDescent="0.25">
      <c r="A119" t="s">
        <v>210</v>
      </c>
      <c r="B119" t="s">
        <v>667</v>
      </c>
      <c r="C119">
        <v>1001</v>
      </c>
      <c r="D119" t="s">
        <v>68</v>
      </c>
      <c r="E119" s="6">
        <v>41699</v>
      </c>
      <c r="F119" s="5">
        <v>455</v>
      </c>
      <c r="G119" t="s">
        <v>14</v>
      </c>
      <c r="H119" t="s">
        <v>25</v>
      </c>
      <c r="I119" t="s">
        <v>41</v>
      </c>
      <c r="J119" t="s">
        <v>1071</v>
      </c>
      <c r="K119" t="str">
        <f>MID(B119,14,100)</f>
        <v>Micro-Ondas</v>
      </c>
      <c r="L119" t="str">
        <f>MID(J119,3,100)</f>
        <v>Rio de Janeiro</v>
      </c>
    </row>
    <row r="120" spans="1:12" x14ac:dyDescent="0.25">
      <c r="A120" t="s">
        <v>211</v>
      </c>
      <c r="B120" t="s">
        <v>668</v>
      </c>
      <c r="C120">
        <v>1001</v>
      </c>
      <c r="D120" t="s">
        <v>68</v>
      </c>
      <c r="E120" s="6">
        <v>41730</v>
      </c>
      <c r="F120" s="5">
        <v>455</v>
      </c>
      <c r="G120" t="s">
        <v>14</v>
      </c>
      <c r="H120" t="s">
        <v>25</v>
      </c>
      <c r="I120" t="s">
        <v>41</v>
      </c>
      <c r="J120" t="s">
        <v>1071</v>
      </c>
      <c r="K120" t="str">
        <f>MID(B120,14,100)</f>
        <v>Micro-Ondas</v>
      </c>
      <c r="L120" t="str">
        <f>MID(J120,3,100)</f>
        <v>Rio de Janeiro</v>
      </c>
    </row>
    <row r="121" spans="1:12" x14ac:dyDescent="0.25">
      <c r="A121" t="s">
        <v>212</v>
      </c>
      <c r="B121" t="s">
        <v>669</v>
      </c>
      <c r="C121">
        <v>1001</v>
      </c>
      <c r="D121" t="s">
        <v>68</v>
      </c>
      <c r="E121" s="6">
        <v>41760</v>
      </c>
      <c r="F121" s="5">
        <v>455</v>
      </c>
      <c r="G121" t="s">
        <v>14</v>
      </c>
      <c r="H121" t="s">
        <v>25</v>
      </c>
      <c r="I121" t="s">
        <v>41</v>
      </c>
      <c r="J121" t="s">
        <v>1071</v>
      </c>
      <c r="K121" t="str">
        <f>MID(B121,14,100)</f>
        <v>Micro-Ondas</v>
      </c>
      <c r="L121" t="str">
        <f>MID(J121,3,100)</f>
        <v>Rio de Janeiro</v>
      </c>
    </row>
    <row r="122" spans="1:12" x14ac:dyDescent="0.25">
      <c r="A122" t="s">
        <v>213</v>
      </c>
      <c r="B122" t="s">
        <v>670</v>
      </c>
      <c r="C122">
        <v>1001</v>
      </c>
      <c r="D122" t="s">
        <v>68</v>
      </c>
      <c r="E122" s="6">
        <v>41791</v>
      </c>
      <c r="F122" s="5">
        <v>455</v>
      </c>
      <c r="G122" t="s">
        <v>14</v>
      </c>
      <c r="H122" t="s">
        <v>25</v>
      </c>
      <c r="I122" t="s">
        <v>41</v>
      </c>
      <c r="J122" t="s">
        <v>1071</v>
      </c>
      <c r="K122" t="str">
        <f>MID(B122,14,100)</f>
        <v>Micro-Ondas</v>
      </c>
      <c r="L122" t="str">
        <f>MID(J122,3,100)</f>
        <v>Rio de Janeiro</v>
      </c>
    </row>
    <row r="123" spans="1:12" x14ac:dyDescent="0.25">
      <c r="A123" t="s">
        <v>214</v>
      </c>
      <c r="B123" t="s">
        <v>671</v>
      </c>
      <c r="C123">
        <v>1001</v>
      </c>
      <c r="D123" t="s">
        <v>68</v>
      </c>
      <c r="E123" s="6">
        <v>41821</v>
      </c>
      <c r="F123" s="5">
        <v>455</v>
      </c>
      <c r="G123" t="s">
        <v>14</v>
      </c>
      <c r="H123" t="s">
        <v>25</v>
      </c>
      <c r="I123" t="s">
        <v>41</v>
      </c>
      <c r="J123" t="s">
        <v>1071</v>
      </c>
      <c r="K123" t="str">
        <f>MID(B123,14,100)</f>
        <v>Micro-Ondas</v>
      </c>
      <c r="L123" t="str">
        <f>MID(J123,3,100)</f>
        <v>Rio de Janeiro</v>
      </c>
    </row>
    <row r="124" spans="1:12" x14ac:dyDescent="0.25">
      <c r="A124" t="s">
        <v>215</v>
      </c>
      <c r="B124" t="s">
        <v>672</v>
      </c>
      <c r="C124">
        <v>1001</v>
      </c>
      <c r="D124" t="s">
        <v>68</v>
      </c>
      <c r="E124" s="6">
        <v>41852</v>
      </c>
      <c r="F124" s="5">
        <v>455</v>
      </c>
      <c r="G124" t="s">
        <v>14</v>
      </c>
      <c r="H124" t="s">
        <v>25</v>
      </c>
      <c r="I124" t="s">
        <v>41</v>
      </c>
      <c r="J124" t="s">
        <v>1071</v>
      </c>
      <c r="K124" t="str">
        <f>MID(B124,14,100)</f>
        <v>Micro-Ondas</v>
      </c>
      <c r="L124" t="str">
        <f>MID(J124,3,100)</f>
        <v>Rio de Janeiro</v>
      </c>
    </row>
    <row r="125" spans="1:12" x14ac:dyDescent="0.25">
      <c r="A125" t="s">
        <v>219</v>
      </c>
      <c r="B125" t="s">
        <v>676</v>
      </c>
      <c r="C125">
        <v>1001</v>
      </c>
      <c r="D125" t="s">
        <v>68</v>
      </c>
      <c r="E125" s="6">
        <v>41974</v>
      </c>
      <c r="F125" s="5">
        <v>455</v>
      </c>
      <c r="G125" t="s">
        <v>14</v>
      </c>
      <c r="H125" t="s">
        <v>25</v>
      </c>
      <c r="I125" t="s">
        <v>41</v>
      </c>
      <c r="J125" t="s">
        <v>1071</v>
      </c>
      <c r="K125" t="str">
        <f>MID(B125,14,100)</f>
        <v>Micro-Ondas</v>
      </c>
      <c r="L125" t="str">
        <f>MID(J125,3,100)</f>
        <v>Rio de Janeiro</v>
      </c>
    </row>
    <row r="126" spans="1:12" x14ac:dyDescent="0.25">
      <c r="A126" t="s">
        <v>225</v>
      </c>
      <c r="B126" t="s">
        <v>682</v>
      </c>
      <c r="C126">
        <v>1001</v>
      </c>
      <c r="D126" t="s">
        <v>68</v>
      </c>
      <c r="E126" s="6">
        <v>42157</v>
      </c>
      <c r="F126" s="5">
        <v>455</v>
      </c>
      <c r="G126" t="s">
        <v>14</v>
      </c>
      <c r="H126" t="s">
        <v>25</v>
      </c>
      <c r="I126" t="s">
        <v>41</v>
      </c>
      <c r="J126" t="s">
        <v>1071</v>
      </c>
      <c r="K126" t="str">
        <f>MID(B126,14,100)</f>
        <v>Micro-Ondas</v>
      </c>
      <c r="L126" t="str">
        <f>MID(J126,3,100)</f>
        <v>Rio de Janeiro</v>
      </c>
    </row>
    <row r="127" spans="1:12" x14ac:dyDescent="0.25">
      <c r="A127" t="s">
        <v>229</v>
      </c>
      <c r="B127" t="s">
        <v>686</v>
      </c>
      <c r="C127">
        <v>1001</v>
      </c>
      <c r="D127" t="s">
        <v>68</v>
      </c>
      <c r="E127" s="6">
        <v>42279</v>
      </c>
      <c r="F127" s="5">
        <v>455</v>
      </c>
      <c r="G127" t="s">
        <v>14</v>
      </c>
      <c r="H127" t="s">
        <v>28</v>
      </c>
      <c r="I127" t="s">
        <v>41</v>
      </c>
      <c r="J127" t="s">
        <v>1071</v>
      </c>
      <c r="K127" t="str">
        <f>MID(B127,14,100)</f>
        <v>Micro-Ondas</v>
      </c>
      <c r="L127" t="str">
        <f>MID(J127,3,100)</f>
        <v>Rio de Janeiro</v>
      </c>
    </row>
    <row r="128" spans="1:12" x14ac:dyDescent="0.25">
      <c r="A128" t="s">
        <v>230</v>
      </c>
      <c r="B128" t="s">
        <v>687</v>
      </c>
      <c r="C128">
        <v>1001</v>
      </c>
      <c r="D128" t="s">
        <v>68</v>
      </c>
      <c r="E128" s="6">
        <v>42310</v>
      </c>
      <c r="F128" s="5">
        <v>455</v>
      </c>
      <c r="G128" t="s">
        <v>14</v>
      </c>
      <c r="H128" t="s">
        <v>28</v>
      </c>
      <c r="I128" t="s">
        <v>41</v>
      </c>
      <c r="J128" t="s">
        <v>1071</v>
      </c>
      <c r="K128" t="str">
        <f>MID(B128,14,100)</f>
        <v>Micro-Ondas</v>
      </c>
      <c r="L128" t="str">
        <f>MID(J128,3,100)</f>
        <v>Rio de Janeiro</v>
      </c>
    </row>
    <row r="129" spans="1:12" x14ac:dyDescent="0.25">
      <c r="A129" t="s">
        <v>231</v>
      </c>
      <c r="B129" t="s">
        <v>688</v>
      </c>
      <c r="C129">
        <v>1001</v>
      </c>
      <c r="D129" t="s">
        <v>68</v>
      </c>
      <c r="E129" s="6">
        <v>42340</v>
      </c>
      <c r="F129" s="5">
        <v>455</v>
      </c>
      <c r="G129" t="s">
        <v>14</v>
      </c>
      <c r="H129" t="s">
        <v>28</v>
      </c>
      <c r="I129" t="s">
        <v>41</v>
      </c>
      <c r="J129" t="s">
        <v>1071</v>
      </c>
      <c r="K129" t="str">
        <f>MID(B129,14,100)</f>
        <v>Micro-Ondas</v>
      </c>
      <c r="L129" t="str">
        <f>MID(J129,3,100)</f>
        <v>Rio de Janeiro</v>
      </c>
    </row>
    <row r="130" spans="1:12" x14ac:dyDescent="0.25">
      <c r="A130" t="s">
        <v>232</v>
      </c>
      <c r="B130" t="s">
        <v>689</v>
      </c>
      <c r="C130">
        <v>1001</v>
      </c>
      <c r="D130" t="s">
        <v>68</v>
      </c>
      <c r="E130" s="6">
        <v>42037</v>
      </c>
      <c r="F130" s="5">
        <v>455</v>
      </c>
      <c r="G130" t="s">
        <v>14</v>
      </c>
      <c r="H130" t="s">
        <v>28</v>
      </c>
      <c r="I130" t="s">
        <v>41</v>
      </c>
      <c r="J130" t="s">
        <v>1071</v>
      </c>
      <c r="K130" t="str">
        <f>MID(B130,14,100)</f>
        <v>Micro-Ondas</v>
      </c>
      <c r="L130" t="str">
        <f>MID(J130,3,100)</f>
        <v>Rio de Janeiro</v>
      </c>
    </row>
    <row r="131" spans="1:12" x14ac:dyDescent="0.25">
      <c r="A131" t="s">
        <v>233</v>
      </c>
      <c r="B131" t="s">
        <v>690</v>
      </c>
      <c r="C131">
        <v>1001</v>
      </c>
      <c r="D131" t="s">
        <v>68</v>
      </c>
      <c r="E131" s="6">
        <v>42096</v>
      </c>
      <c r="F131" s="5">
        <v>455</v>
      </c>
      <c r="G131" t="s">
        <v>14</v>
      </c>
      <c r="H131" t="s">
        <v>28</v>
      </c>
      <c r="I131" t="s">
        <v>41</v>
      </c>
      <c r="J131" t="s">
        <v>1071</v>
      </c>
      <c r="K131" t="str">
        <f>MID(B131,14,100)</f>
        <v>Micro-Ondas</v>
      </c>
      <c r="L131" t="str">
        <f>MID(J131,3,100)</f>
        <v>Rio de Janeiro</v>
      </c>
    </row>
    <row r="132" spans="1:12" x14ac:dyDescent="0.25">
      <c r="A132" t="s">
        <v>234</v>
      </c>
      <c r="B132" t="s">
        <v>691</v>
      </c>
      <c r="C132">
        <v>1001</v>
      </c>
      <c r="D132" t="s">
        <v>68</v>
      </c>
      <c r="E132" s="6">
        <v>42126</v>
      </c>
      <c r="F132" s="5">
        <v>455</v>
      </c>
      <c r="G132" t="s">
        <v>14</v>
      </c>
      <c r="H132" t="s">
        <v>28</v>
      </c>
      <c r="I132" t="s">
        <v>41</v>
      </c>
      <c r="J132" t="s">
        <v>1071</v>
      </c>
      <c r="K132" t="str">
        <f>MID(B132,14,100)</f>
        <v>Micro-Ondas</v>
      </c>
      <c r="L132" t="str">
        <f>MID(J132,3,100)</f>
        <v>Rio de Janeiro</v>
      </c>
    </row>
    <row r="133" spans="1:12" x14ac:dyDescent="0.25">
      <c r="A133" t="s">
        <v>235</v>
      </c>
      <c r="B133" t="s">
        <v>692</v>
      </c>
      <c r="C133">
        <v>1001</v>
      </c>
      <c r="D133" t="s">
        <v>68</v>
      </c>
      <c r="E133" s="6">
        <v>42157</v>
      </c>
      <c r="F133" s="5">
        <v>455</v>
      </c>
      <c r="G133" t="s">
        <v>14</v>
      </c>
      <c r="H133" t="s">
        <v>28</v>
      </c>
      <c r="I133" t="s">
        <v>41</v>
      </c>
      <c r="J133" t="s">
        <v>1071</v>
      </c>
      <c r="K133" t="str">
        <f>MID(B133,14,100)</f>
        <v>Micro-Ondas</v>
      </c>
      <c r="L133" t="str">
        <f>MID(J133,3,100)</f>
        <v>Rio de Janeiro</v>
      </c>
    </row>
    <row r="134" spans="1:12" x14ac:dyDescent="0.25">
      <c r="A134" t="s">
        <v>236</v>
      </c>
      <c r="B134" t="s">
        <v>693</v>
      </c>
      <c r="C134">
        <v>1001</v>
      </c>
      <c r="D134" t="s">
        <v>68</v>
      </c>
      <c r="E134" s="6">
        <v>42187</v>
      </c>
      <c r="F134" s="5">
        <v>455</v>
      </c>
      <c r="G134" t="s">
        <v>14</v>
      </c>
      <c r="H134" t="s">
        <v>28</v>
      </c>
      <c r="I134" t="s">
        <v>41</v>
      </c>
      <c r="J134" t="s">
        <v>1071</v>
      </c>
      <c r="K134" t="str">
        <f>MID(B134,14,100)</f>
        <v>Micro-Ondas</v>
      </c>
      <c r="L134" t="str">
        <f>MID(J134,3,100)</f>
        <v>Rio de Janeiro</v>
      </c>
    </row>
    <row r="135" spans="1:12" x14ac:dyDescent="0.25">
      <c r="A135" t="s">
        <v>481</v>
      </c>
      <c r="B135" t="s">
        <v>938</v>
      </c>
      <c r="C135">
        <v>1001</v>
      </c>
      <c r="D135" t="s">
        <v>72</v>
      </c>
      <c r="E135" s="6">
        <v>41699</v>
      </c>
      <c r="F135" s="5">
        <v>355</v>
      </c>
      <c r="G135" t="s">
        <v>14</v>
      </c>
      <c r="H135" t="s">
        <v>25</v>
      </c>
      <c r="I135" t="s">
        <v>41</v>
      </c>
      <c r="J135" t="s">
        <v>1076</v>
      </c>
      <c r="K135" t="str">
        <f>MID(B135,14,100)</f>
        <v>Forno-Micro-Ondas</v>
      </c>
      <c r="L135" t="str">
        <f>MID(J135,3,100)</f>
        <v>São Paulo</v>
      </c>
    </row>
    <row r="136" spans="1:12" x14ac:dyDescent="0.25">
      <c r="A136" t="s">
        <v>307</v>
      </c>
      <c r="B136" t="s">
        <v>764</v>
      </c>
      <c r="C136">
        <v>1001</v>
      </c>
      <c r="D136" t="s">
        <v>67</v>
      </c>
      <c r="E136" s="6">
        <v>41427</v>
      </c>
      <c r="F136" s="5">
        <v>290</v>
      </c>
      <c r="G136" t="s">
        <v>14</v>
      </c>
      <c r="H136" t="s">
        <v>28</v>
      </c>
      <c r="I136" t="s">
        <v>41</v>
      </c>
      <c r="J136" t="s">
        <v>1071</v>
      </c>
      <c r="K136" t="str">
        <f>MID(B136,14,100)</f>
        <v>Micro-Ondas</v>
      </c>
      <c r="L136" t="str">
        <f>MID(J136,3,100)</f>
        <v>Rio de Janeiro</v>
      </c>
    </row>
    <row r="137" spans="1:12" x14ac:dyDescent="0.25">
      <c r="A137" t="s">
        <v>557</v>
      </c>
      <c r="B137" t="s">
        <v>1014</v>
      </c>
      <c r="C137">
        <v>1001</v>
      </c>
      <c r="D137" t="s">
        <v>71</v>
      </c>
      <c r="E137" s="6">
        <v>41457</v>
      </c>
      <c r="F137" s="5">
        <v>290</v>
      </c>
      <c r="G137" t="s">
        <v>14</v>
      </c>
      <c r="H137" t="s">
        <v>28</v>
      </c>
      <c r="I137" t="s">
        <v>41</v>
      </c>
      <c r="J137" t="s">
        <v>1076</v>
      </c>
      <c r="K137" t="str">
        <f>MID(B137,14,100)</f>
        <v>Micro-Ondas</v>
      </c>
      <c r="L137" t="str">
        <f>MID(J137,3,100)</f>
        <v>São Paulo</v>
      </c>
    </row>
    <row r="138" spans="1:12" x14ac:dyDescent="0.25">
      <c r="A138" t="s">
        <v>558</v>
      </c>
      <c r="B138" t="s">
        <v>1015</v>
      </c>
      <c r="C138">
        <v>1001</v>
      </c>
      <c r="D138" t="s">
        <v>71</v>
      </c>
      <c r="E138" s="6">
        <v>41488</v>
      </c>
      <c r="F138" s="5">
        <v>290</v>
      </c>
      <c r="G138" t="s">
        <v>14</v>
      </c>
      <c r="H138" t="s">
        <v>28</v>
      </c>
      <c r="I138" t="s">
        <v>41</v>
      </c>
      <c r="J138" t="s">
        <v>1076</v>
      </c>
      <c r="K138" t="str">
        <f>MID(B138,14,100)</f>
        <v>Forno-Micro-Ondas</v>
      </c>
      <c r="L138" t="str">
        <f>MID(J138,3,100)</f>
        <v>São Paulo</v>
      </c>
    </row>
    <row r="139" spans="1:12" x14ac:dyDescent="0.25">
      <c r="A139" t="s">
        <v>265</v>
      </c>
      <c r="B139" t="s">
        <v>722</v>
      </c>
      <c r="C139">
        <v>1001</v>
      </c>
      <c r="D139" t="s">
        <v>68</v>
      </c>
      <c r="E139" s="6">
        <v>41671</v>
      </c>
      <c r="F139" s="5">
        <v>167</v>
      </c>
      <c r="G139" t="s">
        <v>34</v>
      </c>
      <c r="H139" t="s">
        <v>40</v>
      </c>
      <c r="I139" t="s">
        <v>41</v>
      </c>
      <c r="J139" t="s">
        <v>1071</v>
      </c>
      <c r="K139" t="str">
        <f>MID(B139,14,100)</f>
        <v>Aspirador</v>
      </c>
      <c r="L139" t="str">
        <f>MID(J139,3,100)</f>
        <v>Rio de Janeiro</v>
      </c>
    </row>
    <row r="140" spans="1:12" x14ac:dyDescent="0.25">
      <c r="A140" t="s">
        <v>266</v>
      </c>
      <c r="B140" t="s">
        <v>723</v>
      </c>
      <c r="C140">
        <v>1001</v>
      </c>
      <c r="D140" t="s">
        <v>68</v>
      </c>
      <c r="E140" s="6">
        <v>41699</v>
      </c>
      <c r="F140" s="5">
        <v>167</v>
      </c>
      <c r="G140" t="s">
        <v>34</v>
      </c>
      <c r="H140" t="s">
        <v>40</v>
      </c>
      <c r="I140" t="s">
        <v>41</v>
      </c>
      <c r="J140" t="s">
        <v>1071</v>
      </c>
      <c r="K140" t="str">
        <f>MID(B140,14,100)</f>
        <v>Aspirador</v>
      </c>
      <c r="L140" t="str">
        <f>MID(J140,3,100)</f>
        <v>Rio de Janeiro</v>
      </c>
    </row>
    <row r="141" spans="1:12" x14ac:dyDescent="0.25">
      <c r="A141" t="s">
        <v>343</v>
      </c>
      <c r="B141" t="s">
        <v>800</v>
      </c>
      <c r="C141">
        <v>1001</v>
      </c>
      <c r="D141" t="s">
        <v>66</v>
      </c>
      <c r="E141" s="6">
        <v>41730</v>
      </c>
      <c r="F141" s="5">
        <v>167</v>
      </c>
      <c r="G141" t="s">
        <v>34</v>
      </c>
      <c r="H141" t="s">
        <v>40</v>
      </c>
      <c r="I141" t="s">
        <v>41</v>
      </c>
      <c r="J141" t="s">
        <v>1072</v>
      </c>
      <c r="K141" t="str">
        <f>MID(B141,14,100)</f>
        <v>Aspirador</v>
      </c>
      <c r="L141" t="str">
        <f>MID(J141,3,100)</f>
        <v>Petrópolis</v>
      </c>
    </row>
    <row r="142" spans="1:12" x14ac:dyDescent="0.25">
      <c r="A142" t="s">
        <v>373</v>
      </c>
      <c r="B142" t="s">
        <v>830</v>
      </c>
      <c r="C142">
        <v>1001</v>
      </c>
      <c r="D142" t="s">
        <v>65</v>
      </c>
      <c r="E142" s="6">
        <v>42187</v>
      </c>
      <c r="F142" s="5">
        <v>156</v>
      </c>
      <c r="G142" t="s">
        <v>34</v>
      </c>
      <c r="H142" t="s">
        <v>35</v>
      </c>
      <c r="I142" t="s">
        <v>41</v>
      </c>
      <c r="J142" t="s">
        <v>1074</v>
      </c>
      <c r="K142" t="str">
        <f>MID(B142,14,100)</f>
        <v>Ventilador</v>
      </c>
      <c r="L142" t="str">
        <f>MID(J142,3,100)</f>
        <v>Osasco</v>
      </c>
    </row>
    <row r="143" spans="1:12" x14ac:dyDescent="0.25">
      <c r="A143" t="s">
        <v>375</v>
      </c>
      <c r="B143" t="s">
        <v>832</v>
      </c>
      <c r="C143">
        <v>1001</v>
      </c>
      <c r="D143" t="s">
        <v>65</v>
      </c>
      <c r="E143" s="6">
        <v>42249</v>
      </c>
      <c r="F143" s="5">
        <v>156</v>
      </c>
      <c r="G143" t="s">
        <v>34</v>
      </c>
      <c r="H143" t="s">
        <v>35</v>
      </c>
      <c r="I143" t="s">
        <v>41</v>
      </c>
      <c r="J143" t="s">
        <v>1074</v>
      </c>
      <c r="K143" t="str">
        <f>MID(B143,14,100)</f>
        <v>Ventilador</v>
      </c>
      <c r="L143" t="str">
        <f>MID(J143,3,100)</f>
        <v>Osasco</v>
      </c>
    </row>
    <row r="144" spans="1:12" x14ac:dyDescent="0.25">
      <c r="A144" t="s">
        <v>267</v>
      </c>
      <c r="B144" t="s">
        <v>724</v>
      </c>
      <c r="C144">
        <v>1001</v>
      </c>
      <c r="D144" t="s">
        <v>68</v>
      </c>
      <c r="E144" s="6">
        <v>41760</v>
      </c>
      <c r="F144" s="5">
        <v>149</v>
      </c>
      <c r="G144" t="s">
        <v>34</v>
      </c>
      <c r="H144" t="s">
        <v>40</v>
      </c>
      <c r="I144" t="s">
        <v>41</v>
      </c>
      <c r="J144" t="s">
        <v>1071</v>
      </c>
      <c r="K144" t="str">
        <f>MID(B144,14,100)</f>
        <v>Aspirador</v>
      </c>
      <c r="L144" t="str">
        <f>MID(J144,3,100)</f>
        <v>Rio de Janeiro</v>
      </c>
    </row>
    <row r="145" spans="1:12" x14ac:dyDescent="0.25">
      <c r="A145" t="s">
        <v>268</v>
      </c>
      <c r="B145" t="s">
        <v>725</v>
      </c>
      <c r="C145">
        <v>1001</v>
      </c>
      <c r="D145" t="s">
        <v>68</v>
      </c>
      <c r="E145" s="6">
        <v>41791</v>
      </c>
      <c r="F145" s="5">
        <v>149</v>
      </c>
      <c r="G145" t="s">
        <v>34</v>
      </c>
      <c r="H145" t="s">
        <v>40</v>
      </c>
      <c r="I145" t="s">
        <v>41</v>
      </c>
      <c r="J145" t="s">
        <v>1071</v>
      </c>
      <c r="K145" t="str">
        <f>MID(B145,14,100)</f>
        <v>Aspirador</v>
      </c>
      <c r="L145" t="str">
        <f>MID(J145,3,100)</f>
        <v>Rio de Janeiro</v>
      </c>
    </row>
    <row r="146" spans="1:12" x14ac:dyDescent="0.25">
      <c r="A146" t="s">
        <v>269</v>
      </c>
      <c r="B146" t="s">
        <v>726</v>
      </c>
      <c r="C146">
        <v>1001</v>
      </c>
      <c r="D146" t="s">
        <v>68</v>
      </c>
      <c r="E146" s="6">
        <v>41821</v>
      </c>
      <c r="F146" s="5">
        <v>149</v>
      </c>
      <c r="G146" t="s">
        <v>34</v>
      </c>
      <c r="H146" t="s">
        <v>40</v>
      </c>
      <c r="I146" t="s">
        <v>41</v>
      </c>
      <c r="J146" t="s">
        <v>1071</v>
      </c>
      <c r="K146" t="str">
        <f>MID(B146,14,100)</f>
        <v>Aspirador</v>
      </c>
      <c r="L146" t="str">
        <f>MID(J146,3,100)</f>
        <v>Rio de Janeiro</v>
      </c>
    </row>
    <row r="147" spans="1:12" x14ac:dyDescent="0.25">
      <c r="A147" t="s">
        <v>270</v>
      </c>
      <c r="B147" t="s">
        <v>727</v>
      </c>
      <c r="C147">
        <v>1001</v>
      </c>
      <c r="D147" t="s">
        <v>68</v>
      </c>
      <c r="E147" s="6">
        <v>41852</v>
      </c>
      <c r="F147" s="5">
        <v>149</v>
      </c>
      <c r="G147" t="s">
        <v>34</v>
      </c>
      <c r="H147" t="s">
        <v>40</v>
      </c>
      <c r="I147" t="s">
        <v>41</v>
      </c>
      <c r="J147" t="s">
        <v>1071</v>
      </c>
      <c r="K147" t="str">
        <f>MID(B147,14,100)</f>
        <v>Aspirador</v>
      </c>
      <c r="L147" t="str">
        <f>MID(J147,3,100)</f>
        <v>Rio de Janeiro</v>
      </c>
    </row>
    <row r="148" spans="1:12" x14ac:dyDescent="0.25">
      <c r="A148" t="s">
        <v>271</v>
      </c>
      <c r="B148" t="s">
        <v>728</v>
      </c>
      <c r="C148">
        <v>1001</v>
      </c>
      <c r="D148" t="s">
        <v>68</v>
      </c>
      <c r="E148" s="6">
        <v>41883</v>
      </c>
      <c r="F148" s="5">
        <v>149</v>
      </c>
      <c r="G148" t="s">
        <v>34</v>
      </c>
      <c r="H148" t="s">
        <v>40</v>
      </c>
      <c r="I148" t="s">
        <v>41</v>
      </c>
      <c r="J148" t="s">
        <v>1071</v>
      </c>
      <c r="K148" t="str">
        <f>MID(B148,14,100)</f>
        <v>Aspirador</v>
      </c>
      <c r="L148" t="str">
        <f>MID(J148,3,100)</f>
        <v>Rio de Janeiro</v>
      </c>
    </row>
    <row r="149" spans="1:12" x14ac:dyDescent="0.25">
      <c r="A149" t="s">
        <v>273</v>
      </c>
      <c r="B149" t="s">
        <v>730</v>
      </c>
      <c r="C149">
        <v>1001</v>
      </c>
      <c r="D149" t="s">
        <v>68</v>
      </c>
      <c r="E149" s="6">
        <v>42218</v>
      </c>
      <c r="F149" s="5">
        <v>149</v>
      </c>
      <c r="G149" t="s">
        <v>34</v>
      </c>
      <c r="H149" t="s">
        <v>40</v>
      </c>
      <c r="I149" t="s">
        <v>41</v>
      </c>
      <c r="J149" t="s">
        <v>1071</v>
      </c>
      <c r="K149" t="str">
        <f>MID(B149,14,100)</f>
        <v>Aspirador</v>
      </c>
      <c r="L149" t="str">
        <f>MID(J149,3,100)</f>
        <v>Rio de Janeiro</v>
      </c>
    </row>
    <row r="150" spans="1:12" x14ac:dyDescent="0.25">
      <c r="A150" t="s">
        <v>276</v>
      </c>
      <c r="B150" t="s">
        <v>733</v>
      </c>
      <c r="C150">
        <v>1001</v>
      </c>
      <c r="D150" t="s">
        <v>68</v>
      </c>
      <c r="E150" s="6">
        <v>42340</v>
      </c>
      <c r="F150" s="5">
        <v>149</v>
      </c>
      <c r="G150" t="s">
        <v>34</v>
      </c>
      <c r="H150" t="s">
        <v>39</v>
      </c>
      <c r="I150" t="s">
        <v>41</v>
      </c>
      <c r="J150" t="s">
        <v>1071</v>
      </c>
      <c r="K150" t="str">
        <f>MID(B150,14,100)</f>
        <v>Processador de Alimentos</v>
      </c>
      <c r="L150" t="str">
        <f>MID(J150,3,100)</f>
        <v>Rio de Janeiro</v>
      </c>
    </row>
    <row r="151" spans="1:12" x14ac:dyDescent="0.25">
      <c r="A151" t="s">
        <v>344</v>
      </c>
      <c r="B151" t="s">
        <v>801</v>
      </c>
      <c r="C151">
        <v>1001</v>
      </c>
      <c r="D151" t="s">
        <v>66</v>
      </c>
      <c r="E151" s="6">
        <v>41913</v>
      </c>
      <c r="F151" s="5">
        <v>149</v>
      </c>
      <c r="G151" t="s">
        <v>34</v>
      </c>
      <c r="H151" t="s">
        <v>40</v>
      </c>
      <c r="I151" t="s">
        <v>41</v>
      </c>
      <c r="J151" t="s">
        <v>1072</v>
      </c>
      <c r="K151" t="str">
        <f>MID(B151,14,100)</f>
        <v>Aspirador</v>
      </c>
      <c r="L151" t="str">
        <f>MID(J151,3,100)</f>
        <v>Petrópolis</v>
      </c>
    </row>
    <row r="152" spans="1:12" x14ac:dyDescent="0.25">
      <c r="A152" t="s">
        <v>348</v>
      </c>
      <c r="B152" t="s">
        <v>805</v>
      </c>
      <c r="C152">
        <v>1001</v>
      </c>
      <c r="D152" t="s">
        <v>66</v>
      </c>
      <c r="E152" s="6">
        <v>42037</v>
      </c>
      <c r="F152" s="5">
        <v>149</v>
      </c>
      <c r="G152" t="s">
        <v>34</v>
      </c>
      <c r="H152" t="s">
        <v>40</v>
      </c>
      <c r="I152" t="s">
        <v>41</v>
      </c>
      <c r="J152" t="s">
        <v>1072</v>
      </c>
      <c r="K152" t="str">
        <f>MID(B152,14,100)</f>
        <v>Aspirador</v>
      </c>
      <c r="L152" t="str">
        <f>MID(J152,3,100)</f>
        <v>Petrópolis</v>
      </c>
    </row>
    <row r="153" spans="1:12" x14ac:dyDescent="0.25">
      <c r="A153" t="s">
        <v>361</v>
      </c>
      <c r="B153" t="s">
        <v>818</v>
      </c>
      <c r="C153">
        <v>1001</v>
      </c>
      <c r="D153" t="s">
        <v>63</v>
      </c>
      <c r="E153" s="6">
        <v>41640</v>
      </c>
      <c r="F153" s="5">
        <v>149</v>
      </c>
      <c r="G153" t="s">
        <v>34</v>
      </c>
      <c r="H153" t="s">
        <v>39</v>
      </c>
      <c r="I153" t="s">
        <v>41</v>
      </c>
      <c r="J153" t="s">
        <v>1073</v>
      </c>
      <c r="K153" t="str">
        <f>MID(B153,14,100)</f>
        <v>Processador de Alimentos</v>
      </c>
      <c r="L153" t="str">
        <f>MID(J153,3,100)</f>
        <v>Campos</v>
      </c>
    </row>
    <row r="154" spans="1:12" x14ac:dyDescent="0.25">
      <c r="A154" t="s">
        <v>362</v>
      </c>
      <c r="B154" t="s">
        <v>819</v>
      </c>
      <c r="C154">
        <v>1001</v>
      </c>
      <c r="D154" t="s">
        <v>63</v>
      </c>
      <c r="E154" s="6">
        <v>42218</v>
      </c>
      <c r="F154" s="5">
        <v>149</v>
      </c>
      <c r="G154" t="s">
        <v>34</v>
      </c>
      <c r="H154" t="s">
        <v>39</v>
      </c>
      <c r="I154" t="s">
        <v>41</v>
      </c>
      <c r="J154" t="s">
        <v>1073</v>
      </c>
      <c r="K154" t="str">
        <f>MID(B154,14,100)</f>
        <v>Processador de Alimentos</v>
      </c>
      <c r="L154" t="str">
        <f>MID(J154,3,100)</f>
        <v>Campos</v>
      </c>
    </row>
    <row r="155" spans="1:12" x14ac:dyDescent="0.25">
      <c r="A155" t="s">
        <v>363</v>
      </c>
      <c r="B155" t="s">
        <v>820</v>
      </c>
      <c r="C155">
        <v>1001</v>
      </c>
      <c r="D155" t="s">
        <v>63</v>
      </c>
      <c r="E155" s="6">
        <v>42279</v>
      </c>
      <c r="F155" s="5">
        <v>149</v>
      </c>
      <c r="G155" t="s">
        <v>34</v>
      </c>
      <c r="H155" t="s">
        <v>39</v>
      </c>
      <c r="I155" t="s">
        <v>41</v>
      </c>
      <c r="J155" t="s">
        <v>1073</v>
      </c>
      <c r="K155" t="str">
        <f>MID(B155,14,100)</f>
        <v>Processador de Alimentos</v>
      </c>
      <c r="L155" t="str">
        <f>MID(J155,3,100)</f>
        <v>Campos</v>
      </c>
    </row>
    <row r="156" spans="1:12" x14ac:dyDescent="0.25">
      <c r="A156" t="s">
        <v>364</v>
      </c>
      <c r="B156" t="s">
        <v>821</v>
      </c>
      <c r="C156">
        <v>1001</v>
      </c>
      <c r="D156" t="s">
        <v>63</v>
      </c>
      <c r="E156" s="6">
        <v>42340</v>
      </c>
      <c r="F156" s="5">
        <v>149</v>
      </c>
      <c r="G156" t="s">
        <v>34</v>
      </c>
      <c r="H156" t="s">
        <v>39</v>
      </c>
      <c r="I156" t="s">
        <v>41</v>
      </c>
      <c r="J156" t="s">
        <v>1073</v>
      </c>
      <c r="K156" t="str">
        <f>MID(B156,14,100)</f>
        <v>Processador de Alimentos</v>
      </c>
      <c r="L156" t="str">
        <f>MID(J156,3,100)</f>
        <v>Campos</v>
      </c>
    </row>
    <row r="157" spans="1:12" x14ac:dyDescent="0.25">
      <c r="A157" t="s">
        <v>367</v>
      </c>
      <c r="B157" t="s">
        <v>824</v>
      </c>
      <c r="C157">
        <v>1001</v>
      </c>
      <c r="D157" t="s">
        <v>63</v>
      </c>
      <c r="E157" s="6">
        <v>42065</v>
      </c>
      <c r="F157" s="5">
        <v>149</v>
      </c>
      <c r="G157" t="s">
        <v>34</v>
      </c>
      <c r="H157" t="s">
        <v>39</v>
      </c>
      <c r="I157" t="s">
        <v>41</v>
      </c>
      <c r="J157" t="s">
        <v>1073</v>
      </c>
      <c r="K157" t="str">
        <f>MID(B157,14,100)</f>
        <v>Processador de Alimentos</v>
      </c>
      <c r="L157" t="str">
        <f>MID(J157,3,100)</f>
        <v>Campos</v>
      </c>
    </row>
    <row r="158" spans="1:12" x14ac:dyDescent="0.25">
      <c r="A158" t="s">
        <v>368</v>
      </c>
      <c r="B158" t="s">
        <v>825</v>
      </c>
      <c r="C158">
        <v>1001</v>
      </c>
      <c r="D158" t="s">
        <v>63</v>
      </c>
      <c r="E158" s="6">
        <v>42096</v>
      </c>
      <c r="F158" s="5">
        <v>149</v>
      </c>
      <c r="G158" t="s">
        <v>34</v>
      </c>
      <c r="H158" t="s">
        <v>39</v>
      </c>
      <c r="I158" t="s">
        <v>41</v>
      </c>
      <c r="J158" t="s">
        <v>1073</v>
      </c>
      <c r="K158" t="str">
        <f>MID(B158,14,100)</f>
        <v>Processador de Alimentos</v>
      </c>
      <c r="L158" t="str">
        <f>MID(J158,3,100)</f>
        <v>Campos</v>
      </c>
    </row>
    <row r="159" spans="1:12" x14ac:dyDescent="0.25">
      <c r="A159" t="s">
        <v>181</v>
      </c>
      <c r="B159" t="s">
        <v>638</v>
      </c>
      <c r="C159">
        <v>1001</v>
      </c>
      <c r="D159" t="s">
        <v>60</v>
      </c>
      <c r="E159" s="6">
        <v>41730</v>
      </c>
      <c r="F159" s="5">
        <v>148</v>
      </c>
      <c r="G159" t="s">
        <v>34</v>
      </c>
      <c r="H159" t="s">
        <v>40</v>
      </c>
      <c r="I159" t="s">
        <v>41</v>
      </c>
      <c r="J159" t="s">
        <v>1068</v>
      </c>
      <c r="K159" t="str">
        <f>MID(B159,14,100)</f>
        <v>Aspirador</v>
      </c>
      <c r="L159" t="str">
        <f>MID(J159,3,100)</f>
        <v>Belo Horizonte</v>
      </c>
    </row>
    <row r="160" spans="1:12" x14ac:dyDescent="0.25">
      <c r="A160" t="s">
        <v>520</v>
      </c>
      <c r="B160" t="s">
        <v>977</v>
      </c>
      <c r="C160">
        <v>1001</v>
      </c>
      <c r="D160" t="s">
        <v>72</v>
      </c>
      <c r="E160" s="6">
        <v>41760</v>
      </c>
      <c r="F160" s="5">
        <v>139</v>
      </c>
      <c r="G160" t="s">
        <v>34</v>
      </c>
      <c r="H160" t="s">
        <v>40</v>
      </c>
      <c r="I160" t="s">
        <v>41</v>
      </c>
      <c r="J160" t="s">
        <v>1076</v>
      </c>
      <c r="K160" t="str">
        <f>MID(B160,14,100)</f>
        <v>Aspirador</v>
      </c>
      <c r="L160" t="str">
        <f>MID(J160,3,100)</f>
        <v>São Paulo</v>
      </c>
    </row>
    <row r="161" spans="1:12" x14ac:dyDescent="0.25">
      <c r="A161" t="s">
        <v>521</v>
      </c>
      <c r="B161" t="s">
        <v>978</v>
      </c>
      <c r="C161">
        <v>1001</v>
      </c>
      <c r="D161" t="s">
        <v>72</v>
      </c>
      <c r="E161" s="6">
        <v>41791</v>
      </c>
      <c r="F161" s="5">
        <v>138</v>
      </c>
      <c r="G161" t="s">
        <v>34</v>
      </c>
      <c r="H161" t="s">
        <v>35</v>
      </c>
      <c r="I161" t="s">
        <v>41</v>
      </c>
      <c r="J161" t="s">
        <v>1076</v>
      </c>
      <c r="K161" t="str">
        <f>MID(B161,14,100)</f>
        <v>Fritadeira</v>
      </c>
      <c r="L161" t="str">
        <f>MID(J161,3,100)</f>
        <v>São Paulo</v>
      </c>
    </row>
    <row r="162" spans="1:12" x14ac:dyDescent="0.25">
      <c r="A162" t="s">
        <v>374</v>
      </c>
      <c r="B162" t="s">
        <v>831</v>
      </c>
      <c r="C162">
        <v>1001</v>
      </c>
      <c r="D162" t="s">
        <v>65</v>
      </c>
      <c r="E162" s="6">
        <v>42218</v>
      </c>
      <c r="F162" s="5">
        <v>123</v>
      </c>
      <c r="G162" t="s">
        <v>34</v>
      </c>
      <c r="H162" t="s">
        <v>35</v>
      </c>
      <c r="I162" t="s">
        <v>41</v>
      </c>
      <c r="J162" t="s">
        <v>1074</v>
      </c>
      <c r="K162" t="str">
        <f>MID(B162,14,100)</f>
        <v>Ventilador</v>
      </c>
      <c r="L162" t="str">
        <f>MID(J162,3,100)</f>
        <v>Osasco</v>
      </c>
    </row>
    <row r="163" spans="1:12" x14ac:dyDescent="0.25">
      <c r="A163" t="s">
        <v>341</v>
      </c>
      <c r="B163" t="s">
        <v>798</v>
      </c>
      <c r="C163">
        <v>1001</v>
      </c>
      <c r="D163" t="s">
        <v>67</v>
      </c>
      <c r="E163" s="6">
        <v>42157</v>
      </c>
      <c r="F163" s="5">
        <v>121</v>
      </c>
      <c r="G163" t="s">
        <v>34</v>
      </c>
      <c r="H163" t="s">
        <v>40</v>
      </c>
      <c r="I163" t="s">
        <v>41</v>
      </c>
      <c r="J163" t="s">
        <v>1071</v>
      </c>
      <c r="K163" t="str">
        <f>MID(B163,14,100)</f>
        <v>Aspirador</v>
      </c>
      <c r="L163" t="str">
        <f>MID(J163,3,100)</f>
        <v>Rio de Janeiro</v>
      </c>
    </row>
    <row r="164" spans="1:12" x14ac:dyDescent="0.25">
      <c r="A164" t="s">
        <v>441</v>
      </c>
      <c r="B164" t="s">
        <v>898</v>
      </c>
      <c r="C164">
        <v>1006</v>
      </c>
      <c r="D164" t="s">
        <v>72</v>
      </c>
      <c r="E164" s="6">
        <v>41701</v>
      </c>
      <c r="F164" s="5">
        <v>3999</v>
      </c>
      <c r="G164" t="s">
        <v>13</v>
      </c>
      <c r="H164" t="s">
        <v>52</v>
      </c>
      <c r="I164" t="s">
        <v>46</v>
      </c>
      <c r="J164" t="s">
        <v>1076</v>
      </c>
      <c r="K164" t="str">
        <f>MID(B164,14,100)</f>
        <v>Samsung Galaxy 8</v>
      </c>
      <c r="L164" t="str">
        <f>MID(J164,3,100)</f>
        <v>São Paulo</v>
      </c>
    </row>
    <row r="165" spans="1:12" x14ac:dyDescent="0.25">
      <c r="A165" t="s">
        <v>576</v>
      </c>
      <c r="B165" t="s">
        <v>1033</v>
      </c>
      <c r="C165">
        <v>1006</v>
      </c>
      <c r="D165" t="s">
        <v>71</v>
      </c>
      <c r="E165" s="6">
        <v>41610</v>
      </c>
      <c r="F165" s="5">
        <v>1788</v>
      </c>
      <c r="G165" t="s">
        <v>15</v>
      </c>
      <c r="H165" t="s">
        <v>21</v>
      </c>
      <c r="I165" t="s">
        <v>46</v>
      </c>
      <c r="J165" t="s">
        <v>1076</v>
      </c>
      <c r="K165" t="str">
        <f>MID(B165,14,100)</f>
        <v>Desktop HP 16 GB</v>
      </c>
      <c r="L165" t="str">
        <f>MID(J165,3,100)</f>
        <v>São Paulo</v>
      </c>
    </row>
    <row r="166" spans="1:12" x14ac:dyDescent="0.25">
      <c r="A166" t="s">
        <v>157</v>
      </c>
      <c r="B166" t="s">
        <v>614</v>
      </c>
      <c r="C166">
        <v>1006</v>
      </c>
      <c r="D166" t="s">
        <v>60</v>
      </c>
      <c r="E166" s="6">
        <v>41217</v>
      </c>
      <c r="F166" s="5">
        <v>1651</v>
      </c>
      <c r="G166" t="s">
        <v>14</v>
      </c>
      <c r="H166" t="s">
        <v>19</v>
      </c>
      <c r="I166" t="s">
        <v>46</v>
      </c>
      <c r="J166" t="s">
        <v>1068</v>
      </c>
      <c r="K166" t="str">
        <f>MID(B166,14,100)</f>
        <v>Geladeira Duplex</v>
      </c>
      <c r="L166" t="str">
        <f>MID(J166,3,100)</f>
        <v>Belo Horizonte</v>
      </c>
    </row>
    <row r="167" spans="1:12" x14ac:dyDescent="0.25">
      <c r="A167" t="s">
        <v>575</v>
      </c>
      <c r="B167" t="s">
        <v>1032</v>
      </c>
      <c r="C167">
        <v>1006</v>
      </c>
      <c r="D167" t="s">
        <v>71</v>
      </c>
      <c r="E167" s="6">
        <v>41580</v>
      </c>
      <c r="F167" s="5">
        <v>1356</v>
      </c>
      <c r="G167" t="s">
        <v>15</v>
      </c>
      <c r="H167" t="s">
        <v>21</v>
      </c>
      <c r="I167" t="s">
        <v>46</v>
      </c>
      <c r="J167" t="s">
        <v>1076</v>
      </c>
      <c r="K167" t="str">
        <f>MID(B167,14,100)</f>
        <v>Desktop HP 16 GB</v>
      </c>
      <c r="L167" t="str">
        <f>MID(J167,3,100)</f>
        <v>São Paulo</v>
      </c>
    </row>
    <row r="168" spans="1:12" x14ac:dyDescent="0.25">
      <c r="A168" t="s">
        <v>499</v>
      </c>
      <c r="B168" t="s">
        <v>956</v>
      </c>
      <c r="C168">
        <v>1006</v>
      </c>
      <c r="D168" t="s">
        <v>72</v>
      </c>
      <c r="E168" s="6">
        <v>42310</v>
      </c>
      <c r="F168" s="5">
        <v>1345</v>
      </c>
      <c r="G168" t="s">
        <v>14</v>
      </c>
      <c r="H168" t="s">
        <v>52</v>
      </c>
      <c r="I168" t="s">
        <v>46</v>
      </c>
      <c r="J168" t="s">
        <v>1076</v>
      </c>
      <c r="K168" t="str">
        <f>MID(B168,14,100)</f>
        <v>Ar Condicionado</v>
      </c>
      <c r="L168" t="str">
        <f>MID(J168,3,100)</f>
        <v>São Paulo</v>
      </c>
    </row>
    <row r="169" spans="1:12" x14ac:dyDescent="0.25">
      <c r="A169" t="s">
        <v>547</v>
      </c>
      <c r="B169" t="s">
        <v>1004</v>
      </c>
      <c r="C169">
        <v>1006</v>
      </c>
      <c r="D169" t="s">
        <v>71</v>
      </c>
      <c r="E169" s="6">
        <v>41000</v>
      </c>
      <c r="F169" s="5">
        <v>1345</v>
      </c>
      <c r="G169" t="s">
        <v>14</v>
      </c>
      <c r="H169" t="s">
        <v>28</v>
      </c>
      <c r="I169" t="s">
        <v>46</v>
      </c>
      <c r="J169" t="s">
        <v>1076</v>
      </c>
      <c r="K169" t="str">
        <f>MID(B169,14,100)</f>
        <v>Forno-Micro-Ondas</v>
      </c>
      <c r="L169" t="str">
        <f>MID(J169,3,100)</f>
        <v>São Paulo</v>
      </c>
    </row>
    <row r="170" spans="1:12" x14ac:dyDescent="0.25">
      <c r="A170" t="s">
        <v>336</v>
      </c>
      <c r="B170" t="s">
        <v>793</v>
      </c>
      <c r="C170">
        <v>1006</v>
      </c>
      <c r="D170" t="s">
        <v>67</v>
      </c>
      <c r="E170" s="6">
        <v>41153</v>
      </c>
      <c r="F170" s="5">
        <v>1245.9000000000001</v>
      </c>
      <c r="G170" t="s">
        <v>15</v>
      </c>
      <c r="H170" t="s">
        <v>20</v>
      </c>
      <c r="I170" t="s">
        <v>46</v>
      </c>
      <c r="J170" t="s">
        <v>1071</v>
      </c>
      <c r="K170" t="str">
        <f>MID(B170,14,100)</f>
        <v>Notebook Dell 8 GB</v>
      </c>
      <c r="L170" t="str">
        <f>MID(J170,3,100)</f>
        <v>Rio de Janeiro</v>
      </c>
    </row>
    <row r="171" spans="1:12" x14ac:dyDescent="0.25">
      <c r="A171" t="s">
        <v>403</v>
      </c>
      <c r="B171" t="s">
        <v>860</v>
      </c>
      <c r="C171">
        <v>1006</v>
      </c>
      <c r="D171" t="s">
        <v>70</v>
      </c>
      <c r="E171" s="6">
        <v>41610</v>
      </c>
      <c r="F171" s="5">
        <v>1245.9000000000001</v>
      </c>
      <c r="G171" t="s">
        <v>14</v>
      </c>
      <c r="H171" t="s">
        <v>22</v>
      </c>
      <c r="I171" t="s">
        <v>46</v>
      </c>
      <c r="J171" t="s">
        <v>1076</v>
      </c>
      <c r="K171" t="str">
        <f>MID(B171,14,100)</f>
        <v>Lavadora 11 Kg</v>
      </c>
      <c r="L171" t="str">
        <f>MID(J171,3,100)</f>
        <v>São Paulo</v>
      </c>
    </row>
    <row r="172" spans="1:12" x14ac:dyDescent="0.25">
      <c r="A172" t="s">
        <v>560</v>
      </c>
      <c r="B172" t="s">
        <v>1017</v>
      </c>
      <c r="C172">
        <v>1006</v>
      </c>
      <c r="D172" t="s">
        <v>71</v>
      </c>
      <c r="E172" s="6">
        <v>41580</v>
      </c>
      <c r="F172" s="5">
        <v>1234.8900000000001</v>
      </c>
      <c r="G172" t="s">
        <v>14</v>
      </c>
      <c r="H172" t="s">
        <v>25</v>
      </c>
      <c r="I172" t="s">
        <v>46</v>
      </c>
      <c r="J172" t="s">
        <v>1076</v>
      </c>
      <c r="K172" t="str">
        <f>MID(B172,14,100)</f>
        <v>Forno-Micro-Ondas</v>
      </c>
      <c r="L172" t="str">
        <f>MID(J172,3,100)</f>
        <v>São Paulo</v>
      </c>
    </row>
    <row r="173" spans="1:12" x14ac:dyDescent="0.25">
      <c r="A173" t="s">
        <v>542</v>
      </c>
      <c r="B173" t="s">
        <v>999</v>
      </c>
      <c r="C173">
        <v>1006</v>
      </c>
      <c r="D173" t="s">
        <v>71</v>
      </c>
      <c r="E173" s="6">
        <v>41580</v>
      </c>
      <c r="F173" s="5">
        <v>1234.1199999999999</v>
      </c>
      <c r="G173" t="s">
        <v>14</v>
      </c>
      <c r="H173" t="s">
        <v>19</v>
      </c>
      <c r="I173" t="s">
        <v>46</v>
      </c>
      <c r="J173" t="s">
        <v>1076</v>
      </c>
      <c r="K173" t="str">
        <f>MID(B173,14,100)</f>
        <v>Geladeira Duplex</v>
      </c>
      <c r="L173" t="str">
        <f>MID(J173,3,100)</f>
        <v>São Paulo</v>
      </c>
    </row>
    <row r="174" spans="1:12" x14ac:dyDescent="0.25">
      <c r="A174" t="s">
        <v>569</v>
      </c>
      <c r="B174" t="s">
        <v>1026</v>
      </c>
      <c r="C174">
        <v>1006</v>
      </c>
      <c r="D174" t="s">
        <v>71</v>
      </c>
      <c r="E174" s="6">
        <v>41307</v>
      </c>
      <c r="F174" s="5">
        <v>1234</v>
      </c>
      <c r="G174" t="s">
        <v>15</v>
      </c>
      <c r="H174" t="s">
        <v>21</v>
      </c>
      <c r="I174" t="s">
        <v>46</v>
      </c>
      <c r="J174" t="s">
        <v>1076</v>
      </c>
      <c r="K174" t="str">
        <f>MID(B174,14,100)</f>
        <v>Desktop HP 16 GB</v>
      </c>
      <c r="L174" t="str">
        <f>MID(J174,3,100)</f>
        <v>São Paulo</v>
      </c>
    </row>
    <row r="175" spans="1:12" x14ac:dyDescent="0.25">
      <c r="A175" t="s">
        <v>185</v>
      </c>
      <c r="B175" t="s">
        <v>642</v>
      </c>
      <c r="C175">
        <v>1006</v>
      </c>
      <c r="D175" t="s">
        <v>61</v>
      </c>
      <c r="E175" s="6">
        <v>42077</v>
      </c>
      <c r="F175" s="5">
        <v>1230</v>
      </c>
      <c r="G175" t="s">
        <v>13</v>
      </c>
      <c r="H175" t="s">
        <v>58</v>
      </c>
      <c r="I175" t="s">
        <v>46</v>
      </c>
      <c r="J175" t="s">
        <v>1068</v>
      </c>
      <c r="K175" t="str">
        <f>MID(B175,14,100)</f>
        <v>Morotola Moto G5</v>
      </c>
      <c r="L175" t="str">
        <f>MID(J175,3,100)</f>
        <v>Belo Horizonte</v>
      </c>
    </row>
    <row r="176" spans="1:12" x14ac:dyDescent="0.25">
      <c r="A176" t="s">
        <v>203</v>
      </c>
      <c r="B176" t="s">
        <v>660</v>
      </c>
      <c r="C176">
        <v>1006</v>
      </c>
      <c r="D176" t="s">
        <v>68</v>
      </c>
      <c r="E176" s="6">
        <v>42077</v>
      </c>
      <c r="F176" s="5">
        <v>1230</v>
      </c>
      <c r="G176" t="s">
        <v>13</v>
      </c>
      <c r="H176" t="s">
        <v>58</v>
      </c>
      <c r="I176" t="s">
        <v>46</v>
      </c>
      <c r="J176" t="s">
        <v>1071</v>
      </c>
      <c r="K176" t="str">
        <f>MID(B176,14,100)</f>
        <v>Morotola Moto G5</v>
      </c>
      <c r="L176" t="str">
        <f>MID(J176,3,100)</f>
        <v>Rio de Janeiro</v>
      </c>
    </row>
    <row r="177" spans="1:12" x14ac:dyDescent="0.25">
      <c r="A177" t="s">
        <v>159</v>
      </c>
      <c r="B177" t="s">
        <v>616</v>
      </c>
      <c r="C177">
        <v>1006</v>
      </c>
      <c r="D177" t="s">
        <v>60</v>
      </c>
      <c r="E177" s="6">
        <v>41183</v>
      </c>
      <c r="F177" s="5">
        <v>1220</v>
      </c>
      <c r="G177" t="s">
        <v>14</v>
      </c>
      <c r="H177" t="s">
        <v>28</v>
      </c>
      <c r="I177" t="s">
        <v>46</v>
      </c>
      <c r="J177" t="s">
        <v>1068</v>
      </c>
      <c r="K177" t="str">
        <f>MID(B177,14,100)</f>
        <v>Micro-Ondas</v>
      </c>
      <c r="L177" t="str">
        <f>MID(J177,3,100)</f>
        <v>Belo Horizonte</v>
      </c>
    </row>
    <row r="178" spans="1:12" x14ac:dyDescent="0.25">
      <c r="A178" t="s">
        <v>469</v>
      </c>
      <c r="B178" t="s">
        <v>926</v>
      </c>
      <c r="C178">
        <v>1006</v>
      </c>
      <c r="D178" t="s">
        <v>72</v>
      </c>
      <c r="E178" s="6">
        <v>42037</v>
      </c>
      <c r="F178" s="5">
        <v>1220</v>
      </c>
      <c r="G178" t="s">
        <v>14</v>
      </c>
      <c r="H178" t="s">
        <v>19</v>
      </c>
      <c r="I178" t="s">
        <v>46</v>
      </c>
      <c r="J178" t="s">
        <v>1076</v>
      </c>
      <c r="K178" t="str">
        <f>MID(B178,14,100)</f>
        <v>Geladeira Duplex</v>
      </c>
      <c r="L178" t="str">
        <f>MID(J178,3,100)</f>
        <v>São Paulo</v>
      </c>
    </row>
    <row r="179" spans="1:12" x14ac:dyDescent="0.25">
      <c r="A179" t="s">
        <v>554</v>
      </c>
      <c r="B179" t="s">
        <v>1011</v>
      </c>
      <c r="C179">
        <v>1006</v>
      </c>
      <c r="D179" t="s">
        <v>71</v>
      </c>
      <c r="E179" s="6">
        <v>41307</v>
      </c>
      <c r="F179" s="5">
        <v>1220</v>
      </c>
      <c r="G179" t="s">
        <v>14</v>
      </c>
      <c r="H179" t="s">
        <v>28</v>
      </c>
      <c r="I179" t="s">
        <v>46</v>
      </c>
      <c r="J179" t="s">
        <v>1076</v>
      </c>
      <c r="K179" t="str">
        <f>MID(B179,14,100)</f>
        <v>Micro-Ondas</v>
      </c>
      <c r="L179" t="str">
        <f>MID(J179,3,100)</f>
        <v>São Paulo</v>
      </c>
    </row>
    <row r="180" spans="1:12" x14ac:dyDescent="0.25">
      <c r="A180" t="s">
        <v>475</v>
      </c>
      <c r="B180" t="s">
        <v>932</v>
      </c>
      <c r="C180">
        <v>1006</v>
      </c>
      <c r="D180" t="s">
        <v>72</v>
      </c>
      <c r="E180" s="6">
        <v>42218</v>
      </c>
      <c r="F180" s="5">
        <v>1212</v>
      </c>
      <c r="G180" t="s">
        <v>14</v>
      </c>
      <c r="H180" t="s">
        <v>19</v>
      </c>
      <c r="I180" t="s">
        <v>46</v>
      </c>
      <c r="J180" t="s">
        <v>1076</v>
      </c>
      <c r="K180" t="str">
        <f>MID(B180,14,100)</f>
        <v>Geladeira Duplex</v>
      </c>
      <c r="L180" t="str">
        <f>MID(J180,3,100)</f>
        <v>São Paulo</v>
      </c>
    </row>
    <row r="181" spans="1:12" x14ac:dyDescent="0.25">
      <c r="A181" t="s">
        <v>479</v>
      </c>
      <c r="B181" t="s">
        <v>936</v>
      </c>
      <c r="C181">
        <v>1006</v>
      </c>
      <c r="D181" t="s">
        <v>72</v>
      </c>
      <c r="E181" s="6">
        <v>42340</v>
      </c>
      <c r="F181" s="5">
        <v>1212</v>
      </c>
      <c r="G181" t="s">
        <v>14</v>
      </c>
      <c r="H181" t="s">
        <v>19</v>
      </c>
      <c r="I181" t="s">
        <v>46</v>
      </c>
      <c r="J181" t="s">
        <v>1076</v>
      </c>
      <c r="K181" t="str">
        <f>MID(B181,14,100)</f>
        <v>Geladeira Duplex</v>
      </c>
      <c r="L181" t="str">
        <f>MID(J181,3,100)</f>
        <v>São Paulo</v>
      </c>
    </row>
    <row r="182" spans="1:12" x14ac:dyDescent="0.25">
      <c r="A182" t="s">
        <v>474</v>
      </c>
      <c r="B182" t="s">
        <v>931</v>
      </c>
      <c r="C182">
        <v>1006</v>
      </c>
      <c r="D182" t="s">
        <v>72</v>
      </c>
      <c r="E182" s="6">
        <v>42187</v>
      </c>
      <c r="F182" s="5">
        <v>1210</v>
      </c>
      <c r="G182" t="s">
        <v>14</v>
      </c>
      <c r="H182" t="s">
        <v>19</v>
      </c>
      <c r="I182" t="s">
        <v>46</v>
      </c>
      <c r="J182" t="s">
        <v>1076</v>
      </c>
      <c r="K182" t="str">
        <f>MID(B182,14,100)</f>
        <v>Geladeira Duplex</v>
      </c>
      <c r="L182" t="str">
        <f>MID(J182,3,100)</f>
        <v>São Paulo</v>
      </c>
    </row>
    <row r="183" spans="1:12" x14ac:dyDescent="0.25">
      <c r="A183" t="s">
        <v>306</v>
      </c>
      <c r="B183" t="s">
        <v>763</v>
      </c>
      <c r="C183">
        <v>1006</v>
      </c>
      <c r="D183" t="s">
        <v>67</v>
      </c>
      <c r="E183" s="6">
        <v>41153</v>
      </c>
      <c r="F183" s="5">
        <v>1200</v>
      </c>
      <c r="G183" t="s">
        <v>14</v>
      </c>
      <c r="H183" t="s">
        <v>28</v>
      </c>
      <c r="I183" t="s">
        <v>46</v>
      </c>
      <c r="J183" t="s">
        <v>1071</v>
      </c>
      <c r="K183" t="str">
        <f>MID(B183,14,100)</f>
        <v>Micro-Ondas</v>
      </c>
      <c r="L183" t="str">
        <f>MID(J183,3,100)</f>
        <v>Rio de Janeiro</v>
      </c>
    </row>
    <row r="184" spans="1:12" x14ac:dyDescent="0.25">
      <c r="A184" t="s">
        <v>464</v>
      </c>
      <c r="B184" t="s">
        <v>921</v>
      </c>
      <c r="C184">
        <v>1006</v>
      </c>
      <c r="D184" t="s">
        <v>72</v>
      </c>
      <c r="E184" s="6">
        <v>41855</v>
      </c>
      <c r="F184" s="5">
        <v>1200</v>
      </c>
      <c r="G184" t="s">
        <v>14</v>
      </c>
      <c r="H184" t="s">
        <v>19</v>
      </c>
      <c r="I184" t="s">
        <v>46</v>
      </c>
      <c r="J184" t="s">
        <v>1076</v>
      </c>
      <c r="K184" t="str">
        <f>MID(B184,14,100)</f>
        <v>Geladeira Duplex</v>
      </c>
      <c r="L184" t="str">
        <f>MID(J184,3,100)</f>
        <v>São Paulo</v>
      </c>
    </row>
    <row r="185" spans="1:12" x14ac:dyDescent="0.25">
      <c r="A185" t="s">
        <v>162</v>
      </c>
      <c r="B185" t="s">
        <v>619</v>
      </c>
      <c r="C185">
        <v>1006</v>
      </c>
      <c r="D185" t="s">
        <v>60</v>
      </c>
      <c r="E185" s="6">
        <v>41488</v>
      </c>
      <c r="F185" s="5">
        <v>1190</v>
      </c>
      <c r="G185" t="s">
        <v>14</v>
      </c>
      <c r="H185" t="s">
        <v>52</v>
      </c>
      <c r="I185" t="s">
        <v>46</v>
      </c>
      <c r="J185" t="s">
        <v>1068</v>
      </c>
      <c r="K185" t="str">
        <f>MID(B185,14,100)</f>
        <v>Ar Condicionado</v>
      </c>
      <c r="L185" t="str">
        <f>MID(J185,3,100)</f>
        <v>Belo Horizonte</v>
      </c>
    </row>
    <row r="186" spans="1:12" x14ac:dyDescent="0.25">
      <c r="A186" t="s">
        <v>390</v>
      </c>
      <c r="B186" t="s">
        <v>847</v>
      </c>
      <c r="C186">
        <v>1006</v>
      </c>
      <c r="D186" t="s">
        <v>70</v>
      </c>
      <c r="E186" s="6">
        <v>41217</v>
      </c>
      <c r="F186" s="5">
        <v>1100</v>
      </c>
      <c r="G186" t="s">
        <v>14</v>
      </c>
      <c r="H186" t="s">
        <v>19</v>
      </c>
      <c r="I186" t="s">
        <v>46</v>
      </c>
      <c r="J186" t="s">
        <v>1076</v>
      </c>
      <c r="K186" t="str">
        <f>MID(B186,14,100)</f>
        <v>Geladeira Duplex</v>
      </c>
      <c r="L186" t="str">
        <f>MID(J186,3,100)</f>
        <v>São Paulo</v>
      </c>
    </row>
    <row r="187" spans="1:12" x14ac:dyDescent="0.25">
      <c r="A187" t="s">
        <v>559</v>
      </c>
      <c r="B187" t="s">
        <v>1016</v>
      </c>
      <c r="C187">
        <v>1006</v>
      </c>
      <c r="D187" t="s">
        <v>71</v>
      </c>
      <c r="E187" s="6">
        <v>41549</v>
      </c>
      <c r="F187" s="5">
        <v>1100</v>
      </c>
      <c r="G187" t="s">
        <v>14</v>
      </c>
      <c r="H187" t="s">
        <v>25</v>
      </c>
      <c r="I187" t="s">
        <v>46</v>
      </c>
      <c r="J187" t="s">
        <v>1076</v>
      </c>
      <c r="K187" t="str">
        <f>MID(B187,14,100)</f>
        <v>Forno-Micro-Ondas</v>
      </c>
      <c r="L187" t="str">
        <f>MID(J187,3,100)</f>
        <v>São Paulo</v>
      </c>
    </row>
    <row r="188" spans="1:12" x14ac:dyDescent="0.25">
      <c r="A188" t="s">
        <v>386</v>
      </c>
      <c r="B188" t="s">
        <v>843</v>
      </c>
      <c r="C188">
        <v>1006</v>
      </c>
      <c r="D188" t="s">
        <v>70</v>
      </c>
      <c r="E188" s="6">
        <v>41064</v>
      </c>
      <c r="F188" s="5">
        <v>1000.91</v>
      </c>
      <c r="G188" t="s">
        <v>14</v>
      </c>
      <c r="H188" t="s">
        <v>19</v>
      </c>
      <c r="I188" t="s">
        <v>46</v>
      </c>
      <c r="J188" t="s">
        <v>1076</v>
      </c>
      <c r="K188" t="str">
        <f>MID(B188,14,100)</f>
        <v>Geladeira Duplex</v>
      </c>
      <c r="L188" t="str">
        <f>MID(J188,3,100)</f>
        <v>São Paulo</v>
      </c>
    </row>
    <row r="189" spans="1:12" x14ac:dyDescent="0.25">
      <c r="A189" t="s">
        <v>568</v>
      </c>
      <c r="B189" t="s">
        <v>1025</v>
      </c>
      <c r="C189">
        <v>1006</v>
      </c>
      <c r="D189" t="s">
        <v>71</v>
      </c>
      <c r="E189" s="6">
        <v>41276</v>
      </c>
      <c r="F189" s="5">
        <v>999</v>
      </c>
      <c r="G189" t="s">
        <v>15</v>
      </c>
      <c r="H189" t="s">
        <v>21</v>
      </c>
      <c r="I189" t="s">
        <v>46</v>
      </c>
      <c r="J189" t="s">
        <v>1076</v>
      </c>
      <c r="K189" t="str">
        <f>MID(B189,14,100)</f>
        <v>Desktop HP 16 GB</v>
      </c>
      <c r="L189" t="str">
        <f>MID(J189,3,100)</f>
        <v>São Paulo</v>
      </c>
    </row>
    <row r="190" spans="1:12" x14ac:dyDescent="0.25">
      <c r="A190" t="s">
        <v>398</v>
      </c>
      <c r="B190" t="s">
        <v>855</v>
      </c>
      <c r="C190">
        <v>1006</v>
      </c>
      <c r="D190" t="s">
        <v>70</v>
      </c>
      <c r="E190" s="6">
        <v>41457</v>
      </c>
      <c r="F190" s="5">
        <v>987</v>
      </c>
      <c r="G190" t="s">
        <v>14</v>
      </c>
      <c r="H190" t="s">
        <v>19</v>
      </c>
      <c r="I190" t="s">
        <v>46</v>
      </c>
      <c r="J190" t="s">
        <v>1076</v>
      </c>
      <c r="K190" t="str">
        <f>MID(B190,14,100)</f>
        <v>Lavadora 11 Kg</v>
      </c>
      <c r="L190" t="str">
        <f>MID(J190,3,100)</f>
        <v>São Paulo</v>
      </c>
    </row>
    <row r="191" spans="1:12" x14ac:dyDescent="0.25">
      <c r="A191" t="s">
        <v>393</v>
      </c>
      <c r="B191" t="s">
        <v>850</v>
      </c>
      <c r="C191">
        <v>1006</v>
      </c>
      <c r="D191" t="s">
        <v>70</v>
      </c>
      <c r="E191" s="6">
        <v>41307</v>
      </c>
      <c r="F191" s="5">
        <v>982</v>
      </c>
      <c r="G191" t="s">
        <v>14</v>
      </c>
      <c r="H191" t="s">
        <v>19</v>
      </c>
      <c r="I191" t="s">
        <v>46</v>
      </c>
      <c r="J191" t="s">
        <v>1076</v>
      </c>
      <c r="K191" t="str">
        <f>MID(B191,14,100)</f>
        <v>Lavadora 11 Kg</v>
      </c>
      <c r="L191" t="str">
        <f>MID(J191,3,100)</f>
        <v>São Paulo</v>
      </c>
    </row>
    <row r="192" spans="1:12" x14ac:dyDescent="0.25">
      <c r="A192" t="s">
        <v>606</v>
      </c>
      <c r="B192" t="s">
        <v>1063</v>
      </c>
      <c r="C192">
        <v>1006</v>
      </c>
      <c r="D192" t="s">
        <v>73</v>
      </c>
      <c r="E192" s="6">
        <v>41427</v>
      </c>
      <c r="F192" s="5">
        <v>982</v>
      </c>
      <c r="G192" t="s">
        <v>15</v>
      </c>
      <c r="H192" t="s">
        <v>21</v>
      </c>
      <c r="I192" t="s">
        <v>46</v>
      </c>
      <c r="J192" t="s">
        <v>1077</v>
      </c>
      <c r="K192" t="str">
        <f>MID(B192,14,100)</f>
        <v>Desktop HP 16 GB</v>
      </c>
      <c r="L192" t="str">
        <f>MID(J192,3,100)</f>
        <v>Vitória</v>
      </c>
    </row>
    <row r="193" spans="1:12" x14ac:dyDescent="0.25">
      <c r="A193" t="s">
        <v>167</v>
      </c>
      <c r="B193" t="s">
        <v>624</v>
      </c>
      <c r="C193">
        <v>1006</v>
      </c>
      <c r="D193" t="s">
        <v>60</v>
      </c>
      <c r="E193" s="6">
        <v>41380</v>
      </c>
      <c r="F193" s="5">
        <v>876</v>
      </c>
      <c r="G193" t="s">
        <v>14</v>
      </c>
      <c r="H193" t="s">
        <v>19</v>
      </c>
      <c r="I193" t="s">
        <v>46</v>
      </c>
      <c r="J193" t="s">
        <v>1068</v>
      </c>
      <c r="K193" t="str">
        <f>MID(B193,14,100)</f>
        <v>Geladeira Duplex</v>
      </c>
      <c r="L193" t="str">
        <f>MID(J193,3,100)</f>
        <v>Belo Horizonte</v>
      </c>
    </row>
    <row r="194" spans="1:12" x14ac:dyDescent="0.25">
      <c r="A194" t="s">
        <v>594</v>
      </c>
      <c r="B194" t="s">
        <v>1051</v>
      </c>
      <c r="C194">
        <v>1006</v>
      </c>
      <c r="D194" t="s">
        <v>73</v>
      </c>
      <c r="E194" s="6">
        <v>41604</v>
      </c>
      <c r="F194" s="5">
        <v>875</v>
      </c>
      <c r="G194" t="s">
        <v>14</v>
      </c>
      <c r="H194" t="s">
        <v>19</v>
      </c>
      <c r="I194" t="s">
        <v>46</v>
      </c>
      <c r="J194" t="s">
        <v>1077</v>
      </c>
      <c r="K194" t="str">
        <f>MID(B194,14,100)</f>
        <v>Geladeira Duplex</v>
      </c>
      <c r="L194" t="str">
        <f>MID(J194,3,100)</f>
        <v>Vitória</v>
      </c>
    </row>
    <row r="195" spans="1:12" x14ac:dyDescent="0.25">
      <c r="A195" t="s">
        <v>381</v>
      </c>
      <c r="B195" t="s">
        <v>838</v>
      </c>
      <c r="C195">
        <v>1006</v>
      </c>
      <c r="D195" t="s">
        <v>70</v>
      </c>
      <c r="E195" s="6">
        <v>40909</v>
      </c>
      <c r="F195" s="5">
        <v>832</v>
      </c>
      <c r="G195" t="s">
        <v>14</v>
      </c>
      <c r="H195" t="s">
        <v>19</v>
      </c>
      <c r="I195" t="s">
        <v>46</v>
      </c>
      <c r="J195" t="s">
        <v>1076</v>
      </c>
      <c r="K195" t="str">
        <f>MID(B195,14,100)</f>
        <v>Geladeira Duplex</v>
      </c>
      <c r="L195" t="str">
        <f>MID(J195,3,100)</f>
        <v>São Paulo</v>
      </c>
    </row>
    <row r="196" spans="1:12" x14ac:dyDescent="0.25">
      <c r="A196" t="s">
        <v>196</v>
      </c>
      <c r="B196" t="s">
        <v>653</v>
      </c>
      <c r="C196">
        <v>1006</v>
      </c>
      <c r="D196" t="s">
        <v>64</v>
      </c>
      <c r="E196" s="6">
        <v>41427</v>
      </c>
      <c r="F196" s="5">
        <v>799.9</v>
      </c>
      <c r="G196" t="s">
        <v>14</v>
      </c>
      <c r="H196" t="s">
        <v>19</v>
      </c>
      <c r="I196" t="s">
        <v>46</v>
      </c>
      <c r="J196" t="s">
        <v>1070</v>
      </c>
      <c r="K196" t="str">
        <f>MID(B196,14,100)</f>
        <v>Secadora Vapor</v>
      </c>
      <c r="L196" t="str">
        <f>MID(J196,3,100)</f>
        <v>Cascavel</v>
      </c>
    </row>
    <row r="197" spans="1:12" x14ac:dyDescent="0.25">
      <c r="A197" t="s">
        <v>382</v>
      </c>
      <c r="B197" t="s">
        <v>839</v>
      </c>
      <c r="C197">
        <v>1006</v>
      </c>
      <c r="D197" t="s">
        <v>70</v>
      </c>
      <c r="E197" s="6">
        <v>40941</v>
      </c>
      <c r="F197" s="5">
        <v>790</v>
      </c>
      <c r="G197" t="s">
        <v>14</v>
      </c>
      <c r="H197" t="s">
        <v>19</v>
      </c>
      <c r="I197" t="s">
        <v>46</v>
      </c>
      <c r="J197" t="s">
        <v>1076</v>
      </c>
      <c r="K197" t="str">
        <f>MID(B197,14,100)</f>
        <v>Lavadora 11 Kg</v>
      </c>
      <c r="L197" t="str">
        <f>MID(J197,3,100)</f>
        <v>São Paulo</v>
      </c>
    </row>
    <row r="198" spans="1:12" x14ac:dyDescent="0.25">
      <c r="A198" t="s">
        <v>165</v>
      </c>
      <c r="B198" t="s">
        <v>622</v>
      </c>
      <c r="C198">
        <v>1006</v>
      </c>
      <c r="D198" t="s">
        <v>60</v>
      </c>
      <c r="E198" s="6">
        <v>41316</v>
      </c>
      <c r="F198" s="5">
        <v>721</v>
      </c>
      <c r="G198" t="s">
        <v>14</v>
      </c>
      <c r="H198" t="s">
        <v>19</v>
      </c>
      <c r="I198" t="s">
        <v>46</v>
      </c>
      <c r="J198" t="s">
        <v>1068</v>
      </c>
      <c r="K198" t="str">
        <f>MID(B198,14,100)</f>
        <v>Geladeira Duplex</v>
      </c>
      <c r="L198" t="str">
        <f>MID(J198,3,100)</f>
        <v>Belo Horizonte</v>
      </c>
    </row>
    <row r="199" spans="1:12" x14ac:dyDescent="0.25">
      <c r="A199" t="s">
        <v>399</v>
      </c>
      <c r="B199" t="s">
        <v>856</v>
      </c>
      <c r="C199">
        <v>1006</v>
      </c>
      <c r="D199" t="s">
        <v>70</v>
      </c>
      <c r="E199" s="6">
        <v>41488</v>
      </c>
      <c r="F199" s="5">
        <v>699.9</v>
      </c>
      <c r="G199" t="s">
        <v>14</v>
      </c>
      <c r="H199" t="s">
        <v>19</v>
      </c>
      <c r="I199" t="s">
        <v>46</v>
      </c>
      <c r="J199" t="s">
        <v>1076</v>
      </c>
      <c r="K199" t="str">
        <f>MID(B199,14,100)</f>
        <v>Lavadora 11 Kg</v>
      </c>
      <c r="L199" t="str">
        <f>MID(J199,3,100)</f>
        <v>São Paulo</v>
      </c>
    </row>
    <row r="200" spans="1:12" x14ac:dyDescent="0.25">
      <c r="A200" t="s">
        <v>589</v>
      </c>
      <c r="B200" t="s">
        <v>1046</v>
      </c>
      <c r="C200">
        <v>1006</v>
      </c>
      <c r="D200" t="s">
        <v>73</v>
      </c>
      <c r="E200" s="6">
        <v>41345</v>
      </c>
      <c r="F200" s="5">
        <v>671</v>
      </c>
      <c r="G200" t="s">
        <v>14</v>
      </c>
      <c r="H200" t="s">
        <v>19</v>
      </c>
      <c r="I200" t="s">
        <v>46</v>
      </c>
      <c r="J200" t="s">
        <v>1077</v>
      </c>
      <c r="K200" t="str">
        <f>MID(B200,14,100)</f>
        <v>Geladeira Duplex</v>
      </c>
      <c r="L200" t="str">
        <f>MID(J200,3,100)</f>
        <v>Vitória</v>
      </c>
    </row>
    <row r="201" spans="1:12" x14ac:dyDescent="0.25">
      <c r="A201" t="s">
        <v>506</v>
      </c>
      <c r="B201" t="s">
        <v>963</v>
      </c>
      <c r="C201">
        <v>1006</v>
      </c>
      <c r="D201" t="s">
        <v>72</v>
      </c>
      <c r="E201" s="6">
        <v>41457</v>
      </c>
      <c r="F201" s="5">
        <v>655</v>
      </c>
      <c r="G201" t="s">
        <v>15</v>
      </c>
      <c r="H201" t="s">
        <v>21</v>
      </c>
      <c r="I201" t="s">
        <v>46</v>
      </c>
      <c r="J201" t="s">
        <v>1076</v>
      </c>
      <c r="K201" t="str">
        <f>MID(B201,14,100)</f>
        <v>Impressora Deskjet</v>
      </c>
      <c r="L201" t="str">
        <f>MID(J201,3,100)</f>
        <v>São Paulo</v>
      </c>
    </row>
    <row r="202" spans="1:12" x14ac:dyDescent="0.25">
      <c r="A202" t="s">
        <v>455</v>
      </c>
      <c r="B202" t="s">
        <v>912</v>
      </c>
      <c r="C202">
        <v>1006</v>
      </c>
      <c r="D202" t="s">
        <v>72</v>
      </c>
      <c r="E202" s="6">
        <v>41396</v>
      </c>
      <c r="F202" s="5">
        <v>567.32000000000005</v>
      </c>
      <c r="G202" t="s">
        <v>14</v>
      </c>
      <c r="H202" t="s">
        <v>19</v>
      </c>
      <c r="I202" t="s">
        <v>46</v>
      </c>
      <c r="J202" t="s">
        <v>1076</v>
      </c>
      <c r="K202" t="str">
        <f>MID(B202,14,100)</f>
        <v>Secadora Vapor</v>
      </c>
      <c r="L202" t="str">
        <f>MID(J202,3,100)</f>
        <v>São Paulo</v>
      </c>
    </row>
    <row r="203" spans="1:12" x14ac:dyDescent="0.25">
      <c r="A203" t="s">
        <v>511</v>
      </c>
      <c r="B203" t="s">
        <v>968</v>
      </c>
      <c r="C203">
        <v>1006</v>
      </c>
      <c r="D203" t="s">
        <v>72</v>
      </c>
      <c r="E203" s="6">
        <v>41610</v>
      </c>
      <c r="F203" s="5">
        <v>555.32000000000005</v>
      </c>
      <c r="G203" t="s">
        <v>15</v>
      </c>
      <c r="H203" t="s">
        <v>21</v>
      </c>
      <c r="I203" t="s">
        <v>46</v>
      </c>
      <c r="J203" t="s">
        <v>1076</v>
      </c>
      <c r="K203" t="str">
        <f>MID(B203,14,100)</f>
        <v>Impressora Deskjet</v>
      </c>
      <c r="L203" t="str">
        <f>MID(J203,3,100)</f>
        <v>São Paulo</v>
      </c>
    </row>
    <row r="204" spans="1:12" x14ac:dyDescent="0.25">
      <c r="A204" t="s">
        <v>507</v>
      </c>
      <c r="B204" t="s">
        <v>964</v>
      </c>
      <c r="C204">
        <v>1006</v>
      </c>
      <c r="D204" t="s">
        <v>72</v>
      </c>
      <c r="E204" s="6">
        <v>41488</v>
      </c>
      <c r="F204" s="5">
        <v>455.12</v>
      </c>
      <c r="G204" t="s">
        <v>15</v>
      </c>
      <c r="H204" t="s">
        <v>21</v>
      </c>
      <c r="I204" t="s">
        <v>46</v>
      </c>
      <c r="J204" t="s">
        <v>1076</v>
      </c>
      <c r="K204" t="str">
        <f>MID(B204,14,100)</f>
        <v>Impressora Deskjet</v>
      </c>
      <c r="L204" t="str">
        <f>MID(J204,3,100)</f>
        <v>São Paulo</v>
      </c>
    </row>
    <row r="205" spans="1:12" x14ac:dyDescent="0.25">
      <c r="A205" t="s">
        <v>490</v>
      </c>
      <c r="B205" t="s">
        <v>947</v>
      </c>
      <c r="C205">
        <v>1006</v>
      </c>
      <c r="D205" t="s">
        <v>72</v>
      </c>
      <c r="E205" s="6">
        <v>42065</v>
      </c>
      <c r="F205" s="5">
        <v>433</v>
      </c>
      <c r="G205" t="s">
        <v>14</v>
      </c>
      <c r="H205" t="s">
        <v>25</v>
      </c>
      <c r="I205" t="s">
        <v>46</v>
      </c>
      <c r="J205" t="s">
        <v>1076</v>
      </c>
      <c r="K205" t="str">
        <f>MID(B205,14,100)</f>
        <v>Micro-Ondas</v>
      </c>
      <c r="L205" t="str">
        <f>MID(J205,3,100)</f>
        <v>São Paulo</v>
      </c>
    </row>
    <row r="206" spans="1:12" x14ac:dyDescent="0.25">
      <c r="A206" t="s">
        <v>459</v>
      </c>
      <c r="B206" t="s">
        <v>916</v>
      </c>
      <c r="C206">
        <v>1006</v>
      </c>
      <c r="D206" t="s">
        <v>72</v>
      </c>
      <c r="E206" s="6">
        <v>41549</v>
      </c>
      <c r="F206" s="5">
        <v>345.89</v>
      </c>
      <c r="G206" t="s">
        <v>14</v>
      </c>
      <c r="H206" t="s">
        <v>19</v>
      </c>
      <c r="I206" t="s">
        <v>46</v>
      </c>
      <c r="J206" t="s">
        <v>1076</v>
      </c>
      <c r="K206" t="str">
        <f>MID(B206,14,100)</f>
        <v>Secadora Vapor</v>
      </c>
      <c r="L206" t="str">
        <f>MID(J206,3,100)</f>
        <v>São Paulo</v>
      </c>
    </row>
    <row r="207" spans="1:12" x14ac:dyDescent="0.25">
      <c r="A207" t="s">
        <v>493</v>
      </c>
      <c r="B207" t="s">
        <v>950</v>
      </c>
      <c r="C207">
        <v>1006</v>
      </c>
      <c r="D207" t="s">
        <v>72</v>
      </c>
      <c r="E207" s="6">
        <v>42218</v>
      </c>
      <c r="F207" s="5">
        <v>322</v>
      </c>
      <c r="G207" t="s">
        <v>14</v>
      </c>
      <c r="H207" t="s">
        <v>25</v>
      </c>
      <c r="I207" t="s">
        <v>46</v>
      </c>
      <c r="J207" t="s">
        <v>1076</v>
      </c>
      <c r="K207" t="str">
        <f>MID(B207,14,100)</f>
        <v>Micro-Ondas</v>
      </c>
      <c r="L207" t="str">
        <f>MID(J207,3,100)</f>
        <v>São Paulo</v>
      </c>
    </row>
    <row r="208" spans="1:12" x14ac:dyDescent="0.25">
      <c r="A208" t="s">
        <v>197</v>
      </c>
      <c r="B208" t="s">
        <v>654</v>
      </c>
      <c r="C208">
        <v>1006</v>
      </c>
      <c r="D208" t="s">
        <v>64</v>
      </c>
      <c r="E208" s="6">
        <v>42006</v>
      </c>
      <c r="F208" s="5">
        <v>290</v>
      </c>
      <c r="G208" t="s">
        <v>14</v>
      </c>
      <c r="H208" t="s">
        <v>25</v>
      </c>
      <c r="I208" t="s">
        <v>46</v>
      </c>
      <c r="J208" t="s">
        <v>1070</v>
      </c>
      <c r="K208" t="str">
        <f>MID(B208,14,100)</f>
        <v>Micro-Ondas</v>
      </c>
      <c r="L208" t="str">
        <f>MID(J208,3,100)</f>
        <v>Cascavel</v>
      </c>
    </row>
    <row r="209" spans="1:12" x14ac:dyDescent="0.25">
      <c r="A209" t="s">
        <v>177</v>
      </c>
      <c r="B209" t="s">
        <v>634</v>
      </c>
      <c r="C209">
        <v>1006</v>
      </c>
      <c r="D209" t="s">
        <v>60</v>
      </c>
      <c r="E209" s="6">
        <v>42249</v>
      </c>
      <c r="F209" s="5">
        <v>222</v>
      </c>
      <c r="G209" t="s">
        <v>14</v>
      </c>
      <c r="H209" t="s">
        <v>25</v>
      </c>
      <c r="I209" t="s">
        <v>46</v>
      </c>
      <c r="J209" t="s">
        <v>1068</v>
      </c>
      <c r="K209" t="str">
        <f>MID(B209,14,100)</f>
        <v>Micro-Ondas</v>
      </c>
      <c r="L209" t="str">
        <f>MID(J209,3,100)</f>
        <v>Belo Horizonte</v>
      </c>
    </row>
    <row r="210" spans="1:12" x14ac:dyDescent="0.25">
      <c r="A210" t="s">
        <v>200</v>
      </c>
      <c r="B210" t="s">
        <v>657</v>
      </c>
      <c r="C210">
        <v>1006</v>
      </c>
      <c r="D210" t="s">
        <v>64</v>
      </c>
      <c r="E210" s="6">
        <v>41335</v>
      </c>
      <c r="F210" s="5">
        <v>167</v>
      </c>
      <c r="G210" t="s">
        <v>34</v>
      </c>
      <c r="H210" t="s">
        <v>40</v>
      </c>
      <c r="I210" t="s">
        <v>46</v>
      </c>
      <c r="J210" t="s">
        <v>1070</v>
      </c>
      <c r="K210" t="str">
        <f>MID(B210,14,100)</f>
        <v>Aspirador</v>
      </c>
      <c r="L210" t="str">
        <f>MID(J210,3,100)</f>
        <v>Cascavel</v>
      </c>
    </row>
    <row r="211" spans="1:12" x14ac:dyDescent="0.25">
      <c r="A211" t="s">
        <v>424</v>
      </c>
      <c r="B211" t="s">
        <v>881</v>
      </c>
      <c r="C211">
        <v>1006</v>
      </c>
      <c r="D211" t="s">
        <v>70</v>
      </c>
      <c r="E211" s="6">
        <v>42096</v>
      </c>
      <c r="F211" s="5">
        <v>167</v>
      </c>
      <c r="G211" t="s">
        <v>34</v>
      </c>
      <c r="H211" t="s">
        <v>40</v>
      </c>
      <c r="I211" t="s">
        <v>46</v>
      </c>
      <c r="J211" t="s">
        <v>1076</v>
      </c>
      <c r="K211" t="str">
        <f>MID(B211,14,100)</f>
        <v>Aspirador</v>
      </c>
      <c r="L211" t="str">
        <f>MID(J211,3,100)</f>
        <v>São Paulo</v>
      </c>
    </row>
    <row r="212" spans="1:12" x14ac:dyDescent="0.25">
      <c r="A212" t="s">
        <v>429</v>
      </c>
      <c r="B212" t="s">
        <v>886</v>
      </c>
      <c r="C212">
        <v>1006</v>
      </c>
      <c r="D212" t="s">
        <v>70</v>
      </c>
      <c r="E212" s="6">
        <v>42249</v>
      </c>
      <c r="F212" s="5">
        <v>167</v>
      </c>
      <c r="G212" t="s">
        <v>34</v>
      </c>
      <c r="H212" t="s">
        <v>40</v>
      </c>
      <c r="I212" t="s">
        <v>46</v>
      </c>
      <c r="J212" t="s">
        <v>1076</v>
      </c>
      <c r="K212" t="str">
        <f>MID(B212,14,100)</f>
        <v>Aspirador</v>
      </c>
      <c r="L212" t="str">
        <f>MID(J212,3,100)</f>
        <v>São Paulo</v>
      </c>
    </row>
    <row r="213" spans="1:12" x14ac:dyDescent="0.25">
      <c r="A213" t="s">
        <v>514</v>
      </c>
      <c r="B213" t="s">
        <v>971</v>
      </c>
      <c r="C213">
        <v>1006</v>
      </c>
      <c r="D213" t="s">
        <v>72</v>
      </c>
      <c r="E213" s="6">
        <v>41457</v>
      </c>
      <c r="F213" s="5">
        <v>150</v>
      </c>
      <c r="G213" t="s">
        <v>34</v>
      </c>
      <c r="H213" t="s">
        <v>40</v>
      </c>
      <c r="I213" t="s">
        <v>46</v>
      </c>
      <c r="J213" t="s">
        <v>1076</v>
      </c>
      <c r="K213" t="str">
        <f>MID(B213,14,100)</f>
        <v>Aspirador</v>
      </c>
      <c r="L213" t="str">
        <f>MID(J213,3,100)</f>
        <v>São Paulo</v>
      </c>
    </row>
    <row r="214" spans="1:12" x14ac:dyDescent="0.25">
      <c r="A214" t="s">
        <v>278</v>
      </c>
      <c r="B214" t="s">
        <v>735</v>
      </c>
      <c r="C214">
        <v>1006</v>
      </c>
      <c r="D214" t="s">
        <v>68</v>
      </c>
      <c r="E214" s="6">
        <v>42157</v>
      </c>
      <c r="F214" s="5">
        <v>149</v>
      </c>
      <c r="G214" t="s">
        <v>34</v>
      </c>
      <c r="H214" t="s">
        <v>35</v>
      </c>
      <c r="I214" t="s">
        <v>46</v>
      </c>
      <c r="J214" t="s">
        <v>1071</v>
      </c>
      <c r="K214" t="str">
        <f>MID(B214,14,100)</f>
        <v>Liquidificador</v>
      </c>
      <c r="L214" t="str">
        <f>MID(J214,3,100)</f>
        <v>Rio de Janeiro</v>
      </c>
    </row>
    <row r="215" spans="1:12" x14ac:dyDescent="0.25">
      <c r="A215" t="s">
        <v>280</v>
      </c>
      <c r="B215" t="s">
        <v>737</v>
      </c>
      <c r="C215">
        <v>1006</v>
      </c>
      <c r="D215" t="s">
        <v>68</v>
      </c>
      <c r="E215" s="6">
        <v>42218</v>
      </c>
      <c r="F215" s="5">
        <v>149</v>
      </c>
      <c r="G215" t="s">
        <v>34</v>
      </c>
      <c r="H215" t="s">
        <v>35</v>
      </c>
      <c r="I215" t="s">
        <v>46</v>
      </c>
      <c r="J215" t="s">
        <v>1071</v>
      </c>
      <c r="K215" t="str">
        <f>MID(B215,14,100)</f>
        <v>Liquidificador</v>
      </c>
      <c r="L215" t="str">
        <f>MID(J215,3,100)</f>
        <v>Rio de Janeiro</v>
      </c>
    </row>
    <row r="216" spans="1:12" x14ac:dyDescent="0.25">
      <c r="A216" t="s">
        <v>518</v>
      </c>
      <c r="B216" t="s">
        <v>975</v>
      </c>
      <c r="C216">
        <v>1006</v>
      </c>
      <c r="D216" t="s">
        <v>72</v>
      </c>
      <c r="E216" s="6">
        <v>41580</v>
      </c>
      <c r="F216" s="5">
        <v>149</v>
      </c>
      <c r="G216" t="s">
        <v>34</v>
      </c>
      <c r="H216" t="s">
        <v>40</v>
      </c>
      <c r="I216" t="s">
        <v>46</v>
      </c>
      <c r="J216" t="s">
        <v>1076</v>
      </c>
      <c r="K216" t="str">
        <f>MID(B216,14,100)</f>
        <v>Aspirador</v>
      </c>
      <c r="L216" t="str">
        <f>MID(J216,3,100)</f>
        <v>São Paulo</v>
      </c>
    </row>
    <row r="217" spans="1:12" x14ac:dyDescent="0.25">
      <c r="A217" t="s">
        <v>578</v>
      </c>
      <c r="B217" t="s">
        <v>1035</v>
      </c>
      <c r="C217">
        <v>1006</v>
      </c>
      <c r="D217" t="s">
        <v>71</v>
      </c>
      <c r="E217" s="6">
        <v>41519</v>
      </c>
      <c r="F217" s="5">
        <v>149</v>
      </c>
      <c r="G217" t="s">
        <v>34</v>
      </c>
      <c r="H217" t="s">
        <v>40</v>
      </c>
      <c r="I217" t="s">
        <v>46</v>
      </c>
      <c r="J217" t="s">
        <v>1076</v>
      </c>
      <c r="K217" t="str">
        <f>MID(B217,14,100)</f>
        <v>Aspirador</v>
      </c>
      <c r="L217" t="str">
        <f>MID(J217,3,100)</f>
        <v>São Paulo</v>
      </c>
    </row>
    <row r="218" spans="1:12" x14ac:dyDescent="0.25">
      <c r="A218" t="s">
        <v>513</v>
      </c>
      <c r="B218" t="s">
        <v>970</v>
      </c>
      <c r="C218">
        <v>1006</v>
      </c>
      <c r="D218" t="s">
        <v>72</v>
      </c>
      <c r="E218" s="6">
        <v>41427</v>
      </c>
      <c r="F218" s="5">
        <v>139</v>
      </c>
      <c r="G218" t="s">
        <v>34</v>
      </c>
      <c r="H218" t="s">
        <v>40</v>
      </c>
      <c r="I218" t="s">
        <v>46</v>
      </c>
      <c r="J218" t="s">
        <v>1076</v>
      </c>
      <c r="K218" t="str">
        <f>MID(B218,14,100)</f>
        <v>Aspirador</v>
      </c>
      <c r="L218" t="str">
        <f>MID(J218,3,100)</f>
        <v>São Paulo</v>
      </c>
    </row>
    <row r="219" spans="1:12" x14ac:dyDescent="0.25">
      <c r="A219" t="s">
        <v>353</v>
      </c>
      <c r="B219" t="s">
        <v>810</v>
      </c>
      <c r="C219">
        <v>1006</v>
      </c>
      <c r="D219" t="s">
        <v>66</v>
      </c>
      <c r="E219" s="6">
        <v>42126</v>
      </c>
      <c r="F219" s="5">
        <v>128</v>
      </c>
      <c r="G219" t="s">
        <v>34</v>
      </c>
      <c r="H219" t="s">
        <v>35</v>
      </c>
      <c r="I219" t="s">
        <v>46</v>
      </c>
      <c r="J219" t="s">
        <v>1072</v>
      </c>
      <c r="K219" t="str">
        <f>MID(B219,14,100)</f>
        <v>Ventilador</v>
      </c>
      <c r="L219" t="str">
        <f>MID(J219,3,100)</f>
        <v>Petrópolis</v>
      </c>
    </row>
    <row r="220" spans="1:12" x14ac:dyDescent="0.25">
      <c r="A220" t="s">
        <v>581</v>
      </c>
      <c r="B220" t="s">
        <v>1038</v>
      </c>
      <c r="C220">
        <v>1006</v>
      </c>
      <c r="D220" t="s">
        <v>71</v>
      </c>
      <c r="E220" s="6">
        <v>41276</v>
      </c>
      <c r="F220" s="5">
        <v>128</v>
      </c>
      <c r="G220" t="s">
        <v>34</v>
      </c>
      <c r="H220" t="s">
        <v>40</v>
      </c>
      <c r="I220" t="s">
        <v>46</v>
      </c>
      <c r="J220" t="s">
        <v>1076</v>
      </c>
      <c r="K220" t="str">
        <f>MID(B220,14,100)</f>
        <v>Aspirador</v>
      </c>
      <c r="L220" t="str">
        <f>MID(J220,3,100)</f>
        <v>São Paulo</v>
      </c>
    </row>
    <row r="221" spans="1:12" x14ac:dyDescent="0.25">
      <c r="A221" t="s">
        <v>609</v>
      </c>
      <c r="B221" t="s">
        <v>1066</v>
      </c>
      <c r="C221">
        <v>1006</v>
      </c>
      <c r="D221" t="s">
        <v>73</v>
      </c>
      <c r="E221" s="6">
        <v>41913</v>
      </c>
      <c r="F221" s="5">
        <v>128</v>
      </c>
      <c r="G221" t="s">
        <v>34</v>
      </c>
      <c r="H221" t="s">
        <v>35</v>
      </c>
      <c r="I221" t="s">
        <v>46</v>
      </c>
      <c r="J221" t="s">
        <v>1077</v>
      </c>
      <c r="K221" t="str">
        <f>MID(B221,14,100)</f>
        <v>Fritadeira</v>
      </c>
      <c r="L221" t="str">
        <f>MID(J221,3,100)</f>
        <v>Vitória</v>
      </c>
    </row>
    <row r="222" spans="1:12" x14ac:dyDescent="0.25">
      <c r="A222" t="s">
        <v>287</v>
      </c>
      <c r="B222" t="s">
        <v>744</v>
      </c>
      <c r="C222">
        <v>1006</v>
      </c>
      <c r="D222" t="s">
        <v>68</v>
      </c>
      <c r="E222" s="6">
        <v>42065</v>
      </c>
      <c r="F222" s="5">
        <v>124</v>
      </c>
      <c r="G222" t="s">
        <v>34</v>
      </c>
      <c r="H222" t="s">
        <v>35</v>
      </c>
      <c r="I222" t="s">
        <v>46</v>
      </c>
      <c r="J222" t="s">
        <v>1071</v>
      </c>
      <c r="K222" t="str">
        <f>MID(B222,14,100)</f>
        <v>Ventilador</v>
      </c>
      <c r="L222" t="str">
        <f>MID(J222,3,100)</f>
        <v>Rio de Janeiro</v>
      </c>
    </row>
    <row r="223" spans="1:12" x14ac:dyDescent="0.25">
      <c r="A223" t="s">
        <v>288</v>
      </c>
      <c r="B223" t="s">
        <v>745</v>
      </c>
      <c r="C223">
        <v>1006</v>
      </c>
      <c r="D223" t="s">
        <v>68</v>
      </c>
      <c r="E223" s="6">
        <v>42279</v>
      </c>
      <c r="F223" s="5">
        <v>124</v>
      </c>
      <c r="G223" t="s">
        <v>34</v>
      </c>
      <c r="H223" t="s">
        <v>35</v>
      </c>
      <c r="I223" t="s">
        <v>46</v>
      </c>
      <c r="J223" t="s">
        <v>1071</v>
      </c>
      <c r="K223" t="str">
        <f>MID(B223,14,100)</f>
        <v>Ventilador</v>
      </c>
      <c r="L223" t="str">
        <f>MID(J223,3,100)</f>
        <v>Rio de Janeiro</v>
      </c>
    </row>
    <row r="224" spans="1:12" x14ac:dyDescent="0.25">
      <c r="A224" t="s">
        <v>528</v>
      </c>
      <c r="B224" t="s">
        <v>985</v>
      </c>
      <c r="C224">
        <v>1006</v>
      </c>
      <c r="D224" t="s">
        <v>72</v>
      </c>
      <c r="E224" s="6">
        <v>42065</v>
      </c>
      <c r="F224" s="5">
        <v>121</v>
      </c>
      <c r="G224" t="s">
        <v>34</v>
      </c>
      <c r="H224" t="s">
        <v>35</v>
      </c>
      <c r="I224" t="s">
        <v>46</v>
      </c>
      <c r="J224" t="s">
        <v>1076</v>
      </c>
      <c r="K224" t="str">
        <f>MID(B224,14,100)</f>
        <v>Fritadeira</v>
      </c>
      <c r="L224" t="str">
        <f>MID(J224,3,100)</f>
        <v>São Paulo</v>
      </c>
    </row>
    <row r="225" spans="1:12" x14ac:dyDescent="0.25">
      <c r="A225" t="s">
        <v>531</v>
      </c>
      <c r="B225" t="s">
        <v>988</v>
      </c>
      <c r="C225">
        <v>1006</v>
      </c>
      <c r="D225" t="s">
        <v>72</v>
      </c>
      <c r="E225" s="6">
        <v>42218</v>
      </c>
      <c r="F225" s="5">
        <v>121</v>
      </c>
      <c r="G225" t="s">
        <v>34</v>
      </c>
      <c r="H225" t="s">
        <v>35</v>
      </c>
      <c r="I225" t="s">
        <v>46</v>
      </c>
      <c r="J225" t="s">
        <v>1076</v>
      </c>
      <c r="K225" t="str">
        <f>MID(B225,14,100)</f>
        <v>Fritadeira</v>
      </c>
      <c r="L225" t="str">
        <f>MID(J225,3,100)</f>
        <v>São Paulo</v>
      </c>
    </row>
    <row r="226" spans="1:12" x14ac:dyDescent="0.25">
      <c r="A226" t="s">
        <v>371</v>
      </c>
      <c r="B226" t="s">
        <v>828</v>
      </c>
      <c r="C226">
        <v>1004</v>
      </c>
      <c r="D226" t="s">
        <v>65</v>
      </c>
      <c r="E226" s="6">
        <v>42126</v>
      </c>
      <c r="F226" s="5">
        <v>3999</v>
      </c>
      <c r="G226" t="s">
        <v>13</v>
      </c>
      <c r="H226" t="s">
        <v>52</v>
      </c>
      <c r="I226" t="s">
        <v>44</v>
      </c>
      <c r="J226" t="s">
        <v>1074</v>
      </c>
      <c r="K226" t="str">
        <f>MID(B226,14,100)</f>
        <v>Samsung Galaxy 8</v>
      </c>
      <c r="L226" t="str">
        <f>MID(J226,3,100)</f>
        <v>Osasco</v>
      </c>
    </row>
    <row r="227" spans="1:12" x14ac:dyDescent="0.25">
      <c r="A227" t="s">
        <v>442</v>
      </c>
      <c r="B227" t="s">
        <v>899</v>
      </c>
      <c r="C227">
        <v>1004</v>
      </c>
      <c r="D227" t="s">
        <v>72</v>
      </c>
      <c r="E227" s="6">
        <v>41733</v>
      </c>
      <c r="F227" s="5">
        <v>3999</v>
      </c>
      <c r="G227" t="s">
        <v>13</v>
      </c>
      <c r="H227" t="s">
        <v>52</v>
      </c>
      <c r="I227" t="s">
        <v>44</v>
      </c>
      <c r="J227" t="s">
        <v>1076</v>
      </c>
      <c r="K227" t="str">
        <f>MID(B227,14,100)</f>
        <v>Samsung Galaxy 8</v>
      </c>
      <c r="L227" t="str">
        <f>MID(J227,3,100)</f>
        <v>São Paulo</v>
      </c>
    </row>
    <row r="228" spans="1:12" x14ac:dyDescent="0.25">
      <c r="A228" t="s">
        <v>443</v>
      </c>
      <c r="B228" t="s">
        <v>900</v>
      </c>
      <c r="C228">
        <v>1004</v>
      </c>
      <c r="D228" t="s">
        <v>72</v>
      </c>
      <c r="E228" s="6">
        <v>41763</v>
      </c>
      <c r="F228" s="5">
        <v>3999</v>
      </c>
      <c r="G228" t="s">
        <v>13</v>
      </c>
      <c r="H228" t="s">
        <v>52</v>
      </c>
      <c r="I228" t="s">
        <v>44</v>
      </c>
      <c r="J228" t="s">
        <v>1076</v>
      </c>
      <c r="K228" t="str">
        <f>MID(B228,14,100)</f>
        <v>Samsung Galaxy 8</v>
      </c>
      <c r="L228" t="str">
        <f>MID(J228,3,100)</f>
        <v>São Paulo</v>
      </c>
    </row>
    <row r="229" spans="1:12" x14ac:dyDescent="0.25">
      <c r="A229" t="s">
        <v>445</v>
      </c>
      <c r="B229" t="s">
        <v>902</v>
      </c>
      <c r="C229">
        <v>1004</v>
      </c>
      <c r="D229" t="s">
        <v>72</v>
      </c>
      <c r="E229" s="6">
        <v>42218</v>
      </c>
      <c r="F229" s="5">
        <v>3999</v>
      </c>
      <c r="G229" t="s">
        <v>13</v>
      </c>
      <c r="H229" t="s">
        <v>52</v>
      </c>
      <c r="I229" t="s">
        <v>44</v>
      </c>
      <c r="J229" t="s">
        <v>1076</v>
      </c>
      <c r="K229" t="str">
        <f>MID(B229,14,100)</f>
        <v>Samsung Galaxy 8</v>
      </c>
      <c r="L229" t="str">
        <f>MID(J229,3,100)</f>
        <v>São Paulo</v>
      </c>
    </row>
    <row r="230" spans="1:12" x14ac:dyDescent="0.25">
      <c r="A230" t="s">
        <v>586</v>
      </c>
      <c r="B230" t="s">
        <v>1043</v>
      </c>
      <c r="C230">
        <v>1004</v>
      </c>
      <c r="D230" t="s">
        <v>73</v>
      </c>
      <c r="E230" s="6">
        <v>41571</v>
      </c>
      <c r="F230" s="5">
        <v>3999</v>
      </c>
      <c r="G230" t="s">
        <v>13</v>
      </c>
      <c r="H230" t="s">
        <v>52</v>
      </c>
      <c r="I230" t="s">
        <v>44</v>
      </c>
      <c r="J230" t="s">
        <v>1077</v>
      </c>
      <c r="K230" t="str">
        <f>MID(B230,14,100)</f>
        <v>Samsung Galaxy 8</v>
      </c>
      <c r="L230" t="str">
        <f>MID(J230,3,100)</f>
        <v>Vitória</v>
      </c>
    </row>
    <row r="231" spans="1:12" x14ac:dyDescent="0.25">
      <c r="A231" t="s">
        <v>564</v>
      </c>
      <c r="B231" t="s">
        <v>1021</v>
      </c>
      <c r="C231">
        <v>1004</v>
      </c>
      <c r="D231" t="s">
        <v>71</v>
      </c>
      <c r="E231" s="6">
        <v>41091</v>
      </c>
      <c r="F231" s="5">
        <v>1345.87</v>
      </c>
      <c r="G231" t="s">
        <v>15</v>
      </c>
      <c r="H231" t="s">
        <v>20</v>
      </c>
      <c r="I231" t="s">
        <v>44</v>
      </c>
      <c r="J231" t="s">
        <v>1076</v>
      </c>
      <c r="K231" t="str">
        <f>MID(B231,14,100)</f>
        <v>Notebook Dell 8 GB</v>
      </c>
      <c r="L231" t="str">
        <f>MID(J231,3,100)</f>
        <v>São Paulo</v>
      </c>
    </row>
    <row r="232" spans="1:12" x14ac:dyDescent="0.25">
      <c r="A232" t="s">
        <v>498</v>
      </c>
      <c r="B232" t="s">
        <v>955</v>
      </c>
      <c r="C232">
        <v>1004</v>
      </c>
      <c r="D232" t="s">
        <v>72</v>
      </c>
      <c r="E232" s="6">
        <v>42249</v>
      </c>
      <c r="F232" s="5">
        <v>1321</v>
      </c>
      <c r="G232" t="s">
        <v>14</v>
      </c>
      <c r="H232" t="s">
        <v>52</v>
      </c>
      <c r="I232" t="s">
        <v>44</v>
      </c>
      <c r="J232" t="s">
        <v>1076</v>
      </c>
      <c r="K232" t="str">
        <f>MID(B232,14,100)</f>
        <v>Ar Condicionado</v>
      </c>
      <c r="L232" t="str">
        <f>MID(J232,3,100)</f>
        <v>São Paulo</v>
      </c>
    </row>
    <row r="233" spans="1:12" x14ac:dyDescent="0.25">
      <c r="A233" t="s">
        <v>540</v>
      </c>
      <c r="B233" t="s">
        <v>997</v>
      </c>
      <c r="C233">
        <v>1004</v>
      </c>
      <c r="D233" t="s">
        <v>71</v>
      </c>
      <c r="E233" s="6">
        <v>41519</v>
      </c>
      <c r="F233" s="5">
        <v>1245.9000000000001</v>
      </c>
      <c r="G233" t="s">
        <v>14</v>
      </c>
      <c r="H233" t="s">
        <v>19</v>
      </c>
      <c r="I233" t="s">
        <v>44</v>
      </c>
      <c r="J233" t="s">
        <v>1076</v>
      </c>
      <c r="K233" t="str">
        <f>MID(B233,14,100)</f>
        <v>Geladeira Duplex</v>
      </c>
      <c r="L233" t="str">
        <f>MID(J233,3,100)</f>
        <v>São Paulo</v>
      </c>
    </row>
    <row r="234" spans="1:12" x14ac:dyDescent="0.25">
      <c r="A234" t="s">
        <v>172</v>
      </c>
      <c r="B234" t="s">
        <v>629</v>
      </c>
      <c r="C234">
        <v>1004</v>
      </c>
      <c r="D234" t="s">
        <v>60</v>
      </c>
      <c r="E234" s="6">
        <v>41824</v>
      </c>
      <c r="F234" s="5">
        <v>1235</v>
      </c>
      <c r="G234" t="s">
        <v>14</v>
      </c>
      <c r="H234" t="s">
        <v>19</v>
      </c>
      <c r="I234" t="s">
        <v>44</v>
      </c>
      <c r="J234" t="s">
        <v>1068</v>
      </c>
      <c r="K234" t="str">
        <f>MID(B234,14,100)</f>
        <v>Geladeira Duplex</v>
      </c>
      <c r="L234" t="str">
        <f>MID(J234,3,100)</f>
        <v>Belo Horizonte</v>
      </c>
    </row>
    <row r="235" spans="1:12" x14ac:dyDescent="0.25">
      <c r="A235" t="s">
        <v>186</v>
      </c>
      <c r="B235" t="s">
        <v>643</v>
      </c>
      <c r="C235">
        <v>1004</v>
      </c>
      <c r="D235" t="s">
        <v>61</v>
      </c>
      <c r="E235" s="6">
        <v>42110</v>
      </c>
      <c r="F235" s="5">
        <v>1230</v>
      </c>
      <c r="G235" t="s">
        <v>13</v>
      </c>
      <c r="H235" t="s">
        <v>58</v>
      </c>
      <c r="I235" t="s">
        <v>44</v>
      </c>
      <c r="J235" t="s">
        <v>1068</v>
      </c>
      <c r="K235" t="str">
        <f>MID(B235,14,100)</f>
        <v>Morotola Moto G5</v>
      </c>
      <c r="L235" t="str">
        <f>MID(J235,3,100)</f>
        <v>Belo Horizonte</v>
      </c>
    </row>
    <row r="236" spans="1:12" x14ac:dyDescent="0.25">
      <c r="A236" t="s">
        <v>448</v>
      </c>
      <c r="B236" t="s">
        <v>905</v>
      </c>
      <c r="C236">
        <v>1004</v>
      </c>
      <c r="D236" t="s">
        <v>72</v>
      </c>
      <c r="E236" s="6">
        <v>42310</v>
      </c>
      <c r="F236" s="5">
        <v>1230</v>
      </c>
      <c r="G236" t="s">
        <v>13</v>
      </c>
      <c r="H236" t="s">
        <v>58</v>
      </c>
      <c r="I236" t="s">
        <v>44</v>
      </c>
      <c r="J236" t="s">
        <v>1076</v>
      </c>
      <c r="K236" t="str">
        <f>MID(B236,14,100)</f>
        <v>Morotola Moto G5</v>
      </c>
      <c r="L236" t="str">
        <f>MID(J236,3,100)</f>
        <v>São Paulo</v>
      </c>
    </row>
    <row r="237" spans="1:12" x14ac:dyDescent="0.25">
      <c r="A237" t="s">
        <v>449</v>
      </c>
      <c r="B237" t="s">
        <v>906</v>
      </c>
      <c r="C237">
        <v>1004</v>
      </c>
      <c r="D237" t="s">
        <v>72</v>
      </c>
      <c r="E237" s="6">
        <v>42340</v>
      </c>
      <c r="F237" s="5">
        <v>1230</v>
      </c>
      <c r="G237" t="s">
        <v>13</v>
      </c>
      <c r="H237" t="s">
        <v>58</v>
      </c>
      <c r="I237" t="s">
        <v>44</v>
      </c>
      <c r="J237" t="s">
        <v>1076</v>
      </c>
      <c r="K237" t="str">
        <f>MID(B237,14,100)</f>
        <v>Morotola Moto G5</v>
      </c>
      <c r="L237" t="str">
        <f>MID(J237,3,100)</f>
        <v>São Paulo</v>
      </c>
    </row>
    <row r="238" spans="1:12" x14ac:dyDescent="0.25">
      <c r="A238" t="s">
        <v>450</v>
      </c>
      <c r="B238" t="s">
        <v>907</v>
      </c>
      <c r="C238">
        <v>1004</v>
      </c>
      <c r="D238" t="s">
        <v>72</v>
      </c>
      <c r="E238" s="6">
        <v>42006</v>
      </c>
      <c r="F238" s="5">
        <v>1230</v>
      </c>
      <c r="G238" t="s">
        <v>13</v>
      </c>
      <c r="H238" t="s">
        <v>58</v>
      </c>
      <c r="I238" t="s">
        <v>44</v>
      </c>
      <c r="J238" t="s">
        <v>1076</v>
      </c>
      <c r="K238" t="str">
        <f>MID(B238,14,100)</f>
        <v>Morotola Moto G5</v>
      </c>
      <c r="L238" t="str">
        <f>MID(J238,3,100)</f>
        <v>São Paulo</v>
      </c>
    </row>
    <row r="239" spans="1:12" x14ac:dyDescent="0.25">
      <c r="A239" t="s">
        <v>392</v>
      </c>
      <c r="B239" t="s">
        <v>849</v>
      </c>
      <c r="C239">
        <v>1004</v>
      </c>
      <c r="D239" t="s">
        <v>70</v>
      </c>
      <c r="E239" s="6">
        <v>41247</v>
      </c>
      <c r="F239" s="5">
        <v>1190.98</v>
      </c>
      <c r="G239" t="s">
        <v>14</v>
      </c>
      <c r="H239" t="s">
        <v>19</v>
      </c>
      <c r="I239" t="s">
        <v>44</v>
      </c>
      <c r="J239" t="s">
        <v>1076</v>
      </c>
      <c r="K239" t="str">
        <f>MID(B239,14,100)</f>
        <v>Geladeira Duplex</v>
      </c>
      <c r="L239" t="str">
        <f>MID(J239,3,100)</f>
        <v>São Paulo</v>
      </c>
    </row>
    <row r="240" spans="1:12" x14ac:dyDescent="0.25">
      <c r="A240" t="s">
        <v>238</v>
      </c>
      <c r="B240" t="s">
        <v>695</v>
      </c>
      <c r="C240">
        <v>1004</v>
      </c>
      <c r="D240" t="s">
        <v>68</v>
      </c>
      <c r="E240" s="6">
        <v>42310</v>
      </c>
      <c r="F240" s="5">
        <v>1120</v>
      </c>
      <c r="G240" t="s">
        <v>14</v>
      </c>
      <c r="H240" t="s">
        <v>52</v>
      </c>
      <c r="I240" t="s">
        <v>44</v>
      </c>
      <c r="J240" t="s">
        <v>1071</v>
      </c>
      <c r="K240" t="str">
        <f>MID(B240,14,100)</f>
        <v>Ar Condicionado</v>
      </c>
      <c r="L240" t="str">
        <f>MID(J240,3,100)</f>
        <v>Rio de Janeiro</v>
      </c>
    </row>
    <row r="241" spans="1:12" x14ac:dyDescent="0.25">
      <c r="A241" t="s">
        <v>571</v>
      </c>
      <c r="B241" t="s">
        <v>1028</v>
      </c>
      <c r="C241">
        <v>1004</v>
      </c>
      <c r="D241" t="s">
        <v>71</v>
      </c>
      <c r="E241" s="6">
        <v>41366</v>
      </c>
      <c r="F241" s="5">
        <v>999</v>
      </c>
      <c r="G241" t="s">
        <v>15</v>
      </c>
      <c r="H241" t="s">
        <v>21</v>
      </c>
      <c r="I241" t="s">
        <v>44</v>
      </c>
      <c r="J241" t="s">
        <v>1076</v>
      </c>
      <c r="K241" t="str">
        <f>MID(B241,14,100)</f>
        <v>Desktop HP 16 GB</v>
      </c>
      <c r="L241" t="str">
        <f>MID(J241,3,100)</f>
        <v>São Paulo</v>
      </c>
    </row>
    <row r="242" spans="1:12" x14ac:dyDescent="0.25">
      <c r="A242" t="s">
        <v>466</v>
      </c>
      <c r="B242" t="s">
        <v>923</v>
      </c>
      <c r="C242">
        <v>1004</v>
      </c>
      <c r="D242" t="s">
        <v>72</v>
      </c>
      <c r="E242" s="6">
        <v>41947</v>
      </c>
      <c r="F242" s="5">
        <v>987</v>
      </c>
      <c r="G242" t="s">
        <v>14</v>
      </c>
      <c r="H242" t="s">
        <v>19</v>
      </c>
      <c r="I242" t="s">
        <v>44</v>
      </c>
      <c r="J242" t="s">
        <v>1076</v>
      </c>
      <c r="K242" t="str">
        <f>MID(B242,14,100)</f>
        <v>Geladeira Duplex</v>
      </c>
      <c r="L242" t="str">
        <f>MID(J242,3,100)</f>
        <v>São Paulo</v>
      </c>
    </row>
    <row r="243" spans="1:12" x14ac:dyDescent="0.25">
      <c r="A243" t="s">
        <v>489</v>
      </c>
      <c r="B243" t="s">
        <v>946</v>
      </c>
      <c r="C243">
        <v>1004</v>
      </c>
      <c r="D243" t="s">
        <v>72</v>
      </c>
      <c r="E243" s="6">
        <v>42037</v>
      </c>
      <c r="F243" s="5">
        <v>890.32</v>
      </c>
      <c r="G243" t="s">
        <v>14</v>
      </c>
      <c r="H243" t="s">
        <v>25</v>
      </c>
      <c r="I243" t="s">
        <v>44</v>
      </c>
      <c r="J243" t="s">
        <v>1076</v>
      </c>
      <c r="K243" t="str">
        <f>MID(B243,14,100)</f>
        <v>Micro-Ondas</v>
      </c>
      <c r="L243" t="str">
        <f>MID(J243,3,100)</f>
        <v>São Paulo</v>
      </c>
    </row>
    <row r="244" spans="1:12" x14ac:dyDescent="0.25">
      <c r="A244" t="s">
        <v>488</v>
      </c>
      <c r="B244" t="s">
        <v>945</v>
      </c>
      <c r="C244">
        <v>1004</v>
      </c>
      <c r="D244" t="s">
        <v>72</v>
      </c>
      <c r="E244" s="6">
        <v>42006</v>
      </c>
      <c r="F244" s="5">
        <v>789.45</v>
      </c>
      <c r="G244" t="s">
        <v>14</v>
      </c>
      <c r="H244" t="s">
        <v>25</v>
      </c>
      <c r="I244" t="s">
        <v>44</v>
      </c>
      <c r="J244" t="s">
        <v>1076</v>
      </c>
      <c r="K244" t="str">
        <f>MID(B244,14,100)</f>
        <v>Micro-Ondas</v>
      </c>
      <c r="L244" t="str">
        <f>MID(J244,3,100)</f>
        <v>São Paulo</v>
      </c>
    </row>
    <row r="245" spans="1:12" x14ac:dyDescent="0.25">
      <c r="A245" t="s">
        <v>401</v>
      </c>
      <c r="B245" t="s">
        <v>858</v>
      </c>
      <c r="C245">
        <v>1004</v>
      </c>
      <c r="D245" t="s">
        <v>70</v>
      </c>
      <c r="E245" s="6">
        <v>41549</v>
      </c>
      <c r="F245" s="5">
        <v>789.34</v>
      </c>
      <c r="G245" t="s">
        <v>14</v>
      </c>
      <c r="H245" t="s">
        <v>19</v>
      </c>
      <c r="I245" t="s">
        <v>44</v>
      </c>
      <c r="J245" t="s">
        <v>1076</v>
      </c>
      <c r="K245" t="str">
        <f>MID(B245,14,100)</f>
        <v>Lavadora 11 Kg</v>
      </c>
      <c r="L245" t="str">
        <f>MID(J245,3,100)</f>
        <v>São Paulo</v>
      </c>
    </row>
    <row r="246" spans="1:12" x14ac:dyDescent="0.25">
      <c r="A246" t="s">
        <v>221</v>
      </c>
      <c r="B246" t="s">
        <v>678</v>
      </c>
      <c r="C246">
        <v>1004</v>
      </c>
      <c r="D246" t="s">
        <v>68</v>
      </c>
      <c r="E246" s="6">
        <v>42037</v>
      </c>
      <c r="F246" s="5">
        <v>788.9</v>
      </c>
      <c r="G246" t="s">
        <v>14</v>
      </c>
      <c r="H246" t="s">
        <v>25</v>
      </c>
      <c r="I246" t="s">
        <v>44</v>
      </c>
      <c r="J246" t="s">
        <v>1071</v>
      </c>
      <c r="K246" t="str">
        <f>MID(B246,14,100)</f>
        <v>Micro-Ondas</v>
      </c>
      <c r="L246" t="str">
        <f>MID(J246,3,100)</f>
        <v>Rio de Janeiro</v>
      </c>
    </row>
    <row r="247" spans="1:12" x14ac:dyDescent="0.25">
      <c r="A247" t="s">
        <v>350</v>
      </c>
      <c r="B247" t="s">
        <v>807</v>
      </c>
      <c r="C247">
        <v>1004</v>
      </c>
      <c r="D247" t="s">
        <v>66</v>
      </c>
      <c r="E247" s="6">
        <v>42096</v>
      </c>
      <c r="F247" s="5">
        <v>765.45</v>
      </c>
      <c r="G247" t="s">
        <v>34</v>
      </c>
      <c r="H247" t="s">
        <v>40</v>
      </c>
      <c r="I247" t="s">
        <v>44</v>
      </c>
      <c r="J247" t="s">
        <v>1072</v>
      </c>
      <c r="K247" t="str">
        <f>MID(B247,14,100)</f>
        <v>Aspirador</v>
      </c>
      <c r="L247" t="str">
        <f>MID(J247,3,100)</f>
        <v>Petrópolis</v>
      </c>
    </row>
    <row r="248" spans="1:12" x14ac:dyDescent="0.25">
      <c r="A248" t="s">
        <v>417</v>
      </c>
      <c r="B248" t="s">
        <v>874</v>
      </c>
      <c r="C248">
        <v>1004</v>
      </c>
      <c r="D248" t="s">
        <v>70</v>
      </c>
      <c r="E248" s="6">
        <v>42279</v>
      </c>
      <c r="F248" s="5">
        <v>765.34</v>
      </c>
      <c r="G248" t="s">
        <v>15</v>
      </c>
      <c r="H248" t="s">
        <v>59</v>
      </c>
      <c r="I248" t="s">
        <v>44</v>
      </c>
      <c r="J248" t="s">
        <v>1076</v>
      </c>
      <c r="K248" t="str">
        <f>MID(B248,14,100)</f>
        <v>Impressora Deskjet</v>
      </c>
      <c r="L248" t="str">
        <f>MID(J248,3,100)</f>
        <v>São Paulo</v>
      </c>
    </row>
    <row r="249" spans="1:12" x14ac:dyDescent="0.25">
      <c r="A249" t="s">
        <v>597</v>
      </c>
      <c r="B249" t="s">
        <v>1054</v>
      </c>
      <c r="C249">
        <v>1004</v>
      </c>
      <c r="D249" t="s">
        <v>73</v>
      </c>
      <c r="E249" s="6">
        <v>42075</v>
      </c>
      <c r="F249" s="5">
        <v>765</v>
      </c>
      <c r="G249" t="s">
        <v>14</v>
      </c>
      <c r="H249" t="s">
        <v>25</v>
      </c>
      <c r="I249" t="s">
        <v>44</v>
      </c>
      <c r="J249" t="s">
        <v>1077</v>
      </c>
      <c r="K249" t="str">
        <f>MID(B249,14,100)</f>
        <v>Geladeira Duplex</v>
      </c>
      <c r="L249" t="str">
        <f>MID(J249,3,100)</f>
        <v>Vitória</v>
      </c>
    </row>
    <row r="250" spans="1:12" x14ac:dyDescent="0.25">
      <c r="A250" t="s">
        <v>495</v>
      </c>
      <c r="B250" t="s">
        <v>952</v>
      </c>
      <c r="C250">
        <v>1004</v>
      </c>
      <c r="D250" t="s">
        <v>72</v>
      </c>
      <c r="E250" s="6">
        <v>42310</v>
      </c>
      <c r="F250" s="5">
        <v>678.34</v>
      </c>
      <c r="G250" t="s">
        <v>14</v>
      </c>
      <c r="H250" t="s">
        <v>25</v>
      </c>
      <c r="I250" t="s">
        <v>44</v>
      </c>
      <c r="J250" t="s">
        <v>1076</v>
      </c>
      <c r="K250" t="str">
        <f>MID(B250,14,100)</f>
        <v>Micro-Ondas</v>
      </c>
      <c r="L250" t="str">
        <f>MID(J250,3,100)</f>
        <v>São Paulo</v>
      </c>
    </row>
    <row r="251" spans="1:12" x14ac:dyDescent="0.25">
      <c r="A251" t="s">
        <v>487</v>
      </c>
      <c r="B251" t="s">
        <v>944</v>
      </c>
      <c r="C251">
        <v>1004</v>
      </c>
      <c r="D251" t="s">
        <v>72</v>
      </c>
      <c r="E251" s="6">
        <v>41974</v>
      </c>
      <c r="F251" s="5">
        <v>678.12</v>
      </c>
      <c r="G251" t="s">
        <v>14</v>
      </c>
      <c r="H251" t="s">
        <v>25</v>
      </c>
      <c r="I251" t="s">
        <v>44</v>
      </c>
      <c r="J251" t="s">
        <v>1076</v>
      </c>
      <c r="K251" t="str">
        <f>MID(B251,14,100)</f>
        <v>Micro-Ondas</v>
      </c>
      <c r="L251" t="str">
        <f>MID(J251,3,100)</f>
        <v>São Paulo</v>
      </c>
    </row>
    <row r="252" spans="1:12" x14ac:dyDescent="0.25">
      <c r="A252" t="s">
        <v>311</v>
      </c>
      <c r="B252" t="s">
        <v>768</v>
      </c>
      <c r="C252">
        <v>1004</v>
      </c>
      <c r="D252" t="s">
        <v>67</v>
      </c>
      <c r="E252" s="6">
        <v>41883</v>
      </c>
      <c r="F252" s="5">
        <v>675.9</v>
      </c>
      <c r="G252" t="s">
        <v>14</v>
      </c>
      <c r="H252" t="s">
        <v>25</v>
      </c>
      <c r="I252" t="s">
        <v>44</v>
      </c>
      <c r="J252" t="s">
        <v>1071</v>
      </c>
      <c r="K252" t="str">
        <f>MID(B252,14,100)</f>
        <v>Forno-Micro-Ondas</v>
      </c>
      <c r="L252" t="str">
        <f>MID(J252,3,100)</f>
        <v>Rio de Janeiro</v>
      </c>
    </row>
    <row r="253" spans="1:12" x14ac:dyDescent="0.25">
      <c r="A253" t="s">
        <v>318</v>
      </c>
      <c r="B253" t="s">
        <v>775</v>
      </c>
      <c r="C253">
        <v>1004</v>
      </c>
      <c r="D253" t="s">
        <v>67</v>
      </c>
      <c r="E253" s="6">
        <v>41886</v>
      </c>
      <c r="F253" s="5">
        <v>632</v>
      </c>
      <c r="G253" t="s">
        <v>14</v>
      </c>
      <c r="H253" t="s">
        <v>25</v>
      </c>
      <c r="I253" t="s">
        <v>44</v>
      </c>
      <c r="J253" t="s">
        <v>1071</v>
      </c>
      <c r="K253" t="str">
        <f>MID(B253,14,100)</f>
        <v>Geladeira Duplex</v>
      </c>
      <c r="L253" t="str">
        <f>MID(J253,3,100)</f>
        <v>Rio de Janeiro</v>
      </c>
    </row>
    <row r="254" spans="1:12" x14ac:dyDescent="0.25">
      <c r="A254" t="s">
        <v>477</v>
      </c>
      <c r="B254" t="s">
        <v>934</v>
      </c>
      <c r="C254">
        <v>1004</v>
      </c>
      <c r="D254" t="s">
        <v>72</v>
      </c>
      <c r="E254" s="6">
        <v>42279</v>
      </c>
      <c r="F254" s="5">
        <v>567</v>
      </c>
      <c r="G254" t="s">
        <v>14</v>
      </c>
      <c r="H254" t="s">
        <v>19</v>
      </c>
      <c r="I254" t="s">
        <v>44</v>
      </c>
      <c r="J254" t="s">
        <v>1076</v>
      </c>
      <c r="K254" t="str">
        <f>MID(B254,14,100)</f>
        <v>Geladeira Duplex</v>
      </c>
      <c r="L254" t="str">
        <f>MID(J254,3,100)</f>
        <v>São Paulo</v>
      </c>
    </row>
    <row r="255" spans="1:12" x14ac:dyDescent="0.25">
      <c r="A255" t="s">
        <v>603</v>
      </c>
      <c r="B255" t="s">
        <v>1060</v>
      </c>
      <c r="C255">
        <v>1004</v>
      </c>
      <c r="D255" t="s">
        <v>73</v>
      </c>
      <c r="E255" s="6">
        <v>42334</v>
      </c>
      <c r="F255" s="5">
        <v>567</v>
      </c>
      <c r="G255" t="s">
        <v>14</v>
      </c>
      <c r="H255" t="s">
        <v>25</v>
      </c>
      <c r="I255" t="s">
        <v>44</v>
      </c>
      <c r="J255" t="s">
        <v>1077</v>
      </c>
      <c r="K255" t="str">
        <f>MID(B255,14,100)</f>
        <v>Geladeira Duplex</v>
      </c>
      <c r="L255" t="str">
        <f>MID(J255,3,100)</f>
        <v>Vitória</v>
      </c>
    </row>
    <row r="256" spans="1:12" x14ac:dyDescent="0.25">
      <c r="A256" t="s">
        <v>384</v>
      </c>
      <c r="B256" t="s">
        <v>841</v>
      </c>
      <c r="C256">
        <v>1004</v>
      </c>
      <c r="D256" t="s">
        <v>70</v>
      </c>
      <c r="E256" s="6">
        <v>41003</v>
      </c>
      <c r="F256" s="5">
        <v>459.89</v>
      </c>
      <c r="G256" t="s">
        <v>14</v>
      </c>
      <c r="H256" t="s">
        <v>22</v>
      </c>
      <c r="I256" t="s">
        <v>44</v>
      </c>
      <c r="J256" t="s">
        <v>1076</v>
      </c>
      <c r="K256" t="str">
        <f>MID(B256,14,100)</f>
        <v>Lavadora 11 Kg</v>
      </c>
      <c r="L256" t="str">
        <f>MID(J256,3,100)</f>
        <v>São Paulo</v>
      </c>
    </row>
    <row r="257" spans="1:12" x14ac:dyDescent="0.25">
      <c r="A257" t="s">
        <v>192</v>
      </c>
      <c r="B257" t="s">
        <v>649</v>
      </c>
      <c r="C257">
        <v>1004</v>
      </c>
      <c r="D257" t="s">
        <v>61</v>
      </c>
      <c r="E257" s="6">
        <v>42206</v>
      </c>
      <c r="F257" s="5">
        <v>456</v>
      </c>
      <c r="G257" t="s">
        <v>14</v>
      </c>
      <c r="H257" t="s">
        <v>25</v>
      </c>
      <c r="I257" t="s">
        <v>44</v>
      </c>
      <c r="J257" t="s">
        <v>1068</v>
      </c>
      <c r="K257" t="str">
        <f>MID(B257,14,100)</f>
        <v>Geladeira Duplex</v>
      </c>
      <c r="L257" t="str">
        <f>MID(J257,3,100)</f>
        <v>Belo Horizonte</v>
      </c>
    </row>
    <row r="258" spans="1:12" x14ac:dyDescent="0.25">
      <c r="A258" t="s">
        <v>414</v>
      </c>
      <c r="B258" t="s">
        <v>871</v>
      </c>
      <c r="C258">
        <v>1004</v>
      </c>
      <c r="D258" t="s">
        <v>70</v>
      </c>
      <c r="E258" s="6">
        <v>42187</v>
      </c>
      <c r="F258" s="5">
        <v>456</v>
      </c>
      <c r="G258" t="s">
        <v>15</v>
      </c>
      <c r="H258" t="s">
        <v>59</v>
      </c>
      <c r="I258" t="s">
        <v>44</v>
      </c>
      <c r="J258" t="s">
        <v>1076</v>
      </c>
      <c r="K258" t="str">
        <f>MID(B258,14,100)</f>
        <v>Impressora Deskjet</v>
      </c>
      <c r="L258" t="str">
        <f>MID(J258,3,100)</f>
        <v>São Paulo</v>
      </c>
    </row>
    <row r="259" spans="1:12" x14ac:dyDescent="0.25">
      <c r="A259" t="s">
        <v>509</v>
      </c>
      <c r="B259" t="s">
        <v>966</v>
      </c>
      <c r="C259">
        <v>1004</v>
      </c>
      <c r="D259" t="s">
        <v>72</v>
      </c>
      <c r="E259" s="6">
        <v>41549</v>
      </c>
      <c r="F259" s="5">
        <v>445</v>
      </c>
      <c r="G259" t="s">
        <v>15</v>
      </c>
      <c r="H259" t="s">
        <v>21</v>
      </c>
      <c r="I259" t="s">
        <v>44</v>
      </c>
      <c r="J259" t="s">
        <v>1076</v>
      </c>
      <c r="K259" t="str">
        <f>MID(B259,14,100)</f>
        <v>Impressora Deskjet</v>
      </c>
      <c r="L259" t="str">
        <f>MID(J259,3,100)</f>
        <v>São Paulo</v>
      </c>
    </row>
    <row r="260" spans="1:12" x14ac:dyDescent="0.25">
      <c r="A260" t="s">
        <v>552</v>
      </c>
      <c r="B260" t="s">
        <v>1009</v>
      </c>
      <c r="C260">
        <v>1004</v>
      </c>
      <c r="D260" t="s">
        <v>71</v>
      </c>
      <c r="E260" s="6">
        <v>41244</v>
      </c>
      <c r="F260" s="5">
        <v>445</v>
      </c>
      <c r="G260" t="s">
        <v>14</v>
      </c>
      <c r="H260" t="s">
        <v>28</v>
      </c>
      <c r="I260" t="s">
        <v>44</v>
      </c>
      <c r="J260" t="s">
        <v>1076</v>
      </c>
      <c r="K260" t="str">
        <f>MID(B260,14,100)</f>
        <v>Micro-Ondas</v>
      </c>
      <c r="L260" t="str">
        <f>MID(J260,3,100)</f>
        <v>São Paulo</v>
      </c>
    </row>
    <row r="261" spans="1:12" x14ac:dyDescent="0.25">
      <c r="A261" t="s">
        <v>166</v>
      </c>
      <c r="B261" t="s">
        <v>623</v>
      </c>
      <c r="C261">
        <v>1004</v>
      </c>
      <c r="D261" t="s">
        <v>60</v>
      </c>
      <c r="E261" s="6">
        <v>41347</v>
      </c>
      <c r="F261" s="5">
        <v>346</v>
      </c>
      <c r="G261" t="s">
        <v>14</v>
      </c>
      <c r="H261" t="s">
        <v>19</v>
      </c>
      <c r="I261" t="s">
        <v>44</v>
      </c>
      <c r="J261" t="s">
        <v>1068</v>
      </c>
      <c r="K261" t="str">
        <f>MID(B261,14,100)</f>
        <v>Geladeira Duplex</v>
      </c>
      <c r="L261" t="str">
        <f>MID(J261,3,100)</f>
        <v>Belo Horizonte</v>
      </c>
    </row>
    <row r="262" spans="1:12" x14ac:dyDescent="0.25">
      <c r="A262" t="s">
        <v>328</v>
      </c>
      <c r="B262" t="s">
        <v>785</v>
      </c>
      <c r="C262">
        <v>1004</v>
      </c>
      <c r="D262" t="s">
        <v>67</v>
      </c>
      <c r="E262" s="6">
        <v>42157</v>
      </c>
      <c r="F262" s="5">
        <v>345.87</v>
      </c>
      <c r="G262" t="s">
        <v>14</v>
      </c>
      <c r="H262" t="s">
        <v>25</v>
      </c>
      <c r="I262" t="s">
        <v>44</v>
      </c>
      <c r="J262" t="s">
        <v>1071</v>
      </c>
      <c r="K262" t="str">
        <f>MID(B262,14,100)</f>
        <v>Geladeira Duplex</v>
      </c>
      <c r="L262" t="str">
        <f>MID(J262,3,100)</f>
        <v>Rio de Janeiro</v>
      </c>
    </row>
    <row r="263" spans="1:12" x14ac:dyDescent="0.25">
      <c r="A263" t="s">
        <v>457</v>
      </c>
      <c r="B263" t="s">
        <v>914</v>
      </c>
      <c r="C263">
        <v>1004</v>
      </c>
      <c r="D263" t="s">
        <v>72</v>
      </c>
      <c r="E263" s="6">
        <v>41488</v>
      </c>
      <c r="F263" s="5">
        <v>345</v>
      </c>
      <c r="G263" t="s">
        <v>14</v>
      </c>
      <c r="H263" t="s">
        <v>19</v>
      </c>
      <c r="I263" t="s">
        <v>44</v>
      </c>
      <c r="J263" t="s">
        <v>1076</v>
      </c>
      <c r="K263" t="str">
        <f>MID(B263,14,100)</f>
        <v>Secadora Vapor</v>
      </c>
      <c r="L263" t="str">
        <f>MID(J263,3,100)</f>
        <v>São Paulo</v>
      </c>
    </row>
    <row r="264" spans="1:12" x14ac:dyDescent="0.25">
      <c r="A264" t="s">
        <v>199</v>
      </c>
      <c r="B264" t="s">
        <v>656</v>
      </c>
      <c r="C264">
        <v>1004</v>
      </c>
      <c r="D264" t="s">
        <v>64</v>
      </c>
      <c r="E264" s="6">
        <v>41276</v>
      </c>
      <c r="F264" s="5">
        <v>297</v>
      </c>
      <c r="G264" t="s">
        <v>34</v>
      </c>
      <c r="H264" t="s">
        <v>35</v>
      </c>
      <c r="I264" t="s">
        <v>44</v>
      </c>
      <c r="J264" t="s">
        <v>1070</v>
      </c>
      <c r="K264" t="str">
        <f>MID(B264,14,100)</f>
        <v>Fritadeira</v>
      </c>
      <c r="L264" t="str">
        <f>MID(J264,3,100)</f>
        <v>Cascavel</v>
      </c>
    </row>
    <row r="265" spans="1:12" x14ac:dyDescent="0.25">
      <c r="A265" t="s">
        <v>420</v>
      </c>
      <c r="B265" t="s">
        <v>877</v>
      </c>
      <c r="C265">
        <v>1004</v>
      </c>
      <c r="D265" t="s">
        <v>70</v>
      </c>
      <c r="E265" s="6">
        <v>42006</v>
      </c>
      <c r="F265" s="5">
        <v>234.12</v>
      </c>
      <c r="G265" t="s">
        <v>15</v>
      </c>
      <c r="H265" t="s">
        <v>59</v>
      </c>
      <c r="I265" t="s">
        <v>44</v>
      </c>
      <c r="J265" t="s">
        <v>1076</v>
      </c>
      <c r="K265" t="str">
        <f>MID(B265,14,100)</f>
        <v>Impressora Deskjet</v>
      </c>
      <c r="L265" t="str">
        <f>MID(J265,3,100)</f>
        <v>São Paulo</v>
      </c>
    </row>
    <row r="266" spans="1:12" x14ac:dyDescent="0.25">
      <c r="A266" t="s">
        <v>545</v>
      </c>
      <c r="B266" t="s">
        <v>1002</v>
      </c>
      <c r="C266">
        <v>1004</v>
      </c>
      <c r="D266" t="s">
        <v>71</v>
      </c>
      <c r="E266" s="6">
        <v>40940</v>
      </c>
      <c r="F266" s="5">
        <v>234</v>
      </c>
      <c r="G266" t="s">
        <v>14</v>
      </c>
      <c r="H266" t="s">
        <v>28</v>
      </c>
      <c r="I266" t="s">
        <v>44</v>
      </c>
      <c r="J266" t="s">
        <v>1076</v>
      </c>
      <c r="K266" t="str">
        <f>MID(B266,14,100)</f>
        <v>Grill</v>
      </c>
      <c r="L266" t="str">
        <f>MID(J266,3,100)</f>
        <v>São Paulo</v>
      </c>
    </row>
    <row r="267" spans="1:12" x14ac:dyDescent="0.25">
      <c r="A267" t="s">
        <v>372</v>
      </c>
      <c r="B267" t="s">
        <v>829</v>
      </c>
      <c r="C267">
        <v>1004</v>
      </c>
      <c r="D267" t="s">
        <v>65</v>
      </c>
      <c r="E267" s="6">
        <v>42126</v>
      </c>
      <c r="F267" s="5">
        <v>189</v>
      </c>
      <c r="G267" t="s">
        <v>34</v>
      </c>
      <c r="H267" t="s">
        <v>35</v>
      </c>
      <c r="I267" t="s">
        <v>44</v>
      </c>
      <c r="J267" t="s">
        <v>1074</v>
      </c>
      <c r="K267" t="str">
        <f>MID(B267,14,100)</f>
        <v>Ventilador</v>
      </c>
      <c r="L267" t="str">
        <f>MID(J267,3,100)</f>
        <v>Osasco</v>
      </c>
    </row>
    <row r="268" spans="1:12" x14ac:dyDescent="0.25">
      <c r="A268" t="s">
        <v>516</v>
      </c>
      <c r="B268" t="s">
        <v>973</v>
      </c>
      <c r="C268">
        <v>1004</v>
      </c>
      <c r="D268" t="s">
        <v>72</v>
      </c>
      <c r="E268" s="6">
        <v>41519</v>
      </c>
      <c r="F268" s="5">
        <v>179</v>
      </c>
      <c r="G268" t="s">
        <v>34</v>
      </c>
      <c r="H268" t="s">
        <v>40</v>
      </c>
      <c r="I268" t="s">
        <v>44</v>
      </c>
      <c r="J268" t="s">
        <v>1076</v>
      </c>
      <c r="K268" t="str">
        <f>MID(B268,14,100)</f>
        <v>Aspirador</v>
      </c>
      <c r="L268" t="str">
        <f>MID(J268,3,100)</f>
        <v>São Paulo</v>
      </c>
    </row>
    <row r="269" spans="1:12" x14ac:dyDescent="0.25">
      <c r="A269" t="s">
        <v>425</v>
      </c>
      <c r="B269" t="s">
        <v>882</v>
      </c>
      <c r="C269">
        <v>1004</v>
      </c>
      <c r="D269" t="s">
        <v>70</v>
      </c>
      <c r="E269" s="6">
        <v>42126</v>
      </c>
      <c r="F269" s="5">
        <v>167</v>
      </c>
      <c r="G269" t="s">
        <v>34</v>
      </c>
      <c r="H269" t="s">
        <v>40</v>
      </c>
      <c r="I269" t="s">
        <v>44</v>
      </c>
      <c r="J269" t="s">
        <v>1076</v>
      </c>
      <c r="K269" t="str">
        <f>MID(B269,14,100)</f>
        <v>Aspirador</v>
      </c>
      <c r="L269" t="str">
        <f>MID(J269,3,100)</f>
        <v>São Paulo</v>
      </c>
    </row>
    <row r="270" spans="1:12" x14ac:dyDescent="0.25">
      <c r="A270" t="s">
        <v>426</v>
      </c>
      <c r="B270" t="s">
        <v>883</v>
      </c>
      <c r="C270">
        <v>1004</v>
      </c>
      <c r="D270" t="s">
        <v>70</v>
      </c>
      <c r="E270" s="6">
        <v>42157</v>
      </c>
      <c r="F270" s="5">
        <v>167</v>
      </c>
      <c r="G270" t="s">
        <v>34</v>
      </c>
      <c r="H270" t="s">
        <v>40</v>
      </c>
      <c r="I270" t="s">
        <v>44</v>
      </c>
      <c r="J270" t="s">
        <v>1076</v>
      </c>
      <c r="K270" t="str">
        <f>MID(B270,14,100)</f>
        <v>Aspirador</v>
      </c>
      <c r="L270" t="str">
        <f>MID(J270,3,100)</f>
        <v>São Paulo</v>
      </c>
    </row>
    <row r="271" spans="1:12" x14ac:dyDescent="0.25">
      <c r="A271" t="s">
        <v>428</v>
      </c>
      <c r="B271" t="s">
        <v>885</v>
      </c>
      <c r="C271">
        <v>1004</v>
      </c>
      <c r="D271" t="s">
        <v>70</v>
      </c>
      <c r="E271" s="6">
        <v>42218</v>
      </c>
      <c r="F271" s="5">
        <v>167</v>
      </c>
      <c r="G271" t="s">
        <v>34</v>
      </c>
      <c r="H271" t="s">
        <v>40</v>
      </c>
      <c r="I271" t="s">
        <v>44</v>
      </c>
      <c r="J271" t="s">
        <v>1076</v>
      </c>
      <c r="K271" t="str">
        <f>MID(B271,14,100)</f>
        <v>Aspirador</v>
      </c>
      <c r="L271" t="str">
        <f>MID(J271,3,100)</f>
        <v>São Paulo</v>
      </c>
    </row>
    <row r="272" spans="1:12" x14ac:dyDescent="0.25">
      <c r="A272" t="s">
        <v>432</v>
      </c>
      <c r="B272" t="s">
        <v>889</v>
      </c>
      <c r="C272">
        <v>1004</v>
      </c>
      <c r="D272" t="s">
        <v>70</v>
      </c>
      <c r="E272" s="6">
        <v>42340</v>
      </c>
      <c r="F272" s="5">
        <v>167</v>
      </c>
      <c r="G272" t="s">
        <v>34</v>
      </c>
      <c r="H272" t="s">
        <v>40</v>
      </c>
      <c r="I272" t="s">
        <v>44</v>
      </c>
      <c r="J272" t="s">
        <v>1076</v>
      </c>
      <c r="K272" t="str">
        <f>MID(B272,14,100)</f>
        <v>Aspirador</v>
      </c>
      <c r="L272" t="str">
        <f>MID(J272,3,100)</f>
        <v>São Paulo</v>
      </c>
    </row>
    <row r="273" spans="1:12" x14ac:dyDescent="0.25">
      <c r="A273" t="s">
        <v>579</v>
      </c>
      <c r="B273" t="s">
        <v>1036</v>
      </c>
      <c r="C273">
        <v>1004</v>
      </c>
      <c r="D273" t="s">
        <v>71</v>
      </c>
      <c r="E273" s="6">
        <v>41580</v>
      </c>
      <c r="F273" s="5">
        <v>135</v>
      </c>
      <c r="G273" t="s">
        <v>34</v>
      </c>
      <c r="H273" t="s">
        <v>40</v>
      </c>
      <c r="I273" t="s">
        <v>44</v>
      </c>
      <c r="J273" t="s">
        <v>1076</v>
      </c>
      <c r="K273" t="str">
        <f>MID(B273,14,100)</f>
        <v>Aspirador</v>
      </c>
      <c r="L273" t="str">
        <f>MID(J273,3,100)</f>
        <v>São Paulo</v>
      </c>
    </row>
    <row r="274" spans="1:12" x14ac:dyDescent="0.25">
      <c r="A274" t="s">
        <v>434</v>
      </c>
      <c r="B274" t="s">
        <v>891</v>
      </c>
      <c r="C274">
        <v>1004</v>
      </c>
      <c r="D274" t="s">
        <v>70</v>
      </c>
      <c r="E274" s="6">
        <v>42037</v>
      </c>
      <c r="F274" s="5">
        <v>134</v>
      </c>
      <c r="G274" t="s">
        <v>34</v>
      </c>
      <c r="H274" t="s">
        <v>35</v>
      </c>
      <c r="I274" t="s">
        <v>44</v>
      </c>
      <c r="J274" t="s">
        <v>1076</v>
      </c>
      <c r="K274" t="str">
        <f>MID(B274,14,100)</f>
        <v>Ventilador</v>
      </c>
      <c r="L274" t="str">
        <f>MID(J274,3,100)</f>
        <v>São Paulo</v>
      </c>
    </row>
    <row r="275" spans="1:12" x14ac:dyDescent="0.25">
      <c r="A275" t="s">
        <v>484</v>
      </c>
      <c r="B275" t="s">
        <v>941</v>
      </c>
      <c r="C275">
        <v>1004</v>
      </c>
      <c r="D275" t="s">
        <v>72</v>
      </c>
      <c r="E275" s="6">
        <v>41791</v>
      </c>
      <c r="F275" s="5">
        <v>124</v>
      </c>
      <c r="G275" t="s">
        <v>14</v>
      </c>
      <c r="H275" t="s">
        <v>25</v>
      </c>
      <c r="I275" t="s">
        <v>44</v>
      </c>
      <c r="J275" t="s">
        <v>1076</v>
      </c>
      <c r="K275" t="str">
        <f>MID(B275,14,100)</f>
        <v>Grill</v>
      </c>
      <c r="L275" t="str">
        <f>MID(J275,3,100)</f>
        <v>São Paulo</v>
      </c>
    </row>
    <row r="276" spans="1:12" x14ac:dyDescent="0.25">
      <c r="A276" t="s">
        <v>201</v>
      </c>
      <c r="B276" t="s">
        <v>658</v>
      </c>
      <c r="C276">
        <v>1004</v>
      </c>
      <c r="D276" t="s">
        <v>64</v>
      </c>
      <c r="E276" s="6">
        <v>42065</v>
      </c>
      <c r="F276" s="5">
        <v>123</v>
      </c>
      <c r="G276" t="s">
        <v>34</v>
      </c>
      <c r="H276" t="s">
        <v>35</v>
      </c>
      <c r="I276" t="s">
        <v>44</v>
      </c>
      <c r="J276" t="s">
        <v>1070</v>
      </c>
      <c r="K276" t="str">
        <f>MID(B276,14,100)</f>
        <v>Ventilador</v>
      </c>
      <c r="L276" t="str">
        <f>MID(J276,3,100)</f>
        <v>Cascavel</v>
      </c>
    </row>
    <row r="277" spans="1:12" x14ac:dyDescent="0.25">
      <c r="A277" t="s">
        <v>340</v>
      </c>
      <c r="B277" t="s">
        <v>797</v>
      </c>
      <c r="C277">
        <v>1004</v>
      </c>
      <c r="D277" t="s">
        <v>67</v>
      </c>
      <c r="E277" s="6">
        <v>42187</v>
      </c>
      <c r="F277" s="5">
        <v>121</v>
      </c>
      <c r="G277" t="s">
        <v>34</v>
      </c>
      <c r="H277" t="s">
        <v>35</v>
      </c>
      <c r="I277" t="s">
        <v>44</v>
      </c>
      <c r="J277" t="s">
        <v>1071</v>
      </c>
      <c r="K277" t="str">
        <f>MID(B277,14,100)</f>
        <v>Fritadeira</v>
      </c>
      <c r="L277" t="str">
        <f>MID(J277,3,100)</f>
        <v>Rio de Janeiro</v>
      </c>
    </row>
    <row r="278" spans="1:12" x14ac:dyDescent="0.25">
      <c r="A278" t="s">
        <v>523</v>
      </c>
      <c r="B278" t="s">
        <v>980</v>
      </c>
      <c r="C278">
        <v>1004</v>
      </c>
      <c r="D278" t="s">
        <v>72</v>
      </c>
      <c r="E278" s="6">
        <v>41852</v>
      </c>
      <c r="F278" s="5">
        <v>121</v>
      </c>
      <c r="G278" t="s">
        <v>34</v>
      </c>
      <c r="H278" t="s">
        <v>35</v>
      </c>
      <c r="I278" t="s">
        <v>44</v>
      </c>
      <c r="J278" t="s">
        <v>1076</v>
      </c>
      <c r="K278" t="str">
        <f>MID(B278,14,100)</f>
        <v>Fritadeira</v>
      </c>
      <c r="L278" t="str">
        <f>MID(J278,3,100)</f>
        <v>São Paulo</v>
      </c>
    </row>
    <row r="279" spans="1:12" x14ac:dyDescent="0.25">
      <c r="A279" t="s">
        <v>529</v>
      </c>
      <c r="B279" t="s">
        <v>986</v>
      </c>
      <c r="C279">
        <v>1004</v>
      </c>
      <c r="D279" t="s">
        <v>72</v>
      </c>
      <c r="E279" s="6">
        <v>42096</v>
      </c>
      <c r="F279" s="5">
        <v>121</v>
      </c>
      <c r="G279" t="s">
        <v>34</v>
      </c>
      <c r="H279" t="s">
        <v>35</v>
      </c>
      <c r="I279" t="s">
        <v>44</v>
      </c>
      <c r="J279" t="s">
        <v>1076</v>
      </c>
      <c r="K279" t="str">
        <f>MID(B279,14,100)</f>
        <v>Fritadeira</v>
      </c>
      <c r="L279" t="str">
        <f>MID(J279,3,100)</f>
        <v>São Paulo</v>
      </c>
    </row>
    <row r="280" spans="1:12" x14ac:dyDescent="0.25">
      <c r="A280" t="s">
        <v>530</v>
      </c>
      <c r="B280" t="s">
        <v>987</v>
      </c>
      <c r="C280">
        <v>1004</v>
      </c>
      <c r="D280" t="s">
        <v>72</v>
      </c>
      <c r="E280" s="6">
        <v>42126</v>
      </c>
      <c r="F280" s="5">
        <v>121</v>
      </c>
      <c r="G280" t="s">
        <v>34</v>
      </c>
      <c r="H280" t="s">
        <v>35</v>
      </c>
      <c r="I280" t="s">
        <v>44</v>
      </c>
      <c r="J280" t="s">
        <v>1076</v>
      </c>
      <c r="K280" t="str">
        <f>MID(B280,14,100)</f>
        <v>Fritadeira</v>
      </c>
      <c r="L280" t="str">
        <f>MID(J280,3,100)</f>
        <v>São Paulo</v>
      </c>
    </row>
    <row r="281" spans="1:12" x14ac:dyDescent="0.25">
      <c r="A281" t="s">
        <v>533</v>
      </c>
      <c r="B281" t="s">
        <v>990</v>
      </c>
      <c r="C281">
        <v>1004</v>
      </c>
      <c r="D281" t="s">
        <v>72</v>
      </c>
      <c r="E281" s="6">
        <v>42310</v>
      </c>
      <c r="F281" s="5">
        <v>121</v>
      </c>
      <c r="G281" t="s">
        <v>34</v>
      </c>
      <c r="H281" t="s">
        <v>35</v>
      </c>
      <c r="I281" t="s">
        <v>44</v>
      </c>
      <c r="J281" t="s">
        <v>1076</v>
      </c>
      <c r="K281" t="str">
        <f>MID(B281,14,100)</f>
        <v>Fritadeira</v>
      </c>
      <c r="L281" t="str">
        <f>MID(J281,3,100)</f>
        <v>São Paulo</v>
      </c>
    </row>
    <row r="282" spans="1:12" x14ac:dyDescent="0.25">
      <c r="A282" t="s">
        <v>355</v>
      </c>
      <c r="B282" t="s">
        <v>812</v>
      </c>
      <c r="C282">
        <v>1004</v>
      </c>
      <c r="D282" t="s">
        <v>66</v>
      </c>
      <c r="E282" s="6">
        <v>42218</v>
      </c>
      <c r="F282" s="5">
        <v>12</v>
      </c>
      <c r="G282" t="s">
        <v>34</v>
      </c>
      <c r="H282" t="s">
        <v>35</v>
      </c>
      <c r="I282" t="s">
        <v>44</v>
      </c>
      <c r="J282" t="s">
        <v>1072</v>
      </c>
      <c r="K282" t="str">
        <f>MID(B282,14,100)</f>
        <v>Ventilador</v>
      </c>
      <c r="L282" t="str">
        <f>MID(J282,3,100)</f>
        <v>Petrópolis</v>
      </c>
    </row>
    <row r="283" spans="1:12" x14ac:dyDescent="0.25">
      <c r="A283" t="s">
        <v>440</v>
      </c>
      <c r="B283" t="s">
        <v>897</v>
      </c>
      <c r="C283">
        <v>1003</v>
      </c>
      <c r="D283" t="s">
        <v>72</v>
      </c>
      <c r="E283" s="6">
        <v>41672</v>
      </c>
      <c r="F283" s="5">
        <v>3999</v>
      </c>
      <c r="G283" t="s">
        <v>13</v>
      </c>
      <c r="H283" t="s">
        <v>52</v>
      </c>
      <c r="I283" t="s">
        <v>43</v>
      </c>
      <c r="J283" t="s">
        <v>1076</v>
      </c>
      <c r="K283" t="str">
        <f>MID(B283,14,100)</f>
        <v>Samsung Galaxy 8</v>
      </c>
      <c r="L283" t="str">
        <f>MID(J283,3,100)</f>
        <v>São Paulo</v>
      </c>
    </row>
    <row r="284" spans="1:12" x14ac:dyDescent="0.25">
      <c r="A284" t="s">
        <v>476</v>
      </c>
      <c r="B284" t="s">
        <v>933</v>
      </c>
      <c r="C284">
        <v>1003</v>
      </c>
      <c r="D284" t="s">
        <v>72</v>
      </c>
      <c r="E284" s="6">
        <v>42249</v>
      </c>
      <c r="F284" s="5">
        <v>1899</v>
      </c>
      <c r="G284" t="s">
        <v>14</v>
      </c>
      <c r="H284" t="s">
        <v>19</v>
      </c>
      <c r="I284" t="s">
        <v>43</v>
      </c>
      <c r="J284" t="s">
        <v>1076</v>
      </c>
      <c r="K284" t="str">
        <f>MID(B284,14,100)</f>
        <v>Geladeira Duplex</v>
      </c>
      <c r="L284" t="str">
        <f>MID(J284,3,100)</f>
        <v>São Paulo</v>
      </c>
    </row>
    <row r="285" spans="1:12" x14ac:dyDescent="0.25">
      <c r="A285" t="s">
        <v>585</v>
      </c>
      <c r="B285" t="s">
        <v>1042</v>
      </c>
      <c r="C285">
        <v>1003</v>
      </c>
      <c r="D285" t="s">
        <v>73</v>
      </c>
      <c r="E285" s="6">
        <v>41346</v>
      </c>
      <c r="F285" s="5">
        <v>1899</v>
      </c>
      <c r="G285" t="s">
        <v>13</v>
      </c>
      <c r="H285" t="s">
        <v>52</v>
      </c>
      <c r="I285" t="s">
        <v>43</v>
      </c>
      <c r="J285" t="s">
        <v>1077</v>
      </c>
      <c r="K285" t="str">
        <f>MID(B285,14,100)</f>
        <v>Samsung Galaxy 8</v>
      </c>
      <c r="L285" t="str">
        <f>MID(J285,3,100)</f>
        <v>Vitória</v>
      </c>
    </row>
    <row r="286" spans="1:12" x14ac:dyDescent="0.25">
      <c r="A286" t="s">
        <v>471</v>
      </c>
      <c r="B286" t="s">
        <v>928</v>
      </c>
      <c r="C286">
        <v>1003</v>
      </c>
      <c r="D286" t="s">
        <v>72</v>
      </c>
      <c r="E286" s="6">
        <v>42096</v>
      </c>
      <c r="F286" s="5">
        <v>1579</v>
      </c>
      <c r="G286" t="s">
        <v>14</v>
      </c>
      <c r="H286" t="s">
        <v>19</v>
      </c>
      <c r="I286" t="s">
        <v>43</v>
      </c>
      <c r="J286" t="s">
        <v>1076</v>
      </c>
      <c r="K286" t="str">
        <f>MID(B286,14,100)</f>
        <v>Geladeira Duplex</v>
      </c>
      <c r="L286" t="str">
        <f>MID(J286,3,100)</f>
        <v>São Paulo</v>
      </c>
    </row>
    <row r="287" spans="1:12" x14ac:dyDescent="0.25">
      <c r="A287" t="s">
        <v>467</v>
      </c>
      <c r="B287" t="s">
        <v>924</v>
      </c>
      <c r="C287">
        <v>1003</v>
      </c>
      <c r="D287" t="s">
        <v>72</v>
      </c>
      <c r="E287" s="6">
        <v>41977</v>
      </c>
      <c r="F287" s="5">
        <v>1567</v>
      </c>
      <c r="G287" t="s">
        <v>14</v>
      </c>
      <c r="H287" t="s">
        <v>19</v>
      </c>
      <c r="I287" t="s">
        <v>43</v>
      </c>
      <c r="J287" t="s">
        <v>1076</v>
      </c>
      <c r="K287" t="str">
        <f>MID(B287,14,100)</f>
        <v>Geladeira Duplex</v>
      </c>
      <c r="L287" t="str">
        <f>MID(J287,3,100)</f>
        <v>São Paulo</v>
      </c>
    </row>
    <row r="288" spans="1:12" x14ac:dyDescent="0.25">
      <c r="A288" t="s">
        <v>387</v>
      </c>
      <c r="B288" t="s">
        <v>844</v>
      </c>
      <c r="C288">
        <v>1003</v>
      </c>
      <c r="D288" t="s">
        <v>70</v>
      </c>
      <c r="E288" s="6">
        <v>41125</v>
      </c>
      <c r="F288" s="5">
        <v>1300</v>
      </c>
      <c r="G288" t="s">
        <v>14</v>
      </c>
      <c r="H288" t="s">
        <v>19</v>
      </c>
      <c r="I288" t="s">
        <v>43</v>
      </c>
      <c r="J288" t="s">
        <v>1076</v>
      </c>
      <c r="K288" t="str">
        <f>MID(B288,14,100)</f>
        <v>Geladeira Duplex</v>
      </c>
      <c r="L288" t="str">
        <f>MID(J288,3,100)</f>
        <v>São Paulo</v>
      </c>
    </row>
    <row r="289" spans="1:12" x14ac:dyDescent="0.25">
      <c r="A289" t="s">
        <v>309</v>
      </c>
      <c r="B289" t="s">
        <v>766</v>
      </c>
      <c r="C289">
        <v>1003</v>
      </c>
      <c r="D289" t="s">
        <v>67</v>
      </c>
      <c r="E289" s="6">
        <v>41549</v>
      </c>
      <c r="F289" s="5">
        <v>1290</v>
      </c>
      <c r="G289" t="s">
        <v>14</v>
      </c>
      <c r="H289" t="s">
        <v>52</v>
      </c>
      <c r="I289" t="s">
        <v>43</v>
      </c>
      <c r="J289" t="s">
        <v>1071</v>
      </c>
      <c r="K289" t="str">
        <f>MID(B289,14,100)</f>
        <v>Ar Condicionado</v>
      </c>
      <c r="L289" t="str">
        <f>MID(J289,3,100)</f>
        <v>Rio de Janeiro</v>
      </c>
    </row>
    <row r="290" spans="1:12" x14ac:dyDescent="0.25">
      <c r="A290" t="s">
        <v>563</v>
      </c>
      <c r="B290" t="s">
        <v>1020</v>
      </c>
      <c r="C290">
        <v>1003</v>
      </c>
      <c r="D290" t="s">
        <v>71</v>
      </c>
      <c r="E290" s="6">
        <v>41061</v>
      </c>
      <c r="F290" s="5">
        <v>1245.9000000000001</v>
      </c>
      <c r="G290" t="s">
        <v>15</v>
      </c>
      <c r="H290" t="s">
        <v>20</v>
      </c>
      <c r="I290" t="s">
        <v>43</v>
      </c>
      <c r="J290" t="s">
        <v>1076</v>
      </c>
      <c r="K290" t="str">
        <f>MID(B290,14,100)</f>
        <v>Notebook Dell 8 GB</v>
      </c>
      <c r="L290" t="str">
        <f>MID(J290,3,100)</f>
        <v>São Paulo</v>
      </c>
    </row>
    <row r="291" spans="1:12" x14ac:dyDescent="0.25">
      <c r="A291" t="s">
        <v>405</v>
      </c>
      <c r="B291" t="s">
        <v>862</v>
      </c>
      <c r="C291">
        <v>1003</v>
      </c>
      <c r="D291" t="s">
        <v>70</v>
      </c>
      <c r="E291" s="6">
        <v>41307</v>
      </c>
      <c r="F291" s="5">
        <v>1234.1199999999999</v>
      </c>
      <c r="G291" t="s">
        <v>14</v>
      </c>
      <c r="H291" t="s">
        <v>19</v>
      </c>
      <c r="I291" t="s">
        <v>43</v>
      </c>
      <c r="J291" t="s">
        <v>1076</v>
      </c>
      <c r="K291" t="str">
        <f>MID(B291,14,100)</f>
        <v>Geladeira Duplex</v>
      </c>
      <c r="L291" t="str">
        <f>MID(J291,3,100)</f>
        <v>São Paulo</v>
      </c>
    </row>
    <row r="292" spans="1:12" x14ac:dyDescent="0.25">
      <c r="A292" t="s">
        <v>539</v>
      </c>
      <c r="B292" t="s">
        <v>996</v>
      </c>
      <c r="C292">
        <v>1003</v>
      </c>
      <c r="D292" t="s">
        <v>71</v>
      </c>
      <c r="E292" s="6">
        <v>41488</v>
      </c>
      <c r="F292" s="5">
        <v>1234.1199999999999</v>
      </c>
      <c r="G292" t="s">
        <v>14</v>
      </c>
      <c r="H292" t="s">
        <v>19</v>
      </c>
      <c r="I292" t="s">
        <v>43</v>
      </c>
      <c r="J292" t="s">
        <v>1076</v>
      </c>
      <c r="K292" t="str">
        <f>MID(B292,14,100)</f>
        <v>Geladeira Duplex</v>
      </c>
      <c r="L292" t="str">
        <f>MID(J292,3,100)</f>
        <v>São Paulo</v>
      </c>
    </row>
    <row r="293" spans="1:12" x14ac:dyDescent="0.25">
      <c r="A293" t="s">
        <v>461</v>
      </c>
      <c r="B293" t="s">
        <v>918</v>
      </c>
      <c r="C293">
        <v>1003</v>
      </c>
      <c r="D293" t="s">
        <v>72</v>
      </c>
      <c r="E293" s="6">
        <v>41610</v>
      </c>
      <c r="F293" s="5">
        <v>1220</v>
      </c>
      <c r="G293" t="s">
        <v>14</v>
      </c>
      <c r="H293" t="s">
        <v>19</v>
      </c>
      <c r="I293" t="s">
        <v>43</v>
      </c>
      <c r="J293" t="s">
        <v>1076</v>
      </c>
      <c r="K293" t="str">
        <f>MID(B293,14,100)</f>
        <v>Secadora Vapor</v>
      </c>
      <c r="L293" t="str">
        <f>MID(J293,3,100)</f>
        <v>São Paulo</v>
      </c>
    </row>
    <row r="294" spans="1:12" x14ac:dyDescent="0.25">
      <c r="A294" t="s">
        <v>456</v>
      </c>
      <c r="B294" t="s">
        <v>913</v>
      </c>
      <c r="C294">
        <v>1003</v>
      </c>
      <c r="D294" t="s">
        <v>72</v>
      </c>
      <c r="E294" s="6">
        <v>41457</v>
      </c>
      <c r="F294" s="5">
        <v>1200</v>
      </c>
      <c r="G294" t="s">
        <v>14</v>
      </c>
      <c r="H294" t="s">
        <v>19</v>
      </c>
      <c r="I294" t="s">
        <v>43</v>
      </c>
      <c r="J294" t="s">
        <v>1076</v>
      </c>
      <c r="K294" t="str">
        <f>MID(B294,14,100)</f>
        <v>Secadora Vapor</v>
      </c>
      <c r="L294" t="str">
        <f>MID(J294,3,100)</f>
        <v>São Paulo</v>
      </c>
    </row>
    <row r="295" spans="1:12" x14ac:dyDescent="0.25">
      <c r="A295" t="s">
        <v>591</v>
      </c>
      <c r="B295" t="s">
        <v>1048</v>
      </c>
      <c r="C295">
        <v>1003</v>
      </c>
      <c r="D295" t="s">
        <v>73</v>
      </c>
      <c r="E295" s="6">
        <v>41412</v>
      </c>
      <c r="F295" s="5">
        <v>1200</v>
      </c>
      <c r="G295" t="s">
        <v>14</v>
      </c>
      <c r="H295" t="s">
        <v>19</v>
      </c>
      <c r="I295" t="s">
        <v>43</v>
      </c>
      <c r="J295" t="s">
        <v>1077</v>
      </c>
      <c r="K295" t="str">
        <f>MID(B295,14,100)</f>
        <v>Geladeira Duplex</v>
      </c>
      <c r="L295" t="str">
        <f>MID(J295,3,100)</f>
        <v>Vitória</v>
      </c>
    </row>
    <row r="296" spans="1:12" x14ac:dyDescent="0.25">
      <c r="A296" t="s">
        <v>391</v>
      </c>
      <c r="B296" t="s">
        <v>848</v>
      </c>
      <c r="C296">
        <v>1003</v>
      </c>
      <c r="D296" t="s">
        <v>70</v>
      </c>
      <c r="E296" s="6">
        <v>41247</v>
      </c>
      <c r="F296" s="5">
        <v>1190</v>
      </c>
      <c r="G296" t="s">
        <v>14</v>
      </c>
      <c r="H296" t="s">
        <v>19</v>
      </c>
      <c r="I296" t="s">
        <v>43</v>
      </c>
      <c r="J296" t="s">
        <v>1076</v>
      </c>
      <c r="K296" t="str">
        <f>MID(B296,14,100)</f>
        <v>Geladeira Duplex</v>
      </c>
      <c r="L296" t="str">
        <f>MID(J296,3,100)</f>
        <v>São Paulo</v>
      </c>
    </row>
    <row r="297" spans="1:12" x14ac:dyDescent="0.25">
      <c r="A297" t="s">
        <v>570</v>
      </c>
      <c r="B297" t="s">
        <v>1027</v>
      </c>
      <c r="C297">
        <v>1003</v>
      </c>
      <c r="D297" t="s">
        <v>71</v>
      </c>
      <c r="E297" s="6">
        <v>41335</v>
      </c>
      <c r="F297" s="5">
        <v>998</v>
      </c>
      <c r="G297" t="s">
        <v>15</v>
      </c>
      <c r="H297" t="s">
        <v>21</v>
      </c>
      <c r="I297" t="s">
        <v>43</v>
      </c>
      <c r="J297" t="s">
        <v>1076</v>
      </c>
      <c r="K297" t="str">
        <f>MID(B297,14,100)</f>
        <v>Desktop HP 16 GB</v>
      </c>
      <c r="L297" t="str">
        <f>MID(J297,3,100)</f>
        <v>São Paulo</v>
      </c>
    </row>
    <row r="298" spans="1:12" x14ac:dyDescent="0.25">
      <c r="A298" t="s">
        <v>327</v>
      </c>
      <c r="B298" t="s">
        <v>784</v>
      </c>
      <c r="C298">
        <v>1003</v>
      </c>
      <c r="D298" t="s">
        <v>67</v>
      </c>
      <c r="E298" s="6">
        <v>42126</v>
      </c>
      <c r="F298" s="5">
        <v>899</v>
      </c>
      <c r="G298" t="s">
        <v>14</v>
      </c>
      <c r="H298" t="s">
        <v>25</v>
      </c>
      <c r="I298" t="s">
        <v>43</v>
      </c>
      <c r="J298" t="s">
        <v>1071</v>
      </c>
      <c r="K298" t="str">
        <f>MID(B298,14,100)</f>
        <v>Geladeira Duplex</v>
      </c>
      <c r="L298" t="str">
        <f>MID(J298,3,100)</f>
        <v>Rio de Janeiro</v>
      </c>
    </row>
    <row r="299" spans="1:12" x14ac:dyDescent="0.25">
      <c r="A299" t="s">
        <v>395</v>
      </c>
      <c r="B299" t="s">
        <v>852</v>
      </c>
      <c r="C299">
        <v>1003</v>
      </c>
      <c r="D299" t="s">
        <v>70</v>
      </c>
      <c r="E299" s="6">
        <v>41366</v>
      </c>
      <c r="F299" s="5">
        <v>799</v>
      </c>
      <c r="G299" t="s">
        <v>14</v>
      </c>
      <c r="H299" t="s">
        <v>22</v>
      </c>
      <c r="I299" t="s">
        <v>43</v>
      </c>
      <c r="J299" t="s">
        <v>1076</v>
      </c>
      <c r="K299" t="str">
        <f>MID(B299,14,100)</f>
        <v>Lavadora 11 Kg</v>
      </c>
      <c r="L299" t="str">
        <f>MID(J299,3,100)</f>
        <v>São Paulo</v>
      </c>
    </row>
    <row r="300" spans="1:12" x14ac:dyDescent="0.25">
      <c r="A300" t="s">
        <v>400</v>
      </c>
      <c r="B300" t="s">
        <v>857</v>
      </c>
      <c r="C300">
        <v>1003</v>
      </c>
      <c r="D300" t="s">
        <v>70</v>
      </c>
      <c r="E300" s="6">
        <v>41519</v>
      </c>
      <c r="F300" s="5">
        <v>789.23</v>
      </c>
      <c r="G300" t="s">
        <v>14</v>
      </c>
      <c r="H300" t="s">
        <v>22</v>
      </c>
      <c r="I300" t="s">
        <v>43</v>
      </c>
      <c r="J300" t="s">
        <v>1076</v>
      </c>
      <c r="K300" t="str">
        <f>MID(B300,14,100)</f>
        <v>Lavadora 11 Kg</v>
      </c>
      <c r="L300" t="str">
        <f>MID(J300,3,100)</f>
        <v>São Paulo</v>
      </c>
    </row>
    <row r="301" spans="1:12" x14ac:dyDescent="0.25">
      <c r="A301" t="s">
        <v>602</v>
      </c>
      <c r="B301" t="s">
        <v>1059</v>
      </c>
      <c r="C301">
        <v>1003</v>
      </c>
      <c r="D301" t="s">
        <v>73</v>
      </c>
      <c r="E301" s="6">
        <v>42301</v>
      </c>
      <c r="F301" s="5">
        <v>766</v>
      </c>
      <c r="G301" t="s">
        <v>14</v>
      </c>
      <c r="H301" t="s">
        <v>25</v>
      </c>
      <c r="I301" t="s">
        <v>43</v>
      </c>
      <c r="J301" t="s">
        <v>1077</v>
      </c>
      <c r="K301" t="str">
        <f>MID(B301,14,100)</f>
        <v>Geladeira Duplex</v>
      </c>
      <c r="L301" t="str">
        <f>MID(J301,3,100)</f>
        <v>Vitória</v>
      </c>
    </row>
    <row r="302" spans="1:12" x14ac:dyDescent="0.25">
      <c r="A302" t="s">
        <v>383</v>
      </c>
      <c r="B302" t="s">
        <v>840</v>
      </c>
      <c r="C302">
        <v>1003</v>
      </c>
      <c r="D302" t="s">
        <v>70</v>
      </c>
      <c r="E302" s="6">
        <v>40971</v>
      </c>
      <c r="F302" s="5">
        <v>765.32</v>
      </c>
      <c r="G302" t="s">
        <v>14</v>
      </c>
      <c r="H302" t="s">
        <v>19</v>
      </c>
      <c r="I302" t="s">
        <v>43</v>
      </c>
      <c r="J302" t="s">
        <v>1076</v>
      </c>
      <c r="K302" t="str">
        <f>MID(B302,14,100)</f>
        <v>Lavadora 11 Kg</v>
      </c>
      <c r="L302" t="str">
        <f>MID(J302,3,100)</f>
        <v>São Paulo</v>
      </c>
    </row>
    <row r="303" spans="1:12" x14ac:dyDescent="0.25">
      <c r="A303" t="s">
        <v>338</v>
      </c>
      <c r="B303" t="s">
        <v>795</v>
      </c>
      <c r="C303">
        <v>1003</v>
      </c>
      <c r="D303" t="s">
        <v>67</v>
      </c>
      <c r="E303" s="6">
        <v>41671</v>
      </c>
      <c r="F303" s="5">
        <v>763</v>
      </c>
      <c r="G303" t="s">
        <v>34</v>
      </c>
      <c r="H303" t="s">
        <v>40</v>
      </c>
      <c r="I303" t="s">
        <v>43</v>
      </c>
      <c r="J303" t="s">
        <v>1071</v>
      </c>
      <c r="K303" t="str">
        <f>MID(B303,14,100)</f>
        <v>Aspirador</v>
      </c>
      <c r="L303" t="str">
        <f>MID(J303,3,100)</f>
        <v>Rio de Janeiro</v>
      </c>
    </row>
    <row r="304" spans="1:12" x14ac:dyDescent="0.25">
      <c r="A304" t="s">
        <v>173</v>
      </c>
      <c r="B304" t="s">
        <v>630</v>
      </c>
      <c r="C304">
        <v>1003</v>
      </c>
      <c r="D304" t="s">
        <v>60</v>
      </c>
      <c r="E304" s="6">
        <v>41947</v>
      </c>
      <c r="F304" s="5">
        <v>761</v>
      </c>
      <c r="G304" t="s">
        <v>14</v>
      </c>
      <c r="H304" t="s">
        <v>19</v>
      </c>
      <c r="I304" t="s">
        <v>43</v>
      </c>
      <c r="J304" t="s">
        <v>1068</v>
      </c>
      <c r="K304" t="str">
        <f>MID(B304,14,100)</f>
        <v>Geladeira Duplex</v>
      </c>
      <c r="L304" t="str">
        <f>MID(J304,3,100)</f>
        <v>Belo Horizonte</v>
      </c>
    </row>
    <row r="305" spans="1:12" x14ac:dyDescent="0.25">
      <c r="A305" t="s">
        <v>188</v>
      </c>
      <c r="B305" t="s">
        <v>645</v>
      </c>
      <c r="C305">
        <v>1003</v>
      </c>
      <c r="D305" t="s">
        <v>61</v>
      </c>
      <c r="E305" s="6">
        <v>42046</v>
      </c>
      <c r="F305" s="5">
        <v>761</v>
      </c>
      <c r="G305" t="s">
        <v>14</v>
      </c>
      <c r="H305" t="s">
        <v>25</v>
      </c>
      <c r="I305" t="s">
        <v>43</v>
      </c>
      <c r="J305" t="s">
        <v>1068</v>
      </c>
      <c r="K305" t="str">
        <f>MID(B305,14,100)</f>
        <v>Geladeira Duplex</v>
      </c>
      <c r="L305" t="str">
        <f>MID(J305,3,100)</f>
        <v>Belo Horizonte</v>
      </c>
    </row>
    <row r="306" spans="1:12" x14ac:dyDescent="0.25">
      <c r="A306" t="s">
        <v>491</v>
      </c>
      <c r="B306" t="s">
        <v>948</v>
      </c>
      <c r="C306">
        <v>1003</v>
      </c>
      <c r="D306" t="s">
        <v>72</v>
      </c>
      <c r="E306" s="6">
        <v>42126</v>
      </c>
      <c r="F306" s="5">
        <v>677</v>
      </c>
      <c r="G306" t="s">
        <v>14</v>
      </c>
      <c r="H306" t="s">
        <v>25</v>
      </c>
      <c r="I306" t="s">
        <v>43</v>
      </c>
      <c r="J306" t="s">
        <v>1076</v>
      </c>
      <c r="K306" t="str">
        <f>MID(B306,14,100)</f>
        <v>Micro-Ondas</v>
      </c>
      <c r="L306" t="str">
        <f>MID(J306,3,100)</f>
        <v>São Paulo</v>
      </c>
    </row>
    <row r="307" spans="1:12" x14ac:dyDescent="0.25">
      <c r="A307" t="s">
        <v>220</v>
      </c>
      <c r="B307" t="s">
        <v>677</v>
      </c>
      <c r="C307">
        <v>1003</v>
      </c>
      <c r="D307" t="s">
        <v>68</v>
      </c>
      <c r="E307" s="6">
        <v>42006</v>
      </c>
      <c r="F307" s="5">
        <v>566</v>
      </c>
      <c r="G307" t="s">
        <v>14</v>
      </c>
      <c r="H307" t="s">
        <v>25</v>
      </c>
      <c r="I307" t="s">
        <v>43</v>
      </c>
      <c r="J307" t="s">
        <v>1071</v>
      </c>
      <c r="K307" t="str">
        <f>MID(B307,14,100)</f>
        <v>Micro-Ondas</v>
      </c>
      <c r="L307" t="str">
        <f>MID(J307,3,100)</f>
        <v>Rio de Janeiro</v>
      </c>
    </row>
    <row r="308" spans="1:12" x14ac:dyDescent="0.25">
      <c r="A308" t="s">
        <v>494</v>
      </c>
      <c r="B308" t="s">
        <v>951</v>
      </c>
      <c r="C308">
        <v>1003</v>
      </c>
      <c r="D308" t="s">
        <v>72</v>
      </c>
      <c r="E308" s="6">
        <v>42279</v>
      </c>
      <c r="F308" s="5">
        <v>566</v>
      </c>
      <c r="G308" t="s">
        <v>14</v>
      </c>
      <c r="H308" t="s">
        <v>25</v>
      </c>
      <c r="I308" t="s">
        <v>43</v>
      </c>
      <c r="J308" t="s">
        <v>1076</v>
      </c>
      <c r="K308" t="str">
        <f>MID(B308,14,100)</f>
        <v>Micro-Ondas</v>
      </c>
      <c r="L308" t="str">
        <f>MID(J308,3,100)</f>
        <v>São Paulo</v>
      </c>
    </row>
    <row r="309" spans="1:12" x14ac:dyDescent="0.25">
      <c r="A309" t="s">
        <v>544</v>
      </c>
      <c r="B309" t="s">
        <v>1001</v>
      </c>
      <c r="C309">
        <v>1003</v>
      </c>
      <c r="D309" t="s">
        <v>71</v>
      </c>
      <c r="E309" s="6">
        <v>40909</v>
      </c>
      <c r="F309" s="5">
        <v>459</v>
      </c>
      <c r="G309" t="s">
        <v>14</v>
      </c>
      <c r="H309" t="s">
        <v>25</v>
      </c>
      <c r="I309" t="s">
        <v>43</v>
      </c>
      <c r="J309" t="s">
        <v>1076</v>
      </c>
      <c r="K309" t="str">
        <f>MID(B309,14,100)</f>
        <v>Micro-Ondas</v>
      </c>
      <c r="L309" t="str">
        <f>MID(J309,3,100)</f>
        <v>São Paulo</v>
      </c>
    </row>
    <row r="310" spans="1:12" x14ac:dyDescent="0.25">
      <c r="A310" t="s">
        <v>198</v>
      </c>
      <c r="B310" t="s">
        <v>655</v>
      </c>
      <c r="C310">
        <v>1003</v>
      </c>
      <c r="D310" t="s">
        <v>64</v>
      </c>
      <c r="E310" s="6">
        <v>42065</v>
      </c>
      <c r="F310" s="5">
        <v>455</v>
      </c>
      <c r="G310" t="s">
        <v>14</v>
      </c>
      <c r="H310" t="s">
        <v>52</v>
      </c>
      <c r="I310" t="s">
        <v>43</v>
      </c>
      <c r="J310" t="s">
        <v>1070</v>
      </c>
      <c r="K310" t="str">
        <f>MID(B310,14,100)</f>
        <v>Ar Condicionado</v>
      </c>
      <c r="L310" t="str">
        <f>MID(J310,3,100)</f>
        <v>Cascavel</v>
      </c>
    </row>
    <row r="311" spans="1:12" x14ac:dyDescent="0.25">
      <c r="A311" t="s">
        <v>601</v>
      </c>
      <c r="B311" t="s">
        <v>1058</v>
      </c>
      <c r="C311">
        <v>1003</v>
      </c>
      <c r="D311" t="s">
        <v>73</v>
      </c>
      <c r="E311" s="6">
        <v>42270</v>
      </c>
      <c r="F311" s="5">
        <v>409</v>
      </c>
      <c r="G311" t="s">
        <v>14</v>
      </c>
      <c r="H311" t="s">
        <v>25</v>
      </c>
      <c r="I311" t="s">
        <v>43</v>
      </c>
      <c r="J311" t="s">
        <v>1077</v>
      </c>
      <c r="K311" t="str">
        <f>MID(B311,14,100)</f>
        <v>Geladeira Duplex</v>
      </c>
      <c r="L311" t="str">
        <f>MID(J311,3,100)</f>
        <v>Vitória</v>
      </c>
    </row>
    <row r="312" spans="1:12" x14ac:dyDescent="0.25">
      <c r="A312" t="s">
        <v>500</v>
      </c>
      <c r="B312" t="s">
        <v>957</v>
      </c>
      <c r="C312">
        <v>1003</v>
      </c>
      <c r="D312" t="s">
        <v>72</v>
      </c>
      <c r="E312" s="6">
        <v>41276</v>
      </c>
      <c r="F312" s="5">
        <v>398</v>
      </c>
      <c r="G312" t="s">
        <v>15</v>
      </c>
      <c r="H312" t="s">
        <v>21</v>
      </c>
      <c r="I312" t="s">
        <v>43</v>
      </c>
      <c r="J312" t="s">
        <v>1076</v>
      </c>
      <c r="K312" t="str">
        <f>MID(B312,14,100)</f>
        <v>Impressora Deskjet</v>
      </c>
      <c r="L312" t="str">
        <f>MID(J312,3,100)</f>
        <v>São Paulo</v>
      </c>
    </row>
    <row r="313" spans="1:12" x14ac:dyDescent="0.25">
      <c r="A313" t="s">
        <v>573</v>
      </c>
      <c r="B313" t="s">
        <v>1030</v>
      </c>
      <c r="C313">
        <v>1003</v>
      </c>
      <c r="D313" t="s">
        <v>71</v>
      </c>
      <c r="E313" s="6">
        <v>41488</v>
      </c>
      <c r="F313" s="5">
        <v>376</v>
      </c>
      <c r="G313" t="s">
        <v>15</v>
      </c>
      <c r="H313" t="s">
        <v>21</v>
      </c>
      <c r="I313" t="s">
        <v>43</v>
      </c>
      <c r="J313" t="s">
        <v>1076</v>
      </c>
      <c r="K313" t="str">
        <f>MID(B313,14,100)</f>
        <v>Desktop HP 16 GB</v>
      </c>
      <c r="L313" t="str">
        <f>MID(J313,3,100)</f>
        <v>São Paulo</v>
      </c>
    </row>
    <row r="314" spans="1:12" x14ac:dyDescent="0.25">
      <c r="A314" t="s">
        <v>452</v>
      </c>
      <c r="B314" t="s">
        <v>909</v>
      </c>
      <c r="C314">
        <v>1003</v>
      </c>
      <c r="D314" t="s">
        <v>72</v>
      </c>
      <c r="E314" s="6">
        <v>41307</v>
      </c>
      <c r="F314" s="5">
        <v>277</v>
      </c>
      <c r="G314" t="s">
        <v>14</v>
      </c>
      <c r="H314" t="s">
        <v>19</v>
      </c>
      <c r="I314" t="s">
        <v>43</v>
      </c>
      <c r="J314" t="s">
        <v>1076</v>
      </c>
      <c r="K314" t="str">
        <f>MID(B314,14,100)</f>
        <v>Secadora Vapor</v>
      </c>
      <c r="L314" t="str">
        <f>MID(J314,3,100)</f>
        <v>São Paulo</v>
      </c>
    </row>
    <row r="315" spans="1:12" x14ac:dyDescent="0.25">
      <c r="A315" t="s">
        <v>508</v>
      </c>
      <c r="B315" t="s">
        <v>965</v>
      </c>
      <c r="C315">
        <v>1003</v>
      </c>
      <c r="D315" t="s">
        <v>72</v>
      </c>
      <c r="E315" s="6">
        <v>41519</v>
      </c>
      <c r="F315" s="5">
        <v>262</v>
      </c>
      <c r="G315" t="s">
        <v>15</v>
      </c>
      <c r="H315" t="s">
        <v>21</v>
      </c>
      <c r="I315" t="s">
        <v>43</v>
      </c>
      <c r="J315" t="s">
        <v>1076</v>
      </c>
      <c r="K315" t="str">
        <f>MID(B315,14,100)</f>
        <v>Impressora Deskjet</v>
      </c>
      <c r="L315" t="str">
        <f>MID(J315,3,100)</f>
        <v>São Paulo</v>
      </c>
    </row>
    <row r="316" spans="1:12" x14ac:dyDescent="0.25">
      <c r="A316" t="s">
        <v>607</v>
      </c>
      <c r="B316" t="s">
        <v>1064</v>
      </c>
      <c r="C316">
        <v>1003</v>
      </c>
      <c r="D316" t="s">
        <v>73</v>
      </c>
      <c r="E316" s="6">
        <v>41396</v>
      </c>
      <c r="F316" s="5">
        <v>168</v>
      </c>
      <c r="G316" t="s">
        <v>34</v>
      </c>
      <c r="H316" t="s">
        <v>40</v>
      </c>
      <c r="I316" t="s">
        <v>43</v>
      </c>
      <c r="J316" t="s">
        <v>1077</v>
      </c>
      <c r="K316" t="str">
        <f>MID(B316,14,100)</f>
        <v>Aspirador</v>
      </c>
      <c r="L316" t="str">
        <f>MID(J316,3,100)</f>
        <v>Vitória</v>
      </c>
    </row>
    <row r="317" spans="1:12" x14ac:dyDescent="0.25">
      <c r="A317" t="s">
        <v>423</v>
      </c>
      <c r="B317" t="s">
        <v>880</v>
      </c>
      <c r="C317">
        <v>1003</v>
      </c>
      <c r="D317" t="s">
        <v>70</v>
      </c>
      <c r="E317" s="6">
        <v>42065</v>
      </c>
      <c r="F317" s="5">
        <v>167</v>
      </c>
      <c r="G317" t="s">
        <v>34</v>
      </c>
      <c r="H317" t="s">
        <v>40</v>
      </c>
      <c r="I317" t="s">
        <v>43</v>
      </c>
      <c r="J317" t="s">
        <v>1076</v>
      </c>
      <c r="K317" t="str">
        <f>MID(B317,14,100)</f>
        <v>Aspirador</v>
      </c>
      <c r="L317" t="str">
        <f>MID(J317,3,100)</f>
        <v>São Paulo</v>
      </c>
    </row>
    <row r="318" spans="1:12" x14ac:dyDescent="0.25">
      <c r="A318" t="s">
        <v>431</v>
      </c>
      <c r="B318" t="s">
        <v>888</v>
      </c>
      <c r="C318">
        <v>1003</v>
      </c>
      <c r="D318" t="s">
        <v>70</v>
      </c>
      <c r="E318" s="6">
        <v>42310</v>
      </c>
      <c r="F318" s="5">
        <v>167</v>
      </c>
      <c r="G318" t="s">
        <v>34</v>
      </c>
      <c r="H318" t="s">
        <v>40</v>
      </c>
      <c r="I318" t="s">
        <v>43</v>
      </c>
      <c r="J318" t="s">
        <v>1076</v>
      </c>
      <c r="K318" t="str">
        <f>MID(B318,14,100)</f>
        <v>Aspirador</v>
      </c>
      <c r="L318" t="str">
        <f>MID(J318,3,100)</f>
        <v>São Paulo</v>
      </c>
    </row>
    <row r="319" spans="1:12" x14ac:dyDescent="0.25">
      <c r="A319" t="s">
        <v>433</v>
      </c>
      <c r="B319" t="s">
        <v>890</v>
      </c>
      <c r="C319">
        <v>1003</v>
      </c>
      <c r="D319" t="s">
        <v>70</v>
      </c>
      <c r="E319" s="6">
        <v>42006</v>
      </c>
      <c r="F319" s="5">
        <v>167</v>
      </c>
      <c r="G319" t="s">
        <v>34</v>
      </c>
      <c r="H319" t="s">
        <v>40</v>
      </c>
      <c r="I319" t="s">
        <v>43</v>
      </c>
      <c r="J319" t="s">
        <v>1076</v>
      </c>
      <c r="K319" t="str">
        <f>MID(B319,14,100)</f>
        <v>Aspirador</v>
      </c>
      <c r="L319" t="str">
        <f>MID(J319,3,100)</f>
        <v>São Paulo</v>
      </c>
    </row>
    <row r="320" spans="1:12" x14ac:dyDescent="0.25">
      <c r="A320" t="s">
        <v>435</v>
      </c>
      <c r="B320" t="s">
        <v>892</v>
      </c>
      <c r="C320">
        <v>1003</v>
      </c>
      <c r="D320" t="s">
        <v>70</v>
      </c>
      <c r="E320" s="6">
        <v>42096</v>
      </c>
      <c r="F320" s="5">
        <v>167</v>
      </c>
      <c r="G320" t="s">
        <v>34</v>
      </c>
      <c r="H320" t="s">
        <v>35</v>
      </c>
      <c r="I320" t="s">
        <v>43</v>
      </c>
      <c r="J320" t="s">
        <v>1076</v>
      </c>
      <c r="K320" t="str">
        <f>MID(B320,14,100)</f>
        <v>Ventilador</v>
      </c>
      <c r="L320" t="str">
        <f>MID(J320,3,100)</f>
        <v>São Paulo</v>
      </c>
    </row>
    <row r="321" spans="1:12" x14ac:dyDescent="0.25">
      <c r="A321" t="s">
        <v>515</v>
      </c>
      <c r="B321" t="s">
        <v>972</v>
      </c>
      <c r="C321">
        <v>1003</v>
      </c>
      <c r="D321" t="s">
        <v>72</v>
      </c>
      <c r="E321" s="6">
        <v>41488</v>
      </c>
      <c r="F321" s="5">
        <v>167</v>
      </c>
      <c r="G321" t="s">
        <v>34</v>
      </c>
      <c r="H321" t="s">
        <v>40</v>
      </c>
      <c r="I321" t="s">
        <v>43</v>
      </c>
      <c r="J321" t="s">
        <v>1076</v>
      </c>
      <c r="K321" t="str">
        <f>MID(B321,14,100)</f>
        <v>Aspirador</v>
      </c>
      <c r="L321" t="str">
        <f>MID(J321,3,100)</f>
        <v>São Paulo</v>
      </c>
    </row>
    <row r="322" spans="1:12" x14ac:dyDescent="0.25">
      <c r="A322" t="s">
        <v>349</v>
      </c>
      <c r="B322" t="s">
        <v>806</v>
      </c>
      <c r="C322">
        <v>1003</v>
      </c>
      <c r="D322" t="s">
        <v>66</v>
      </c>
      <c r="E322" s="6">
        <v>42065</v>
      </c>
      <c r="F322" s="5">
        <v>149</v>
      </c>
      <c r="G322" t="s">
        <v>34</v>
      </c>
      <c r="H322" t="s">
        <v>40</v>
      </c>
      <c r="I322" t="s">
        <v>43</v>
      </c>
      <c r="J322" t="s">
        <v>1072</v>
      </c>
      <c r="K322" t="str">
        <f>MID(B322,14,100)</f>
        <v>Aspirador</v>
      </c>
      <c r="L322" t="str">
        <f>MID(J322,3,100)</f>
        <v>Petrópolis</v>
      </c>
    </row>
    <row r="323" spans="1:12" x14ac:dyDescent="0.25">
      <c r="A323" t="s">
        <v>317</v>
      </c>
      <c r="B323" t="s">
        <v>774</v>
      </c>
      <c r="C323">
        <v>1003</v>
      </c>
      <c r="D323" t="s">
        <v>67</v>
      </c>
      <c r="E323" s="6">
        <v>41855</v>
      </c>
      <c r="F323" s="5">
        <v>137</v>
      </c>
      <c r="G323" t="s">
        <v>14</v>
      </c>
      <c r="H323" t="s">
        <v>25</v>
      </c>
      <c r="I323" t="s">
        <v>43</v>
      </c>
      <c r="J323" t="s">
        <v>1071</v>
      </c>
      <c r="K323" t="str">
        <f>MID(B323,14,100)</f>
        <v>Geladeira Duplex</v>
      </c>
      <c r="L323" t="str">
        <f>MID(J323,3,100)</f>
        <v>Rio de Janeiro</v>
      </c>
    </row>
    <row r="324" spans="1:12" x14ac:dyDescent="0.25">
      <c r="A324" t="s">
        <v>583</v>
      </c>
      <c r="B324" t="s">
        <v>1040</v>
      </c>
      <c r="C324">
        <v>1003</v>
      </c>
      <c r="D324" t="s">
        <v>71</v>
      </c>
      <c r="E324" s="6">
        <v>41335</v>
      </c>
      <c r="F324" s="5">
        <v>137</v>
      </c>
      <c r="G324" t="s">
        <v>34</v>
      </c>
      <c r="H324" t="s">
        <v>40</v>
      </c>
      <c r="I324" t="s">
        <v>43</v>
      </c>
      <c r="J324" t="s">
        <v>1076</v>
      </c>
      <c r="K324" t="str">
        <f>MID(B324,14,100)</f>
        <v>Aspirador</v>
      </c>
      <c r="L324" t="str">
        <f>MID(J324,3,100)</f>
        <v>São Paulo</v>
      </c>
    </row>
    <row r="325" spans="1:12" x14ac:dyDescent="0.25">
      <c r="A325" t="s">
        <v>290</v>
      </c>
      <c r="B325" t="s">
        <v>747</v>
      </c>
      <c r="C325">
        <v>1003</v>
      </c>
      <c r="D325" t="s">
        <v>68</v>
      </c>
      <c r="E325" s="6">
        <v>42340</v>
      </c>
      <c r="F325" s="5">
        <v>134</v>
      </c>
      <c r="G325" t="s">
        <v>34</v>
      </c>
      <c r="H325" t="s">
        <v>35</v>
      </c>
      <c r="I325" t="s">
        <v>43</v>
      </c>
      <c r="J325" t="s">
        <v>1071</v>
      </c>
      <c r="K325" t="str">
        <f>MID(B325,14,100)</f>
        <v>Ventilador</v>
      </c>
      <c r="L325" t="str">
        <f>MID(J325,3,100)</f>
        <v>Rio de Janeiro</v>
      </c>
    </row>
    <row r="326" spans="1:12" x14ac:dyDescent="0.25">
      <c r="A326" t="s">
        <v>527</v>
      </c>
      <c r="B326" t="s">
        <v>984</v>
      </c>
      <c r="C326">
        <v>1003</v>
      </c>
      <c r="D326" t="s">
        <v>72</v>
      </c>
      <c r="E326" s="6">
        <v>42037</v>
      </c>
      <c r="F326" s="5">
        <v>129</v>
      </c>
      <c r="G326" t="s">
        <v>34</v>
      </c>
      <c r="H326" t="s">
        <v>35</v>
      </c>
      <c r="I326" t="s">
        <v>43</v>
      </c>
      <c r="J326" t="s">
        <v>1076</v>
      </c>
      <c r="K326" t="str">
        <f>MID(B326,14,100)</f>
        <v>Fritadeira</v>
      </c>
      <c r="L326" t="str">
        <f>MID(J326,3,100)</f>
        <v>São Paulo</v>
      </c>
    </row>
    <row r="327" spans="1:12" x14ac:dyDescent="0.25">
      <c r="A327" t="s">
        <v>354</v>
      </c>
      <c r="B327" t="s">
        <v>811</v>
      </c>
      <c r="C327">
        <v>1003</v>
      </c>
      <c r="D327" t="s">
        <v>66</v>
      </c>
      <c r="E327" s="6">
        <v>42187</v>
      </c>
      <c r="F327" s="5">
        <v>127</v>
      </c>
      <c r="G327" t="s">
        <v>34</v>
      </c>
      <c r="H327" t="s">
        <v>35</v>
      </c>
      <c r="I327" t="s">
        <v>43</v>
      </c>
      <c r="J327" t="s">
        <v>1072</v>
      </c>
      <c r="K327" t="str">
        <f>MID(B327,14,100)</f>
        <v>Ventilador</v>
      </c>
      <c r="L327" t="str">
        <f>MID(J327,3,100)</f>
        <v>Petrópolis</v>
      </c>
    </row>
    <row r="328" spans="1:12" x14ac:dyDescent="0.25">
      <c r="A328" t="s">
        <v>160</v>
      </c>
      <c r="B328" t="s">
        <v>617</v>
      </c>
      <c r="C328">
        <v>1003</v>
      </c>
      <c r="D328" t="s">
        <v>60</v>
      </c>
      <c r="E328" s="6">
        <v>41366</v>
      </c>
      <c r="F328" s="5">
        <v>123</v>
      </c>
      <c r="G328" t="s">
        <v>14</v>
      </c>
      <c r="H328" t="s">
        <v>28</v>
      </c>
      <c r="I328" t="s">
        <v>43</v>
      </c>
      <c r="J328" t="s">
        <v>1068</v>
      </c>
      <c r="K328" t="str">
        <f>MID(B328,14,100)</f>
        <v>Grill</v>
      </c>
      <c r="L328" t="str">
        <f>MID(J328,3,100)</f>
        <v>Belo Horizonte</v>
      </c>
    </row>
    <row r="329" spans="1:12" x14ac:dyDescent="0.25">
      <c r="A329" t="s">
        <v>549</v>
      </c>
      <c r="B329" t="s">
        <v>1006</v>
      </c>
      <c r="C329">
        <v>1003</v>
      </c>
      <c r="D329" t="s">
        <v>71</v>
      </c>
      <c r="E329" s="6">
        <v>41061</v>
      </c>
      <c r="F329" s="5">
        <v>123</v>
      </c>
      <c r="G329" t="s">
        <v>14</v>
      </c>
      <c r="H329" t="s">
        <v>28</v>
      </c>
      <c r="I329" t="s">
        <v>43</v>
      </c>
      <c r="J329" t="s">
        <v>1076</v>
      </c>
      <c r="K329" t="str">
        <f>MID(B329,14,100)</f>
        <v>Micro-Ondas</v>
      </c>
      <c r="L329" t="str">
        <f>MID(J329,3,100)</f>
        <v>São Paulo</v>
      </c>
    </row>
    <row r="330" spans="1:12" x14ac:dyDescent="0.25">
      <c r="A330" t="s">
        <v>551</v>
      </c>
      <c r="B330" t="s">
        <v>1008</v>
      </c>
      <c r="C330">
        <v>1003</v>
      </c>
      <c r="D330" t="s">
        <v>71</v>
      </c>
      <c r="E330" s="6">
        <v>41214</v>
      </c>
      <c r="F330" s="5">
        <v>123</v>
      </c>
      <c r="G330" t="s">
        <v>14</v>
      </c>
      <c r="H330" t="s">
        <v>28</v>
      </c>
      <c r="I330" t="s">
        <v>43</v>
      </c>
      <c r="J330" t="s">
        <v>1076</v>
      </c>
      <c r="K330" t="str">
        <f>MID(B330,14,100)</f>
        <v>Micro-Ondas</v>
      </c>
      <c r="L330" t="str">
        <f>MID(J330,3,100)</f>
        <v>São Paulo</v>
      </c>
    </row>
    <row r="331" spans="1:12" x14ac:dyDescent="0.25">
      <c r="A331" t="s">
        <v>561</v>
      </c>
      <c r="B331" t="s">
        <v>1018</v>
      </c>
      <c r="C331">
        <v>1003</v>
      </c>
      <c r="D331" t="s">
        <v>71</v>
      </c>
      <c r="E331" s="6">
        <v>41610</v>
      </c>
      <c r="F331" s="5">
        <v>123</v>
      </c>
      <c r="G331" t="s">
        <v>14</v>
      </c>
      <c r="H331" t="s">
        <v>25</v>
      </c>
      <c r="I331" t="s">
        <v>43</v>
      </c>
      <c r="J331" t="s">
        <v>1076</v>
      </c>
      <c r="K331" t="str">
        <f>MID(B331,14,100)</f>
        <v>Forno-Micro-Ondas</v>
      </c>
      <c r="L331" t="str">
        <f>MID(J331,3,100)</f>
        <v>São Paulo</v>
      </c>
    </row>
    <row r="332" spans="1:12" x14ac:dyDescent="0.25">
      <c r="A332" t="s">
        <v>532</v>
      </c>
      <c r="B332" t="s">
        <v>989</v>
      </c>
      <c r="C332">
        <v>1003</v>
      </c>
      <c r="D332" t="s">
        <v>72</v>
      </c>
      <c r="E332" s="6">
        <v>42279</v>
      </c>
      <c r="F332" s="5">
        <v>121</v>
      </c>
      <c r="G332" t="s">
        <v>34</v>
      </c>
      <c r="H332" t="s">
        <v>35</v>
      </c>
      <c r="I332" t="s">
        <v>43</v>
      </c>
      <c r="J332" t="s">
        <v>1076</v>
      </c>
      <c r="K332" t="str">
        <f>MID(B332,14,100)</f>
        <v>Fritadeira</v>
      </c>
      <c r="L332" t="str">
        <f>MID(J332,3,100)</f>
        <v>São Paulo</v>
      </c>
    </row>
    <row r="333" spans="1:12" x14ac:dyDescent="0.25">
      <c r="A333" t="s">
        <v>534</v>
      </c>
      <c r="B333" t="s">
        <v>991</v>
      </c>
      <c r="C333">
        <v>1003</v>
      </c>
      <c r="D333" t="s">
        <v>72</v>
      </c>
      <c r="E333" s="6">
        <v>42340</v>
      </c>
      <c r="F333" s="5">
        <v>121</v>
      </c>
      <c r="G333" t="s">
        <v>34</v>
      </c>
      <c r="H333" t="s">
        <v>35</v>
      </c>
      <c r="I333" t="s">
        <v>43</v>
      </c>
      <c r="J333" t="s">
        <v>1076</v>
      </c>
      <c r="K333" t="str">
        <f>MID(B333,14,100)</f>
        <v>Fritadeira</v>
      </c>
      <c r="L333" t="str">
        <f>MID(J333,3,100)</f>
        <v>São Paulo</v>
      </c>
    </row>
    <row r="334" spans="1:12" x14ac:dyDescent="0.25">
      <c r="A334" t="s">
        <v>439</v>
      </c>
      <c r="B334" t="s">
        <v>896</v>
      </c>
      <c r="C334">
        <v>1009</v>
      </c>
      <c r="D334" t="s">
        <v>72</v>
      </c>
      <c r="E334" s="6">
        <v>41916</v>
      </c>
      <c r="F334" s="5">
        <v>3999</v>
      </c>
      <c r="G334" t="s">
        <v>13</v>
      </c>
      <c r="H334" t="s">
        <v>52</v>
      </c>
      <c r="I334" t="s">
        <v>49</v>
      </c>
      <c r="J334" t="s">
        <v>1076</v>
      </c>
      <c r="K334" t="str">
        <f>MID(B334,14,100)</f>
        <v>Samsung Galaxy 8</v>
      </c>
      <c r="L334" t="str">
        <f>MID(J334,3,100)</f>
        <v>São Paulo</v>
      </c>
    </row>
    <row r="335" spans="1:12" x14ac:dyDescent="0.25">
      <c r="A335" t="s">
        <v>178</v>
      </c>
      <c r="B335" t="s">
        <v>635</v>
      </c>
      <c r="C335">
        <v>1009</v>
      </c>
      <c r="D335" t="s">
        <v>60</v>
      </c>
      <c r="E335" s="6">
        <v>42014</v>
      </c>
      <c r="F335" s="5">
        <v>1299</v>
      </c>
      <c r="G335" t="s">
        <v>14</v>
      </c>
      <c r="H335" t="s">
        <v>25</v>
      </c>
      <c r="I335" t="s">
        <v>49</v>
      </c>
      <c r="J335" t="s">
        <v>1068</v>
      </c>
      <c r="K335" t="str">
        <f>MID(B335,14,100)</f>
        <v>Geladeira Duplex</v>
      </c>
      <c r="L335" t="str">
        <f>MID(J335,3,100)</f>
        <v>Belo Horizonte</v>
      </c>
    </row>
    <row r="336" spans="1:12" x14ac:dyDescent="0.25">
      <c r="A336" t="s">
        <v>313</v>
      </c>
      <c r="B336" t="s">
        <v>770</v>
      </c>
      <c r="C336">
        <v>1009</v>
      </c>
      <c r="D336" t="s">
        <v>67</v>
      </c>
      <c r="E336" s="6">
        <v>41916</v>
      </c>
      <c r="F336" s="5">
        <v>1299</v>
      </c>
      <c r="G336" t="s">
        <v>14</v>
      </c>
      <c r="H336" t="s">
        <v>25</v>
      </c>
      <c r="I336" t="s">
        <v>49</v>
      </c>
      <c r="J336" t="s">
        <v>1071</v>
      </c>
      <c r="K336" t="str">
        <f>MID(B336,14,100)</f>
        <v>Geladeira Duplex</v>
      </c>
      <c r="L336" t="str">
        <f>MID(J336,3,100)</f>
        <v>Rio de Janeiro</v>
      </c>
    </row>
    <row r="337" spans="1:12" x14ac:dyDescent="0.25">
      <c r="A337" t="s">
        <v>315</v>
      </c>
      <c r="B337" t="s">
        <v>772</v>
      </c>
      <c r="C337">
        <v>1009</v>
      </c>
      <c r="D337" t="s">
        <v>67</v>
      </c>
      <c r="E337" s="6">
        <v>41794</v>
      </c>
      <c r="F337" s="5">
        <v>1299</v>
      </c>
      <c r="G337" t="s">
        <v>14</v>
      </c>
      <c r="H337" t="s">
        <v>25</v>
      </c>
      <c r="I337" t="s">
        <v>49</v>
      </c>
      <c r="J337" t="s">
        <v>1071</v>
      </c>
      <c r="K337" t="str">
        <f>MID(B337,14,100)</f>
        <v>Geladeira Duplex</v>
      </c>
      <c r="L337" t="str">
        <f>MID(J337,3,100)</f>
        <v>Rio de Janeiro</v>
      </c>
    </row>
    <row r="338" spans="1:12" x14ac:dyDescent="0.25">
      <c r="A338" t="s">
        <v>320</v>
      </c>
      <c r="B338" t="s">
        <v>777</v>
      </c>
      <c r="C338">
        <v>1009</v>
      </c>
      <c r="D338" t="s">
        <v>67</v>
      </c>
      <c r="E338" s="6">
        <v>41947</v>
      </c>
      <c r="F338" s="5">
        <v>1299</v>
      </c>
      <c r="G338" t="s">
        <v>14</v>
      </c>
      <c r="H338" t="s">
        <v>25</v>
      </c>
      <c r="I338" t="s">
        <v>49</v>
      </c>
      <c r="J338" t="s">
        <v>1071</v>
      </c>
      <c r="K338" t="str">
        <f>MID(B338,14,100)</f>
        <v>Geladeira Duplex</v>
      </c>
      <c r="L338" t="str">
        <f>MID(J338,3,100)</f>
        <v>Rio de Janeiro</v>
      </c>
    </row>
    <row r="339" spans="1:12" x14ac:dyDescent="0.25">
      <c r="A339" t="s">
        <v>325</v>
      </c>
      <c r="B339" t="s">
        <v>782</v>
      </c>
      <c r="C339">
        <v>1009</v>
      </c>
      <c r="D339" t="s">
        <v>67</v>
      </c>
      <c r="E339" s="6">
        <v>42065</v>
      </c>
      <c r="F339" s="5">
        <v>1299</v>
      </c>
      <c r="G339" t="s">
        <v>14</v>
      </c>
      <c r="H339" t="s">
        <v>25</v>
      </c>
      <c r="I339" t="s">
        <v>49</v>
      </c>
      <c r="J339" t="s">
        <v>1071</v>
      </c>
      <c r="K339" t="str">
        <f>MID(B339,14,100)</f>
        <v>Geladeira Duplex</v>
      </c>
      <c r="L339" t="str">
        <f>MID(J339,3,100)</f>
        <v>Rio de Janeiro</v>
      </c>
    </row>
    <row r="340" spans="1:12" x14ac:dyDescent="0.25">
      <c r="A340" t="s">
        <v>330</v>
      </c>
      <c r="B340" t="s">
        <v>787</v>
      </c>
      <c r="C340">
        <v>1009</v>
      </c>
      <c r="D340" t="s">
        <v>67</v>
      </c>
      <c r="E340" s="6">
        <v>42218</v>
      </c>
      <c r="F340" s="5">
        <v>1299</v>
      </c>
      <c r="G340" t="s">
        <v>14</v>
      </c>
      <c r="H340" t="s">
        <v>25</v>
      </c>
      <c r="I340" t="s">
        <v>49</v>
      </c>
      <c r="J340" t="s">
        <v>1071</v>
      </c>
      <c r="K340" t="str">
        <f>MID(B340,14,100)</f>
        <v>Geladeira Duplex</v>
      </c>
      <c r="L340" t="str">
        <f>MID(J340,3,100)</f>
        <v>Rio de Janeiro</v>
      </c>
    </row>
    <row r="341" spans="1:12" x14ac:dyDescent="0.25">
      <c r="A341" t="s">
        <v>593</v>
      </c>
      <c r="B341" t="s">
        <v>1050</v>
      </c>
      <c r="C341">
        <v>1009</v>
      </c>
      <c r="D341" t="s">
        <v>73</v>
      </c>
      <c r="E341" s="6">
        <v>41540</v>
      </c>
      <c r="F341" s="5">
        <v>1299</v>
      </c>
      <c r="G341" t="s">
        <v>14</v>
      </c>
      <c r="H341" t="s">
        <v>19</v>
      </c>
      <c r="I341" t="s">
        <v>49</v>
      </c>
      <c r="J341" t="s">
        <v>1077</v>
      </c>
      <c r="K341" t="str">
        <f>MID(B341,14,100)</f>
        <v>Geladeira Duplex</v>
      </c>
      <c r="L341" t="str">
        <f>MID(J341,3,100)</f>
        <v>Vitória</v>
      </c>
    </row>
    <row r="342" spans="1:12" x14ac:dyDescent="0.25">
      <c r="A342" t="s">
        <v>389</v>
      </c>
      <c r="B342" t="s">
        <v>846</v>
      </c>
      <c r="C342">
        <v>1009</v>
      </c>
      <c r="D342" t="s">
        <v>70</v>
      </c>
      <c r="E342" s="6">
        <v>41156</v>
      </c>
      <c r="F342" s="5">
        <v>1287</v>
      </c>
      <c r="G342" t="s">
        <v>14</v>
      </c>
      <c r="H342" t="s">
        <v>19</v>
      </c>
      <c r="I342" t="s">
        <v>49</v>
      </c>
      <c r="J342" t="s">
        <v>1076</v>
      </c>
      <c r="K342" t="str">
        <f>MID(B342,14,100)</f>
        <v>Geladeira Duplex</v>
      </c>
      <c r="L342" t="str">
        <f>MID(J342,3,100)</f>
        <v>São Paulo</v>
      </c>
    </row>
    <row r="343" spans="1:12" x14ac:dyDescent="0.25">
      <c r="A343" t="s">
        <v>468</v>
      </c>
      <c r="B343" t="s">
        <v>925</v>
      </c>
      <c r="C343">
        <v>1009</v>
      </c>
      <c r="D343" t="s">
        <v>72</v>
      </c>
      <c r="E343" s="6">
        <v>41977</v>
      </c>
      <c r="F343" s="5">
        <v>1287</v>
      </c>
      <c r="G343" t="s">
        <v>14</v>
      </c>
      <c r="H343" t="s">
        <v>19</v>
      </c>
      <c r="I343" t="s">
        <v>49</v>
      </c>
      <c r="J343" t="s">
        <v>1076</v>
      </c>
      <c r="K343" t="str">
        <f>MID(B343,14,100)</f>
        <v>Geladeira Duplex</v>
      </c>
      <c r="L343" t="str">
        <f>MID(J343,3,100)</f>
        <v>São Paulo</v>
      </c>
    </row>
    <row r="344" spans="1:12" x14ac:dyDescent="0.25">
      <c r="A344" t="s">
        <v>335</v>
      </c>
      <c r="B344" t="s">
        <v>792</v>
      </c>
      <c r="C344">
        <v>1009</v>
      </c>
      <c r="D344" t="s">
        <v>67</v>
      </c>
      <c r="E344" s="6">
        <v>40940</v>
      </c>
      <c r="F344" s="5">
        <v>1234.1199999999999</v>
      </c>
      <c r="G344" t="s">
        <v>15</v>
      </c>
      <c r="H344" t="s">
        <v>20</v>
      </c>
      <c r="I344" t="s">
        <v>49</v>
      </c>
      <c r="J344" t="s">
        <v>1071</v>
      </c>
      <c r="K344" t="str">
        <f>MID(B344,14,100)</f>
        <v>Notebook Dell 8 GB</v>
      </c>
      <c r="L344" t="str">
        <f>MID(J344,3,100)</f>
        <v>Rio de Janeiro</v>
      </c>
    </row>
    <row r="345" spans="1:12" x14ac:dyDescent="0.25">
      <c r="A345" t="s">
        <v>164</v>
      </c>
      <c r="B345" t="s">
        <v>621</v>
      </c>
      <c r="C345">
        <v>1009</v>
      </c>
      <c r="D345" t="s">
        <v>60</v>
      </c>
      <c r="E345" s="6">
        <v>41284</v>
      </c>
      <c r="F345" s="5">
        <v>1233</v>
      </c>
      <c r="G345" t="s">
        <v>14</v>
      </c>
      <c r="H345" t="s">
        <v>19</v>
      </c>
      <c r="I345" t="s">
        <v>49</v>
      </c>
      <c r="J345" t="s">
        <v>1068</v>
      </c>
      <c r="K345" t="str">
        <f>MID(B345,14,100)</f>
        <v>Geladeira Duplex</v>
      </c>
      <c r="L345" t="str">
        <f>MID(J345,3,100)</f>
        <v>Belo Horizonte</v>
      </c>
    </row>
    <row r="346" spans="1:12" x14ac:dyDescent="0.25">
      <c r="A346" t="s">
        <v>473</v>
      </c>
      <c r="B346" t="s">
        <v>930</v>
      </c>
      <c r="C346">
        <v>1009</v>
      </c>
      <c r="D346" t="s">
        <v>72</v>
      </c>
      <c r="E346" s="6">
        <v>42157</v>
      </c>
      <c r="F346" s="5">
        <v>1222</v>
      </c>
      <c r="G346" t="s">
        <v>14</v>
      </c>
      <c r="H346" t="s">
        <v>19</v>
      </c>
      <c r="I346" t="s">
        <v>49</v>
      </c>
      <c r="J346" t="s">
        <v>1076</v>
      </c>
      <c r="K346" t="str">
        <f>MID(B346,14,100)</f>
        <v>Geladeira Duplex</v>
      </c>
      <c r="L346" t="str">
        <f>MID(J346,3,100)</f>
        <v>São Paulo</v>
      </c>
    </row>
    <row r="347" spans="1:12" x14ac:dyDescent="0.25">
      <c r="A347" t="s">
        <v>454</v>
      </c>
      <c r="B347" t="s">
        <v>911</v>
      </c>
      <c r="C347">
        <v>1009</v>
      </c>
      <c r="D347" t="s">
        <v>72</v>
      </c>
      <c r="E347" s="6">
        <v>41366</v>
      </c>
      <c r="F347" s="5">
        <v>988</v>
      </c>
      <c r="G347" t="s">
        <v>14</v>
      </c>
      <c r="H347" t="s">
        <v>19</v>
      </c>
      <c r="I347" t="s">
        <v>49</v>
      </c>
      <c r="J347" t="s">
        <v>1076</v>
      </c>
      <c r="K347" t="str">
        <f>MID(B347,14,100)</f>
        <v>Secadora Vapor</v>
      </c>
      <c r="L347" t="str">
        <f>MID(J347,3,100)</f>
        <v>São Paulo</v>
      </c>
    </row>
    <row r="348" spans="1:12" x14ac:dyDescent="0.25">
      <c r="A348" t="s">
        <v>567</v>
      </c>
      <c r="B348" t="s">
        <v>1024</v>
      </c>
      <c r="C348">
        <v>1009</v>
      </c>
      <c r="D348" t="s">
        <v>71</v>
      </c>
      <c r="E348" s="6">
        <v>41244</v>
      </c>
      <c r="F348" s="5">
        <v>900</v>
      </c>
      <c r="G348" t="s">
        <v>15</v>
      </c>
      <c r="H348" t="s">
        <v>21</v>
      </c>
      <c r="I348" t="s">
        <v>49</v>
      </c>
      <c r="J348" t="s">
        <v>1076</v>
      </c>
      <c r="K348" t="str">
        <f>MID(B348,14,100)</f>
        <v>Desktop HP 16 GB</v>
      </c>
      <c r="L348" t="str">
        <f>MID(J348,3,100)</f>
        <v>São Paulo</v>
      </c>
    </row>
    <row r="349" spans="1:12" x14ac:dyDescent="0.25">
      <c r="A349" t="s">
        <v>397</v>
      </c>
      <c r="B349" t="s">
        <v>854</v>
      </c>
      <c r="C349">
        <v>1009</v>
      </c>
      <c r="D349" t="s">
        <v>70</v>
      </c>
      <c r="E349" s="6">
        <v>41427</v>
      </c>
      <c r="F349" s="5">
        <v>799</v>
      </c>
      <c r="G349" t="s">
        <v>14</v>
      </c>
      <c r="H349" t="s">
        <v>19</v>
      </c>
      <c r="I349" t="s">
        <v>49</v>
      </c>
      <c r="J349" t="s">
        <v>1076</v>
      </c>
      <c r="K349" t="str">
        <f>MID(B349,14,100)</f>
        <v>Lavadora 11 Kg</v>
      </c>
      <c r="L349" t="str">
        <f>MID(J349,3,100)</f>
        <v>São Paulo</v>
      </c>
    </row>
    <row r="350" spans="1:12" x14ac:dyDescent="0.25">
      <c r="A350" t="s">
        <v>574</v>
      </c>
      <c r="B350" t="s">
        <v>1031</v>
      </c>
      <c r="C350">
        <v>1009</v>
      </c>
      <c r="D350" t="s">
        <v>71</v>
      </c>
      <c r="E350" s="6">
        <v>41549</v>
      </c>
      <c r="F350" s="5">
        <v>799</v>
      </c>
      <c r="G350" t="s">
        <v>15</v>
      </c>
      <c r="H350" t="s">
        <v>21</v>
      </c>
      <c r="I350" t="s">
        <v>49</v>
      </c>
      <c r="J350" t="s">
        <v>1076</v>
      </c>
      <c r="K350" t="str">
        <f>MID(B350,14,100)</f>
        <v>Desktop HP 16 GB</v>
      </c>
      <c r="L350" t="str">
        <f>MID(J350,3,100)</f>
        <v>São Paulo</v>
      </c>
    </row>
    <row r="351" spans="1:12" x14ac:dyDescent="0.25">
      <c r="A351" t="s">
        <v>409</v>
      </c>
      <c r="B351" t="s">
        <v>866</v>
      </c>
      <c r="C351">
        <v>1009</v>
      </c>
      <c r="D351" t="s">
        <v>70</v>
      </c>
      <c r="E351" s="6">
        <v>42037</v>
      </c>
      <c r="F351" s="5">
        <v>713</v>
      </c>
      <c r="G351" t="s">
        <v>15</v>
      </c>
      <c r="H351" t="s">
        <v>59</v>
      </c>
      <c r="I351" t="s">
        <v>49</v>
      </c>
      <c r="J351" t="s">
        <v>1076</v>
      </c>
      <c r="K351" t="str">
        <f>MID(B351,14,100)</f>
        <v>Impressora Deskjet</v>
      </c>
      <c r="L351" t="str">
        <f>MID(J351,3,100)</f>
        <v>São Paulo</v>
      </c>
    </row>
    <row r="352" spans="1:12" x14ac:dyDescent="0.25">
      <c r="A352" t="s">
        <v>492</v>
      </c>
      <c r="B352" t="s">
        <v>949</v>
      </c>
      <c r="C352">
        <v>1009</v>
      </c>
      <c r="D352" t="s">
        <v>72</v>
      </c>
      <c r="E352" s="6">
        <v>42187</v>
      </c>
      <c r="F352" s="5">
        <v>713</v>
      </c>
      <c r="G352" t="s">
        <v>14</v>
      </c>
      <c r="H352" t="s">
        <v>25</v>
      </c>
      <c r="I352" t="s">
        <v>49</v>
      </c>
      <c r="J352" t="s">
        <v>1076</v>
      </c>
      <c r="K352" t="str">
        <f>MID(B352,14,100)</f>
        <v>Micro-Ondas</v>
      </c>
      <c r="L352" t="str">
        <f>MID(J352,3,100)</f>
        <v>São Paulo</v>
      </c>
    </row>
    <row r="353" spans="1:12" x14ac:dyDescent="0.25">
      <c r="A353" t="s">
        <v>380</v>
      </c>
      <c r="B353" t="s">
        <v>837</v>
      </c>
      <c r="C353">
        <v>1009</v>
      </c>
      <c r="D353" t="s">
        <v>70</v>
      </c>
      <c r="E353" s="6">
        <v>41186</v>
      </c>
      <c r="F353" s="5">
        <v>679</v>
      </c>
      <c r="G353" t="s">
        <v>13</v>
      </c>
      <c r="H353" t="s">
        <v>18</v>
      </c>
      <c r="I353" t="s">
        <v>49</v>
      </c>
      <c r="J353" t="s">
        <v>1076</v>
      </c>
      <c r="K353" t="str">
        <f>MID(B353,14,100)</f>
        <v>LG K10 TV Power</v>
      </c>
      <c r="L353" t="str">
        <f>MID(J353,3,100)</f>
        <v>São Paulo</v>
      </c>
    </row>
    <row r="354" spans="1:12" x14ac:dyDescent="0.25">
      <c r="A354" t="s">
        <v>505</v>
      </c>
      <c r="B354" t="s">
        <v>962</v>
      </c>
      <c r="C354">
        <v>1009</v>
      </c>
      <c r="D354" t="s">
        <v>72</v>
      </c>
      <c r="E354" s="6">
        <v>41427</v>
      </c>
      <c r="F354" s="5">
        <v>655</v>
      </c>
      <c r="G354" t="s">
        <v>15</v>
      </c>
      <c r="H354" t="s">
        <v>21</v>
      </c>
      <c r="I354" t="s">
        <v>49</v>
      </c>
      <c r="J354" t="s">
        <v>1076</v>
      </c>
      <c r="K354" t="str">
        <f>MID(B354,14,100)</f>
        <v>Impressora Deskjet</v>
      </c>
      <c r="L354" t="str">
        <f>MID(J354,3,100)</f>
        <v>São Paulo</v>
      </c>
    </row>
    <row r="355" spans="1:12" x14ac:dyDescent="0.25">
      <c r="A355" t="s">
        <v>588</v>
      </c>
      <c r="B355" t="s">
        <v>1045</v>
      </c>
      <c r="C355">
        <v>1009</v>
      </c>
      <c r="D355" t="s">
        <v>73</v>
      </c>
      <c r="E355" s="6">
        <v>41122</v>
      </c>
      <c r="F355" s="5">
        <v>566</v>
      </c>
      <c r="G355" t="s">
        <v>14</v>
      </c>
      <c r="H355" t="s">
        <v>28</v>
      </c>
      <c r="I355" t="s">
        <v>49</v>
      </c>
      <c r="J355" t="s">
        <v>1077</v>
      </c>
      <c r="K355" t="str">
        <f>MID(B355,14,100)</f>
        <v>Micro-Ondas</v>
      </c>
      <c r="L355" t="str">
        <f>MID(J355,3,100)</f>
        <v>Vitória</v>
      </c>
    </row>
    <row r="356" spans="1:12" x14ac:dyDescent="0.25">
      <c r="A356" t="s">
        <v>218</v>
      </c>
      <c r="B356" t="s">
        <v>675</v>
      </c>
      <c r="C356">
        <v>1009</v>
      </c>
      <c r="D356" t="s">
        <v>68</v>
      </c>
      <c r="E356" s="6">
        <v>41944</v>
      </c>
      <c r="F356" s="5">
        <v>455</v>
      </c>
      <c r="G356" t="s">
        <v>14</v>
      </c>
      <c r="H356" t="s">
        <v>25</v>
      </c>
      <c r="I356" t="s">
        <v>49</v>
      </c>
      <c r="J356" t="s">
        <v>1071</v>
      </c>
      <c r="K356" t="str">
        <f>MID(B356,14,100)</f>
        <v>Micro-Ondas</v>
      </c>
      <c r="L356" t="str">
        <f>MID(J356,3,100)</f>
        <v>Rio de Janeiro</v>
      </c>
    </row>
    <row r="357" spans="1:12" x14ac:dyDescent="0.25">
      <c r="A357" t="s">
        <v>223</v>
      </c>
      <c r="B357" t="s">
        <v>680</v>
      </c>
      <c r="C357">
        <v>1009</v>
      </c>
      <c r="D357" t="s">
        <v>68</v>
      </c>
      <c r="E357" s="6">
        <v>42096</v>
      </c>
      <c r="F357" s="5">
        <v>455</v>
      </c>
      <c r="G357" t="s">
        <v>14</v>
      </c>
      <c r="H357" t="s">
        <v>25</v>
      </c>
      <c r="I357" t="s">
        <v>49</v>
      </c>
      <c r="J357" t="s">
        <v>1071</v>
      </c>
      <c r="K357" t="str">
        <f>MID(B357,14,100)</f>
        <v>Micro-Ondas</v>
      </c>
      <c r="L357" t="str">
        <f>MID(J357,3,100)</f>
        <v>Rio de Janeiro</v>
      </c>
    </row>
    <row r="358" spans="1:12" x14ac:dyDescent="0.25">
      <c r="A358" t="s">
        <v>161</v>
      </c>
      <c r="B358" t="s">
        <v>618</v>
      </c>
      <c r="C358">
        <v>1009</v>
      </c>
      <c r="D358" t="s">
        <v>60</v>
      </c>
      <c r="E358" s="6">
        <v>41519</v>
      </c>
      <c r="F358" s="5">
        <v>290</v>
      </c>
      <c r="G358" t="s">
        <v>14</v>
      </c>
      <c r="H358" t="s">
        <v>28</v>
      </c>
      <c r="I358" t="s">
        <v>49</v>
      </c>
      <c r="J358" t="s">
        <v>1068</v>
      </c>
      <c r="K358" t="str">
        <f>MID(B358,14,100)</f>
        <v>Forno-Micro-Ondas</v>
      </c>
      <c r="L358" t="str">
        <f>MID(J358,3,100)</f>
        <v>Belo Horizonte</v>
      </c>
    </row>
    <row r="359" spans="1:12" x14ac:dyDescent="0.25">
      <c r="A359" t="s">
        <v>436</v>
      </c>
      <c r="B359" t="s">
        <v>893</v>
      </c>
      <c r="C359">
        <v>1009</v>
      </c>
      <c r="D359" t="s">
        <v>70</v>
      </c>
      <c r="E359" s="6">
        <v>42279</v>
      </c>
      <c r="F359" s="5">
        <v>178</v>
      </c>
      <c r="G359" t="s">
        <v>34</v>
      </c>
      <c r="H359" t="s">
        <v>35</v>
      </c>
      <c r="I359" t="s">
        <v>49</v>
      </c>
      <c r="J359" t="s">
        <v>1076</v>
      </c>
      <c r="K359" t="str">
        <f>MID(B359,14,100)</f>
        <v>Ventilador</v>
      </c>
      <c r="L359" t="str">
        <f>MID(J359,3,100)</f>
        <v>São Paulo</v>
      </c>
    </row>
    <row r="360" spans="1:12" x14ac:dyDescent="0.25">
      <c r="A360" t="s">
        <v>421</v>
      </c>
      <c r="B360" t="s">
        <v>878</v>
      </c>
      <c r="C360">
        <v>1009</v>
      </c>
      <c r="D360" t="s">
        <v>70</v>
      </c>
      <c r="E360" s="6">
        <v>42006</v>
      </c>
      <c r="F360" s="5">
        <v>167</v>
      </c>
      <c r="G360" t="s">
        <v>34</v>
      </c>
      <c r="H360" t="s">
        <v>40</v>
      </c>
      <c r="I360" t="s">
        <v>49</v>
      </c>
      <c r="J360" t="s">
        <v>1076</v>
      </c>
      <c r="K360" t="str">
        <f>MID(B360,14,100)</f>
        <v>Aspirador</v>
      </c>
      <c r="L360" t="str">
        <f>MID(J360,3,100)</f>
        <v>São Paulo</v>
      </c>
    </row>
    <row r="361" spans="1:12" x14ac:dyDescent="0.25">
      <c r="A361" t="s">
        <v>577</v>
      </c>
      <c r="B361" t="s">
        <v>1034</v>
      </c>
      <c r="C361">
        <v>1009</v>
      </c>
      <c r="D361" t="s">
        <v>71</v>
      </c>
      <c r="E361" s="6">
        <v>41457</v>
      </c>
      <c r="F361" s="5">
        <v>150</v>
      </c>
      <c r="G361" t="s">
        <v>34</v>
      </c>
      <c r="H361" t="s">
        <v>40</v>
      </c>
      <c r="I361" t="s">
        <v>49</v>
      </c>
      <c r="J361" t="s">
        <v>1076</v>
      </c>
      <c r="K361" t="str">
        <f>MID(B361,14,100)</f>
        <v>Aspirador</v>
      </c>
      <c r="L361" t="str">
        <f>MID(J361,3,100)</f>
        <v>São Paulo</v>
      </c>
    </row>
    <row r="362" spans="1:12" x14ac:dyDescent="0.25">
      <c r="A362" t="s">
        <v>277</v>
      </c>
      <c r="B362" t="s">
        <v>734</v>
      </c>
      <c r="C362">
        <v>1009</v>
      </c>
      <c r="D362" t="s">
        <v>68</v>
      </c>
      <c r="E362" s="6">
        <v>42126</v>
      </c>
      <c r="F362" s="5">
        <v>149</v>
      </c>
      <c r="G362" t="s">
        <v>34</v>
      </c>
      <c r="H362" t="s">
        <v>39</v>
      </c>
      <c r="I362" t="s">
        <v>49</v>
      </c>
      <c r="J362" t="s">
        <v>1071</v>
      </c>
      <c r="K362" t="str">
        <f>MID(B362,14,100)</f>
        <v>Processador de Alimentos</v>
      </c>
      <c r="L362" t="str">
        <f>MID(J362,3,100)</f>
        <v>Rio de Janeiro</v>
      </c>
    </row>
    <row r="363" spans="1:12" x14ac:dyDescent="0.25">
      <c r="A363" t="s">
        <v>347</v>
      </c>
      <c r="B363" t="s">
        <v>804</v>
      </c>
      <c r="C363">
        <v>1009</v>
      </c>
      <c r="D363" t="s">
        <v>66</v>
      </c>
      <c r="E363" s="6">
        <v>42006</v>
      </c>
      <c r="F363" s="5">
        <v>149</v>
      </c>
      <c r="G363" t="s">
        <v>34</v>
      </c>
      <c r="H363" t="s">
        <v>40</v>
      </c>
      <c r="I363" t="s">
        <v>49</v>
      </c>
      <c r="J363" t="s">
        <v>1072</v>
      </c>
      <c r="K363" t="str">
        <f>MID(B363,14,100)</f>
        <v>Aspirador</v>
      </c>
      <c r="L363" t="str">
        <f>MID(J363,3,100)</f>
        <v>Petrópolis</v>
      </c>
    </row>
    <row r="364" spans="1:12" x14ac:dyDescent="0.25">
      <c r="A364" t="s">
        <v>352</v>
      </c>
      <c r="B364" t="s">
        <v>809</v>
      </c>
      <c r="C364">
        <v>1009</v>
      </c>
      <c r="D364" t="s">
        <v>66</v>
      </c>
      <c r="E364" s="6">
        <v>42157</v>
      </c>
      <c r="F364" s="5">
        <v>149</v>
      </c>
      <c r="G364" t="s">
        <v>34</v>
      </c>
      <c r="H364" t="s">
        <v>40</v>
      </c>
      <c r="I364" t="s">
        <v>49</v>
      </c>
      <c r="J364" t="s">
        <v>1072</v>
      </c>
      <c r="K364" t="str">
        <f>MID(B364,14,100)</f>
        <v>Aspirador</v>
      </c>
      <c r="L364" t="str">
        <f>MID(J364,3,100)</f>
        <v>Petrópolis</v>
      </c>
    </row>
    <row r="365" spans="1:12" x14ac:dyDescent="0.25">
      <c r="A365" t="s">
        <v>286</v>
      </c>
      <c r="B365" t="s">
        <v>743</v>
      </c>
      <c r="C365">
        <v>1009</v>
      </c>
      <c r="D365" t="s">
        <v>68</v>
      </c>
      <c r="E365" s="6">
        <v>42037</v>
      </c>
      <c r="F365" s="5">
        <v>145</v>
      </c>
      <c r="G365" t="s">
        <v>34</v>
      </c>
      <c r="H365" t="s">
        <v>35</v>
      </c>
      <c r="I365" t="s">
        <v>49</v>
      </c>
      <c r="J365" t="s">
        <v>1071</v>
      </c>
      <c r="K365" t="str">
        <f>MID(B365,14,100)</f>
        <v>Ventilador</v>
      </c>
      <c r="L365" t="str">
        <f>MID(J365,3,100)</f>
        <v>Rio de Janeiro</v>
      </c>
    </row>
    <row r="366" spans="1:12" x14ac:dyDescent="0.25">
      <c r="A366" t="s">
        <v>522</v>
      </c>
      <c r="B366" t="s">
        <v>979</v>
      </c>
      <c r="C366">
        <v>1009</v>
      </c>
      <c r="D366" t="s">
        <v>72</v>
      </c>
      <c r="E366" s="6">
        <v>41821</v>
      </c>
      <c r="F366" s="5">
        <v>137</v>
      </c>
      <c r="G366" t="s">
        <v>34</v>
      </c>
      <c r="H366" t="s">
        <v>35</v>
      </c>
      <c r="I366" t="s">
        <v>49</v>
      </c>
      <c r="J366" t="s">
        <v>1076</v>
      </c>
      <c r="K366" t="str">
        <f>MID(B366,14,100)</f>
        <v>Fritadeira</v>
      </c>
      <c r="L366" t="str">
        <f>MID(J366,3,100)</f>
        <v>São Paulo</v>
      </c>
    </row>
    <row r="367" spans="1:12" x14ac:dyDescent="0.25">
      <c r="A367" t="s">
        <v>512</v>
      </c>
      <c r="B367" t="s">
        <v>969</v>
      </c>
      <c r="C367">
        <v>1009</v>
      </c>
      <c r="D367" t="s">
        <v>72</v>
      </c>
      <c r="E367" s="6">
        <v>41396</v>
      </c>
      <c r="F367" s="5">
        <v>136</v>
      </c>
      <c r="G367" t="s">
        <v>34</v>
      </c>
      <c r="H367" t="s">
        <v>40</v>
      </c>
      <c r="I367" t="s">
        <v>49</v>
      </c>
      <c r="J367" t="s">
        <v>1076</v>
      </c>
      <c r="K367" t="str">
        <f>MID(B367,14,100)</f>
        <v>Aspirador</v>
      </c>
      <c r="L367" t="str">
        <f>MID(J367,3,100)</f>
        <v>São Paulo</v>
      </c>
    </row>
    <row r="368" spans="1:12" x14ac:dyDescent="0.25">
      <c r="A368" t="s">
        <v>525</v>
      </c>
      <c r="B368" t="s">
        <v>982</v>
      </c>
      <c r="C368">
        <v>1009</v>
      </c>
      <c r="D368" t="s">
        <v>72</v>
      </c>
      <c r="E368" s="6">
        <v>41974</v>
      </c>
      <c r="F368" s="5">
        <v>129</v>
      </c>
      <c r="G368" t="s">
        <v>34</v>
      </c>
      <c r="H368" t="s">
        <v>35</v>
      </c>
      <c r="I368" t="s">
        <v>49</v>
      </c>
      <c r="J368" t="s">
        <v>1076</v>
      </c>
      <c r="K368" t="str">
        <f>MID(B368,14,100)</f>
        <v>Fritadeira</v>
      </c>
      <c r="L368" t="str">
        <f>MID(J368,3,100)</f>
        <v>São Paulo</v>
      </c>
    </row>
    <row r="369" spans="1:12" x14ac:dyDescent="0.25">
      <c r="A369" t="s">
        <v>184</v>
      </c>
      <c r="B369" t="s">
        <v>641</v>
      </c>
      <c r="C369">
        <v>1009</v>
      </c>
      <c r="D369" t="s">
        <v>60</v>
      </c>
      <c r="E369" s="6">
        <v>42013</v>
      </c>
      <c r="F369" s="5">
        <v>123</v>
      </c>
      <c r="G369" t="s">
        <v>34</v>
      </c>
      <c r="H369" t="s">
        <v>35</v>
      </c>
      <c r="I369" t="s">
        <v>49</v>
      </c>
      <c r="J369" t="s">
        <v>1068</v>
      </c>
      <c r="K369" t="str">
        <f>MID(B369,14,100)</f>
        <v>Ventilador</v>
      </c>
      <c r="L369" t="str">
        <f>MID(J369,3,100)</f>
        <v>Belo Horizonte</v>
      </c>
    </row>
    <row r="370" spans="1:12" x14ac:dyDescent="0.25">
      <c r="A370" t="s">
        <v>183</v>
      </c>
      <c r="B370" t="s">
        <v>640</v>
      </c>
      <c r="C370">
        <v>1009</v>
      </c>
      <c r="D370" t="s">
        <v>60</v>
      </c>
      <c r="E370" s="6">
        <v>42218</v>
      </c>
      <c r="F370" s="5">
        <v>121</v>
      </c>
      <c r="G370" t="s">
        <v>34</v>
      </c>
      <c r="H370" t="s">
        <v>40</v>
      </c>
      <c r="I370" t="s">
        <v>49</v>
      </c>
      <c r="J370" t="s">
        <v>1068</v>
      </c>
      <c r="K370" t="str">
        <f>MID(B370,14,100)</f>
        <v>Aspirador</v>
      </c>
      <c r="L370" t="str">
        <f>MID(J370,3,100)</f>
        <v>Belo Horizonte</v>
      </c>
    </row>
    <row r="371" spans="1:12" x14ac:dyDescent="0.25">
      <c r="A371" t="s">
        <v>535</v>
      </c>
      <c r="B371" t="s">
        <v>992</v>
      </c>
      <c r="C371">
        <v>1009</v>
      </c>
      <c r="D371" t="s">
        <v>72</v>
      </c>
      <c r="E371" s="6">
        <v>41640</v>
      </c>
      <c r="F371" s="5">
        <v>121</v>
      </c>
      <c r="G371" t="s">
        <v>34</v>
      </c>
      <c r="H371" t="s">
        <v>40</v>
      </c>
      <c r="I371" t="s">
        <v>49</v>
      </c>
      <c r="J371" t="s">
        <v>1076</v>
      </c>
      <c r="K371" t="str">
        <f>MID(B371,14,100)</f>
        <v>Aspirador</v>
      </c>
      <c r="L371" t="str">
        <f>MID(J371,3,100)</f>
        <v>São Paulo</v>
      </c>
    </row>
    <row r="372" spans="1:12" x14ac:dyDescent="0.25">
      <c r="A372" t="s">
        <v>237</v>
      </c>
      <c r="B372" t="s">
        <v>694</v>
      </c>
      <c r="C372">
        <v>1005</v>
      </c>
      <c r="D372" t="s">
        <v>68</v>
      </c>
      <c r="E372" s="6">
        <v>42249</v>
      </c>
      <c r="F372" s="5">
        <v>1390</v>
      </c>
      <c r="G372" t="s">
        <v>14</v>
      </c>
      <c r="H372" t="s">
        <v>52</v>
      </c>
      <c r="I372" t="s">
        <v>45</v>
      </c>
      <c r="J372" t="s">
        <v>1071</v>
      </c>
      <c r="K372" t="str">
        <f>MID(B372,14,100)</f>
        <v>Ar Condicionado</v>
      </c>
      <c r="L372" t="str">
        <f>MID(J372,3,100)</f>
        <v>Rio de Janeiro</v>
      </c>
    </row>
    <row r="373" spans="1:12" x14ac:dyDescent="0.25">
      <c r="A373" t="s">
        <v>541</v>
      </c>
      <c r="B373" t="s">
        <v>998</v>
      </c>
      <c r="C373">
        <v>1005</v>
      </c>
      <c r="D373" t="s">
        <v>71</v>
      </c>
      <c r="E373" s="6">
        <v>41549</v>
      </c>
      <c r="F373" s="5">
        <v>1345.87</v>
      </c>
      <c r="G373" t="s">
        <v>14</v>
      </c>
      <c r="H373" t="s">
        <v>19</v>
      </c>
      <c r="I373" t="s">
        <v>45</v>
      </c>
      <c r="J373" t="s">
        <v>1076</v>
      </c>
      <c r="K373" t="str">
        <f>MID(B373,14,100)</f>
        <v>Geladeira Duplex</v>
      </c>
      <c r="L373" t="str">
        <f>MID(J373,3,100)</f>
        <v>São Paulo</v>
      </c>
    </row>
    <row r="374" spans="1:12" x14ac:dyDescent="0.25">
      <c r="A374" t="s">
        <v>376</v>
      </c>
      <c r="B374" t="s">
        <v>833</v>
      </c>
      <c r="C374">
        <v>1005</v>
      </c>
      <c r="D374" t="s">
        <v>69</v>
      </c>
      <c r="E374" s="6">
        <v>41307</v>
      </c>
      <c r="F374" s="5">
        <v>1299</v>
      </c>
      <c r="G374" t="s">
        <v>14</v>
      </c>
      <c r="H374" t="s">
        <v>52</v>
      </c>
      <c r="I374" t="s">
        <v>45</v>
      </c>
      <c r="J374" t="s">
        <v>1075</v>
      </c>
      <c r="K374" t="str">
        <f>MID(B374,14,100)</f>
        <v>Ar Condicionado</v>
      </c>
      <c r="L374" t="str">
        <f>MID(J374,3,100)</f>
        <v>Salvador</v>
      </c>
    </row>
    <row r="375" spans="1:12" x14ac:dyDescent="0.25">
      <c r="A375" t="s">
        <v>565</v>
      </c>
      <c r="B375" t="s">
        <v>1022</v>
      </c>
      <c r="C375">
        <v>1005</v>
      </c>
      <c r="D375" t="s">
        <v>71</v>
      </c>
      <c r="E375" s="6">
        <v>41122</v>
      </c>
      <c r="F375" s="5">
        <v>1234.1199999999999</v>
      </c>
      <c r="G375" t="s">
        <v>15</v>
      </c>
      <c r="H375" t="s">
        <v>20</v>
      </c>
      <c r="I375" t="s">
        <v>45</v>
      </c>
      <c r="J375" t="s">
        <v>1076</v>
      </c>
      <c r="K375" t="str">
        <f>MID(B375,14,100)</f>
        <v>Notebook Dell 8 GB</v>
      </c>
      <c r="L375" t="str">
        <f>MID(J375,3,100)</f>
        <v>São Paulo</v>
      </c>
    </row>
    <row r="376" spans="1:12" x14ac:dyDescent="0.25">
      <c r="A376" t="s">
        <v>305</v>
      </c>
      <c r="B376" t="s">
        <v>762</v>
      </c>
      <c r="C376">
        <v>1005</v>
      </c>
      <c r="D376" t="s">
        <v>67</v>
      </c>
      <c r="E376" s="6">
        <v>42006</v>
      </c>
      <c r="F376" s="5">
        <v>1230</v>
      </c>
      <c r="G376" t="s">
        <v>13</v>
      </c>
      <c r="H376" t="s">
        <v>58</v>
      </c>
      <c r="I376" t="s">
        <v>45</v>
      </c>
      <c r="J376" t="s">
        <v>1071</v>
      </c>
      <c r="K376" t="str">
        <f>MID(B376,14,100)</f>
        <v>Morotola Moto G5</v>
      </c>
      <c r="L376" t="str">
        <f>MID(J376,3,100)</f>
        <v>Rio de Janeiro</v>
      </c>
    </row>
    <row r="377" spans="1:12" x14ac:dyDescent="0.25">
      <c r="A377" t="s">
        <v>572</v>
      </c>
      <c r="B377" t="s">
        <v>1029</v>
      </c>
      <c r="C377">
        <v>1005</v>
      </c>
      <c r="D377" t="s">
        <v>71</v>
      </c>
      <c r="E377" s="6">
        <v>41396</v>
      </c>
      <c r="F377" s="5">
        <v>999.99</v>
      </c>
      <c r="G377" t="s">
        <v>15</v>
      </c>
      <c r="H377" t="s">
        <v>21</v>
      </c>
      <c r="I377" t="s">
        <v>45</v>
      </c>
      <c r="J377" t="s">
        <v>1076</v>
      </c>
      <c r="K377" t="str">
        <f>MID(B377,14,100)</f>
        <v>Desktop HP 16 GB</v>
      </c>
      <c r="L377" t="str">
        <f>MID(J377,3,100)</f>
        <v>São Paulo</v>
      </c>
    </row>
    <row r="378" spans="1:12" x14ac:dyDescent="0.25">
      <c r="A378" t="s">
        <v>254</v>
      </c>
      <c r="B378" t="s">
        <v>711</v>
      </c>
      <c r="C378">
        <v>1005</v>
      </c>
      <c r="D378" t="s">
        <v>68</v>
      </c>
      <c r="E378" s="6">
        <v>42065</v>
      </c>
      <c r="F378" s="5">
        <v>900</v>
      </c>
      <c r="G378" t="s">
        <v>15</v>
      </c>
      <c r="H378" t="s">
        <v>21</v>
      </c>
      <c r="I378" t="s">
        <v>45</v>
      </c>
      <c r="J378" t="s">
        <v>1071</v>
      </c>
      <c r="K378" t="str">
        <f>MID(B378,14,100)</f>
        <v>Impressora Deskjet</v>
      </c>
      <c r="L378" t="str">
        <f>MID(J378,3,100)</f>
        <v>Rio de Janeiro</v>
      </c>
    </row>
    <row r="379" spans="1:12" x14ac:dyDescent="0.25">
      <c r="A379" t="s">
        <v>257</v>
      </c>
      <c r="B379" t="s">
        <v>714</v>
      </c>
      <c r="C379">
        <v>1005</v>
      </c>
      <c r="D379" t="s">
        <v>68</v>
      </c>
      <c r="E379" s="6">
        <v>42157</v>
      </c>
      <c r="F379" s="5">
        <v>899</v>
      </c>
      <c r="G379" t="s">
        <v>15</v>
      </c>
      <c r="H379" t="s">
        <v>21</v>
      </c>
      <c r="I379" t="s">
        <v>45</v>
      </c>
      <c r="J379" t="s">
        <v>1071</v>
      </c>
      <c r="K379" t="str">
        <f>MID(B379,14,100)</f>
        <v>Impressora Deskjet</v>
      </c>
      <c r="L379" t="str">
        <f>MID(J379,3,100)</f>
        <v>Rio de Janeiro</v>
      </c>
    </row>
    <row r="380" spans="1:12" x14ac:dyDescent="0.25">
      <c r="A380" t="s">
        <v>158</v>
      </c>
      <c r="B380" t="s">
        <v>615</v>
      </c>
      <c r="C380">
        <v>1005</v>
      </c>
      <c r="D380" t="s">
        <v>60</v>
      </c>
      <c r="E380" s="6">
        <v>41276</v>
      </c>
      <c r="F380" s="5">
        <v>877</v>
      </c>
      <c r="G380" t="s">
        <v>14</v>
      </c>
      <c r="H380" t="s">
        <v>22</v>
      </c>
      <c r="I380" t="s">
        <v>45</v>
      </c>
      <c r="J380" t="s">
        <v>1068</v>
      </c>
      <c r="K380" t="str">
        <f>MID(B380,14,100)</f>
        <v>Lavadora 11 Kg</v>
      </c>
      <c r="L380" t="str">
        <f>MID(J380,3,100)</f>
        <v>Belo Horizonte</v>
      </c>
    </row>
    <row r="381" spans="1:12" x14ac:dyDescent="0.25">
      <c r="A381" t="s">
        <v>253</v>
      </c>
      <c r="B381" t="s">
        <v>710</v>
      </c>
      <c r="C381">
        <v>1005</v>
      </c>
      <c r="D381" t="s">
        <v>68</v>
      </c>
      <c r="E381" s="6">
        <v>42037</v>
      </c>
      <c r="F381" s="5">
        <v>788</v>
      </c>
      <c r="G381" t="s">
        <v>15</v>
      </c>
      <c r="H381" t="s">
        <v>21</v>
      </c>
      <c r="I381" t="s">
        <v>45</v>
      </c>
      <c r="J381" t="s">
        <v>1071</v>
      </c>
      <c r="K381" t="str">
        <f>MID(B381,14,100)</f>
        <v>Impressora Deskjet</v>
      </c>
      <c r="L381" t="str">
        <f>MID(J381,3,100)</f>
        <v>Rio de Janeiro</v>
      </c>
    </row>
    <row r="382" spans="1:12" x14ac:dyDescent="0.25">
      <c r="A382" t="s">
        <v>465</v>
      </c>
      <c r="B382" t="s">
        <v>922</v>
      </c>
      <c r="C382">
        <v>1005</v>
      </c>
      <c r="D382" t="s">
        <v>72</v>
      </c>
      <c r="E382" s="6">
        <v>41886</v>
      </c>
      <c r="F382" s="5">
        <v>788</v>
      </c>
      <c r="G382" t="s">
        <v>14</v>
      </c>
      <c r="H382" t="s">
        <v>19</v>
      </c>
      <c r="I382" t="s">
        <v>45</v>
      </c>
      <c r="J382" t="s">
        <v>1076</v>
      </c>
      <c r="K382" t="str">
        <f>MID(B382,14,100)</f>
        <v>Geladeira Duplex</v>
      </c>
      <c r="L382" t="str">
        <f>MID(J382,3,100)</f>
        <v>São Paulo</v>
      </c>
    </row>
    <row r="383" spans="1:12" x14ac:dyDescent="0.25">
      <c r="A383" t="s">
        <v>402</v>
      </c>
      <c r="B383" t="s">
        <v>859</v>
      </c>
      <c r="C383">
        <v>1005</v>
      </c>
      <c r="D383" t="s">
        <v>70</v>
      </c>
      <c r="E383" s="6">
        <v>41580</v>
      </c>
      <c r="F383" s="5">
        <v>764.2</v>
      </c>
      <c r="G383" t="s">
        <v>14</v>
      </c>
      <c r="H383" t="s">
        <v>19</v>
      </c>
      <c r="I383" t="s">
        <v>45</v>
      </c>
      <c r="J383" t="s">
        <v>1076</v>
      </c>
      <c r="K383" t="str">
        <f>MID(B383,14,100)</f>
        <v>Lavadora 11 Kg</v>
      </c>
      <c r="L383" t="str">
        <f>MID(J383,3,100)</f>
        <v>São Paulo</v>
      </c>
    </row>
    <row r="384" spans="1:12" x14ac:dyDescent="0.25">
      <c r="A384" t="s">
        <v>319</v>
      </c>
      <c r="B384" t="s">
        <v>776</v>
      </c>
      <c r="C384">
        <v>1005</v>
      </c>
      <c r="D384" t="s">
        <v>67</v>
      </c>
      <c r="E384" s="6">
        <v>41947</v>
      </c>
      <c r="F384" s="5">
        <v>761</v>
      </c>
      <c r="G384" t="s">
        <v>14</v>
      </c>
      <c r="H384" t="s">
        <v>25</v>
      </c>
      <c r="I384" t="s">
        <v>45</v>
      </c>
      <c r="J384" t="s">
        <v>1071</v>
      </c>
      <c r="K384" t="str">
        <f>MID(B384,14,100)</f>
        <v>Geladeira Duplex</v>
      </c>
      <c r="L384" t="str">
        <f>MID(J384,3,100)</f>
        <v>Rio de Janeiro</v>
      </c>
    </row>
    <row r="385" spans="1:12" x14ac:dyDescent="0.25">
      <c r="A385" t="s">
        <v>154</v>
      </c>
      <c r="B385" t="s">
        <v>611</v>
      </c>
      <c r="C385">
        <v>1005</v>
      </c>
      <c r="D385" t="s">
        <v>60</v>
      </c>
      <c r="E385" s="6">
        <v>41379</v>
      </c>
      <c r="F385" s="5">
        <v>699</v>
      </c>
      <c r="G385" t="s">
        <v>13</v>
      </c>
      <c r="H385" t="s">
        <v>56</v>
      </c>
      <c r="I385" t="s">
        <v>45</v>
      </c>
      <c r="J385" t="s">
        <v>1068</v>
      </c>
      <c r="K385" t="str">
        <f>MID(B385,14,100)</f>
        <v>Sony Experia XA</v>
      </c>
      <c r="L385" t="str">
        <f>MID(J385,3,100)</f>
        <v>Belo Horizonte</v>
      </c>
    </row>
    <row r="386" spans="1:12" x14ac:dyDescent="0.25">
      <c r="A386" t="s">
        <v>510</v>
      </c>
      <c r="B386" t="s">
        <v>967</v>
      </c>
      <c r="C386">
        <v>1005</v>
      </c>
      <c r="D386" t="s">
        <v>72</v>
      </c>
      <c r="E386" s="6">
        <v>41580</v>
      </c>
      <c r="F386" s="5">
        <v>655</v>
      </c>
      <c r="G386" t="s">
        <v>15</v>
      </c>
      <c r="H386" t="s">
        <v>21</v>
      </c>
      <c r="I386" t="s">
        <v>45</v>
      </c>
      <c r="J386" t="s">
        <v>1076</v>
      </c>
      <c r="K386" t="str">
        <f>MID(B386,14,100)</f>
        <v>Impressora Deskjet</v>
      </c>
      <c r="L386" t="str">
        <f>MID(J386,3,100)</f>
        <v>São Paulo</v>
      </c>
    </row>
    <row r="387" spans="1:12" x14ac:dyDescent="0.25">
      <c r="A387" t="s">
        <v>385</v>
      </c>
      <c r="B387" t="s">
        <v>842</v>
      </c>
      <c r="C387">
        <v>1005</v>
      </c>
      <c r="D387" t="s">
        <v>70</v>
      </c>
      <c r="E387" s="6">
        <v>41033</v>
      </c>
      <c r="F387" s="5">
        <v>590.98</v>
      </c>
      <c r="G387" t="s">
        <v>14</v>
      </c>
      <c r="H387" t="s">
        <v>19</v>
      </c>
      <c r="I387" t="s">
        <v>45</v>
      </c>
      <c r="J387" t="s">
        <v>1076</v>
      </c>
      <c r="K387" t="str">
        <f>MID(B387,14,100)</f>
        <v>Lavadora 11 Kg</v>
      </c>
      <c r="L387" t="str">
        <f>MID(J387,3,100)</f>
        <v>São Paulo</v>
      </c>
    </row>
    <row r="388" spans="1:12" x14ac:dyDescent="0.25">
      <c r="A388" t="s">
        <v>222</v>
      </c>
      <c r="B388" t="s">
        <v>679</v>
      </c>
      <c r="C388">
        <v>1005</v>
      </c>
      <c r="D388" t="s">
        <v>68</v>
      </c>
      <c r="E388" s="6">
        <v>42065</v>
      </c>
      <c r="F388" s="5">
        <v>567</v>
      </c>
      <c r="G388" t="s">
        <v>14</v>
      </c>
      <c r="H388" t="s">
        <v>25</v>
      </c>
      <c r="I388" t="s">
        <v>45</v>
      </c>
      <c r="J388" t="s">
        <v>1071</v>
      </c>
      <c r="K388" t="str">
        <f>MID(B388,14,100)</f>
        <v>Micro-Ondas</v>
      </c>
      <c r="L388" t="str">
        <f>MID(J388,3,100)</f>
        <v>Rio de Janeiro</v>
      </c>
    </row>
    <row r="389" spans="1:12" x14ac:dyDescent="0.25">
      <c r="A389" t="s">
        <v>333</v>
      </c>
      <c r="B389" t="s">
        <v>790</v>
      </c>
      <c r="C389">
        <v>1005</v>
      </c>
      <c r="D389" t="s">
        <v>67</v>
      </c>
      <c r="E389" s="6">
        <v>42310</v>
      </c>
      <c r="F389" s="5">
        <v>567</v>
      </c>
      <c r="G389" t="s">
        <v>14</v>
      </c>
      <c r="H389" t="s">
        <v>25</v>
      </c>
      <c r="I389" t="s">
        <v>45</v>
      </c>
      <c r="J389" t="s">
        <v>1071</v>
      </c>
      <c r="K389" t="str">
        <f>MID(B389,14,100)</f>
        <v>Geladeira Duplex</v>
      </c>
      <c r="L389" t="str">
        <f>MID(J389,3,100)</f>
        <v>Rio de Janeiro</v>
      </c>
    </row>
    <row r="390" spans="1:12" x14ac:dyDescent="0.25">
      <c r="A390" t="s">
        <v>323</v>
      </c>
      <c r="B390" t="s">
        <v>780</v>
      </c>
      <c r="C390">
        <v>1005</v>
      </c>
      <c r="D390" t="s">
        <v>67</v>
      </c>
      <c r="E390" s="6">
        <v>42006</v>
      </c>
      <c r="F390" s="5">
        <v>543</v>
      </c>
      <c r="G390" t="s">
        <v>14</v>
      </c>
      <c r="H390" t="s">
        <v>25</v>
      </c>
      <c r="I390" t="s">
        <v>45</v>
      </c>
      <c r="J390" t="s">
        <v>1071</v>
      </c>
      <c r="K390" t="str">
        <f>MID(B390,14,100)</f>
        <v>Geladeira Duplex</v>
      </c>
      <c r="L390" t="str">
        <f>MID(J390,3,100)</f>
        <v>Rio de Janeiro</v>
      </c>
    </row>
    <row r="391" spans="1:12" x14ac:dyDescent="0.25">
      <c r="A391" t="s">
        <v>329</v>
      </c>
      <c r="B391" t="s">
        <v>786</v>
      </c>
      <c r="C391">
        <v>1005</v>
      </c>
      <c r="D391" t="s">
        <v>67</v>
      </c>
      <c r="E391" s="6">
        <v>42187</v>
      </c>
      <c r="F391" s="5">
        <v>456</v>
      </c>
      <c r="G391" t="s">
        <v>14</v>
      </c>
      <c r="H391" t="s">
        <v>25</v>
      </c>
      <c r="I391" t="s">
        <v>45</v>
      </c>
      <c r="J391" t="s">
        <v>1071</v>
      </c>
      <c r="K391" t="str">
        <f>MID(B391,14,100)</f>
        <v>Geladeira Duplex</v>
      </c>
      <c r="L391" t="str">
        <f>MID(J391,3,100)</f>
        <v>Rio de Janeiro</v>
      </c>
    </row>
    <row r="392" spans="1:12" x14ac:dyDescent="0.25">
      <c r="A392" t="s">
        <v>496</v>
      </c>
      <c r="B392" t="s">
        <v>953</v>
      </c>
      <c r="C392">
        <v>1005</v>
      </c>
      <c r="D392" t="s">
        <v>72</v>
      </c>
      <c r="E392" s="6">
        <v>42340</v>
      </c>
      <c r="F392" s="5">
        <v>456</v>
      </c>
      <c r="G392" t="s">
        <v>14</v>
      </c>
      <c r="H392" t="s">
        <v>25</v>
      </c>
      <c r="I392" t="s">
        <v>45</v>
      </c>
      <c r="J392" t="s">
        <v>1076</v>
      </c>
      <c r="K392" t="str">
        <f>MID(B392,14,100)</f>
        <v>Micro-Ondas</v>
      </c>
      <c r="L392" t="str">
        <f>MID(J392,3,100)</f>
        <v>São Paulo</v>
      </c>
    </row>
    <row r="393" spans="1:12" x14ac:dyDescent="0.25">
      <c r="A393" t="s">
        <v>598</v>
      </c>
      <c r="B393" t="s">
        <v>1055</v>
      </c>
      <c r="C393">
        <v>1005</v>
      </c>
      <c r="D393" t="s">
        <v>73</v>
      </c>
      <c r="E393" s="6">
        <v>42076</v>
      </c>
      <c r="F393" s="5">
        <v>456</v>
      </c>
      <c r="G393" t="s">
        <v>14</v>
      </c>
      <c r="H393" t="s">
        <v>25</v>
      </c>
      <c r="I393" t="s">
        <v>45</v>
      </c>
      <c r="J393" t="s">
        <v>1077</v>
      </c>
      <c r="K393" t="str">
        <f>MID(B393,14,100)</f>
        <v>Geladeira Duplex</v>
      </c>
      <c r="L393" t="str">
        <f>MID(J393,3,100)</f>
        <v>Vitória</v>
      </c>
    </row>
    <row r="394" spans="1:12" x14ac:dyDescent="0.25">
      <c r="A394" t="s">
        <v>255</v>
      </c>
      <c r="B394" t="s">
        <v>712</v>
      </c>
      <c r="C394">
        <v>1005</v>
      </c>
      <c r="D394" t="s">
        <v>68</v>
      </c>
      <c r="E394" s="6">
        <v>42096</v>
      </c>
      <c r="F394" s="5">
        <v>455</v>
      </c>
      <c r="G394" t="s">
        <v>15</v>
      </c>
      <c r="H394" t="s">
        <v>21</v>
      </c>
      <c r="I394" t="s">
        <v>45</v>
      </c>
      <c r="J394" t="s">
        <v>1071</v>
      </c>
      <c r="K394" t="str">
        <f>MID(B394,14,100)</f>
        <v>Impressora Deskjet</v>
      </c>
      <c r="L394" t="str">
        <f>MID(J394,3,100)</f>
        <v>Rio de Janeiro</v>
      </c>
    </row>
    <row r="395" spans="1:12" x14ac:dyDescent="0.25">
      <c r="A395" t="s">
        <v>258</v>
      </c>
      <c r="B395" t="s">
        <v>715</v>
      </c>
      <c r="C395">
        <v>1005</v>
      </c>
      <c r="D395" t="s">
        <v>68</v>
      </c>
      <c r="E395" s="6">
        <v>42187</v>
      </c>
      <c r="F395" s="5">
        <v>455</v>
      </c>
      <c r="G395" t="s">
        <v>15</v>
      </c>
      <c r="H395" t="s">
        <v>21</v>
      </c>
      <c r="I395" t="s">
        <v>45</v>
      </c>
      <c r="J395" t="s">
        <v>1071</v>
      </c>
      <c r="K395" t="str">
        <f>MID(B395,14,100)</f>
        <v>Impressora Deskjet</v>
      </c>
      <c r="L395" t="str">
        <f>MID(J395,3,100)</f>
        <v>Rio de Janeiro</v>
      </c>
    </row>
    <row r="396" spans="1:12" x14ac:dyDescent="0.25">
      <c r="A396" t="s">
        <v>171</v>
      </c>
      <c r="B396" t="s">
        <v>628</v>
      </c>
      <c r="C396">
        <v>1005</v>
      </c>
      <c r="D396" t="s">
        <v>60</v>
      </c>
      <c r="E396" s="6">
        <v>41605</v>
      </c>
      <c r="F396" s="5">
        <v>433</v>
      </c>
      <c r="G396" t="s">
        <v>14</v>
      </c>
      <c r="H396" t="s">
        <v>19</v>
      </c>
      <c r="I396" t="s">
        <v>45</v>
      </c>
      <c r="J396" t="s">
        <v>1068</v>
      </c>
      <c r="K396" t="str">
        <f>MID(B396,14,100)</f>
        <v>Geladeira Duplex</v>
      </c>
      <c r="L396" t="str">
        <f>MID(J396,3,100)</f>
        <v>Belo Horizonte</v>
      </c>
    </row>
    <row r="397" spans="1:12" x14ac:dyDescent="0.25">
      <c r="A397" t="s">
        <v>458</v>
      </c>
      <c r="B397" t="s">
        <v>915</v>
      </c>
      <c r="C397">
        <v>1005</v>
      </c>
      <c r="D397" t="s">
        <v>72</v>
      </c>
      <c r="E397" s="6">
        <v>41519</v>
      </c>
      <c r="F397" s="5">
        <v>433</v>
      </c>
      <c r="G397" t="s">
        <v>14</v>
      </c>
      <c r="H397" t="s">
        <v>19</v>
      </c>
      <c r="I397" t="s">
        <v>45</v>
      </c>
      <c r="J397" t="s">
        <v>1076</v>
      </c>
      <c r="K397" t="str">
        <f>MID(B397,14,100)</f>
        <v>Secadora Vapor</v>
      </c>
      <c r="L397" t="str">
        <f>MID(J397,3,100)</f>
        <v>São Paulo</v>
      </c>
    </row>
    <row r="398" spans="1:12" x14ac:dyDescent="0.25">
      <c r="A398" t="s">
        <v>256</v>
      </c>
      <c r="B398" t="s">
        <v>713</v>
      </c>
      <c r="C398">
        <v>1005</v>
      </c>
      <c r="D398" t="s">
        <v>68</v>
      </c>
      <c r="E398" s="6">
        <v>42126</v>
      </c>
      <c r="F398" s="5">
        <v>390</v>
      </c>
      <c r="G398" t="s">
        <v>15</v>
      </c>
      <c r="H398" t="s">
        <v>21</v>
      </c>
      <c r="I398" t="s">
        <v>45</v>
      </c>
      <c r="J398" t="s">
        <v>1071</v>
      </c>
      <c r="K398" t="str">
        <f>MID(B398,14,100)</f>
        <v>Impressora Deskjet</v>
      </c>
      <c r="L398" t="str">
        <f>MID(J398,3,100)</f>
        <v>Rio de Janeiro</v>
      </c>
    </row>
    <row r="399" spans="1:12" x14ac:dyDescent="0.25">
      <c r="A399" t="s">
        <v>546</v>
      </c>
      <c r="B399" t="s">
        <v>1003</v>
      </c>
      <c r="C399">
        <v>1005</v>
      </c>
      <c r="D399" t="s">
        <v>71</v>
      </c>
      <c r="E399" s="6">
        <v>40969</v>
      </c>
      <c r="F399" s="5">
        <v>345</v>
      </c>
      <c r="G399" t="s">
        <v>14</v>
      </c>
      <c r="H399" t="s">
        <v>28</v>
      </c>
      <c r="I399" t="s">
        <v>45</v>
      </c>
      <c r="J399" t="s">
        <v>1076</v>
      </c>
      <c r="K399" t="str">
        <f>MID(B399,14,100)</f>
        <v>Micro-Ondas</v>
      </c>
      <c r="L399" t="str">
        <f>MID(J399,3,100)</f>
        <v>São Paulo</v>
      </c>
    </row>
    <row r="400" spans="1:12" x14ac:dyDescent="0.25">
      <c r="A400" t="s">
        <v>553</v>
      </c>
      <c r="B400" t="s">
        <v>1010</v>
      </c>
      <c r="C400">
        <v>1005</v>
      </c>
      <c r="D400" t="s">
        <v>71</v>
      </c>
      <c r="E400" s="6">
        <v>41276</v>
      </c>
      <c r="F400" s="5">
        <v>345</v>
      </c>
      <c r="G400" t="s">
        <v>14</v>
      </c>
      <c r="H400" t="s">
        <v>28</v>
      </c>
      <c r="I400" t="s">
        <v>45</v>
      </c>
      <c r="J400" t="s">
        <v>1076</v>
      </c>
      <c r="K400" t="str">
        <f>MID(B400,14,100)</f>
        <v>Micro-Ondas</v>
      </c>
      <c r="L400" t="str">
        <f>MID(J400,3,100)</f>
        <v>São Paulo</v>
      </c>
    </row>
    <row r="401" spans="1:12" x14ac:dyDescent="0.25">
      <c r="A401" t="s">
        <v>478</v>
      </c>
      <c r="B401" t="s">
        <v>935</v>
      </c>
      <c r="C401">
        <v>1005</v>
      </c>
      <c r="D401" t="s">
        <v>72</v>
      </c>
      <c r="E401" s="6">
        <v>42310</v>
      </c>
      <c r="F401" s="5">
        <v>189</v>
      </c>
      <c r="G401" t="s">
        <v>14</v>
      </c>
      <c r="H401" t="s">
        <v>19</v>
      </c>
      <c r="I401" t="s">
        <v>45</v>
      </c>
      <c r="J401" t="s">
        <v>1076</v>
      </c>
      <c r="K401" t="str">
        <f>MID(B401,14,100)</f>
        <v>Geladeira Duplex</v>
      </c>
      <c r="L401" t="str">
        <f>MID(J401,3,100)</f>
        <v>São Paulo</v>
      </c>
    </row>
    <row r="402" spans="1:12" x14ac:dyDescent="0.25">
      <c r="A402" t="s">
        <v>430</v>
      </c>
      <c r="B402" t="s">
        <v>887</v>
      </c>
      <c r="C402">
        <v>1005</v>
      </c>
      <c r="D402" t="s">
        <v>70</v>
      </c>
      <c r="E402" s="6">
        <v>42279</v>
      </c>
      <c r="F402" s="5">
        <v>167</v>
      </c>
      <c r="G402" t="s">
        <v>34</v>
      </c>
      <c r="H402" t="s">
        <v>40</v>
      </c>
      <c r="I402" t="s">
        <v>45</v>
      </c>
      <c r="J402" t="s">
        <v>1076</v>
      </c>
      <c r="K402" t="str">
        <f>MID(B402,14,100)</f>
        <v>Aspirador</v>
      </c>
      <c r="L402" t="str">
        <f>MID(J402,3,100)</f>
        <v>São Paulo</v>
      </c>
    </row>
    <row r="403" spans="1:12" x14ac:dyDescent="0.25">
      <c r="A403" t="s">
        <v>274</v>
      </c>
      <c r="B403" t="s">
        <v>731</v>
      </c>
      <c r="C403">
        <v>1005</v>
      </c>
      <c r="D403" t="s">
        <v>68</v>
      </c>
      <c r="E403" s="6">
        <v>42249</v>
      </c>
      <c r="F403" s="5">
        <v>149</v>
      </c>
      <c r="G403" t="s">
        <v>34</v>
      </c>
      <c r="H403" t="s">
        <v>39</v>
      </c>
      <c r="I403" t="s">
        <v>45</v>
      </c>
      <c r="J403" t="s">
        <v>1071</v>
      </c>
      <c r="K403" t="str">
        <f>MID(B403,14,100)</f>
        <v>Processador de Alimentos</v>
      </c>
      <c r="L403" t="str">
        <f>MID(J403,3,100)</f>
        <v>Rio de Janeiro</v>
      </c>
    </row>
    <row r="404" spans="1:12" x14ac:dyDescent="0.25">
      <c r="A404" t="s">
        <v>281</v>
      </c>
      <c r="B404" t="s">
        <v>738</v>
      </c>
      <c r="C404">
        <v>1005</v>
      </c>
      <c r="D404" t="s">
        <v>68</v>
      </c>
      <c r="E404" s="6">
        <v>42249</v>
      </c>
      <c r="F404" s="5">
        <v>149</v>
      </c>
      <c r="G404" t="s">
        <v>34</v>
      </c>
      <c r="H404" t="s">
        <v>35</v>
      </c>
      <c r="I404" t="s">
        <v>45</v>
      </c>
      <c r="J404" t="s">
        <v>1071</v>
      </c>
      <c r="K404" t="str">
        <f>MID(B404,14,100)</f>
        <v>Liquidificador</v>
      </c>
      <c r="L404" t="str">
        <f>MID(J404,3,100)</f>
        <v>Rio de Janeiro</v>
      </c>
    </row>
    <row r="405" spans="1:12" x14ac:dyDescent="0.25">
      <c r="A405" t="s">
        <v>282</v>
      </c>
      <c r="B405" t="s">
        <v>739</v>
      </c>
      <c r="C405">
        <v>1005</v>
      </c>
      <c r="D405" t="s">
        <v>68</v>
      </c>
      <c r="E405" s="6">
        <v>42279</v>
      </c>
      <c r="F405" s="5">
        <v>149</v>
      </c>
      <c r="G405" t="s">
        <v>34</v>
      </c>
      <c r="H405" t="s">
        <v>35</v>
      </c>
      <c r="I405" t="s">
        <v>45</v>
      </c>
      <c r="J405" t="s">
        <v>1071</v>
      </c>
      <c r="K405" t="str">
        <f>MID(B405,14,100)</f>
        <v>Liquidificador</v>
      </c>
      <c r="L405" t="str">
        <f>MID(J405,3,100)</f>
        <v>Rio de Janeiro</v>
      </c>
    </row>
    <row r="406" spans="1:12" x14ac:dyDescent="0.25">
      <c r="A406" t="s">
        <v>283</v>
      </c>
      <c r="B406" t="s">
        <v>740</v>
      </c>
      <c r="C406">
        <v>1005</v>
      </c>
      <c r="D406" t="s">
        <v>68</v>
      </c>
      <c r="E406" s="6">
        <v>42310</v>
      </c>
      <c r="F406" s="5">
        <v>149</v>
      </c>
      <c r="G406" t="s">
        <v>34</v>
      </c>
      <c r="H406" t="s">
        <v>35</v>
      </c>
      <c r="I406" t="s">
        <v>45</v>
      </c>
      <c r="J406" t="s">
        <v>1071</v>
      </c>
      <c r="K406" t="str">
        <f>MID(B406,14,100)</f>
        <v>Liquidificador</v>
      </c>
      <c r="L406" t="str">
        <f>MID(J406,3,100)</f>
        <v>Rio de Janeiro</v>
      </c>
    </row>
    <row r="407" spans="1:12" x14ac:dyDescent="0.25">
      <c r="A407" t="s">
        <v>345</v>
      </c>
      <c r="B407" t="s">
        <v>802</v>
      </c>
      <c r="C407">
        <v>1005</v>
      </c>
      <c r="D407" t="s">
        <v>66</v>
      </c>
      <c r="E407" s="6">
        <v>41944</v>
      </c>
      <c r="F407" s="5">
        <v>149</v>
      </c>
      <c r="G407" t="s">
        <v>34</v>
      </c>
      <c r="H407" t="s">
        <v>40</v>
      </c>
      <c r="I407" t="s">
        <v>45</v>
      </c>
      <c r="J407" t="s">
        <v>1072</v>
      </c>
      <c r="K407" t="str">
        <f>MID(B407,14,100)</f>
        <v>Aspirador</v>
      </c>
      <c r="L407" t="str">
        <f>MID(J407,3,100)</f>
        <v>Petrópolis</v>
      </c>
    </row>
    <row r="408" spans="1:12" x14ac:dyDescent="0.25">
      <c r="A408" t="s">
        <v>351</v>
      </c>
      <c r="B408" t="s">
        <v>808</v>
      </c>
      <c r="C408">
        <v>1005</v>
      </c>
      <c r="D408" t="s">
        <v>66</v>
      </c>
      <c r="E408" s="6">
        <v>42126</v>
      </c>
      <c r="F408" s="5">
        <v>149</v>
      </c>
      <c r="G408" t="s">
        <v>34</v>
      </c>
      <c r="H408" t="s">
        <v>40</v>
      </c>
      <c r="I408" t="s">
        <v>45</v>
      </c>
      <c r="J408" t="s">
        <v>1072</v>
      </c>
      <c r="K408" t="str">
        <f>MID(B408,14,100)</f>
        <v>Aspirador</v>
      </c>
      <c r="L408" t="str">
        <f>MID(J408,3,100)</f>
        <v>Petrópolis</v>
      </c>
    </row>
    <row r="409" spans="1:12" x14ac:dyDescent="0.25">
      <c r="A409" t="s">
        <v>517</v>
      </c>
      <c r="B409" t="s">
        <v>974</v>
      </c>
      <c r="C409">
        <v>1005</v>
      </c>
      <c r="D409" t="s">
        <v>72</v>
      </c>
      <c r="E409" s="6">
        <v>41549</v>
      </c>
      <c r="F409" s="5">
        <v>149</v>
      </c>
      <c r="G409" t="s">
        <v>34</v>
      </c>
      <c r="H409" t="s">
        <v>40</v>
      </c>
      <c r="I409" t="s">
        <v>45</v>
      </c>
      <c r="J409" t="s">
        <v>1076</v>
      </c>
      <c r="K409" t="str">
        <f>MID(B409,14,100)</f>
        <v>Aspirador</v>
      </c>
      <c r="L409" t="str">
        <f>MID(J409,3,100)</f>
        <v>São Paulo</v>
      </c>
    </row>
    <row r="410" spans="1:12" x14ac:dyDescent="0.25">
      <c r="A410" t="s">
        <v>580</v>
      </c>
      <c r="B410" t="s">
        <v>1037</v>
      </c>
      <c r="C410">
        <v>1005</v>
      </c>
      <c r="D410" t="s">
        <v>71</v>
      </c>
      <c r="E410" s="6">
        <v>41610</v>
      </c>
      <c r="F410" s="5">
        <v>139</v>
      </c>
      <c r="G410" t="s">
        <v>34</v>
      </c>
      <c r="H410" t="s">
        <v>40</v>
      </c>
      <c r="I410" t="s">
        <v>45</v>
      </c>
      <c r="J410" t="s">
        <v>1076</v>
      </c>
      <c r="K410" t="str">
        <f>MID(B410,14,100)</f>
        <v>Aspirador</v>
      </c>
      <c r="L410" t="str">
        <f>MID(J410,3,100)</f>
        <v>São Paulo</v>
      </c>
    </row>
    <row r="411" spans="1:12" x14ac:dyDescent="0.25">
      <c r="A411" t="s">
        <v>202</v>
      </c>
      <c r="B411" t="s">
        <v>659</v>
      </c>
      <c r="C411">
        <v>1005</v>
      </c>
      <c r="D411" t="s">
        <v>64</v>
      </c>
      <c r="E411" s="6">
        <v>42157</v>
      </c>
      <c r="F411" s="5">
        <v>134</v>
      </c>
      <c r="G411" t="s">
        <v>34</v>
      </c>
      <c r="H411" t="s">
        <v>35</v>
      </c>
      <c r="I411" t="s">
        <v>45</v>
      </c>
      <c r="J411" t="s">
        <v>1070</v>
      </c>
      <c r="K411" t="str">
        <f>MID(B411,14,100)</f>
        <v>Ventilador</v>
      </c>
      <c r="L411" t="str">
        <f>MID(J411,3,100)</f>
        <v>Cascavel</v>
      </c>
    </row>
    <row r="412" spans="1:12" x14ac:dyDescent="0.25">
      <c r="A412" t="s">
        <v>524</v>
      </c>
      <c r="B412" t="s">
        <v>981</v>
      </c>
      <c r="C412">
        <v>1005</v>
      </c>
      <c r="D412" t="s">
        <v>72</v>
      </c>
      <c r="E412" s="6">
        <v>41944</v>
      </c>
      <c r="F412" s="5">
        <v>129</v>
      </c>
      <c r="G412" t="s">
        <v>34</v>
      </c>
      <c r="H412" t="s">
        <v>35</v>
      </c>
      <c r="I412" t="s">
        <v>45</v>
      </c>
      <c r="J412" t="s">
        <v>1076</v>
      </c>
      <c r="K412" t="str">
        <f>MID(B412,14,100)</f>
        <v>Fritadeira</v>
      </c>
      <c r="L412" t="str">
        <f>MID(J412,3,100)</f>
        <v>São Paulo</v>
      </c>
    </row>
    <row r="413" spans="1:12" x14ac:dyDescent="0.25">
      <c r="A413" t="s">
        <v>356</v>
      </c>
      <c r="B413" t="s">
        <v>813</v>
      </c>
      <c r="C413">
        <v>1005</v>
      </c>
      <c r="D413" t="s">
        <v>66</v>
      </c>
      <c r="E413" s="6">
        <v>42249</v>
      </c>
      <c r="F413" s="5">
        <v>124</v>
      </c>
      <c r="G413" t="s">
        <v>34</v>
      </c>
      <c r="H413" t="s">
        <v>35</v>
      </c>
      <c r="I413" t="s">
        <v>45</v>
      </c>
      <c r="J413" t="s">
        <v>1072</v>
      </c>
      <c r="K413" t="str">
        <f>MID(B413,14,100)</f>
        <v>Ventilador</v>
      </c>
      <c r="L413" t="str">
        <f>MID(J413,3,100)</f>
        <v>Petrópolis</v>
      </c>
    </row>
    <row r="414" spans="1:12" x14ac:dyDescent="0.25">
      <c r="A414" t="s">
        <v>216</v>
      </c>
      <c r="B414" t="s">
        <v>673</v>
      </c>
      <c r="C414">
        <v>1005</v>
      </c>
      <c r="D414" t="s">
        <v>68</v>
      </c>
      <c r="E414" s="6">
        <v>41883</v>
      </c>
      <c r="F414" s="5">
        <v>123</v>
      </c>
      <c r="G414" t="s">
        <v>14</v>
      </c>
      <c r="H414" t="s">
        <v>25</v>
      </c>
      <c r="I414" t="s">
        <v>45</v>
      </c>
      <c r="J414" t="s">
        <v>1071</v>
      </c>
      <c r="K414" t="str">
        <f>MID(B414,14,100)</f>
        <v>Micro-Ondas</v>
      </c>
      <c r="L414" t="str">
        <f>MID(J414,3,100)</f>
        <v>Rio de Janeiro</v>
      </c>
    </row>
    <row r="415" spans="1:12" x14ac:dyDescent="0.25">
      <c r="A415" t="s">
        <v>226</v>
      </c>
      <c r="B415" t="s">
        <v>683</v>
      </c>
      <c r="C415">
        <v>1005</v>
      </c>
      <c r="D415" t="s">
        <v>68</v>
      </c>
      <c r="E415" s="6">
        <v>42187</v>
      </c>
      <c r="F415" s="5">
        <v>123</v>
      </c>
      <c r="G415" t="s">
        <v>14</v>
      </c>
      <c r="H415" t="s">
        <v>25</v>
      </c>
      <c r="I415" t="s">
        <v>45</v>
      </c>
      <c r="J415" t="s">
        <v>1071</v>
      </c>
      <c r="K415" t="str">
        <f>MID(B415,14,100)</f>
        <v>Micro-Ondas</v>
      </c>
      <c r="L415" t="str">
        <f>MID(J415,3,100)</f>
        <v>Rio de Janeiro</v>
      </c>
    </row>
    <row r="416" spans="1:12" x14ac:dyDescent="0.25">
      <c r="A416" t="s">
        <v>182</v>
      </c>
      <c r="B416" t="s">
        <v>639</v>
      </c>
      <c r="C416">
        <v>1005</v>
      </c>
      <c r="D416" t="s">
        <v>60</v>
      </c>
      <c r="E416" s="6">
        <v>42249</v>
      </c>
      <c r="F416" s="5">
        <v>121</v>
      </c>
      <c r="G416" t="s">
        <v>34</v>
      </c>
      <c r="H416" t="s">
        <v>35</v>
      </c>
      <c r="I416" t="s">
        <v>45</v>
      </c>
      <c r="J416" t="s">
        <v>1068</v>
      </c>
      <c r="K416" t="str">
        <f>MID(B416,14,100)</f>
        <v>Fritadeira</v>
      </c>
      <c r="L416" t="str">
        <f>MID(J416,3,100)</f>
        <v>Belo Horizonte</v>
      </c>
    </row>
    <row r="417" spans="1:12" x14ac:dyDescent="0.25">
      <c r="A417" t="s">
        <v>284</v>
      </c>
      <c r="B417" t="s">
        <v>741</v>
      </c>
      <c r="C417">
        <v>1005</v>
      </c>
      <c r="D417" t="s">
        <v>68</v>
      </c>
      <c r="E417" s="6">
        <v>42340</v>
      </c>
      <c r="F417" s="5">
        <v>121</v>
      </c>
      <c r="G417" t="s">
        <v>34</v>
      </c>
      <c r="H417" t="s">
        <v>35</v>
      </c>
      <c r="I417" t="s">
        <v>45</v>
      </c>
      <c r="J417" t="s">
        <v>1071</v>
      </c>
      <c r="K417" t="str">
        <f>MID(B417,14,100)</f>
        <v>Liquidificador</v>
      </c>
      <c r="L417" t="str">
        <f>MID(J417,3,100)</f>
        <v>Rio de Janeiro</v>
      </c>
    </row>
    <row r="418" spans="1:12" x14ac:dyDescent="0.25">
      <c r="A418" t="s">
        <v>285</v>
      </c>
      <c r="B418" t="s">
        <v>742</v>
      </c>
      <c r="C418">
        <v>1005</v>
      </c>
      <c r="D418" t="s">
        <v>68</v>
      </c>
      <c r="E418" s="6">
        <v>42006</v>
      </c>
      <c r="F418" s="5">
        <v>121</v>
      </c>
      <c r="G418" t="s">
        <v>34</v>
      </c>
      <c r="H418" t="s">
        <v>35</v>
      </c>
      <c r="I418" t="s">
        <v>45</v>
      </c>
      <c r="J418" t="s">
        <v>1071</v>
      </c>
      <c r="K418" t="str">
        <f>MID(B418,14,100)</f>
        <v>Liquidificador</v>
      </c>
      <c r="L418" t="str">
        <f>MID(J418,3,100)</f>
        <v>Rio de Janeiro</v>
      </c>
    </row>
    <row r="419" spans="1:12" x14ac:dyDescent="0.25">
      <c r="A419" t="s">
        <v>536</v>
      </c>
      <c r="B419" t="s">
        <v>993</v>
      </c>
      <c r="C419">
        <v>1005</v>
      </c>
      <c r="D419" t="s">
        <v>72</v>
      </c>
      <c r="E419" s="6">
        <v>42340</v>
      </c>
      <c r="F419" s="5">
        <v>121</v>
      </c>
      <c r="G419" t="s">
        <v>34</v>
      </c>
      <c r="H419" t="s">
        <v>40</v>
      </c>
      <c r="I419" t="s">
        <v>45</v>
      </c>
      <c r="J419" t="s">
        <v>1076</v>
      </c>
      <c r="K419" t="str">
        <f>MID(B419,14,100)</f>
        <v>Aspirador</v>
      </c>
      <c r="L419" t="str">
        <f>MID(J419,3,100)</f>
        <v>São Paulo</v>
      </c>
    </row>
    <row r="420" spans="1:12" x14ac:dyDescent="0.25">
      <c r="A420" t="s">
        <v>377</v>
      </c>
      <c r="B420" t="s">
        <v>834</v>
      </c>
      <c r="C420">
        <v>1007</v>
      </c>
      <c r="D420" t="s">
        <v>69</v>
      </c>
      <c r="E420" s="6">
        <v>41366</v>
      </c>
      <c r="F420" s="5">
        <v>1399</v>
      </c>
      <c r="G420" t="s">
        <v>14</v>
      </c>
      <c r="H420" t="s">
        <v>52</v>
      </c>
      <c r="I420" t="s">
        <v>47</v>
      </c>
      <c r="J420" t="s">
        <v>1075</v>
      </c>
      <c r="K420" t="str">
        <f>MID(B420,14,100)</f>
        <v>Ar Condicionado</v>
      </c>
      <c r="L420" t="str">
        <f>MID(J420,3,100)</f>
        <v>Salvador</v>
      </c>
    </row>
    <row r="421" spans="1:12" x14ac:dyDescent="0.25">
      <c r="A421" t="s">
        <v>404</v>
      </c>
      <c r="B421" t="s">
        <v>861</v>
      </c>
      <c r="C421">
        <v>1007</v>
      </c>
      <c r="D421" t="s">
        <v>70</v>
      </c>
      <c r="E421" s="6">
        <v>41276</v>
      </c>
      <c r="F421" s="5">
        <v>1345.87</v>
      </c>
      <c r="G421" t="s">
        <v>14</v>
      </c>
      <c r="H421" t="s">
        <v>19</v>
      </c>
      <c r="I421" t="s">
        <v>47</v>
      </c>
      <c r="J421" t="s">
        <v>1076</v>
      </c>
      <c r="K421" t="str">
        <f>MID(B421,14,100)</f>
        <v>Geladeira Duplex</v>
      </c>
      <c r="L421" t="str">
        <f>MID(J421,3,100)</f>
        <v>São Paulo</v>
      </c>
    </row>
    <row r="422" spans="1:12" x14ac:dyDescent="0.25">
      <c r="A422" t="s">
        <v>605</v>
      </c>
      <c r="B422" t="s">
        <v>1062</v>
      </c>
      <c r="C422">
        <v>1007</v>
      </c>
      <c r="D422" t="s">
        <v>73</v>
      </c>
      <c r="E422" s="6">
        <v>41183</v>
      </c>
      <c r="F422" s="5">
        <v>1345.87</v>
      </c>
      <c r="G422" t="s">
        <v>15</v>
      </c>
      <c r="H422" t="s">
        <v>20</v>
      </c>
      <c r="I422" t="s">
        <v>47</v>
      </c>
      <c r="J422" t="s">
        <v>1077</v>
      </c>
      <c r="K422" t="str">
        <f>MID(B422,14,100)</f>
        <v>Notebook Dell 8 GB</v>
      </c>
      <c r="L422" t="str">
        <f>MID(J422,3,100)</f>
        <v>Vitória</v>
      </c>
    </row>
    <row r="423" spans="1:12" x14ac:dyDescent="0.25">
      <c r="A423" t="s">
        <v>543</v>
      </c>
      <c r="B423" t="s">
        <v>1000</v>
      </c>
      <c r="C423">
        <v>1007</v>
      </c>
      <c r="D423" t="s">
        <v>71</v>
      </c>
      <c r="E423" s="6">
        <v>41610</v>
      </c>
      <c r="F423" s="5">
        <v>1245.9000000000001</v>
      </c>
      <c r="G423" t="s">
        <v>14</v>
      </c>
      <c r="H423" t="s">
        <v>19</v>
      </c>
      <c r="I423" t="s">
        <v>47</v>
      </c>
      <c r="J423" t="s">
        <v>1076</v>
      </c>
      <c r="K423" t="str">
        <f>MID(B423,14,100)</f>
        <v>Geladeira Duplex</v>
      </c>
      <c r="L423" t="str">
        <f>MID(J423,3,100)</f>
        <v>São Paulo</v>
      </c>
    </row>
    <row r="424" spans="1:12" x14ac:dyDescent="0.25">
      <c r="A424" t="s">
        <v>170</v>
      </c>
      <c r="B424" t="s">
        <v>627</v>
      </c>
      <c r="C424">
        <v>1007</v>
      </c>
      <c r="D424" t="s">
        <v>60</v>
      </c>
      <c r="E424" s="6">
        <v>41603</v>
      </c>
      <c r="F424" s="5">
        <v>1234</v>
      </c>
      <c r="G424" t="s">
        <v>14</v>
      </c>
      <c r="H424" t="s">
        <v>19</v>
      </c>
      <c r="I424" t="s">
        <v>47</v>
      </c>
      <c r="J424" t="s">
        <v>1068</v>
      </c>
      <c r="K424" t="str">
        <f>MID(B424,14,100)</f>
        <v>Geladeira Duplex</v>
      </c>
      <c r="L424" t="str">
        <f>MID(J424,3,100)</f>
        <v>Belo Horizonte</v>
      </c>
    </row>
    <row r="425" spans="1:12" x14ac:dyDescent="0.25">
      <c r="A425" t="s">
        <v>310</v>
      </c>
      <c r="B425" t="s">
        <v>767</v>
      </c>
      <c r="C425">
        <v>1007</v>
      </c>
      <c r="D425" t="s">
        <v>67</v>
      </c>
      <c r="E425" s="6">
        <v>41640</v>
      </c>
      <c r="F425" s="5">
        <v>1234</v>
      </c>
      <c r="G425" t="s">
        <v>14</v>
      </c>
      <c r="H425" t="s">
        <v>19</v>
      </c>
      <c r="I425" t="s">
        <v>47</v>
      </c>
      <c r="J425" t="s">
        <v>1071</v>
      </c>
      <c r="K425" t="str">
        <f>MID(B425,14,100)</f>
        <v>Geladeira Duplex</v>
      </c>
      <c r="L425" t="str">
        <f>MID(J425,3,100)</f>
        <v>Rio de Janeiro</v>
      </c>
    </row>
    <row r="426" spans="1:12" x14ac:dyDescent="0.25">
      <c r="A426" t="s">
        <v>463</v>
      </c>
      <c r="B426" t="s">
        <v>920</v>
      </c>
      <c r="C426">
        <v>1007</v>
      </c>
      <c r="D426" t="s">
        <v>72</v>
      </c>
      <c r="E426" s="6">
        <v>41794</v>
      </c>
      <c r="F426" s="5">
        <v>1234</v>
      </c>
      <c r="G426" t="s">
        <v>14</v>
      </c>
      <c r="H426" t="s">
        <v>19</v>
      </c>
      <c r="I426" t="s">
        <v>47</v>
      </c>
      <c r="J426" t="s">
        <v>1076</v>
      </c>
      <c r="K426" t="str">
        <f>MID(B426,14,100)</f>
        <v>Geladeira Duplex</v>
      </c>
      <c r="L426" t="str">
        <f>MID(J426,3,100)</f>
        <v>São Paulo</v>
      </c>
    </row>
    <row r="427" spans="1:12" x14ac:dyDescent="0.25">
      <c r="A427" t="s">
        <v>470</v>
      </c>
      <c r="B427" t="s">
        <v>927</v>
      </c>
      <c r="C427">
        <v>1007</v>
      </c>
      <c r="D427" t="s">
        <v>72</v>
      </c>
      <c r="E427" s="6">
        <v>42065</v>
      </c>
      <c r="F427" s="5">
        <v>1234</v>
      </c>
      <c r="G427" t="s">
        <v>14</v>
      </c>
      <c r="H427" t="s">
        <v>19</v>
      </c>
      <c r="I427" t="s">
        <v>47</v>
      </c>
      <c r="J427" t="s">
        <v>1076</v>
      </c>
      <c r="K427" t="str">
        <f>MID(B427,14,100)</f>
        <v>Geladeira Duplex</v>
      </c>
      <c r="L427" t="str">
        <f>MID(J427,3,100)</f>
        <v>São Paulo</v>
      </c>
    </row>
    <row r="428" spans="1:12" x14ac:dyDescent="0.25">
      <c r="A428" t="s">
        <v>204</v>
      </c>
      <c r="B428" t="s">
        <v>661</v>
      </c>
      <c r="C428">
        <v>1007</v>
      </c>
      <c r="D428" t="s">
        <v>68</v>
      </c>
      <c r="E428" s="6">
        <v>42110</v>
      </c>
      <c r="F428" s="5">
        <v>1230</v>
      </c>
      <c r="G428" t="s">
        <v>13</v>
      </c>
      <c r="H428" t="s">
        <v>58</v>
      </c>
      <c r="I428" t="s">
        <v>47</v>
      </c>
      <c r="J428" t="s">
        <v>1071</v>
      </c>
      <c r="K428" t="str">
        <f>MID(B428,14,100)</f>
        <v>Morotola Moto G5</v>
      </c>
      <c r="L428" t="str">
        <f>MID(J428,3,100)</f>
        <v>Rio de Janeiro</v>
      </c>
    </row>
    <row r="429" spans="1:12" x14ac:dyDescent="0.25">
      <c r="A429" t="s">
        <v>205</v>
      </c>
      <c r="B429" t="s">
        <v>662</v>
      </c>
      <c r="C429">
        <v>1007</v>
      </c>
      <c r="D429" t="s">
        <v>68</v>
      </c>
      <c r="E429" s="6">
        <v>42207</v>
      </c>
      <c r="F429" s="5">
        <v>1230</v>
      </c>
      <c r="G429" t="s">
        <v>13</v>
      </c>
      <c r="H429" t="s">
        <v>58</v>
      </c>
      <c r="I429" t="s">
        <v>47</v>
      </c>
      <c r="J429" t="s">
        <v>1071</v>
      </c>
      <c r="K429" t="str">
        <f>MID(B429,14,100)</f>
        <v>Morotola Moto G5</v>
      </c>
      <c r="L429" t="str">
        <f>MID(J429,3,100)</f>
        <v>Rio de Janeiro</v>
      </c>
    </row>
    <row r="430" spans="1:12" x14ac:dyDescent="0.25">
      <c r="A430" t="s">
        <v>156</v>
      </c>
      <c r="B430" t="s">
        <v>613</v>
      </c>
      <c r="C430">
        <v>1007</v>
      </c>
      <c r="D430" t="s">
        <v>60</v>
      </c>
      <c r="E430" s="6">
        <v>41094</v>
      </c>
      <c r="F430" s="5">
        <v>1229</v>
      </c>
      <c r="G430" t="s">
        <v>14</v>
      </c>
      <c r="H430" t="s">
        <v>22</v>
      </c>
      <c r="I430" t="s">
        <v>47</v>
      </c>
      <c r="J430" t="s">
        <v>1068</v>
      </c>
      <c r="K430" t="str">
        <f>MID(B430,14,100)</f>
        <v>Geladeira Duplex</v>
      </c>
      <c r="L430" t="str">
        <f>MID(J430,3,100)</f>
        <v>Belo Horizonte</v>
      </c>
    </row>
    <row r="431" spans="1:12" x14ac:dyDescent="0.25">
      <c r="A431" t="s">
        <v>189</v>
      </c>
      <c r="B431" t="s">
        <v>646</v>
      </c>
      <c r="C431">
        <v>1007</v>
      </c>
      <c r="D431" t="s">
        <v>61</v>
      </c>
      <c r="E431" s="6">
        <v>42109</v>
      </c>
      <c r="F431" s="5">
        <v>1212</v>
      </c>
      <c r="G431" t="s">
        <v>14</v>
      </c>
      <c r="H431" t="s">
        <v>25</v>
      </c>
      <c r="I431" t="s">
        <v>47</v>
      </c>
      <c r="J431" t="s">
        <v>1068</v>
      </c>
      <c r="K431" t="str">
        <f>MID(B431,14,100)</f>
        <v>Geladeira Duplex</v>
      </c>
      <c r="L431" t="str">
        <f>MID(J431,3,100)</f>
        <v>Belo Horizonte</v>
      </c>
    </row>
    <row r="432" spans="1:12" x14ac:dyDescent="0.25">
      <c r="A432" t="s">
        <v>337</v>
      </c>
      <c r="B432" t="s">
        <v>794</v>
      </c>
      <c r="C432">
        <v>1007</v>
      </c>
      <c r="D432" t="s">
        <v>67</v>
      </c>
      <c r="E432" s="6">
        <v>41457</v>
      </c>
      <c r="F432" s="5">
        <v>1002</v>
      </c>
      <c r="G432" t="s">
        <v>15</v>
      </c>
      <c r="H432" t="s">
        <v>21</v>
      </c>
      <c r="I432" t="s">
        <v>47</v>
      </c>
      <c r="J432" t="s">
        <v>1071</v>
      </c>
      <c r="K432" t="str">
        <f>MID(B432,14,100)</f>
        <v>Desktop HP 16 GB</v>
      </c>
      <c r="L432" t="str">
        <f>MID(J432,3,100)</f>
        <v>Rio de Janeiro</v>
      </c>
    </row>
    <row r="433" spans="1:12" x14ac:dyDescent="0.25">
      <c r="A433" t="s">
        <v>394</v>
      </c>
      <c r="B433" t="s">
        <v>851</v>
      </c>
      <c r="C433">
        <v>1007</v>
      </c>
      <c r="D433" t="s">
        <v>70</v>
      </c>
      <c r="E433" s="6">
        <v>41335</v>
      </c>
      <c r="F433" s="5">
        <v>872</v>
      </c>
      <c r="G433" t="s">
        <v>14</v>
      </c>
      <c r="H433" t="s">
        <v>19</v>
      </c>
      <c r="I433" t="s">
        <v>47</v>
      </c>
      <c r="J433" t="s">
        <v>1076</v>
      </c>
      <c r="K433" t="str">
        <f>MID(B433,14,100)</f>
        <v>Lavadora 11 Kg</v>
      </c>
      <c r="L433" t="str">
        <f>MID(J433,3,100)</f>
        <v>São Paulo</v>
      </c>
    </row>
    <row r="434" spans="1:12" x14ac:dyDescent="0.25">
      <c r="A434" t="s">
        <v>548</v>
      </c>
      <c r="B434" t="s">
        <v>1005</v>
      </c>
      <c r="C434">
        <v>1007</v>
      </c>
      <c r="D434" t="s">
        <v>71</v>
      </c>
      <c r="E434" s="6">
        <v>41030</v>
      </c>
      <c r="F434" s="5">
        <v>675</v>
      </c>
      <c r="G434" t="s">
        <v>14</v>
      </c>
      <c r="H434" t="s">
        <v>28</v>
      </c>
      <c r="I434" t="s">
        <v>47</v>
      </c>
      <c r="J434" t="s">
        <v>1076</v>
      </c>
      <c r="K434" t="str">
        <f>MID(B434,14,100)</f>
        <v>Micro-Ondas</v>
      </c>
      <c r="L434" t="str">
        <f>MID(J434,3,100)</f>
        <v>São Paulo</v>
      </c>
    </row>
    <row r="435" spans="1:12" x14ac:dyDescent="0.25">
      <c r="A435" t="s">
        <v>590</v>
      </c>
      <c r="B435" t="s">
        <v>1047</v>
      </c>
      <c r="C435">
        <v>1007</v>
      </c>
      <c r="D435" t="s">
        <v>73</v>
      </c>
      <c r="E435" s="6">
        <v>41411</v>
      </c>
      <c r="F435" s="5">
        <v>655</v>
      </c>
      <c r="G435" t="s">
        <v>14</v>
      </c>
      <c r="H435" t="s">
        <v>19</v>
      </c>
      <c r="I435" t="s">
        <v>47</v>
      </c>
      <c r="J435" t="s">
        <v>1077</v>
      </c>
      <c r="K435" t="str">
        <f>MID(B435,14,100)</f>
        <v>Geladeira Duplex</v>
      </c>
      <c r="L435" t="str">
        <f>MID(J435,3,100)</f>
        <v>Vitória</v>
      </c>
    </row>
    <row r="436" spans="1:12" x14ac:dyDescent="0.25">
      <c r="A436" t="s">
        <v>460</v>
      </c>
      <c r="B436" t="s">
        <v>917</v>
      </c>
      <c r="C436">
        <v>1007</v>
      </c>
      <c r="D436" t="s">
        <v>72</v>
      </c>
      <c r="E436" s="6">
        <v>41580</v>
      </c>
      <c r="F436" s="5">
        <v>467</v>
      </c>
      <c r="G436" t="s">
        <v>14</v>
      </c>
      <c r="H436" t="s">
        <v>19</v>
      </c>
      <c r="I436" t="s">
        <v>47</v>
      </c>
      <c r="J436" t="s">
        <v>1076</v>
      </c>
      <c r="K436" t="str">
        <f>MID(B436,14,100)</f>
        <v>Secadora Vapor</v>
      </c>
      <c r="L436" t="str">
        <f>MID(J436,3,100)</f>
        <v>São Paulo</v>
      </c>
    </row>
    <row r="437" spans="1:12" x14ac:dyDescent="0.25">
      <c r="A437" t="s">
        <v>451</v>
      </c>
      <c r="B437" t="s">
        <v>908</v>
      </c>
      <c r="C437">
        <v>1007</v>
      </c>
      <c r="D437" t="s">
        <v>72</v>
      </c>
      <c r="E437" s="6">
        <v>41276</v>
      </c>
      <c r="F437" s="5">
        <v>456</v>
      </c>
      <c r="G437" t="s">
        <v>14</v>
      </c>
      <c r="H437" t="s">
        <v>19</v>
      </c>
      <c r="I437" t="s">
        <v>47</v>
      </c>
      <c r="J437" t="s">
        <v>1076</v>
      </c>
      <c r="K437" t="str">
        <f>MID(B437,14,100)</f>
        <v>Secadora Vapor</v>
      </c>
      <c r="L437" t="str">
        <f>MID(J437,3,100)</f>
        <v>São Paulo</v>
      </c>
    </row>
    <row r="438" spans="1:12" x14ac:dyDescent="0.25">
      <c r="A438" t="s">
        <v>176</v>
      </c>
      <c r="B438" t="s">
        <v>633</v>
      </c>
      <c r="C438">
        <v>1007</v>
      </c>
      <c r="D438" t="s">
        <v>60</v>
      </c>
      <c r="E438" s="6">
        <v>42096</v>
      </c>
      <c r="F438" s="5">
        <v>455</v>
      </c>
      <c r="G438" t="s">
        <v>14</v>
      </c>
      <c r="H438" t="s">
        <v>25</v>
      </c>
      <c r="I438" t="s">
        <v>47</v>
      </c>
      <c r="J438" t="s">
        <v>1068</v>
      </c>
      <c r="K438" t="str">
        <f>MID(B438,14,100)</f>
        <v>Micro-Ondas</v>
      </c>
      <c r="L438" t="str">
        <f>MID(J438,3,100)</f>
        <v>Belo Horizonte</v>
      </c>
    </row>
    <row r="439" spans="1:12" x14ac:dyDescent="0.25">
      <c r="A439" t="s">
        <v>427</v>
      </c>
      <c r="B439" t="s">
        <v>884</v>
      </c>
      <c r="C439">
        <v>1007</v>
      </c>
      <c r="D439" t="s">
        <v>70</v>
      </c>
      <c r="E439" s="6">
        <v>42187</v>
      </c>
      <c r="F439" s="5">
        <v>167</v>
      </c>
      <c r="G439" t="s">
        <v>34</v>
      </c>
      <c r="H439" t="s">
        <v>40</v>
      </c>
      <c r="I439" t="s">
        <v>47</v>
      </c>
      <c r="J439" t="s">
        <v>1076</v>
      </c>
      <c r="K439" t="str">
        <f>MID(B439,14,100)</f>
        <v>Aspirador</v>
      </c>
      <c r="L439" t="str">
        <f>MID(J439,3,100)</f>
        <v>São Paulo</v>
      </c>
    </row>
    <row r="440" spans="1:12" x14ac:dyDescent="0.25">
      <c r="A440" t="s">
        <v>279</v>
      </c>
      <c r="B440" t="s">
        <v>736</v>
      </c>
      <c r="C440">
        <v>1007</v>
      </c>
      <c r="D440" t="s">
        <v>68</v>
      </c>
      <c r="E440" s="6">
        <v>42187</v>
      </c>
      <c r="F440" s="5">
        <v>149</v>
      </c>
      <c r="G440" t="s">
        <v>34</v>
      </c>
      <c r="H440" t="s">
        <v>35</v>
      </c>
      <c r="I440" t="s">
        <v>47</v>
      </c>
      <c r="J440" t="s">
        <v>1071</v>
      </c>
      <c r="K440" t="str">
        <f>MID(B440,14,100)</f>
        <v>Liquidificador</v>
      </c>
      <c r="L440" t="str">
        <f>MID(J440,3,100)</f>
        <v>Rio de Janeiro</v>
      </c>
    </row>
    <row r="441" spans="1:12" x14ac:dyDescent="0.25">
      <c r="A441" t="s">
        <v>519</v>
      </c>
      <c r="B441" t="s">
        <v>976</v>
      </c>
      <c r="C441">
        <v>1007</v>
      </c>
      <c r="D441" t="s">
        <v>72</v>
      </c>
      <c r="E441" s="6">
        <v>41610</v>
      </c>
      <c r="F441" s="5">
        <v>149</v>
      </c>
      <c r="G441" t="s">
        <v>34</v>
      </c>
      <c r="H441" t="s">
        <v>40</v>
      </c>
      <c r="I441" t="s">
        <v>47</v>
      </c>
      <c r="J441" t="s">
        <v>1076</v>
      </c>
      <c r="K441" t="str">
        <f>MID(B441,14,100)</f>
        <v>Aspirador</v>
      </c>
      <c r="L441" t="str">
        <f>MID(J441,3,100)</f>
        <v>São Paulo</v>
      </c>
    </row>
    <row r="442" spans="1:12" x14ac:dyDescent="0.25">
      <c r="A442" t="s">
        <v>582</v>
      </c>
      <c r="B442" t="s">
        <v>1039</v>
      </c>
      <c r="C442">
        <v>1007</v>
      </c>
      <c r="D442" t="s">
        <v>71</v>
      </c>
      <c r="E442" s="6">
        <v>41307</v>
      </c>
      <c r="F442" s="5">
        <v>138</v>
      </c>
      <c r="G442" t="s">
        <v>34</v>
      </c>
      <c r="H442" t="s">
        <v>40</v>
      </c>
      <c r="I442" t="s">
        <v>47</v>
      </c>
      <c r="J442" t="s">
        <v>1076</v>
      </c>
      <c r="K442" t="str">
        <f>MID(B442,14,100)</f>
        <v>Aspirador</v>
      </c>
      <c r="L442" t="str">
        <f>MID(J442,3,100)</f>
        <v>São Paulo</v>
      </c>
    </row>
    <row r="443" spans="1:12" x14ac:dyDescent="0.25">
      <c r="A443" t="s">
        <v>339</v>
      </c>
      <c r="B443" t="s">
        <v>796</v>
      </c>
      <c r="C443">
        <v>1007</v>
      </c>
      <c r="D443" t="s">
        <v>67</v>
      </c>
      <c r="E443" s="6">
        <v>41883</v>
      </c>
      <c r="F443" s="5">
        <v>129</v>
      </c>
      <c r="G443" t="s">
        <v>34</v>
      </c>
      <c r="H443" t="s">
        <v>35</v>
      </c>
      <c r="I443" t="s">
        <v>47</v>
      </c>
      <c r="J443" t="s">
        <v>1071</v>
      </c>
      <c r="K443" t="str">
        <f>MID(B443,14,100)</f>
        <v>Fritadeira</v>
      </c>
      <c r="L443" t="str">
        <f>MID(J443,3,100)</f>
        <v>Rio de Janeiro</v>
      </c>
    </row>
    <row r="444" spans="1:12" x14ac:dyDescent="0.25">
      <c r="A444" t="s">
        <v>289</v>
      </c>
      <c r="B444" t="s">
        <v>746</v>
      </c>
      <c r="C444">
        <v>1007</v>
      </c>
      <c r="D444" t="s">
        <v>68</v>
      </c>
      <c r="E444" s="6">
        <v>42310</v>
      </c>
      <c r="F444" s="5">
        <v>128</v>
      </c>
      <c r="G444" t="s">
        <v>34</v>
      </c>
      <c r="H444" t="s">
        <v>35</v>
      </c>
      <c r="I444" t="s">
        <v>47</v>
      </c>
      <c r="J444" t="s">
        <v>1071</v>
      </c>
      <c r="K444" t="str">
        <f>MID(B444,14,100)</f>
        <v>Ventilador</v>
      </c>
      <c r="L444" t="str">
        <f>MID(J444,3,100)</f>
        <v>Rio de Janeiro</v>
      </c>
    </row>
    <row r="445" spans="1:12" x14ac:dyDescent="0.25">
      <c r="A445" t="s">
        <v>555</v>
      </c>
      <c r="B445" t="s">
        <v>1012</v>
      </c>
      <c r="C445">
        <v>1007</v>
      </c>
      <c r="D445" t="s">
        <v>71</v>
      </c>
      <c r="E445" s="6">
        <v>41335</v>
      </c>
      <c r="F445" s="5">
        <v>124</v>
      </c>
      <c r="G445" t="s">
        <v>14</v>
      </c>
      <c r="H445" t="s">
        <v>28</v>
      </c>
      <c r="I445" t="s">
        <v>47</v>
      </c>
      <c r="J445" t="s">
        <v>1076</v>
      </c>
      <c r="K445" t="str">
        <f>MID(B445,14,100)</f>
        <v>Grill</v>
      </c>
      <c r="L445" t="str">
        <f>MID(J445,3,100)</f>
        <v>São Paulo</v>
      </c>
    </row>
    <row r="446" spans="1:12" x14ac:dyDescent="0.25">
      <c r="A446" t="s">
        <v>438</v>
      </c>
      <c r="B446" t="s">
        <v>895</v>
      </c>
      <c r="C446">
        <v>1007</v>
      </c>
      <c r="D446" t="s">
        <v>70</v>
      </c>
      <c r="E446" s="6">
        <v>42340</v>
      </c>
      <c r="F446" s="5">
        <v>123</v>
      </c>
      <c r="G446" t="s">
        <v>34</v>
      </c>
      <c r="H446" t="s">
        <v>35</v>
      </c>
      <c r="I446" t="s">
        <v>47</v>
      </c>
      <c r="J446" t="s">
        <v>1076</v>
      </c>
      <c r="K446" t="str">
        <f>MID(B446,14,100)</f>
        <v>Ventilador</v>
      </c>
      <c r="L446" t="str">
        <f>MID(J446,3,100)</f>
        <v>São Paulo</v>
      </c>
    </row>
    <row r="447" spans="1:12" x14ac:dyDescent="0.25">
      <c r="A447" t="s">
        <v>342</v>
      </c>
      <c r="B447" t="s">
        <v>799</v>
      </c>
      <c r="C447">
        <v>1007</v>
      </c>
      <c r="D447" t="s">
        <v>67</v>
      </c>
      <c r="E447" s="6">
        <v>42279</v>
      </c>
      <c r="F447" s="5">
        <v>121</v>
      </c>
      <c r="G447" t="s">
        <v>34</v>
      </c>
      <c r="H447" t="s">
        <v>40</v>
      </c>
      <c r="I447" t="s">
        <v>47</v>
      </c>
      <c r="J447" t="s">
        <v>1071</v>
      </c>
      <c r="K447" t="str">
        <f>MID(B447,14,100)</f>
        <v>Aspirador</v>
      </c>
      <c r="L447" t="str">
        <f>MID(J447,3,100)</f>
        <v>Rio de Janeiro</v>
      </c>
    </row>
    <row r="448" spans="1:12" x14ac:dyDescent="0.25">
      <c r="A448" t="s">
        <v>378</v>
      </c>
      <c r="B448" t="s">
        <v>835</v>
      </c>
      <c r="C448">
        <v>1007</v>
      </c>
      <c r="D448" t="s">
        <v>69</v>
      </c>
      <c r="E448" s="6">
        <v>42037</v>
      </c>
      <c r="F448" s="5">
        <v>121</v>
      </c>
      <c r="G448" t="s">
        <v>34</v>
      </c>
      <c r="H448" t="s">
        <v>40</v>
      </c>
      <c r="I448" t="s">
        <v>47</v>
      </c>
      <c r="J448" t="s">
        <v>1075</v>
      </c>
      <c r="K448" t="str">
        <f>MID(B448,14,100)</f>
        <v>Aspirador</v>
      </c>
      <c r="L448" t="str">
        <f>MID(J448,3,100)</f>
        <v>Salvador</v>
      </c>
    </row>
    <row r="449" spans="1:12" x14ac:dyDescent="0.25">
      <c r="A449" t="s">
        <v>610</v>
      </c>
      <c r="B449" t="s">
        <v>1067</v>
      </c>
      <c r="C449">
        <v>1007</v>
      </c>
      <c r="D449" t="s">
        <v>73</v>
      </c>
      <c r="E449" s="6">
        <v>42157</v>
      </c>
      <c r="F449" s="5">
        <v>121</v>
      </c>
      <c r="G449" t="s">
        <v>34</v>
      </c>
      <c r="H449" t="s">
        <v>35</v>
      </c>
      <c r="I449" t="s">
        <v>47</v>
      </c>
      <c r="J449" t="s">
        <v>1077</v>
      </c>
      <c r="K449" t="str">
        <f>MID(B449,14,100)</f>
        <v>Fritadeira</v>
      </c>
      <c r="L449" t="str">
        <f>MID(J449,3,100)</f>
        <v>Vitória</v>
      </c>
    </row>
    <row r="450" spans="1:12" x14ac:dyDescent="0.25">
      <c r="A450" t="s">
        <v>334</v>
      </c>
      <c r="B450" t="s">
        <v>791</v>
      </c>
      <c r="C450">
        <v>1008</v>
      </c>
      <c r="D450" t="s">
        <v>67</v>
      </c>
      <c r="E450" s="6">
        <v>40909</v>
      </c>
      <c r="F450" s="5">
        <v>1345.87</v>
      </c>
      <c r="G450" t="s">
        <v>15</v>
      </c>
      <c r="H450" t="s">
        <v>20</v>
      </c>
      <c r="I450" t="s">
        <v>48</v>
      </c>
      <c r="J450" t="s">
        <v>1071</v>
      </c>
      <c r="K450" t="str">
        <f>MID(B450,14,100)</f>
        <v>Notebook Dell 8 GB</v>
      </c>
      <c r="L450" t="str">
        <f>MID(J450,3,100)</f>
        <v>Rio de Janeiro</v>
      </c>
    </row>
    <row r="451" spans="1:12" x14ac:dyDescent="0.25">
      <c r="A451" t="s">
        <v>566</v>
      </c>
      <c r="B451" t="s">
        <v>1023</v>
      </c>
      <c r="C451">
        <v>1008</v>
      </c>
      <c r="D451" t="s">
        <v>71</v>
      </c>
      <c r="E451" s="6">
        <v>41214</v>
      </c>
      <c r="F451" s="5">
        <v>1234.1199999999999</v>
      </c>
      <c r="G451" t="s">
        <v>15</v>
      </c>
      <c r="H451" t="s">
        <v>21</v>
      </c>
      <c r="I451" t="s">
        <v>48</v>
      </c>
      <c r="J451" t="s">
        <v>1076</v>
      </c>
      <c r="K451" t="str">
        <f>MID(B451,14,100)</f>
        <v>Desktop HP 16 GB</v>
      </c>
      <c r="L451" t="str">
        <f>MID(J451,3,100)</f>
        <v>São Paulo</v>
      </c>
    </row>
    <row r="452" spans="1:12" x14ac:dyDescent="0.25">
      <c r="A452" t="s">
        <v>206</v>
      </c>
      <c r="B452" t="s">
        <v>663</v>
      </c>
      <c r="C452">
        <v>1008</v>
      </c>
      <c r="D452" t="s">
        <v>68</v>
      </c>
      <c r="E452" s="6">
        <v>42333</v>
      </c>
      <c r="F452" s="5">
        <v>1230</v>
      </c>
      <c r="G452" t="s">
        <v>13</v>
      </c>
      <c r="H452" t="s">
        <v>58</v>
      </c>
      <c r="I452" t="s">
        <v>48</v>
      </c>
      <c r="J452" t="s">
        <v>1071</v>
      </c>
      <c r="K452" t="str">
        <f>MID(B452,14,100)</f>
        <v>Morotola Moto G5</v>
      </c>
      <c r="L452" t="str">
        <f>MID(J452,3,100)</f>
        <v>Rio de Janeiro</v>
      </c>
    </row>
    <row r="453" spans="1:12" x14ac:dyDescent="0.25">
      <c r="A453" t="s">
        <v>264</v>
      </c>
      <c r="B453" t="s">
        <v>721</v>
      </c>
      <c r="C453">
        <v>1008</v>
      </c>
      <c r="D453" t="s">
        <v>68</v>
      </c>
      <c r="E453" s="6">
        <v>42006</v>
      </c>
      <c r="F453" s="5">
        <v>456</v>
      </c>
      <c r="G453" t="s">
        <v>15</v>
      </c>
      <c r="H453" t="s">
        <v>21</v>
      </c>
      <c r="I453" t="s">
        <v>48</v>
      </c>
      <c r="J453" t="s">
        <v>1071</v>
      </c>
      <c r="K453" t="str">
        <f>MID(B453,14,100)</f>
        <v>Impressora Deskjet</v>
      </c>
      <c r="L453" t="str">
        <f>MID(J453,3,100)</f>
        <v>Rio de Janeiro</v>
      </c>
    </row>
    <row r="454" spans="1:12" x14ac:dyDescent="0.25">
      <c r="A454" t="s">
        <v>261</v>
      </c>
      <c r="B454" t="s">
        <v>718</v>
      </c>
      <c r="C454">
        <v>1008</v>
      </c>
      <c r="D454" t="s">
        <v>68</v>
      </c>
      <c r="E454" s="6">
        <v>42279</v>
      </c>
      <c r="F454" s="5">
        <v>433</v>
      </c>
      <c r="G454" t="s">
        <v>15</v>
      </c>
      <c r="H454" t="s">
        <v>21</v>
      </c>
      <c r="I454" t="s">
        <v>48</v>
      </c>
      <c r="J454" t="s">
        <v>1071</v>
      </c>
      <c r="K454" t="str">
        <f>MID(B454,14,100)</f>
        <v>Impressora Deskjet</v>
      </c>
      <c r="L454" t="str">
        <f>MID(J454,3,100)</f>
        <v>Rio de Janeiro</v>
      </c>
    </row>
    <row r="455" spans="1:12" x14ac:dyDescent="0.25">
      <c r="A455" t="s">
        <v>263</v>
      </c>
      <c r="B455" t="s">
        <v>720</v>
      </c>
      <c r="C455">
        <v>1008</v>
      </c>
      <c r="D455" t="s">
        <v>68</v>
      </c>
      <c r="E455" s="6">
        <v>42340</v>
      </c>
      <c r="F455" s="5">
        <v>346</v>
      </c>
      <c r="G455" t="s">
        <v>15</v>
      </c>
      <c r="H455" t="s">
        <v>21</v>
      </c>
      <c r="I455" t="s">
        <v>48</v>
      </c>
      <c r="J455" t="s">
        <v>1071</v>
      </c>
      <c r="K455" t="str">
        <f>MID(B455,14,100)</f>
        <v>Impressora Deskjet</v>
      </c>
      <c r="L455" t="str">
        <f>MID(J455,3,100)</f>
        <v>Rio de Janeiro</v>
      </c>
    </row>
    <row r="456" spans="1:12" x14ac:dyDescent="0.25">
      <c r="A456" t="s">
        <v>262</v>
      </c>
      <c r="B456" t="s">
        <v>719</v>
      </c>
      <c r="C456">
        <v>1008</v>
      </c>
      <c r="D456" t="s">
        <v>68</v>
      </c>
      <c r="E456" s="6">
        <v>42310</v>
      </c>
      <c r="F456" s="5">
        <v>345</v>
      </c>
      <c r="G456" t="s">
        <v>15</v>
      </c>
      <c r="H456" t="s">
        <v>21</v>
      </c>
      <c r="I456" t="s">
        <v>48</v>
      </c>
      <c r="J456" t="s">
        <v>1071</v>
      </c>
      <c r="K456" t="str">
        <f>MID(B456,14,100)</f>
        <v>Impressora Deskjet</v>
      </c>
      <c r="L456" t="str">
        <f>MID(J456,3,100)</f>
        <v>Rio de Janeiro</v>
      </c>
    </row>
    <row r="457" spans="1:12" x14ac:dyDescent="0.25">
      <c r="A457" t="s">
        <v>260</v>
      </c>
      <c r="B457" t="s">
        <v>717</v>
      </c>
      <c r="C457">
        <v>1008</v>
      </c>
      <c r="D457" t="s">
        <v>68</v>
      </c>
      <c r="E457" s="6">
        <v>42249</v>
      </c>
      <c r="F457" s="5">
        <v>289</v>
      </c>
      <c r="G457" t="s">
        <v>15</v>
      </c>
      <c r="H457" t="s">
        <v>21</v>
      </c>
      <c r="I457" t="s">
        <v>48</v>
      </c>
      <c r="J457" t="s">
        <v>1071</v>
      </c>
      <c r="K457" t="str">
        <f>MID(B457,14,100)</f>
        <v>Impressora Deskjet</v>
      </c>
      <c r="L457" t="str">
        <f>MID(J457,3,100)</f>
        <v>Rio de Janeiro</v>
      </c>
    </row>
    <row r="458" spans="1:12" x14ac:dyDescent="0.25">
      <c r="A458" t="s">
        <v>259</v>
      </c>
      <c r="B458" t="s">
        <v>716</v>
      </c>
      <c r="C458">
        <v>1008</v>
      </c>
      <c r="D458" t="s">
        <v>68</v>
      </c>
      <c r="E458" s="6">
        <v>42218</v>
      </c>
      <c r="F458" s="5">
        <v>234</v>
      </c>
      <c r="G458" t="s">
        <v>15</v>
      </c>
      <c r="H458" t="s">
        <v>21</v>
      </c>
      <c r="I458" t="s">
        <v>48</v>
      </c>
      <c r="J458" t="s">
        <v>1071</v>
      </c>
      <c r="K458" t="str">
        <f>MID(B458,14,100)</f>
        <v>Impressora Deskjet</v>
      </c>
      <c r="L458" t="str">
        <f>MID(J458,3,100)</f>
        <v>Rio de Janeiro</v>
      </c>
    </row>
    <row r="459" spans="1:12" x14ac:dyDescent="0.25">
      <c r="A459" t="s">
        <v>437</v>
      </c>
      <c r="B459" t="s">
        <v>894</v>
      </c>
      <c r="C459">
        <v>1008</v>
      </c>
      <c r="D459" t="s">
        <v>70</v>
      </c>
      <c r="E459" s="6">
        <v>42310</v>
      </c>
      <c r="F459" s="5">
        <v>139</v>
      </c>
      <c r="G459" t="s">
        <v>34</v>
      </c>
      <c r="H459" t="s">
        <v>35</v>
      </c>
      <c r="I459" t="s">
        <v>48</v>
      </c>
      <c r="J459" t="s">
        <v>1076</v>
      </c>
      <c r="K459" t="str">
        <f>MID(B459,14,100)</f>
        <v>Ventilador</v>
      </c>
      <c r="L459" t="str">
        <f>MID(J459,3,100)</f>
        <v>São Paulo</v>
      </c>
    </row>
  </sheetData>
  <autoFilter ref="A1:J459" xr:uid="{00000000-0009-0000-0000-000007000000}"/>
  <sortState xmlns:xlrd2="http://schemas.microsoft.com/office/spreadsheetml/2017/richdata2" ref="A2:L459">
    <sortCondition ref="I2:I459" customList="André Pereira,Maria Fernandes,Josias Silva,Artur Moreira,Mateus Gonçalves,Ana Teixeira,Rodrigo Fagundes,Fernando Zambrini,Aline Sutter"/>
    <sortCondition descending="1" ref="F2:F45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Gráficos</vt:lpstr>
      </vt:variant>
      <vt:variant>
        <vt:i4>2</vt:i4>
      </vt:variant>
    </vt:vector>
  </HeadingPairs>
  <TitlesOfParts>
    <vt:vector size="16" baseType="lpstr">
      <vt:lpstr>Vendedor</vt:lpstr>
      <vt:lpstr>Tempo</vt:lpstr>
      <vt:lpstr>Produto</vt:lpstr>
      <vt:lpstr>Região</vt:lpstr>
      <vt:lpstr>Tempo (2)</vt:lpstr>
      <vt:lpstr>categoria</vt:lpstr>
      <vt:lpstr>loja</vt:lpstr>
      <vt:lpstr>base de vendas</vt:lpstr>
      <vt:lpstr>base de vendas (3)</vt:lpstr>
      <vt:lpstr>Planilha4</vt:lpstr>
      <vt:lpstr>Planilha3</vt:lpstr>
      <vt:lpstr>base de vendas (2)</vt:lpstr>
      <vt:lpstr>Planilha2</vt:lpstr>
      <vt:lpstr>Vendedor (2)</vt:lpstr>
      <vt:lpstr>Gráfico1</vt:lpstr>
      <vt:lpstr>Gráfico3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Cris</cp:lastModifiedBy>
  <dcterms:created xsi:type="dcterms:W3CDTF">2015-11-16T09:05:59Z</dcterms:created>
  <dcterms:modified xsi:type="dcterms:W3CDTF">2018-12-10T01:28:36Z</dcterms:modified>
</cp:coreProperties>
</file>