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55FB38E0-E429-40A2-947E-005BF621DBBB}" xr6:coauthVersionLast="47" xr6:coauthVersionMax="47" xr10:uidLastSave="{00000000-0000-0000-0000-000000000000}"/>
  <bookViews>
    <workbookView xWindow="-110" yWindow="-110" windowWidth="19420" windowHeight="10300" tabRatio="749" xr2:uid="{8B025635-C6C0-45B3-A6CD-F467C990832A}"/>
  </bookViews>
  <sheets>
    <sheet name="Volume &amp; Backlog Hybrid Model" sheetId="1" r:id="rId1"/>
    <sheet name="Fix FTE Model" sheetId="2" r:id="rId2"/>
    <sheet name="CPH Model" sheetId="4" r:id="rId3"/>
    <sheet name="Fix HC Model" sheetId="5" r:id="rId4"/>
    <sheet name="Billable or Require Hours Model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15" i="3" l="1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C58" i="3" s="1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10" i="3"/>
  <c r="C22" i="3"/>
  <c r="C24" i="3" s="1"/>
  <c r="K21" i="1"/>
  <c r="L21" i="1"/>
  <c r="D18" i="4"/>
  <c r="E18" i="4" s="1"/>
  <c r="D17" i="4"/>
  <c r="E17" i="4" s="1"/>
  <c r="F17" i="4" s="1"/>
  <c r="E94" i="2"/>
  <c r="F94" i="2" s="1"/>
  <c r="D94" i="2"/>
  <c r="D93" i="2"/>
  <c r="E93" i="2" s="1"/>
  <c r="D79" i="2"/>
  <c r="E79" i="2" s="1"/>
  <c r="D78" i="2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D64" i="2"/>
  <c r="E64" i="2" s="1"/>
  <c r="D63" i="2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D44" i="2"/>
  <c r="E44" i="2" s="1"/>
  <c r="D43" i="2"/>
  <c r="D47" i="2" s="1"/>
  <c r="D29" i="2"/>
  <c r="E29" i="2" s="1"/>
  <c r="D28" i="2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E14" i="2"/>
  <c r="F14" i="2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D14" i="2"/>
  <c r="D13" i="2"/>
  <c r="D94" i="5"/>
  <c r="E94" i="5" s="1"/>
  <c r="F94" i="5" s="1"/>
  <c r="G94" i="5" s="1"/>
  <c r="H94" i="5" s="1"/>
  <c r="I94" i="5" s="1"/>
  <c r="J94" i="5" s="1"/>
  <c r="K94" i="5" s="1"/>
  <c r="L94" i="5" s="1"/>
  <c r="M94" i="5" s="1"/>
  <c r="N94" i="5" s="1"/>
  <c r="O94" i="5" s="1"/>
  <c r="P94" i="5" s="1"/>
  <c r="Q94" i="5" s="1"/>
  <c r="R94" i="5" s="1"/>
  <c r="S94" i="5" s="1"/>
  <c r="T94" i="5" s="1"/>
  <c r="U94" i="5" s="1"/>
  <c r="V94" i="5" s="1"/>
  <c r="W94" i="5" s="1"/>
  <c r="X94" i="5" s="1"/>
  <c r="Y94" i="5" s="1"/>
  <c r="Z94" i="5" s="1"/>
  <c r="AA94" i="5" s="1"/>
  <c r="AB94" i="5" s="1"/>
  <c r="AC94" i="5" s="1"/>
  <c r="AD94" i="5" s="1"/>
  <c r="AE94" i="5" s="1"/>
  <c r="AF94" i="5" s="1"/>
  <c r="AG94" i="5" s="1"/>
  <c r="AH94" i="5" s="1"/>
  <c r="AI94" i="5" s="1"/>
  <c r="AJ94" i="5" s="1"/>
  <c r="AK94" i="5" s="1"/>
  <c r="AL94" i="5" s="1"/>
  <c r="AM94" i="5" s="1"/>
  <c r="AN94" i="5" s="1"/>
  <c r="AO94" i="5" s="1"/>
  <c r="AP94" i="5" s="1"/>
  <c r="AQ94" i="5" s="1"/>
  <c r="AR94" i="5" s="1"/>
  <c r="AS94" i="5" s="1"/>
  <c r="AT94" i="5" s="1"/>
  <c r="AU94" i="5" s="1"/>
  <c r="AV94" i="5" s="1"/>
  <c r="AW94" i="5" s="1"/>
  <c r="AX94" i="5" s="1"/>
  <c r="AY94" i="5" s="1"/>
  <c r="AZ94" i="5" s="1"/>
  <c r="BA94" i="5" s="1"/>
  <c r="BB94" i="5" s="1"/>
  <c r="D93" i="5"/>
  <c r="E93" i="5" s="1"/>
  <c r="F93" i="5" s="1"/>
  <c r="G93" i="5" s="1"/>
  <c r="H93" i="5" s="1"/>
  <c r="I93" i="5" s="1"/>
  <c r="J93" i="5" s="1"/>
  <c r="K93" i="5" s="1"/>
  <c r="L93" i="5" s="1"/>
  <c r="M93" i="5" s="1"/>
  <c r="N93" i="5" s="1"/>
  <c r="O93" i="5" s="1"/>
  <c r="P93" i="5" s="1"/>
  <c r="Q93" i="5" s="1"/>
  <c r="R93" i="5" s="1"/>
  <c r="S93" i="5" s="1"/>
  <c r="T93" i="5" s="1"/>
  <c r="U93" i="5" s="1"/>
  <c r="V93" i="5" s="1"/>
  <c r="W93" i="5" s="1"/>
  <c r="X93" i="5" s="1"/>
  <c r="Y93" i="5" s="1"/>
  <c r="Z93" i="5" s="1"/>
  <c r="AA93" i="5" s="1"/>
  <c r="AB93" i="5" s="1"/>
  <c r="AC93" i="5" s="1"/>
  <c r="AD93" i="5" s="1"/>
  <c r="AE93" i="5" s="1"/>
  <c r="AF93" i="5" s="1"/>
  <c r="AG93" i="5" s="1"/>
  <c r="AH93" i="5" s="1"/>
  <c r="AI93" i="5" s="1"/>
  <c r="AJ93" i="5" s="1"/>
  <c r="AK93" i="5" s="1"/>
  <c r="AL93" i="5" s="1"/>
  <c r="AM93" i="5" s="1"/>
  <c r="AN93" i="5" s="1"/>
  <c r="AO93" i="5" s="1"/>
  <c r="AP93" i="5" s="1"/>
  <c r="AQ93" i="5" s="1"/>
  <c r="AR93" i="5" s="1"/>
  <c r="AS93" i="5" s="1"/>
  <c r="AT93" i="5" s="1"/>
  <c r="AU93" i="5" s="1"/>
  <c r="AV93" i="5" s="1"/>
  <c r="AW93" i="5" s="1"/>
  <c r="AX93" i="5" s="1"/>
  <c r="AY93" i="5" s="1"/>
  <c r="AZ93" i="5" s="1"/>
  <c r="BA93" i="5" s="1"/>
  <c r="BB93" i="5" s="1"/>
  <c r="D79" i="5"/>
  <c r="E79" i="5" s="1"/>
  <c r="D78" i="5"/>
  <c r="E78" i="5" s="1"/>
  <c r="F78" i="5" s="1"/>
  <c r="G78" i="5" s="1"/>
  <c r="H78" i="5" s="1"/>
  <c r="I78" i="5" s="1"/>
  <c r="J78" i="5" s="1"/>
  <c r="K78" i="5" s="1"/>
  <c r="L78" i="5" s="1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D64" i="5"/>
  <c r="E64" i="5" s="1"/>
  <c r="D63" i="5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AB63" i="5" s="1"/>
  <c r="AC63" i="5" s="1"/>
  <c r="AD63" i="5" s="1"/>
  <c r="AE63" i="5" s="1"/>
  <c r="AF63" i="5" s="1"/>
  <c r="AG63" i="5" s="1"/>
  <c r="AH63" i="5" s="1"/>
  <c r="AI63" i="5" s="1"/>
  <c r="AJ63" i="5" s="1"/>
  <c r="AK63" i="5" s="1"/>
  <c r="AL63" i="5" s="1"/>
  <c r="AM63" i="5" s="1"/>
  <c r="AN63" i="5" s="1"/>
  <c r="AO63" i="5" s="1"/>
  <c r="AP63" i="5" s="1"/>
  <c r="AQ63" i="5" s="1"/>
  <c r="AR63" i="5" s="1"/>
  <c r="AS63" i="5" s="1"/>
  <c r="AT63" i="5" s="1"/>
  <c r="AU63" i="5" s="1"/>
  <c r="AV63" i="5" s="1"/>
  <c r="AW63" i="5" s="1"/>
  <c r="AX63" i="5" s="1"/>
  <c r="AY63" i="5" s="1"/>
  <c r="AZ63" i="5" s="1"/>
  <c r="BA63" i="5" s="1"/>
  <c r="BB63" i="5" s="1"/>
  <c r="D44" i="5"/>
  <c r="E44" i="5" s="1"/>
  <c r="F44" i="5" s="1"/>
  <c r="D43" i="5"/>
  <c r="E43" i="5" s="1"/>
  <c r="D29" i="5"/>
  <c r="E29" i="5" s="1"/>
  <c r="D28" i="5"/>
  <c r="D32" i="5" s="1"/>
  <c r="D14" i="5"/>
  <c r="E14" i="5" s="1"/>
  <c r="D13" i="5"/>
  <c r="E13" i="5" s="1"/>
  <c r="F13" i="5" s="1"/>
  <c r="G13" i="5" s="1"/>
  <c r="BB103" i="5"/>
  <c r="BA103" i="5"/>
  <c r="AZ103" i="5"/>
  <c r="AY103" i="5"/>
  <c r="AT102" i="5" s="1"/>
  <c r="AX103" i="5"/>
  <c r="AS102" i="5" s="1"/>
  <c r="AW103" i="5"/>
  <c r="AR102" i="5" s="1"/>
  <c r="AV103" i="5"/>
  <c r="AQ102" i="5" s="1"/>
  <c r="AU103" i="5"/>
  <c r="AP102" i="5" s="1"/>
  <c r="AT103" i="5"/>
  <c r="AO102" i="5" s="1"/>
  <c r="AS103" i="5"/>
  <c r="AN102" i="5" s="1"/>
  <c r="AR103" i="5"/>
  <c r="AM102" i="5" s="1"/>
  <c r="AQ103" i="5"/>
  <c r="AL102" i="5" s="1"/>
  <c r="AP103" i="5"/>
  <c r="AO103" i="5"/>
  <c r="AN103" i="5"/>
  <c r="AM103" i="5"/>
  <c r="AH102" i="5" s="1"/>
  <c r="AL103" i="5"/>
  <c r="AG102" i="5" s="1"/>
  <c r="AK103" i="5"/>
  <c r="AF102" i="5" s="1"/>
  <c r="AJ103" i="5"/>
  <c r="AE102" i="5" s="1"/>
  <c r="AI103" i="5"/>
  <c r="AD102" i="5" s="1"/>
  <c r="AH103" i="5"/>
  <c r="AC102" i="5" s="1"/>
  <c r="AG103" i="5"/>
  <c r="AB102" i="5" s="1"/>
  <c r="AF103" i="5"/>
  <c r="AA102" i="5" s="1"/>
  <c r="AE103" i="5"/>
  <c r="Z102" i="5" s="1"/>
  <c r="AD103" i="5"/>
  <c r="AC103" i="5"/>
  <c r="AB103" i="5"/>
  <c r="AA103" i="5"/>
  <c r="V102" i="5" s="1"/>
  <c r="Z103" i="5"/>
  <c r="U102" i="5" s="1"/>
  <c r="Y103" i="5"/>
  <c r="T102" i="5" s="1"/>
  <c r="X103" i="5"/>
  <c r="S102" i="5" s="1"/>
  <c r="W103" i="5"/>
  <c r="R102" i="5" s="1"/>
  <c r="V103" i="5"/>
  <c r="Q102" i="5" s="1"/>
  <c r="U103" i="5"/>
  <c r="P102" i="5" s="1"/>
  <c r="T103" i="5"/>
  <c r="O102" i="5" s="1"/>
  <c r="S103" i="5"/>
  <c r="N102" i="5" s="1"/>
  <c r="R103" i="5"/>
  <c r="Q103" i="5"/>
  <c r="P103" i="5"/>
  <c r="O103" i="5"/>
  <c r="J102" i="5" s="1"/>
  <c r="N103" i="5"/>
  <c r="I102" i="5" s="1"/>
  <c r="M103" i="5"/>
  <c r="H102" i="5" s="1"/>
  <c r="L103" i="5"/>
  <c r="G102" i="5" s="1"/>
  <c r="K103" i="5"/>
  <c r="F102" i="5" s="1"/>
  <c r="J103" i="5"/>
  <c r="E102" i="5" s="1"/>
  <c r="I103" i="5"/>
  <c r="D102" i="5" s="1"/>
  <c r="H103" i="5"/>
  <c r="C102" i="5" s="1"/>
  <c r="G103" i="5"/>
  <c r="F103" i="5"/>
  <c r="E103" i="5"/>
  <c r="D103" i="5"/>
  <c r="C103" i="5"/>
  <c r="BB102" i="5"/>
  <c r="BA102" i="5"/>
  <c r="AZ102" i="5"/>
  <c r="AY102" i="5"/>
  <c r="AX102" i="5"/>
  <c r="AW102" i="5"/>
  <c r="AV102" i="5"/>
  <c r="AU102" i="5"/>
  <c r="AK102" i="5"/>
  <c r="AJ102" i="5"/>
  <c r="AI102" i="5"/>
  <c r="Y102" i="5"/>
  <c r="X102" i="5"/>
  <c r="W102" i="5"/>
  <c r="M102" i="5"/>
  <c r="L102" i="5"/>
  <c r="K102" i="5"/>
  <c r="E98" i="5"/>
  <c r="F98" i="5" s="1"/>
  <c r="G98" i="5" s="1"/>
  <c r="H98" i="5" s="1"/>
  <c r="I98" i="5" s="1"/>
  <c r="J98" i="5" s="1"/>
  <c r="D98" i="5"/>
  <c r="C97" i="5"/>
  <c r="C99" i="5" s="1"/>
  <c r="BB88" i="5"/>
  <c r="AW87" i="5" s="1"/>
  <c r="BA88" i="5"/>
  <c r="AZ88" i="5"/>
  <c r="AY88" i="5"/>
  <c r="AX88" i="5"/>
  <c r="AW88" i="5"/>
  <c r="AR87" i="5" s="1"/>
  <c r="AV88" i="5"/>
  <c r="AQ87" i="5" s="1"/>
  <c r="AU88" i="5"/>
  <c r="AP87" i="5" s="1"/>
  <c r="AT88" i="5"/>
  <c r="AO87" i="5" s="1"/>
  <c r="AS88" i="5"/>
  <c r="AN87" i="5" s="1"/>
  <c r="AR88" i="5"/>
  <c r="AM87" i="5" s="1"/>
  <c r="AQ88" i="5"/>
  <c r="AL87" i="5" s="1"/>
  <c r="AP88" i="5"/>
  <c r="AK87" i="5" s="1"/>
  <c r="AO88" i="5"/>
  <c r="AJ87" i="5" s="1"/>
  <c r="AN88" i="5"/>
  <c r="AI87" i="5" s="1"/>
  <c r="AM88" i="5"/>
  <c r="AH87" i="5" s="1"/>
  <c r="AL88" i="5"/>
  <c r="AK88" i="5"/>
  <c r="AJ88" i="5"/>
  <c r="AI88" i="5"/>
  <c r="AH88" i="5"/>
  <c r="AC87" i="5" s="1"/>
  <c r="AG88" i="5"/>
  <c r="AB87" i="5" s="1"/>
  <c r="AF88" i="5"/>
  <c r="AA87" i="5" s="1"/>
  <c r="AE88" i="5"/>
  <c r="Z87" i="5" s="1"/>
  <c r="AD88" i="5"/>
  <c r="AC88" i="5"/>
  <c r="AB88" i="5"/>
  <c r="W87" i="5" s="1"/>
  <c r="AA88" i="5"/>
  <c r="V87" i="5" s="1"/>
  <c r="Z88" i="5"/>
  <c r="U87" i="5" s="1"/>
  <c r="Y88" i="5"/>
  <c r="T87" i="5" s="1"/>
  <c r="X88" i="5"/>
  <c r="S87" i="5" s="1"/>
  <c r="W88" i="5"/>
  <c r="R87" i="5" s="1"/>
  <c r="V88" i="5"/>
  <c r="Q87" i="5" s="1"/>
  <c r="U88" i="5"/>
  <c r="P87" i="5" s="1"/>
  <c r="T88" i="5"/>
  <c r="O87" i="5" s="1"/>
  <c r="S88" i="5"/>
  <c r="N87" i="5" s="1"/>
  <c r="R88" i="5"/>
  <c r="Q88" i="5"/>
  <c r="P88" i="5"/>
  <c r="O88" i="5"/>
  <c r="N88" i="5"/>
  <c r="M88" i="5"/>
  <c r="L88" i="5"/>
  <c r="K88" i="5"/>
  <c r="F87" i="5" s="1"/>
  <c r="J88" i="5"/>
  <c r="E87" i="5" s="1"/>
  <c r="I88" i="5"/>
  <c r="D87" i="5" s="1"/>
  <c r="H88" i="5"/>
  <c r="C87" i="5" s="1"/>
  <c r="G88" i="5"/>
  <c r="F88" i="5"/>
  <c r="E88" i="5"/>
  <c r="D88" i="5"/>
  <c r="C88" i="5"/>
  <c r="BB87" i="5"/>
  <c r="BA87" i="5"/>
  <c r="AZ87" i="5"/>
  <c r="AY87" i="5"/>
  <c r="AX87" i="5"/>
  <c r="AV87" i="5"/>
  <c r="AU87" i="5"/>
  <c r="AT87" i="5"/>
  <c r="AS87" i="5"/>
  <c r="AG87" i="5"/>
  <c r="AF87" i="5"/>
  <c r="AE87" i="5"/>
  <c r="AD87" i="5"/>
  <c r="Y87" i="5"/>
  <c r="X87" i="5"/>
  <c r="M87" i="5"/>
  <c r="L87" i="5"/>
  <c r="K87" i="5"/>
  <c r="J87" i="5"/>
  <c r="I87" i="5"/>
  <c r="H87" i="5"/>
  <c r="G87" i="5"/>
  <c r="D83" i="5"/>
  <c r="E83" i="5" s="1"/>
  <c r="C82" i="5"/>
  <c r="C84" i="5" s="1"/>
  <c r="BB73" i="5"/>
  <c r="BA73" i="5"/>
  <c r="AV72" i="5" s="1"/>
  <c r="AZ73" i="5"/>
  <c r="AU72" i="5" s="1"/>
  <c r="AY73" i="5"/>
  <c r="AT72" i="5" s="1"/>
  <c r="AX73" i="5"/>
  <c r="AW73" i="5"/>
  <c r="AR72" i="5" s="1"/>
  <c r="AV73" i="5"/>
  <c r="AQ72" i="5" s="1"/>
  <c r="AU73" i="5"/>
  <c r="AP72" i="5" s="1"/>
  <c r="AT73" i="5"/>
  <c r="AO72" i="5" s="1"/>
  <c r="AS73" i="5"/>
  <c r="AR73" i="5"/>
  <c r="AQ73" i="5"/>
  <c r="AP73" i="5"/>
  <c r="AO73" i="5"/>
  <c r="AJ72" i="5" s="1"/>
  <c r="AN73" i="5"/>
  <c r="AI72" i="5" s="1"/>
  <c r="AM73" i="5"/>
  <c r="AH72" i="5" s="1"/>
  <c r="AL73" i="5"/>
  <c r="AK73" i="5"/>
  <c r="AJ73" i="5"/>
  <c r="AE72" i="5" s="1"/>
  <c r="AI73" i="5"/>
  <c r="AD72" i="5" s="1"/>
  <c r="AH73" i="5"/>
  <c r="AC72" i="5" s="1"/>
  <c r="AG73" i="5"/>
  <c r="AF73" i="5"/>
  <c r="AE73" i="5"/>
  <c r="Z72" i="5" s="1"/>
  <c r="AD73" i="5"/>
  <c r="Y72" i="5" s="1"/>
  <c r="AC73" i="5"/>
  <c r="X72" i="5" s="1"/>
  <c r="AB73" i="5"/>
  <c r="W72" i="5" s="1"/>
  <c r="AA73" i="5"/>
  <c r="V72" i="5" s="1"/>
  <c r="Z73" i="5"/>
  <c r="U72" i="5" s="1"/>
  <c r="Y73" i="5"/>
  <c r="T72" i="5" s="1"/>
  <c r="X73" i="5"/>
  <c r="S72" i="5" s="1"/>
  <c r="W73" i="5"/>
  <c r="R72" i="5" s="1"/>
  <c r="V73" i="5"/>
  <c r="U73" i="5"/>
  <c r="T73" i="5"/>
  <c r="S73" i="5"/>
  <c r="R73" i="5"/>
  <c r="Q73" i="5"/>
  <c r="L72" i="5" s="1"/>
  <c r="P73" i="5"/>
  <c r="K72" i="5" s="1"/>
  <c r="O73" i="5"/>
  <c r="J72" i="5" s="1"/>
  <c r="N73" i="5"/>
  <c r="M73" i="5"/>
  <c r="H72" i="5" s="1"/>
  <c r="L73" i="5"/>
  <c r="G72" i="5" s="1"/>
  <c r="K73" i="5"/>
  <c r="F72" i="5" s="1"/>
  <c r="J73" i="5"/>
  <c r="I73" i="5"/>
  <c r="D72" i="5" s="1"/>
  <c r="H73" i="5"/>
  <c r="G73" i="5"/>
  <c r="F73" i="5"/>
  <c r="E73" i="5"/>
  <c r="D73" i="5"/>
  <c r="C73" i="5"/>
  <c r="BB72" i="5"/>
  <c r="BA72" i="5"/>
  <c r="AZ72" i="5"/>
  <c r="AY72" i="5"/>
  <c r="AX72" i="5"/>
  <c r="AW72" i="5"/>
  <c r="AS72" i="5"/>
  <c r="AN72" i="5"/>
  <c r="AM72" i="5"/>
  <c r="AL72" i="5"/>
  <c r="AK72" i="5"/>
  <c r="AG72" i="5"/>
  <c r="AF72" i="5"/>
  <c r="AB72" i="5"/>
  <c r="AA72" i="5"/>
  <c r="Q72" i="5"/>
  <c r="P72" i="5"/>
  <c r="O72" i="5"/>
  <c r="N72" i="5"/>
  <c r="M72" i="5"/>
  <c r="I72" i="5"/>
  <c r="E72" i="5"/>
  <c r="C72" i="5"/>
  <c r="D68" i="5"/>
  <c r="E68" i="5" s="1"/>
  <c r="C67" i="5"/>
  <c r="C69" i="5" s="1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D59" i="5"/>
  <c r="D60" i="5" s="1"/>
  <c r="C59" i="5"/>
  <c r="C60" i="5" s="1"/>
  <c r="BB53" i="5"/>
  <c r="AW52" i="5" s="1"/>
  <c r="BA53" i="5"/>
  <c r="AZ53" i="5"/>
  <c r="AU52" i="5" s="1"/>
  <c r="AY53" i="5"/>
  <c r="AX53" i="5"/>
  <c r="AW53" i="5"/>
  <c r="AV53" i="5"/>
  <c r="AQ52" i="5" s="1"/>
  <c r="AU53" i="5"/>
  <c r="AP52" i="5" s="1"/>
  <c r="AT53" i="5"/>
  <c r="AO52" i="5" s="1"/>
  <c r="AS53" i="5"/>
  <c r="AR53" i="5"/>
  <c r="AQ53" i="5"/>
  <c r="AL52" i="5" s="1"/>
  <c r="AP53" i="5"/>
  <c r="AK52" i="5" s="1"/>
  <c r="AO53" i="5"/>
  <c r="AJ52" i="5" s="1"/>
  <c r="AN53" i="5"/>
  <c r="AI52" i="5" s="1"/>
  <c r="AM53" i="5"/>
  <c r="AL53" i="5"/>
  <c r="AK53" i="5"/>
  <c r="AJ53" i="5"/>
  <c r="AE52" i="5" s="1"/>
  <c r="AI53" i="5"/>
  <c r="AD52" i="5" s="1"/>
  <c r="AH53" i="5"/>
  <c r="AC52" i="5" s="1"/>
  <c r="AG53" i="5"/>
  <c r="AB52" i="5" s="1"/>
  <c r="AF53" i="5"/>
  <c r="AA52" i="5" s="1"/>
  <c r="AE53" i="5"/>
  <c r="Z52" i="5" s="1"/>
  <c r="AD53" i="5"/>
  <c r="Y52" i="5" s="1"/>
  <c r="AC53" i="5"/>
  <c r="X52" i="5" s="1"/>
  <c r="AB53" i="5"/>
  <c r="W52" i="5" s="1"/>
  <c r="AA53" i="5"/>
  <c r="Z53" i="5"/>
  <c r="U52" i="5" s="1"/>
  <c r="Y53" i="5"/>
  <c r="T52" i="5" s="1"/>
  <c r="X53" i="5"/>
  <c r="S52" i="5" s="1"/>
  <c r="W53" i="5"/>
  <c r="R52" i="5" s="1"/>
  <c r="V53" i="5"/>
  <c r="Q52" i="5" s="1"/>
  <c r="U53" i="5"/>
  <c r="P52" i="5" s="1"/>
  <c r="T53" i="5"/>
  <c r="O52" i="5" s="1"/>
  <c r="S53" i="5"/>
  <c r="N52" i="5" s="1"/>
  <c r="R53" i="5"/>
  <c r="M52" i="5" s="1"/>
  <c r="Q53" i="5"/>
  <c r="L52" i="5" s="1"/>
  <c r="P53" i="5"/>
  <c r="K52" i="5" s="1"/>
  <c r="O53" i="5"/>
  <c r="N53" i="5"/>
  <c r="M53" i="5"/>
  <c r="L53" i="5"/>
  <c r="G52" i="5" s="1"/>
  <c r="K53" i="5"/>
  <c r="F52" i="5" s="1"/>
  <c r="J53" i="5"/>
  <c r="E52" i="5" s="1"/>
  <c r="I53" i="5"/>
  <c r="H53" i="5"/>
  <c r="C52" i="5" s="1"/>
  <c r="G53" i="5"/>
  <c r="F53" i="5"/>
  <c r="E53" i="5"/>
  <c r="D53" i="5"/>
  <c r="C53" i="5"/>
  <c r="BB52" i="5"/>
  <c r="BA52" i="5"/>
  <c r="AZ52" i="5"/>
  <c r="AY52" i="5"/>
  <c r="AX52" i="5"/>
  <c r="AV52" i="5"/>
  <c r="AT52" i="5"/>
  <c r="AS52" i="5"/>
  <c r="AR52" i="5"/>
  <c r="AN52" i="5"/>
  <c r="AM52" i="5"/>
  <c r="AH52" i="5"/>
  <c r="AG52" i="5"/>
  <c r="AF52" i="5"/>
  <c r="V52" i="5"/>
  <c r="J52" i="5"/>
  <c r="I52" i="5"/>
  <c r="H52" i="5"/>
  <c r="D52" i="5"/>
  <c r="D48" i="5"/>
  <c r="E48" i="5" s="1"/>
  <c r="C47" i="5"/>
  <c r="C49" i="5" s="1"/>
  <c r="BB38" i="5"/>
  <c r="AW37" i="5" s="1"/>
  <c r="BA38" i="5"/>
  <c r="AV37" i="5" s="1"/>
  <c r="AZ38" i="5"/>
  <c r="AY38" i="5"/>
  <c r="AX38" i="5"/>
  <c r="AW38" i="5"/>
  <c r="AR37" i="5" s="1"/>
  <c r="AV38" i="5"/>
  <c r="AQ37" i="5" s="1"/>
  <c r="AU38" i="5"/>
  <c r="AP37" i="5" s="1"/>
  <c r="AT38" i="5"/>
  <c r="AO37" i="5" s="1"/>
  <c r="AS38" i="5"/>
  <c r="AN37" i="5" s="1"/>
  <c r="AR38" i="5"/>
  <c r="AM37" i="5" s="1"/>
  <c r="AQ38" i="5"/>
  <c r="AL37" i="5" s="1"/>
  <c r="AP38" i="5"/>
  <c r="AK37" i="5" s="1"/>
  <c r="AO38" i="5"/>
  <c r="AJ37" i="5" s="1"/>
  <c r="AN38" i="5"/>
  <c r="AM38" i="5"/>
  <c r="AL38" i="5"/>
  <c r="AK38" i="5"/>
  <c r="AJ38" i="5"/>
  <c r="AE37" i="5" s="1"/>
  <c r="AI38" i="5"/>
  <c r="AH38" i="5"/>
  <c r="AG38" i="5"/>
  <c r="AF38" i="5"/>
  <c r="AA37" i="5" s="1"/>
  <c r="AE38" i="5"/>
  <c r="Z37" i="5" s="1"/>
  <c r="AD38" i="5"/>
  <c r="Y37" i="5" s="1"/>
  <c r="AC38" i="5"/>
  <c r="X37" i="5" s="1"/>
  <c r="AB38" i="5"/>
  <c r="W37" i="5" s="1"/>
  <c r="AA38" i="5"/>
  <c r="V37" i="5" s="1"/>
  <c r="Z38" i="5"/>
  <c r="U37" i="5" s="1"/>
  <c r="Y38" i="5"/>
  <c r="T37" i="5" s="1"/>
  <c r="X38" i="5"/>
  <c r="S37" i="5" s="1"/>
  <c r="W38" i="5"/>
  <c r="R37" i="5" s="1"/>
  <c r="V38" i="5"/>
  <c r="Q37" i="5" s="1"/>
  <c r="U38" i="5"/>
  <c r="P37" i="5" s="1"/>
  <c r="T38" i="5"/>
  <c r="O37" i="5" s="1"/>
  <c r="S38" i="5"/>
  <c r="N37" i="5" s="1"/>
  <c r="R38" i="5"/>
  <c r="M37" i="5" s="1"/>
  <c r="Q38" i="5"/>
  <c r="L37" i="5" s="1"/>
  <c r="P38" i="5"/>
  <c r="O38" i="5"/>
  <c r="N38" i="5"/>
  <c r="I37" i="5" s="1"/>
  <c r="M38" i="5"/>
  <c r="L38" i="5"/>
  <c r="G37" i="5" s="1"/>
  <c r="K38" i="5"/>
  <c r="F37" i="5" s="1"/>
  <c r="J38" i="5"/>
  <c r="I38" i="5"/>
  <c r="D37" i="5" s="1"/>
  <c r="H38" i="5"/>
  <c r="C37" i="5" s="1"/>
  <c r="G38" i="5"/>
  <c r="F38" i="5"/>
  <c r="E38" i="5"/>
  <c r="D38" i="5"/>
  <c r="C38" i="5"/>
  <c r="BB37" i="5"/>
  <c r="BA37" i="5"/>
  <c r="AZ37" i="5"/>
  <c r="AY37" i="5"/>
  <c r="AX37" i="5"/>
  <c r="AU37" i="5"/>
  <c r="AT37" i="5"/>
  <c r="AS37" i="5"/>
  <c r="AI37" i="5"/>
  <c r="AH37" i="5"/>
  <c r="AG37" i="5"/>
  <c r="AF37" i="5"/>
  <c r="AD37" i="5"/>
  <c r="AC37" i="5"/>
  <c r="AB37" i="5"/>
  <c r="K37" i="5"/>
  <c r="J37" i="5"/>
  <c r="H37" i="5"/>
  <c r="E37" i="5"/>
  <c r="D33" i="5"/>
  <c r="C32" i="5"/>
  <c r="C34" i="5" s="1"/>
  <c r="BB23" i="5"/>
  <c r="AW22" i="5" s="1"/>
  <c r="BA23" i="5"/>
  <c r="AV22" i="5" s="1"/>
  <c r="AZ23" i="5"/>
  <c r="AU22" i="5" s="1"/>
  <c r="AY23" i="5"/>
  <c r="AT22" i="5" s="1"/>
  <c r="AX23" i="5"/>
  <c r="AS22" i="5" s="1"/>
  <c r="AW23" i="5"/>
  <c r="AR22" i="5" s="1"/>
  <c r="AV23" i="5"/>
  <c r="AQ22" i="5" s="1"/>
  <c r="AU23" i="5"/>
  <c r="AP22" i="5" s="1"/>
  <c r="AT23" i="5"/>
  <c r="AS23" i="5"/>
  <c r="AR23" i="5"/>
  <c r="AM22" i="5" s="1"/>
  <c r="AQ23" i="5"/>
  <c r="AP23" i="5"/>
  <c r="AO23" i="5"/>
  <c r="AN23" i="5"/>
  <c r="AM23" i="5"/>
  <c r="AL23" i="5"/>
  <c r="AG22" i="5" s="1"/>
  <c r="AK23" i="5"/>
  <c r="AJ23" i="5"/>
  <c r="AE22" i="5" s="1"/>
  <c r="AI23" i="5"/>
  <c r="AD22" i="5" s="1"/>
  <c r="AH23" i="5"/>
  <c r="AG23" i="5"/>
  <c r="AF23" i="5"/>
  <c r="AE23" i="5"/>
  <c r="AD23" i="5"/>
  <c r="Y22" i="5" s="1"/>
  <c r="AC23" i="5"/>
  <c r="X22" i="5" s="1"/>
  <c r="AB23" i="5"/>
  <c r="W22" i="5" s="1"/>
  <c r="AA23" i="5"/>
  <c r="V22" i="5" s="1"/>
  <c r="Z23" i="5"/>
  <c r="U22" i="5" s="1"/>
  <c r="Y23" i="5"/>
  <c r="T22" i="5" s="1"/>
  <c r="X23" i="5"/>
  <c r="S22" i="5" s="1"/>
  <c r="W23" i="5"/>
  <c r="R22" i="5" s="1"/>
  <c r="V23" i="5"/>
  <c r="U23" i="5"/>
  <c r="T23" i="5"/>
  <c r="O22" i="5" s="1"/>
  <c r="S23" i="5"/>
  <c r="R23" i="5"/>
  <c r="M22" i="5" s="1"/>
  <c r="Q23" i="5"/>
  <c r="P23" i="5"/>
  <c r="K22" i="5" s="1"/>
  <c r="O23" i="5"/>
  <c r="J22" i="5" s="1"/>
  <c r="N23" i="5"/>
  <c r="I22" i="5" s="1"/>
  <c r="M23" i="5"/>
  <c r="H22" i="5" s="1"/>
  <c r="L23" i="5"/>
  <c r="G22" i="5" s="1"/>
  <c r="K23" i="5"/>
  <c r="F22" i="5" s="1"/>
  <c r="J23" i="5"/>
  <c r="I23" i="5"/>
  <c r="H23" i="5"/>
  <c r="G23" i="5"/>
  <c r="F23" i="5"/>
  <c r="E23" i="5"/>
  <c r="D23" i="5"/>
  <c r="C23" i="5"/>
  <c r="BB22" i="5"/>
  <c r="BA22" i="5"/>
  <c r="AZ22" i="5"/>
  <c r="AY22" i="5"/>
  <c r="AX22" i="5"/>
  <c r="AO22" i="5"/>
  <c r="AN22" i="5"/>
  <c r="AL22" i="5"/>
  <c r="AK22" i="5"/>
  <c r="AJ22" i="5"/>
  <c r="AI22" i="5"/>
  <c r="AH22" i="5"/>
  <c r="AF22" i="5"/>
  <c r="AC22" i="5"/>
  <c r="AB22" i="5"/>
  <c r="AA22" i="5"/>
  <c r="Z22" i="5"/>
  <c r="Q22" i="5"/>
  <c r="P22" i="5"/>
  <c r="N22" i="5"/>
  <c r="L22" i="5"/>
  <c r="E22" i="5"/>
  <c r="D22" i="5"/>
  <c r="C22" i="5"/>
  <c r="D18" i="5"/>
  <c r="C17" i="5"/>
  <c r="C19" i="5" s="1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9" i="5"/>
  <c r="C10" i="5" s="1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72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C121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C103" i="4" s="1"/>
  <c r="C105" i="4" s="1"/>
  <c r="E85" i="4"/>
  <c r="C78" i="4"/>
  <c r="C85" i="4" s="1"/>
  <c r="C87" i="4" s="1"/>
  <c r="C10" i="4"/>
  <c r="C59" i="4"/>
  <c r="C41" i="4"/>
  <c r="C23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D23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C71" i="4"/>
  <c r="C61" i="4"/>
  <c r="D97" i="2"/>
  <c r="C97" i="2"/>
  <c r="C99" i="2" s="1"/>
  <c r="D82" i="2"/>
  <c r="C82" i="2"/>
  <c r="C84" i="2" s="1"/>
  <c r="C67" i="2"/>
  <c r="C47" i="2"/>
  <c r="C49" i="2" s="1"/>
  <c r="D32" i="2"/>
  <c r="C32" i="2"/>
  <c r="C34" i="2" s="1"/>
  <c r="E17" i="2"/>
  <c r="D17" i="2"/>
  <c r="C17" i="2"/>
  <c r="BB127" i="4"/>
  <c r="BA127" i="4"/>
  <c r="AZ127" i="4"/>
  <c r="AY127" i="4"/>
  <c r="AX127" i="4"/>
  <c r="AW127" i="4"/>
  <c r="AR126" i="4" s="1"/>
  <c r="AV127" i="4"/>
  <c r="AQ126" i="4" s="1"/>
  <c r="AU127" i="4"/>
  <c r="AP126" i="4" s="1"/>
  <c r="AT127" i="4"/>
  <c r="AO126" i="4" s="1"/>
  <c r="AS127" i="4"/>
  <c r="AN126" i="4" s="1"/>
  <c r="AR127" i="4"/>
  <c r="AM126" i="4" s="1"/>
  <c r="AQ127" i="4"/>
  <c r="AL126" i="4" s="1"/>
  <c r="AP127" i="4"/>
  <c r="AK126" i="4" s="1"/>
  <c r="AO127" i="4"/>
  <c r="AN127" i="4"/>
  <c r="AI126" i="4" s="1"/>
  <c r="AM127" i="4"/>
  <c r="AH126" i="4" s="1"/>
  <c r="AL127" i="4"/>
  <c r="AG126" i="4" s="1"/>
  <c r="AK127" i="4"/>
  <c r="AF126" i="4" s="1"/>
  <c r="AJ127" i="4"/>
  <c r="AE126" i="4" s="1"/>
  <c r="AI127" i="4"/>
  <c r="AD126" i="4" s="1"/>
  <c r="AH127" i="4"/>
  <c r="AC126" i="4" s="1"/>
  <c r="AG127" i="4"/>
  <c r="AB126" i="4" s="1"/>
  <c r="AF127" i="4"/>
  <c r="AA126" i="4" s="1"/>
  <c r="AE127" i="4"/>
  <c r="Z126" i="4" s="1"/>
  <c r="AD127" i="4"/>
  <c r="Y126" i="4" s="1"/>
  <c r="AC127" i="4"/>
  <c r="AB127" i="4"/>
  <c r="W126" i="4" s="1"/>
  <c r="AA127" i="4"/>
  <c r="V126" i="4" s="1"/>
  <c r="Z127" i="4"/>
  <c r="U126" i="4" s="1"/>
  <c r="Y127" i="4"/>
  <c r="T126" i="4" s="1"/>
  <c r="X127" i="4"/>
  <c r="S126" i="4" s="1"/>
  <c r="W127" i="4"/>
  <c r="R126" i="4" s="1"/>
  <c r="V127" i="4"/>
  <c r="Q126" i="4" s="1"/>
  <c r="U127" i="4"/>
  <c r="P126" i="4" s="1"/>
  <c r="T127" i="4"/>
  <c r="O126" i="4" s="1"/>
  <c r="S127" i="4"/>
  <c r="N126" i="4" s="1"/>
  <c r="R127" i="4"/>
  <c r="M126" i="4" s="1"/>
  <c r="Q127" i="4"/>
  <c r="L126" i="4" s="1"/>
  <c r="P127" i="4"/>
  <c r="K126" i="4" s="1"/>
  <c r="O127" i="4"/>
  <c r="J126" i="4" s="1"/>
  <c r="N127" i="4"/>
  <c r="I126" i="4" s="1"/>
  <c r="M127" i="4"/>
  <c r="H126" i="4" s="1"/>
  <c r="L127" i="4"/>
  <c r="G126" i="4" s="1"/>
  <c r="K127" i="4"/>
  <c r="F126" i="4" s="1"/>
  <c r="J127" i="4"/>
  <c r="E126" i="4" s="1"/>
  <c r="I127" i="4"/>
  <c r="D126" i="4" s="1"/>
  <c r="H127" i="4"/>
  <c r="C126" i="4" s="1"/>
  <c r="G127" i="4"/>
  <c r="F127" i="4"/>
  <c r="E127" i="4"/>
  <c r="D127" i="4"/>
  <c r="C127" i="4"/>
  <c r="BB126" i="4"/>
  <c r="BA126" i="4"/>
  <c r="AZ126" i="4"/>
  <c r="AY126" i="4"/>
  <c r="AX126" i="4"/>
  <c r="AW126" i="4"/>
  <c r="AV126" i="4"/>
  <c r="AU126" i="4"/>
  <c r="AT126" i="4"/>
  <c r="AS126" i="4"/>
  <c r="AJ126" i="4"/>
  <c r="X126" i="4"/>
  <c r="D122" i="4"/>
  <c r="E122" i="4" s="1"/>
  <c r="BB109" i="4"/>
  <c r="AW108" i="4" s="1"/>
  <c r="BA109" i="4"/>
  <c r="AV108" i="4" s="1"/>
  <c r="AZ109" i="4"/>
  <c r="AU108" i="4" s="1"/>
  <c r="AY109" i="4"/>
  <c r="AX109" i="4"/>
  <c r="AW109" i="4"/>
  <c r="AV109" i="4"/>
  <c r="AQ108" i="4" s="1"/>
  <c r="AU109" i="4"/>
  <c r="AP108" i="4" s="1"/>
  <c r="AT109" i="4"/>
  <c r="AO108" i="4" s="1"/>
  <c r="AS109" i="4"/>
  <c r="AN108" i="4" s="1"/>
  <c r="AR109" i="4"/>
  <c r="AM108" i="4" s="1"/>
  <c r="AQ109" i="4"/>
  <c r="AL108" i="4" s="1"/>
  <c r="AP109" i="4"/>
  <c r="AK108" i="4" s="1"/>
  <c r="AO109" i="4"/>
  <c r="AJ108" i="4" s="1"/>
  <c r="AN109" i="4"/>
  <c r="AI108" i="4" s="1"/>
  <c r="AM109" i="4"/>
  <c r="AH108" i="4" s="1"/>
  <c r="AL109" i="4"/>
  <c r="AG108" i="4" s="1"/>
  <c r="AK109" i="4"/>
  <c r="AF108" i="4" s="1"/>
  <c r="AJ109" i="4"/>
  <c r="AE108" i="4" s="1"/>
  <c r="AI109" i="4"/>
  <c r="AD108" i="4" s="1"/>
  <c r="AH109" i="4"/>
  <c r="AC108" i="4" s="1"/>
  <c r="AG109" i="4"/>
  <c r="AB108" i="4" s="1"/>
  <c r="AF109" i="4"/>
  <c r="AA108" i="4" s="1"/>
  <c r="AE109" i="4"/>
  <c r="Z108" i="4" s="1"/>
  <c r="AD109" i="4"/>
  <c r="Y108" i="4" s="1"/>
  <c r="AC109" i="4"/>
  <c r="AB109" i="4"/>
  <c r="W108" i="4" s="1"/>
  <c r="AA109" i="4"/>
  <c r="V108" i="4" s="1"/>
  <c r="Z109" i="4"/>
  <c r="U108" i="4" s="1"/>
  <c r="Y109" i="4"/>
  <c r="T108" i="4" s="1"/>
  <c r="X109" i="4"/>
  <c r="S108" i="4" s="1"/>
  <c r="W109" i="4"/>
  <c r="R108" i="4" s="1"/>
  <c r="V109" i="4"/>
  <c r="Q108" i="4" s="1"/>
  <c r="U109" i="4"/>
  <c r="P108" i="4" s="1"/>
  <c r="T109" i="4"/>
  <c r="O108" i="4" s="1"/>
  <c r="S109" i="4"/>
  <c r="N108" i="4" s="1"/>
  <c r="R109" i="4"/>
  <c r="M108" i="4" s="1"/>
  <c r="Q109" i="4"/>
  <c r="L108" i="4" s="1"/>
  <c r="P109" i="4"/>
  <c r="K108" i="4" s="1"/>
  <c r="O109" i="4"/>
  <c r="J108" i="4" s="1"/>
  <c r="N109" i="4"/>
  <c r="I108" i="4" s="1"/>
  <c r="M109" i="4"/>
  <c r="H108" i="4" s="1"/>
  <c r="L109" i="4"/>
  <c r="G108" i="4" s="1"/>
  <c r="K109" i="4"/>
  <c r="J109" i="4"/>
  <c r="E108" i="4" s="1"/>
  <c r="I109" i="4"/>
  <c r="H109" i="4"/>
  <c r="C108" i="4" s="1"/>
  <c r="G109" i="4"/>
  <c r="F109" i="4"/>
  <c r="E109" i="4"/>
  <c r="D109" i="4"/>
  <c r="C109" i="4"/>
  <c r="BB108" i="4"/>
  <c r="BA108" i="4"/>
  <c r="AZ108" i="4"/>
  <c r="AY108" i="4"/>
  <c r="AX108" i="4"/>
  <c r="AT108" i="4"/>
  <c r="AS108" i="4"/>
  <c r="AR108" i="4"/>
  <c r="X108" i="4"/>
  <c r="F108" i="4"/>
  <c r="D108" i="4"/>
  <c r="D104" i="4"/>
  <c r="E104" i="4" s="1"/>
  <c r="BB91" i="4"/>
  <c r="AW90" i="4" s="1"/>
  <c r="BA91" i="4"/>
  <c r="AZ91" i="4"/>
  <c r="AY91" i="4"/>
  <c r="AT90" i="4" s="1"/>
  <c r="AX91" i="4"/>
  <c r="AS90" i="4" s="1"/>
  <c r="AW91" i="4"/>
  <c r="AR90" i="4" s="1"/>
  <c r="AV91" i="4"/>
  <c r="AQ90" i="4" s="1"/>
  <c r="AU91" i="4"/>
  <c r="AT91" i="4"/>
  <c r="AO90" i="4" s="1"/>
  <c r="AS91" i="4"/>
  <c r="AN90" i="4" s="1"/>
  <c r="AR91" i="4"/>
  <c r="AM90" i="4" s="1"/>
  <c r="AQ91" i="4"/>
  <c r="AL90" i="4" s="1"/>
  <c r="AP91" i="4"/>
  <c r="AO91" i="4"/>
  <c r="AJ90" i="4" s="1"/>
  <c r="AN91" i="4"/>
  <c r="AI90" i="4" s="1"/>
  <c r="AM91" i="4"/>
  <c r="AH90" i="4" s="1"/>
  <c r="AL91" i="4"/>
  <c r="AG90" i="4" s="1"/>
  <c r="AK91" i="4"/>
  <c r="AF90" i="4" s="1"/>
  <c r="AJ91" i="4"/>
  <c r="AE90" i="4" s="1"/>
  <c r="AI91" i="4"/>
  <c r="AD90" i="4" s="1"/>
  <c r="AH91" i="4"/>
  <c r="AC90" i="4" s="1"/>
  <c r="AG91" i="4"/>
  <c r="AF91" i="4"/>
  <c r="AA90" i="4" s="1"/>
  <c r="AE91" i="4"/>
  <c r="Z90" i="4" s="1"/>
  <c r="AD91" i="4"/>
  <c r="Y90" i="4" s="1"/>
  <c r="AC91" i="4"/>
  <c r="X90" i="4" s="1"/>
  <c r="AB91" i="4"/>
  <c r="W90" i="4" s="1"/>
  <c r="AA91" i="4"/>
  <c r="V90" i="4" s="1"/>
  <c r="Z91" i="4"/>
  <c r="U90" i="4" s="1"/>
  <c r="Y91" i="4"/>
  <c r="T90" i="4" s="1"/>
  <c r="X91" i="4"/>
  <c r="S90" i="4" s="1"/>
  <c r="W91" i="4"/>
  <c r="R90" i="4" s="1"/>
  <c r="V91" i="4"/>
  <c r="U91" i="4"/>
  <c r="T91" i="4"/>
  <c r="O90" i="4" s="1"/>
  <c r="S91" i="4"/>
  <c r="N90" i="4" s="1"/>
  <c r="R91" i="4"/>
  <c r="M90" i="4" s="1"/>
  <c r="Q91" i="4"/>
  <c r="L90" i="4" s="1"/>
  <c r="P91" i="4"/>
  <c r="K90" i="4" s="1"/>
  <c r="O91" i="4"/>
  <c r="J90" i="4" s="1"/>
  <c r="N91" i="4"/>
  <c r="I90" i="4" s="1"/>
  <c r="M91" i="4"/>
  <c r="H90" i="4" s="1"/>
  <c r="L91" i="4"/>
  <c r="G90" i="4" s="1"/>
  <c r="K91" i="4"/>
  <c r="J91" i="4"/>
  <c r="E90" i="4" s="1"/>
  <c r="I91" i="4"/>
  <c r="D90" i="4" s="1"/>
  <c r="H91" i="4"/>
  <c r="C90" i="4" s="1"/>
  <c r="G91" i="4"/>
  <c r="F91" i="4"/>
  <c r="E91" i="4"/>
  <c r="D91" i="4"/>
  <c r="C91" i="4"/>
  <c r="BB90" i="4"/>
  <c r="BA90" i="4"/>
  <c r="AZ90" i="4"/>
  <c r="AY90" i="4"/>
  <c r="AX90" i="4"/>
  <c r="AV90" i="4"/>
  <c r="AU90" i="4"/>
  <c r="AP90" i="4"/>
  <c r="AK90" i="4"/>
  <c r="AB90" i="4"/>
  <c r="Q90" i="4"/>
  <c r="P90" i="4"/>
  <c r="F90" i="4"/>
  <c r="D86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D78" i="4"/>
  <c r="E78" i="4" s="1"/>
  <c r="C74" i="4"/>
  <c r="C4" i="4" s="1"/>
  <c r="D71" i="4"/>
  <c r="BB65" i="4"/>
  <c r="BA65" i="4"/>
  <c r="AV64" i="4" s="1"/>
  <c r="AZ65" i="4"/>
  <c r="AY65" i="4"/>
  <c r="AT64" i="4" s="1"/>
  <c r="AX65" i="4"/>
  <c r="AW65" i="4"/>
  <c r="AR64" i="4" s="1"/>
  <c r="AV65" i="4"/>
  <c r="AQ64" i="4" s="1"/>
  <c r="AU65" i="4"/>
  <c r="AP64" i="4" s="1"/>
  <c r="AT65" i="4"/>
  <c r="AO64" i="4" s="1"/>
  <c r="AS65" i="4"/>
  <c r="AN64" i="4" s="1"/>
  <c r="AR65" i="4"/>
  <c r="AM64" i="4" s="1"/>
  <c r="AQ65" i="4"/>
  <c r="AP65" i="4"/>
  <c r="AK64" i="4" s="1"/>
  <c r="AO65" i="4"/>
  <c r="AJ64" i="4" s="1"/>
  <c r="AN65" i="4"/>
  <c r="AM65" i="4"/>
  <c r="AH64" i="4" s="1"/>
  <c r="AL65" i="4"/>
  <c r="AG64" i="4" s="1"/>
  <c r="AK65" i="4"/>
  <c r="AF64" i="4" s="1"/>
  <c r="AJ65" i="4"/>
  <c r="AE64" i="4" s="1"/>
  <c r="AI65" i="4"/>
  <c r="AD64" i="4" s="1"/>
  <c r="AH65" i="4"/>
  <c r="AC64" i="4" s="1"/>
  <c r="AG65" i="4"/>
  <c r="AB64" i="4" s="1"/>
  <c r="AF65" i="4"/>
  <c r="AA64" i="4" s="1"/>
  <c r="AE65" i="4"/>
  <c r="Z64" i="4" s="1"/>
  <c r="AD65" i="4"/>
  <c r="Y64" i="4" s="1"/>
  <c r="AC65" i="4"/>
  <c r="X64" i="4" s="1"/>
  <c r="AB65" i="4"/>
  <c r="W64" i="4" s="1"/>
  <c r="AA65" i="4"/>
  <c r="V64" i="4" s="1"/>
  <c r="Z65" i="4"/>
  <c r="U64" i="4" s="1"/>
  <c r="Y65" i="4"/>
  <c r="T64" i="4" s="1"/>
  <c r="X65" i="4"/>
  <c r="S64" i="4" s="1"/>
  <c r="W65" i="4"/>
  <c r="R64" i="4" s="1"/>
  <c r="V65" i="4"/>
  <c r="Q64" i="4" s="1"/>
  <c r="U65" i="4"/>
  <c r="P64" i="4" s="1"/>
  <c r="T65" i="4"/>
  <c r="O64" i="4" s="1"/>
  <c r="S65" i="4"/>
  <c r="N64" i="4" s="1"/>
  <c r="R65" i="4"/>
  <c r="M64" i="4" s="1"/>
  <c r="Q65" i="4"/>
  <c r="L64" i="4" s="1"/>
  <c r="P65" i="4"/>
  <c r="K64" i="4" s="1"/>
  <c r="O65" i="4"/>
  <c r="J64" i="4" s="1"/>
  <c r="N65" i="4"/>
  <c r="I64" i="4" s="1"/>
  <c r="M65" i="4"/>
  <c r="H64" i="4" s="1"/>
  <c r="L65" i="4"/>
  <c r="G64" i="4" s="1"/>
  <c r="K65" i="4"/>
  <c r="F64" i="4" s="1"/>
  <c r="J65" i="4"/>
  <c r="I65" i="4"/>
  <c r="D64" i="4" s="1"/>
  <c r="H65" i="4"/>
  <c r="C64" i="4" s="1"/>
  <c r="G65" i="4"/>
  <c r="F65" i="4"/>
  <c r="E65" i="4"/>
  <c r="D65" i="4"/>
  <c r="C65" i="4"/>
  <c r="BB64" i="4"/>
  <c r="BA64" i="4"/>
  <c r="AZ64" i="4"/>
  <c r="AY64" i="4"/>
  <c r="AX64" i="4"/>
  <c r="AW64" i="4"/>
  <c r="AU64" i="4"/>
  <c r="AS64" i="4"/>
  <c r="AL64" i="4"/>
  <c r="AI64" i="4"/>
  <c r="E64" i="4"/>
  <c r="D60" i="4"/>
  <c r="BB47" i="4"/>
  <c r="BA47" i="4"/>
  <c r="AZ47" i="4"/>
  <c r="AY47" i="4"/>
  <c r="AT46" i="4" s="1"/>
  <c r="AX47" i="4"/>
  <c r="AS46" i="4" s="1"/>
  <c r="AW47" i="4"/>
  <c r="AV47" i="4"/>
  <c r="AQ46" i="4" s="1"/>
  <c r="AU47" i="4"/>
  <c r="AP46" i="4" s="1"/>
  <c r="AT47" i="4"/>
  <c r="AO46" i="4" s="1"/>
  <c r="AS47" i="4"/>
  <c r="AN46" i="4" s="1"/>
  <c r="AR47" i="4"/>
  <c r="AM46" i="4" s="1"/>
  <c r="AQ47" i="4"/>
  <c r="AL46" i="4" s="1"/>
  <c r="AP47" i="4"/>
  <c r="AK46" i="4" s="1"/>
  <c r="AO47" i="4"/>
  <c r="AJ46" i="4" s="1"/>
  <c r="AN47" i="4"/>
  <c r="AI46" i="4" s="1"/>
  <c r="AM47" i="4"/>
  <c r="AH46" i="4" s="1"/>
  <c r="AL47" i="4"/>
  <c r="AG46" i="4" s="1"/>
  <c r="AK47" i="4"/>
  <c r="AF46" i="4" s="1"/>
  <c r="AJ47" i="4"/>
  <c r="AE46" i="4" s="1"/>
  <c r="AI47" i="4"/>
  <c r="AD46" i="4" s="1"/>
  <c r="AH47" i="4"/>
  <c r="AC46" i="4" s="1"/>
  <c r="AG47" i="4"/>
  <c r="AB46" i="4" s="1"/>
  <c r="AF47" i="4"/>
  <c r="AA46" i="4" s="1"/>
  <c r="AE47" i="4"/>
  <c r="Z46" i="4" s="1"/>
  <c r="AD47" i="4"/>
  <c r="Y46" i="4" s="1"/>
  <c r="AC47" i="4"/>
  <c r="X46" i="4" s="1"/>
  <c r="AB47" i="4"/>
  <c r="W46" i="4" s="1"/>
  <c r="AA47" i="4"/>
  <c r="V46" i="4" s="1"/>
  <c r="Z47" i="4"/>
  <c r="U46" i="4" s="1"/>
  <c r="Y47" i="4"/>
  <c r="T46" i="4" s="1"/>
  <c r="X47" i="4"/>
  <c r="S46" i="4" s="1"/>
  <c r="W47" i="4"/>
  <c r="R46" i="4" s="1"/>
  <c r="V47" i="4"/>
  <c r="Q46" i="4" s="1"/>
  <c r="U47" i="4"/>
  <c r="P46" i="4" s="1"/>
  <c r="T47" i="4"/>
  <c r="O46" i="4" s="1"/>
  <c r="S47" i="4"/>
  <c r="N46" i="4" s="1"/>
  <c r="R47" i="4"/>
  <c r="M46" i="4" s="1"/>
  <c r="Q47" i="4"/>
  <c r="L46" i="4" s="1"/>
  <c r="P47" i="4"/>
  <c r="K46" i="4" s="1"/>
  <c r="O47" i="4"/>
  <c r="J46" i="4" s="1"/>
  <c r="N47" i="4"/>
  <c r="I46" i="4" s="1"/>
  <c r="M47" i="4"/>
  <c r="H46" i="4" s="1"/>
  <c r="L47" i="4"/>
  <c r="G46" i="4" s="1"/>
  <c r="K47" i="4"/>
  <c r="F46" i="4" s="1"/>
  <c r="J47" i="4"/>
  <c r="E46" i="4" s="1"/>
  <c r="I47" i="4"/>
  <c r="D46" i="4" s="1"/>
  <c r="H47" i="4"/>
  <c r="C46" i="4" s="1"/>
  <c r="G47" i="4"/>
  <c r="F47" i="4"/>
  <c r="E47" i="4"/>
  <c r="D47" i="4"/>
  <c r="C47" i="4"/>
  <c r="BB46" i="4"/>
  <c r="BA46" i="4"/>
  <c r="AZ46" i="4"/>
  <c r="AY46" i="4"/>
  <c r="AX46" i="4"/>
  <c r="AW46" i="4"/>
  <c r="AV46" i="4"/>
  <c r="AU46" i="4"/>
  <c r="AR46" i="4"/>
  <c r="D42" i="4"/>
  <c r="E42" i="4" s="1"/>
  <c r="BB29" i="4"/>
  <c r="AW28" i="4" s="1"/>
  <c r="BA29" i="4"/>
  <c r="AV28" i="4" s="1"/>
  <c r="AZ29" i="4"/>
  <c r="AU28" i="4" s="1"/>
  <c r="AY29" i="4"/>
  <c r="AT28" i="4" s="1"/>
  <c r="AX29" i="4"/>
  <c r="AS28" i="4" s="1"/>
  <c r="AW29" i="4"/>
  <c r="AR28" i="4" s="1"/>
  <c r="AV29" i="4"/>
  <c r="AQ28" i="4" s="1"/>
  <c r="AU29" i="4"/>
  <c r="AT29" i="4"/>
  <c r="AO28" i="4" s="1"/>
  <c r="AS29" i="4"/>
  <c r="AN28" i="4" s="1"/>
  <c r="AR29" i="4"/>
  <c r="AM28" i="4" s="1"/>
  <c r="AQ29" i="4"/>
  <c r="AL28" i="4" s="1"/>
  <c r="AP29" i="4"/>
  <c r="AO29" i="4"/>
  <c r="AN29" i="4"/>
  <c r="AI28" i="4" s="1"/>
  <c r="AM29" i="4"/>
  <c r="AH28" i="4" s="1"/>
  <c r="AL29" i="4"/>
  <c r="AG28" i="4" s="1"/>
  <c r="AK29" i="4"/>
  <c r="AF28" i="4" s="1"/>
  <c r="AJ29" i="4"/>
  <c r="AE28" i="4" s="1"/>
  <c r="AI29" i="4"/>
  <c r="AH29" i="4"/>
  <c r="AC28" i="4" s="1"/>
  <c r="AG29" i="4"/>
  <c r="AB28" i="4" s="1"/>
  <c r="AF29" i="4"/>
  <c r="AA28" i="4" s="1"/>
  <c r="AE29" i="4"/>
  <c r="Z28" i="4" s="1"/>
  <c r="AD29" i="4"/>
  <c r="Y28" i="4" s="1"/>
  <c r="AC29" i="4"/>
  <c r="X28" i="4" s="1"/>
  <c r="AB29" i="4"/>
  <c r="W28" i="4" s="1"/>
  <c r="AA29" i="4"/>
  <c r="V28" i="4" s="1"/>
  <c r="Z29" i="4"/>
  <c r="U28" i="4" s="1"/>
  <c r="Y29" i="4"/>
  <c r="T28" i="4" s="1"/>
  <c r="X29" i="4"/>
  <c r="S28" i="4" s="1"/>
  <c r="W29" i="4"/>
  <c r="V29" i="4"/>
  <c r="Q28" i="4" s="1"/>
  <c r="U29" i="4"/>
  <c r="P28" i="4" s="1"/>
  <c r="T29" i="4"/>
  <c r="O28" i="4" s="1"/>
  <c r="S29" i="4"/>
  <c r="N28" i="4" s="1"/>
  <c r="R29" i="4"/>
  <c r="M28" i="4" s="1"/>
  <c r="Q29" i="4"/>
  <c r="L28" i="4" s="1"/>
  <c r="P29" i="4"/>
  <c r="K28" i="4" s="1"/>
  <c r="O29" i="4"/>
  <c r="J28" i="4" s="1"/>
  <c r="N29" i="4"/>
  <c r="I28" i="4" s="1"/>
  <c r="M29" i="4"/>
  <c r="H28" i="4" s="1"/>
  <c r="L29" i="4"/>
  <c r="K29" i="4"/>
  <c r="J29" i="4"/>
  <c r="E28" i="4" s="1"/>
  <c r="I29" i="4"/>
  <c r="D28" i="4" s="1"/>
  <c r="H29" i="4"/>
  <c r="C28" i="4" s="1"/>
  <c r="G29" i="4"/>
  <c r="F29" i="4"/>
  <c r="E29" i="4"/>
  <c r="D29" i="4"/>
  <c r="C29" i="4"/>
  <c r="BB28" i="4"/>
  <c r="BA28" i="4"/>
  <c r="AZ28" i="4"/>
  <c r="AY28" i="4"/>
  <c r="AX28" i="4"/>
  <c r="AP28" i="4"/>
  <c r="AK28" i="4"/>
  <c r="AJ28" i="4"/>
  <c r="AD28" i="4"/>
  <c r="R28" i="4"/>
  <c r="G28" i="4"/>
  <c r="F28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D24" i="4" s="1"/>
  <c r="D9" i="4"/>
  <c r="C12" i="4"/>
  <c r="C9" i="4"/>
  <c r="BB121" i="3"/>
  <c r="AW120" i="3" s="1"/>
  <c r="BA121" i="3"/>
  <c r="AV120" i="3" s="1"/>
  <c r="AZ121" i="3"/>
  <c r="AU120" i="3" s="1"/>
  <c r="AY121" i="3"/>
  <c r="AX121" i="3"/>
  <c r="AW121" i="3"/>
  <c r="AR120" i="3" s="1"/>
  <c r="AV121" i="3"/>
  <c r="AQ120" i="3" s="1"/>
  <c r="AU121" i="3"/>
  <c r="AP120" i="3" s="1"/>
  <c r="AT121" i="3"/>
  <c r="AO120" i="3" s="1"/>
  <c r="AS121" i="3"/>
  <c r="AN120" i="3" s="1"/>
  <c r="AR121" i="3"/>
  <c r="AM120" i="3" s="1"/>
  <c r="AQ121" i="3"/>
  <c r="AL120" i="3" s="1"/>
  <c r="AP121" i="3"/>
  <c r="AK120" i="3" s="1"/>
  <c r="AO121" i="3"/>
  <c r="AJ120" i="3" s="1"/>
  <c r="AN121" i="3"/>
  <c r="AI120" i="3" s="1"/>
  <c r="AM121" i="3"/>
  <c r="AH120" i="3" s="1"/>
  <c r="AL121" i="3"/>
  <c r="AG120" i="3" s="1"/>
  <c r="AK121" i="3"/>
  <c r="AF120" i="3" s="1"/>
  <c r="AJ121" i="3"/>
  <c r="AE120" i="3" s="1"/>
  <c r="AI121" i="3"/>
  <c r="AD120" i="3" s="1"/>
  <c r="AH121" i="3"/>
  <c r="AC120" i="3" s="1"/>
  <c r="AG121" i="3"/>
  <c r="AB120" i="3" s="1"/>
  <c r="AF121" i="3"/>
  <c r="AA120" i="3" s="1"/>
  <c r="AE121" i="3"/>
  <c r="Z120" i="3" s="1"/>
  <c r="AD121" i="3"/>
  <c r="Y120" i="3" s="1"/>
  <c r="AC121" i="3"/>
  <c r="X120" i="3" s="1"/>
  <c r="AB121" i="3"/>
  <c r="W120" i="3" s="1"/>
  <c r="AA121" i="3"/>
  <c r="V120" i="3" s="1"/>
  <c r="Z121" i="3"/>
  <c r="U120" i="3" s="1"/>
  <c r="Y121" i="3"/>
  <c r="T120" i="3" s="1"/>
  <c r="X121" i="3"/>
  <c r="S120" i="3" s="1"/>
  <c r="W121" i="3"/>
  <c r="R120" i="3" s="1"/>
  <c r="V121" i="3"/>
  <c r="Q120" i="3" s="1"/>
  <c r="U121" i="3"/>
  <c r="P120" i="3" s="1"/>
  <c r="T121" i="3"/>
  <c r="O120" i="3" s="1"/>
  <c r="S121" i="3"/>
  <c r="N120" i="3" s="1"/>
  <c r="R121" i="3"/>
  <c r="M120" i="3" s="1"/>
  <c r="Q121" i="3"/>
  <c r="L120" i="3" s="1"/>
  <c r="P121" i="3"/>
  <c r="K120" i="3" s="1"/>
  <c r="O121" i="3"/>
  <c r="J120" i="3" s="1"/>
  <c r="N121" i="3"/>
  <c r="I120" i="3" s="1"/>
  <c r="M121" i="3"/>
  <c r="H120" i="3" s="1"/>
  <c r="L121" i="3"/>
  <c r="G120" i="3" s="1"/>
  <c r="K121" i="3"/>
  <c r="F120" i="3" s="1"/>
  <c r="J121" i="3"/>
  <c r="E120" i="3" s="1"/>
  <c r="I121" i="3"/>
  <c r="D120" i="3" s="1"/>
  <c r="H121" i="3"/>
  <c r="C120" i="3" s="1"/>
  <c r="G121" i="3"/>
  <c r="F121" i="3"/>
  <c r="E121" i="3"/>
  <c r="D121" i="3"/>
  <c r="C121" i="3"/>
  <c r="BB120" i="3"/>
  <c r="BA120" i="3"/>
  <c r="AZ120" i="3"/>
  <c r="AY120" i="3"/>
  <c r="AX120" i="3"/>
  <c r="AT120" i="3"/>
  <c r="AS120" i="3"/>
  <c r="D116" i="3"/>
  <c r="C117" i="3"/>
  <c r="BB104" i="3"/>
  <c r="AW103" i="3" s="1"/>
  <c r="BA104" i="3"/>
  <c r="AV103" i="3" s="1"/>
  <c r="AZ104" i="3"/>
  <c r="AU103" i="3" s="1"/>
  <c r="AY104" i="3"/>
  <c r="AT103" i="3" s="1"/>
  <c r="AX104" i="3"/>
  <c r="AS103" i="3" s="1"/>
  <c r="AW104" i="3"/>
  <c r="AR103" i="3" s="1"/>
  <c r="AV104" i="3"/>
  <c r="AQ103" i="3" s="1"/>
  <c r="AU104" i="3"/>
  <c r="AP103" i="3" s="1"/>
  <c r="AT104" i="3"/>
  <c r="AO103" i="3" s="1"/>
  <c r="AS104" i="3"/>
  <c r="AN103" i="3" s="1"/>
  <c r="AR104" i="3"/>
  <c r="AM103" i="3" s="1"/>
  <c r="AQ104" i="3"/>
  <c r="AL103" i="3" s="1"/>
  <c r="AP104" i="3"/>
  <c r="AK103" i="3" s="1"/>
  <c r="AO104" i="3"/>
  <c r="AJ103" i="3" s="1"/>
  <c r="AN104" i="3"/>
  <c r="AI103" i="3" s="1"/>
  <c r="AM104" i="3"/>
  <c r="AH103" i="3" s="1"/>
  <c r="AL104" i="3"/>
  <c r="AG103" i="3" s="1"/>
  <c r="AK104" i="3"/>
  <c r="AF103" i="3" s="1"/>
  <c r="AJ104" i="3"/>
  <c r="AE103" i="3" s="1"/>
  <c r="AI104" i="3"/>
  <c r="AD103" i="3" s="1"/>
  <c r="AH104" i="3"/>
  <c r="AC103" i="3" s="1"/>
  <c r="AG104" i="3"/>
  <c r="AB103" i="3" s="1"/>
  <c r="AF104" i="3"/>
  <c r="AA103" i="3" s="1"/>
  <c r="AE104" i="3"/>
  <c r="Z103" i="3" s="1"/>
  <c r="AD104" i="3"/>
  <c r="Y103" i="3" s="1"/>
  <c r="AC104" i="3"/>
  <c r="X103" i="3" s="1"/>
  <c r="AB104" i="3"/>
  <c r="W103" i="3" s="1"/>
  <c r="AA104" i="3"/>
  <c r="V103" i="3" s="1"/>
  <c r="Z104" i="3"/>
  <c r="U103" i="3" s="1"/>
  <c r="Y104" i="3"/>
  <c r="T103" i="3" s="1"/>
  <c r="X104" i="3"/>
  <c r="S103" i="3" s="1"/>
  <c r="W104" i="3"/>
  <c r="R103" i="3" s="1"/>
  <c r="V104" i="3"/>
  <c r="Q103" i="3" s="1"/>
  <c r="U104" i="3"/>
  <c r="P103" i="3" s="1"/>
  <c r="T104" i="3"/>
  <c r="O103" i="3" s="1"/>
  <c r="S104" i="3"/>
  <c r="N103" i="3" s="1"/>
  <c r="R104" i="3"/>
  <c r="M103" i="3" s="1"/>
  <c r="Q104" i="3"/>
  <c r="L103" i="3" s="1"/>
  <c r="P104" i="3"/>
  <c r="K103" i="3" s="1"/>
  <c r="O104" i="3"/>
  <c r="J103" i="3" s="1"/>
  <c r="N104" i="3"/>
  <c r="I103" i="3" s="1"/>
  <c r="M104" i="3"/>
  <c r="H103" i="3" s="1"/>
  <c r="L104" i="3"/>
  <c r="G103" i="3" s="1"/>
  <c r="K104" i="3"/>
  <c r="F103" i="3" s="1"/>
  <c r="J104" i="3"/>
  <c r="E103" i="3" s="1"/>
  <c r="I104" i="3"/>
  <c r="D103" i="3" s="1"/>
  <c r="H104" i="3"/>
  <c r="C103" i="3" s="1"/>
  <c r="G104" i="3"/>
  <c r="F104" i="3"/>
  <c r="E104" i="3"/>
  <c r="D104" i="3"/>
  <c r="C104" i="3"/>
  <c r="BB103" i="3"/>
  <c r="BA103" i="3"/>
  <c r="AZ103" i="3"/>
  <c r="AY103" i="3"/>
  <c r="AX103" i="3"/>
  <c r="D99" i="3"/>
  <c r="E99" i="3" s="1"/>
  <c r="F99" i="3" s="1"/>
  <c r="C100" i="3"/>
  <c r="BB87" i="3"/>
  <c r="AW86" i="3" s="1"/>
  <c r="BA87" i="3"/>
  <c r="AV86" i="3" s="1"/>
  <c r="AZ87" i="3"/>
  <c r="AU86" i="3" s="1"/>
  <c r="AY87" i="3"/>
  <c r="AT86" i="3" s="1"/>
  <c r="AX87" i="3"/>
  <c r="AS86" i="3" s="1"/>
  <c r="AW87" i="3"/>
  <c r="AR86" i="3" s="1"/>
  <c r="AV87" i="3"/>
  <c r="AQ86" i="3" s="1"/>
  <c r="AU87" i="3"/>
  <c r="AP86" i="3" s="1"/>
  <c r="AT87" i="3"/>
  <c r="AO86" i="3" s="1"/>
  <c r="AS87" i="3"/>
  <c r="AN86" i="3" s="1"/>
  <c r="AR87" i="3"/>
  <c r="AM86" i="3" s="1"/>
  <c r="AQ87" i="3"/>
  <c r="AL86" i="3" s="1"/>
  <c r="AP87" i="3"/>
  <c r="AK86" i="3" s="1"/>
  <c r="AO87" i="3"/>
  <c r="AJ86" i="3" s="1"/>
  <c r="AN87" i="3"/>
  <c r="AI86" i="3" s="1"/>
  <c r="AM87" i="3"/>
  <c r="AH86" i="3" s="1"/>
  <c r="AL87" i="3"/>
  <c r="AG86" i="3" s="1"/>
  <c r="AK87" i="3"/>
  <c r="AF86" i="3" s="1"/>
  <c r="AJ87" i="3"/>
  <c r="AE86" i="3" s="1"/>
  <c r="AI87" i="3"/>
  <c r="AD86" i="3" s="1"/>
  <c r="AH87" i="3"/>
  <c r="AC86" i="3" s="1"/>
  <c r="AG87" i="3"/>
  <c r="AB86" i="3" s="1"/>
  <c r="AF87" i="3"/>
  <c r="AA86" i="3" s="1"/>
  <c r="AE87" i="3"/>
  <c r="Z86" i="3" s="1"/>
  <c r="AD87" i="3"/>
  <c r="Y86" i="3" s="1"/>
  <c r="AC87" i="3"/>
  <c r="X86" i="3" s="1"/>
  <c r="AB87" i="3"/>
  <c r="W86" i="3" s="1"/>
  <c r="AA87" i="3"/>
  <c r="V86" i="3" s="1"/>
  <c r="Z87" i="3"/>
  <c r="U86" i="3" s="1"/>
  <c r="Y87" i="3"/>
  <c r="T86" i="3" s="1"/>
  <c r="X87" i="3"/>
  <c r="S86" i="3" s="1"/>
  <c r="W87" i="3"/>
  <c r="R86" i="3" s="1"/>
  <c r="V87" i="3"/>
  <c r="Q86" i="3" s="1"/>
  <c r="U87" i="3"/>
  <c r="P86" i="3" s="1"/>
  <c r="T87" i="3"/>
  <c r="O86" i="3" s="1"/>
  <c r="S87" i="3"/>
  <c r="N86" i="3" s="1"/>
  <c r="R87" i="3"/>
  <c r="M86" i="3" s="1"/>
  <c r="Q87" i="3"/>
  <c r="L86" i="3" s="1"/>
  <c r="P87" i="3"/>
  <c r="K86" i="3" s="1"/>
  <c r="O87" i="3"/>
  <c r="J86" i="3" s="1"/>
  <c r="N87" i="3"/>
  <c r="I86" i="3" s="1"/>
  <c r="M87" i="3"/>
  <c r="H86" i="3" s="1"/>
  <c r="L87" i="3"/>
  <c r="G86" i="3" s="1"/>
  <c r="K87" i="3"/>
  <c r="F86" i="3" s="1"/>
  <c r="J87" i="3"/>
  <c r="E86" i="3" s="1"/>
  <c r="I87" i="3"/>
  <c r="D86" i="3" s="1"/>
  <c r="H87" i="3"/>
  <c r="C86" i="3" s="1"/>
  <c r="G87" i="3"/>
  <c r="F87" i="3"/>
  <c r="E87" i="3"/>
  <c r="D87" i="3"/>
  <c r="C87" i="3"/>
  <c r="BB86" i="3"/>
  <c r="BA86" i="3"/>
  <c r="AZ86" i="3"/>
  <c r="AY86" i="3"/>
  <c r="AX86" i="3"/>
  <c r="C83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D82" i="3" s="1"/>
  <c r="D75" i="3"/>
  <c r="D68" i="3" s="1"/>
  <c r="C71" i="3"/>
  <c r="C69" i="3"/>
  <c r="C68" i="3"/>
  <c r="BB62" i="3"/>
  <c r="AW61" i="3" s="1"/>
  <c r="BA62" i="3"/>
  <c r="AV61" i="3" s="1"/>
  <c r="AZ62" i="3"/>
  <c r="AU61" i="3" s="1"/>
  <c r="AY62" i="3"/>
  <c r="AT61" i="3" s="1"/>
  <c r="AX62" i="3"/>
  <c r="AS61" i="3" s="1"/>
  <c r="AW62" i="3"/>
  <c r="AR61" i="3" s="1"/>
  <c r="AV62" i="3"/>
  <c r="AQ61" i="3" s="1"/>
  <c r="AU62" i="3"/>
  <c r="AP61" i="3" s="1"/>
  <c r="AT62" i="3"/>
  <c r="AO61" i="3" s="1"/>
  <c r="AS62" i="3"/>
  <c r="AN61" i="3" s="1"/>
  <c r="AR62" i="3"/>
  <c r="AM61" i="3" s="1"/>
  <c r="AQ62" i="3"/>
  <c r="AL61" i="3" s="1"/>
  <c r="AP62" i="3"/>
  <c r="AK61" i="3" s="1"/>
  <c r="AO62" i="3"/>
  <c r="AJ61" i="3" s="1"/>
  <c r="AN62" i="3"/>
  <c r="AI61" i="3" s="1"/>
  <c r="AM62" i="3"/>
  <c r="AH61" i="3" s="1"/>
  <c r="AL62" i="3"/>
  <c r="AG61" i="3" s="1"/>
  <c r="AK62" i="3"/>
  <c r="AF61" i="3" s="1"/>
  <c r="AJ62" i="3"/>
  <c r="AE61" i="3" s="1"/>
  <c r="AI62" i="3"/>
  <c r="AD61" i="3" s="1"/>
  <c r="AH62" i="3"/>
  <c r="AC61" i="3" s="1"/>
  <c r="AG62" i="3"/>
  <c r="AB61" i="3" s="1"/>
  <c r="AF62" i="3"/>
  <c r="AA61" i="3" s="1"/>
  <c r="AE62" i="3"/>
  <c r="Z61" i="3" s="1"/>
  <c r="AD62" i="3"/>
  <c r="Y61" i="3" s="1"/>
  <c r="AC62" i="3"/>
  <c r="X61" i="3" s="1"/>
  <c r="AB62" i="3"/>
  <c r="W61" i="3" s="1"/>
  <c r="AA62" i="3"/>
  <c r="V61" i="3" s="1"/>
  <c r="Z62" i="3"/>
  <c r="U61" i="3" s="1"/>
  <c r="Y62" i="3"/>
  <c r="T61" i="3" s="1"/>
  <c r="X62" i="3"/>
  <c r="S61" i="3" s="1"/>
  <c r="W62" i="3"/>
  <c r="R61" i="3" s="1"/>
  <c r="V62" i="3"/>
  <c r="Q61" i="3" s="1"/>
  <c r="U62" i="3"/>
  <c r="P61" i="3" s="1"/>
  <c r="T62" i="3"/>
  <c r="O61" i="3" s="1"/>
  <c r="S62" i="3"/>
  <c r="N61" i="3" s="1"/>
  <c r="R62" i="3"/>
  <c r="M61" i="3" s="1"/>
  <c r="Q62" i="3"/>
  <c r="L61" i="3" s="1"/>
  <c r="P62" i="3"/>
  <c r="K61" i="3" s="1"/>
  <c r="O62" i="3"/>
  <c r="J61" i="3" s="1"/>
  <c r="N62" i="3"/>
  <c r="I61" i="3" s="1"/>
  <c r="M62" i="3"/>
  <c r="H61" i="3" s="1"/>
  <c r="L62" i="3"/>
  <c r="G61" i="3" s="1"/>
  <c r="K62" i="3"/>
  <c r="F61" i="3" s="1"/>
  <c r="J62" i="3"/>
  <c r="E61" i="3" s="1"/>
  <c r="I62" i="3"/>
  <c r="D61" i="3" s="1"/>
  <c r="H62" i="3"/>
  <c r="C61" i="3" s="1"/>
  <c r="G62" i="3"/>
  <c r="F62" i="3"/>
  <c r="E62" i="3"/>
  <c r="D62" i="3"/>
  <c r="C62" i="3"/>
  <c r="BB61" i="3"/>
  <c r="BA61" i="3"/>
  <c r="AZ61" i="3"/>
  <c r="AY61" i="3"/>
  <c r="AX61" i="3"/>
  <c r="D57" i="3"/>
  <c r="BB45" i="3"/>
  <c r="AW44" i="3" s="1"/>
  <c r="BA45" i="3"/>
  <c r="AV44" i="3" s="1"/>
  <c r="AZ45" i="3"/>
  <c r="AU44" i="3" s="1"/>
  <c r="AY45" i="3"/>
  <c r="AT44" i="3" s="1"/>
  <c r="AX45" i="3"/>
  <c r="AS44" i="3" s="1"/>
  <c r="AW45" i="3"/>
  <c r="AR44" i="3" s="1"/>
  <c r="AV45" i="3"/>
  <c r="AQ44" i="3" s="1"/>
  <c r="AU45" i="3"/>
  <c r="AP44" i="3" s="1"/>
  <c r="AT45" i="3"/>
  <c r="AO44" i="3" s="1"/>
  <c r="AS45" i="3"/>
  <c r="AN44" i="3" s="1"/>
  <c r="AR45" i="3"/>
  <c r="AM44" i="3" s="1"/>
  <c r="AQ45" i="3"/>
  <c r="AL44" i="3" s="1"/>
  <c r="AP45" i="3"/>
  <c r="AK44" i="3" s="1"/>
  <c r="AO45" i="3"/>
  <c r="AJ44" i="3" s="1"/>
  <c r="AN45" i="3"/>
  <c r="AI44" i="3" s="1"/>
  <c r="AM45" i="3"/>
  <c r="AH44" i="3" s="1"/>
  <c r="AL45" i="3"/>
  <c r="AG44" i="3" s="1"/>
  <c r="AK45" i="3"/>
  <c r="AF44" i="3" s="1"/>
  <c r="AJ45" i="3"/>
  <c r="AE44" i="3" s="1"/>
  <c r="AI45" i="3"/>
  <c r="AD44" i="3" s="1"/>
  <c r="AH45" i="3"/>
  <c r="AC44" i="3" s="1"/>
  <c r="AG45" i="3"/>
  <c r="AB44" i="3" s="1"/>
  <c r="AF45" i="3"/>
  <c r="AA44" i="3" s="1"/>
  <c r="AE45" i="3"/>
  <c r="Z44" i="3" s="1"/>
  <c r="AD45" i="3"/>
  <c r="Y44" i="3" s="1"/>
  <c r="AC45" i="3"/>
  <c r="X44" i="3" s="1"/>
  <c r="AB45" i="3"/>
  <c r="W44" i="3" s="1"/>
  <c r="AA45" i="3"/>
  <c r="V44" i="3" s="1"/>
  <c r="Z45" i="3"/>
  <c r="U44" i="3" s="1"/>
  <c r="Y45" i="3"/>
  <c r="T44" i="3" s="1"/>
  <c r="X45" i="3"/>
  <c r="S44" i="3" s="1"/>
  <c r="W45" i="3"/>
  <c r="R44" i="3" s="1"/>
  <c r="V45" i="3"/>
  <c r="Q44" i="3" s="1"/>
  <c r="U45" i="3"/>
  <c r="P44" i="3" s="1"/>
  <c r="T45" i="3"/>
  <c r="O44" i="3" s="1"/>
  <c r="S45" i="3"/>
  <c r="N44" i="3" s="1"/>
  <c r="R45" i="3"/>
  <c r="M44" i="3" s="1"/>
  <c r="Q45" i="3"/>
  <c r="L44" i="3" s="1"/>
  <c r="P45" i="3"/>
  <c r="K44" i="3" s="1"/>
  <c r="O45" i="3"/>
  <c r="J44" i="3" s="1"/>
  <c r="N45" i="3"/>
  <c r="I44" i="3" s="1"/>
  <c r="M45" i="3"/>
  <c r="H44" i="3" s="1"/>
  <c r="L45" i="3"/>
  <c r="G44" i="3" s="1"/>
  <c r="K45" i="3"/>
  <c r="F44" i="3" s="1"/>
  <c r="J45" i="3"/>
  <c r="E44" i="3" s="1"/>
  <c r="I45" i="3"/>
  <c r="D44" i="3" s="1"/>
  <c r="H45" i="3"/>
  <c r="C44" i="3" s="1"/>
  <c r="G45" i="3"/>
  <c r="F45" i="3"/>
  <c r="E45" i="3"/>
  <c r="D45" i="3"/>
  <c r="C45" i="3"/>
  <c r="BB44" i="3"/>
  <c r="BA44" i="3"/>
  <c r="AZ44" i="3"/>
  <c r="AY44" i="3"/>
  <c r="AX44" i="3"/>
  <c r="D40" i="3"/>
  <c r="E40" i="3" s="1"/>
  <c r="F40" i="3" s="1"/>
  <c r="BB28" i="3"/>
  <c r="AW27" i="3" s="1"/>
  <c r="BA28" i="3"/>
  <c r="AV27" i="3" s="1"/>
  <c r="AZ28" i="3"/>
  <c r="AU27" i="3" s="1"/>
  <c r="AY28" i="3"/>
  <c r="AT27" i="3" s="1"/>
  <c r="AX28" i="3"/>
  <c r="AS27" i="3" s="1"/>
  <c r="AW28" i="3"/>
  <c r="AR27" i="3" s="1"/>
  <c r="AV28" i="3"/>
  <c r="AQ27" i="3" s="1"/>
  <c r="AU28" i="3"/>
  <c r="AP27" i="3" s="1"/>
  <c r="AT28" i="3"/>
  <c r="AO27" i="3" s="1"/>
  <c r="AS28" i="3"/>
  <c r="AN27" i="3" s="1"/>
  <c r="AR28" i="3"/>
  <c r="AM27" i="3" s="1"/>
  <c r="AQ28" i="3"/>
  <c r="AL27" i="3" s="1"/>
  <c r="AP28" i="3"/>
  <c r="AK27" i="3" s="1"/>
  <c r="AO28" i="3"/>
  <c r="AJ27" i="3" s="1"/>
  <c r="AN28" i="3"/>
  <c r="AI27" i="3" s="1"/>
  <c r="AM28" i="3"/>
  <c r="AH27" i="3" s="1"/>
  <c r="AL28" i="3"/>
  <c r="AG27" i="3" s="1"/>
  <c r="AK28" i="3"/>
  <c r="AF27" i="3" s="1"/>
  <c r="AJ28" i="3"/>
  <c r="AE27" i="3" s="1"/>
  <c r="AI28" i="3"/>
  <c r="AD27" i="3" s="1"/>
  <c r="AH28" i="3"/>
  <c r="AC27" i="3" s="1"/>
  <c r="AG28" i="3"/>
  <c r="AB27" i="3" s="1"/>
  <c r="AF28" i="3"/>
  <c r="AA27" i="3" s="1"/>
  <c r="AE28" i="3"/>
  <c r="Z27" i="3" s="1"/>
  <c r="AD28" i="3"/>
  <c r="Y27" i="3" s="1"/>
  <c r="AC28" i="3"/>
  <c r="X27" i="3" s="1"/>
  <c r="AB28" i="3"/>
  <c r="W27" i="3" s="1"/>
  <c r="AA28" i="3"/>
  <c r="V27" i="3" s="1"/>
  <c r="Z28" i="3"/>
  <c r="U27" i="3" s="1"/>
  <c r="Y28" i="3"/>
  <c r="T27" i="3" s="1"/>
  <c r="X28" i="3"/>
  <c r="S27" i="3" s="1"/>
  <c r="W28" i="3"/>
  <c r="R27" i="3" s="1"/>
  <c r="V28" i="3"/>
  <c r="Q27" i="3" s="1"/>
  <c r="U28" i="3"/>
  <c r="P27" i="3" s="1"/>
  <c r="T28" i="3"/>
  <c r="O27" i="3" s="1"/>
  <c r="S28" i="3"/>
  <c r="N27" i="3" s="1"/>
  <c r="R28" i="3"/>
  <c r="M27" i="3" s="1"/>
  <c r="Q28" i="3"/>
  <c r="L27" i="3" s="1"/>
  <c r="P28" i="3"/>
  <c r="K27" i="3" s="1"/>
  <c r="O28" i="3"/>
  <c r="J27" i="3" s="1"/>
  <c r="N28" i="3"/>
  <c r="I27" i="3" s="1"/>
  <c r="M28" i="3"/>
  <c r="H27" i="3" s="1"/>
  <c r="L28" i="3"/>
  <c r="G27" i="3" s="1"/>
  <c r="K28" i="3"/>
  <c r="F27" i="3" s="1"/>
  <c r="J28" i="3"/>
  <c r="E27" i="3" s="1"/>
  <c r="I28" i="3"/>
  <c r="D27" i="3" s="1"/>
  <c r="H28" i="3"/>
  <c r="C27" i="3" s="1"/>
  <c r="G28" i="3"/>
  <c r="F28" i="3"/>
  <c r="E28" i="3"/>
  <c r="D28" i="3"/>
  <c r="C28" i="3"/>
  <c r="BB27" i="3"/>
  <c r="BA27" i="3"/>
  <c r="AZ27" i="3"/>
  <c r="AY27" i="3"/>
  <c r="AX27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D23" i="3" s="1"/>
  <c r="D16" i="3"/>
  <c r="D9" i="3" s="1"/>
  <c r="C12" i="3"/>
  <c r="C9" i="3"/>
  <c r="BB103" i="2"/>
  <c r="AW102" i="2" s="1"/>
  <c r="BA103" i="2"/>
  <c r="AV102" i="2" s="1"/>
  <c r="AZ103" i="2"/>
  <c r="AU102" i="2" s="1"/>
  <c r="AY103" i="2"/>
  <c r="AT102" i="2" s="1"/>
  <c r="AX103" i="2"/>
  <c r="AS102" i="2" s="1"/>
  <c r="AW103" i="2"/>
  <c r="AR102" i="2" s="1"/>
  <c r="AV103" i="2"/>
  <c r="AQ102" i="2" s="1"/>
  <c r="AU103" i="2"/>
  <c r="AP102" i="2" s="1"/>
  <c r="AT103" i="2"/>
  <c r="AO102" i="2" s="1"/>
  <c r="AS103" i="2"/>
  <c r="AN102" i="2" s="1"/>
  <c r="AR103" i="2"/>
  <c r="AM102" i="2" s="1"/>
  <c r="AQ103" i="2"/>
  <c r="AL102" i="2" s="1"/>
  <c r="AP103" i="2"/>
  <c r="AK102" i="2" s="1"/>
  <c r="AO103" i="2"/>
  <c r="AJ102" i="2" s="1"/>
  <c r="AN103" i="2"/>
  <c r="AI102" i="2" s="1"/>
  <c r="AM103" i="2"/>
  <c r="AH102" i="2" s="1"/>
  <c r="AL103" i="2"/>
  <c r="AG102" i="2" s="1"/>
  <c r="AK103" i="2"/>
  <c r="AF102" i="2" s="1"/>
  <c r="AJ103" i="2"/>
  <c r="AE102" i="2" s="1"/>
  <c r="AI103" i="2"/>
  <c r="AD102" i="2" s="1"/>
  <c r="AH103" i="2"/>
  <c r="AC102" i="2" s="1"/>
  <c r="AG103" i="2"/>
  <c r="AB102" i="2" s="1"/>
  <c r="AF103" i="2"/>
  <c r="AA102" i="2" s="1"/>
  <c r="AE103" i="2"/>
  <c r="Z102" i="2" s="1"/>
  <c r="AD103" i="2"/>
  <c r="Y102" i="2" s="1"/>
  <c r="AC103" i="2"/>
  <c r="X102" i="2" s="1"/>
  <c r="AB103" i="2"/>
  <c r="W102" i="2" s="1"/>
  <c r="AA103" i="2"/>
  <c r="V102" i="2" s="1"/>
  <c r="Z103" i="2"/>
  <c r="U102" i="2" s="1"/>
  <c r="Y103" i="2"/>
  <c r="T102" i="2" s="1"/>
  <c r="X103" i="2"/>
  <c r="S102" i="2" s="1"/>
  <c r="W103" i="2"/>
  <c r="R102" i="2" s="1"/>
  <c r="V103" i="2"/>
  <c r="Q102" i="2" s="1"/>
  <c r="U103" i="2"/>
  <c r="P102" i="2" s="1"/>
  <c r="T103" i="2"/>
  <c r="O102" i="2" s="1"/>
  <c r="S103" i="2"/>
  <c r="N102" i="2" s="1"/>
  <c r="R103" i="2"/>
  <c r="M102" i="2" s="1"/>
  <c r="Q103" i="2"/>
  <c r="L102" i="2" s="1"/>
  <c r="P103" i="2"/>
  <c r="K102" i="2" s="1"/>
  <c r="O103" i="2"/>
  <c r="J102" i="2" s="1"/>
  <c r="N103" i="2"/>
  <c r="I102" i="2" s="1"/>
  <c r="M103" i="2"/>
  <c r="H102" i="2" s="1"/>
  <c r="L103" i="2"/>
  <c r="G102" i="2" s="1"/>
  <c r="K103" i="2"/>
  <c r="F102" i="2" s="1"/>
  <c r="J103" i="2"/>
  <c r="E102" i="2" s="1"/>
  <c r="I103" i="2"/>
  <c r="D102" i="2" s="1"/>
  <c r="H103" i="2"/>
  <c r="C102" i="2" s="1"/>
  <c r="G103" i="2"/>
  <c r="F103" i="2"/>
  <c r="E103" i="2"/>
  <c r="D103" i="2"/>
  <c r="C103" i="2"/>
  <c r="BB102" i="2"/>
  <c r="BA102" i="2"/>
  <c r="AZ102" i="2"/>
  <c r="AY102" i="2"/>
  <c r="AX102" i="2"/>
  <c r="D98" i="2"/>
  <c r="E98" i="2" s="1"/>
  <c r="F98" i="2" s="1"/>
  <c r="BB88" i="2"/>
  <c r="AW87" i="2" s="1"/>
  <c r="BA88" i="2"/>
  <c r="AV87" i="2" s="1"/>
  <c r="AZ88" i="2"/>
  <c r="AU87" i="2" s="1"/>
  <c r="AY88" i="2"/>
  <c r="AT87" i="2" s="1"/>
  <c r="AX88" i="2"/>
  <c r="AS87" i="2" s="1"/>
  <c r="AW88" i="2"/>
  <c r="AR87" i="2" s="1"/>
  <c r="AV88" i="2"/>
  <c r="AQ87" i="2" s="1"/>
  <c r="AU88" i="2"/>
  <c r="AP87" i="2" s="1"/>
  <c r="AT88" i="2"/>
  <c r="AO87" i="2" s="1"/>
  <c r="AS88" i="2"/>
  <c r="AN87" i="2" s="1"/>
  <c r="AR88" i="2"/>
  <c r="AM87" i="2" s="1"/>
  <c r="AQ88" i="2"/>
  <c r="AL87" i="2" s="1"/>
  <c r="AP88" i="2"/>
  <c r="AK87" i="2" s="1"/>
  <c r="AO88" i="2"/>
  <c r="AJ87" i="2" s="1"/>
  <c r="AN88" i="2"/>
  <c r="AI87" i="2" s="1"/>
  <c r="AM88" i="2"/>
  <c r="AH87" i="2" s="1"/>
  <c r="AL88" i="2"/>
  <c r="AG87" i="2" s="1"/>
  <c r="AK88" i="2"/>
  <c r="AF87" i="2" s="1"/>
  <c r="AJ88" i="2"/>
  <c r="AE87" i="2" s="1"/>
  <c r="AI88" i="2"/>
  <c r="AD87" i="2" s="1"/>
  <c r="AH88" i="2"/>
  <c r="AC87" i="2" s="1"/>
  <c r="AG88" i="2"/>
  <c r="AB87" i="2" s="1"/>
  <c r="AF88" i="2"/>
  <c r="AA87" i="2" s="1"/>
  <c r="AE88" i="2"/>
  <c r="Z87" i="2" s="1"/>
  <c r="AD88" i="2"/>
  <c r="Y87" i="2" s="1"/>
  <c r="AC88" i="2"/>
  <c r="X87" i="2" s="1"/>
  <c r="AB88" i="2"/>
  <c r="W87" i="2" s="1"/>
  <c r="AA88" i="2"/>
  <c r="V87" i="2" s="1"/>
  <c r="Z88" i="2"/>
  <c r="U87" i="2" s="1"/>
  <c r="Y88" i="2"/>
  <c r="T87" i="2" s="1"/>
  <c r="X88" i="2"/>
  <c r="S87" i="2" s="1"/>
  <c r="W88" i="2"/>
  <c r="R87" i="2" s="1"/>
  <c r="V88" i="2"/>
  <c r="Q87" i="2" s="1"/>
  <c r="U88" i="2"/>
  <c r="P87" i="2" s="1"/>
  <c r="T88" i="2"/>
  <c r="O87" i="2" s="1"/>
  <c r="S88" i="2"/>
  <c r="N87" i="2" s="1"/>
  <c r="R88" i="2"/>
  <c r="M87" i="2" s="1"/>
  <c r="Q88" i="2"/>
  <c r="L87" i="2" s="1"/>
  <c r="P88" i="2"/>
  <c r="K87" i="2" s="1"/>
  <c r="O88" i="2"/>
  <c r="J87" i="2" s="1"/>
  <c r="N88" i="2"/>
  <c r="I87" i="2" s="1"/>
  <c r="M88" i="2"/>
  <c r="H87" i="2" s="1"/>
  <c r="L88" i="2"/>
  <c r="G87" i="2" s="1"/>
  <c r="K88" i="2"/>
  <c r="F87" i="2" s="1"/>
  <c r="J88" i="2"/>
  <c r="E87" i="2" s="1"/>
  <c r="I88" i="2"/>
  <c r="D87" i="2" s="1"/>
  <c r="H88" i="2"/>
  <c r="C87" i="2" s="1"/>
  <c r="G88" i="2"/>
  <c r="F88" i="2"/>
  <c r="E88" i="2"/>
  <c r="D88" i="2"/>
  <c r="C88" i="2"/>
  <c r="BB87" i="2"/>
  <c r="BA87" i="2"/>
  <c r="AZ87" i="2"/>
  <c r="AY87" i="2"/>
  <c r="AX87" i="2"/>
  <c r="D83" i="2"/>
  <c r="BB73" i="2"/>
  <c r="AW72" i="2" s="1"/>
  <c r="BA73" i="2"/>
  <c r="AV72" i="2" s="1"/>
  <c r="AZ73" i="2"/>
  <c r="AU72" i="2" s="1"/>
  <c r="AY73" i="2"/>
  <c r="AT72" i="2" s="1"/>
  <c r="AX73" i="2"/>
  <c r="AS72" i="2" s="1"/>
  <c r="AW73" i="2"/>
  <c r="AR72" i="2" s="1"/>
  <c r="AV73" i="2"/>
  <c r="AQ72" i="2" s="1"/>
  <c r="AU73" i="2"/>
  <c r="AP72" i="2" s="1"/>
  <c r="AT73" i="2"/>
  <c r="AO72" i="2" s="1"/>
  <c r="AS73" i="2"/>
  <c r="AN72" i="2" s="1"/>
  <c r="AR73" i="2"/>
  <c r="AM72" i="2" s="1"/>
  <c r="AQ73" i="2"/>
  <c r="AL72" i="2" s="1"/>
  <c r="AP73" i="2"/>
  <c r="AK72" i="2" s="1"/>
  <c r="AO73" i="2"/>
  <c r="AJ72" i="2" s="1"/>
  <c r="AN73" i="2"/>
  <c r="AI72" i="2" s="1"/>
  <c r="AM73" i="2"/>
  <c r="AH72" i="2" s="1"/>
  <c r="AL73" i="2"/>
  <c r="AG72" i="2" s="1"/>
  <c r="AK73" i="2"/>
  <c r="AF72" i="2" s="1"/>
  <c r="AJ73" i="2"/>
  <c r="AE72" i="2" s="1"/>
  <c r="AI73" i="2"/>
  <c r="AD72" i="2" s="1"/>
  <c r="AH73" i="2"/>
  <c r="AC72" i="2" s="1"/>
  <c r="AG73" i="2"/>
  <c r="AB72" i="2" s="1"/>
  <c r="AF73" i="2"/>
  <c r="AA72" i="2" s="1"/>
  <c r="AE73" i="2"/>
  <c r="Z72" i="2" s="1"/>
  <c r="AD73" i="2"/>
  <c r="Y72" i="2" s="1"/>
  <c r="AC73" i="2"/>
  <c r="X72" i="2" s="1"/>
  <c r="AB73" i="2"/>
  <c r="W72" i="2" s="1"/>
  <c r="AA73" i="2"/>
  <c r="V72" i="2" s="1"/>
  <c r="Z73" i="2"/>
  <c r="U72" i="2" s="1"/>
  <c r="Y73" i="2"/>
  <c r="T72" i="2" s="1"/>
  <c r="X73" i="2"/>
  <c r="S72" i="2" s="1"/>
  <c r="W73" i="2"/>
  <c r="R72" i="2" s="1"/>
  <c r="V73" i="2"/>
  <c r="Q72" i="2" s="1"/>
  <c r="U73" i="2"/>
  <c r="P72" i="2" s="1"/>
  <c r="T73" i="2"/>
  <c r="O72" i="2" s="1"/>
  <c r="S73" i="2"/>
  <c r="N72" i="2" s="1"/>
  <c r="R73" i="2"/>
  <c r="M72" i="2" s="1"/>
  <c r="Q73" i="2"/>
  <c r="L72" i="2" s="1"/>
  <c r="P73" i="2"/>
  <c r="K72" i="2" s="1"/>
  <c r="O73" i="2"/>
  <c r="J72" i="2" s="1"/>
  <c r="N73" i="2"/>
  <c r="I72" i="2" s="1"/>
  <c r="M73" i="2"/>
  <c r="H72" i="2" s="1"/>
  <c r="L73" i="2"/>
  <c r="G72" i="2" s="1"/>
  <c r="K73" i="2"/>
  <c r="F72" i="2" s="1"/>
  <c r="J73" i="2"/>
  <c r="E72" i="2" s="1"/>
  <c r="I73" i="2"/>
  <c r="D72" i="2" s="1"/>
  <c r="H73" i="2"/>
  <c r="C72" i="2" s="1"/>
  <c r="G73" i="2"/>
  <c r="F73" i="2"/>
  <c r="E73" i="2"/>
  <c r="D73" i="2"/>
  <c r="C73" i="2"/>
  <c r="BB72" i="2"/>
  <c r="BA72" i="2"/>
  <c r="AZ72" i="2"/>
  <c r="AY72" i="2"/>
  <c r="AX72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D68" i="2" s="1"/>
  <c r="C59" i="2"/>
  <c r="BB53" i="2"/>
  <c r="AW52" i="2" s="1"/>
  <c r="BA53" i="2"/>
  <c r="AV52" i="2" s="1"/>
  <c r="AZ53" i="2"/>
  <c r="AU52" i="2" s="1"/>
  <c r="AY53" i="2"/>
  <c r="AT52" i="2" s="1"/>
  <c r="AX53" i="2"/>
  <c r="AS52" i="2" s="1"/>
  <c r="AW53" i="2"/>
  <c r="AR52" i="2" s="1"/>
  <c r="AV53" i="2"/>
  <c r="AQ52" i="2" s="1"/>
  <c r="AU53" i="2"/>
  <c r="AP52" i="2" s="1"/>
  <c r="AT53" i="2"/>
  <c r="AO52" i="2" s="1"/>
  <c r="AS53" i="2"/>
  <c r="AN52" i="2" s="1"/>
  <c r="AR53" i="2"/>
  <c r="AM52" i="2" s="1"/>
  <c r="AQ53" i="2"/>
  <c r="AL52" i="2" s="1"/>
  <c r="AP53" i="2"/>
  <c r="AK52" i="2" s="1"/>
  <c r="AO53" i="2"/>
  <c r="AJ52" i="2" s="1"/>
  <c r="AN53" i="2"/>
  <c r="AI52" i="2" s="1"/>
  <c r="AM53" i="2"/>
  <c r="AH52" i="2" s="1"/>
  <c r="AL53" i="2"/>
  <c r="AG52" i="2" s="1"/>
  <c r="AK53" i="2"/>
  <c r="AF52" i="2" s="1"/>
  <c r="AJ53" i="2"/>
  <c r="AE52" i="2" s="1"/>
  <c r="AI53" i="2"/>
  <c r="AD52" i="2" s="1"/>
  <c r="AH53" i="2"/>
  <c r="AC52" i="2" s="1"/>
  <c r="AG53" i="2"/>
  <c r="AB52" i="2" s="1"/>
  <c r="AF53" i="2"/>
  <c r="AA52" i="2" s="1"/>
  <c r="AE53" i="2"/>
  <c r="Z52" i="2" s="1"/>
  <c r="AD53" i="2"/>
  <c r="Y52" i="2" s="1"/>
  <c r="AC53" i="2"/>
  <c r="X52" i="2" s="1"/>
  <c r="AB53" i="2"/>
  <c r="W52" i="2" s="1"/>
  <c r="AA53" i="2"/>
  <c r="V52" i="2" s="1"/>
  <c r="Z53" i="2"/>
  <c r="U52" i="2" s="1"/>
  <c r="Y53" i="2"/>
  <c r="T52" i="2" s="1"/>
  <c r="X53" i="2"/>
  <c r="S52" i="2" s="1"/>
  <c r="W53" i="2"/>
  <c r="R52" i="2" s="1"/>
  <c r="V53" i="2"/>
  <c r="Q52" i="2" s="1"/>
  <c r="U53" i="2"/>
  <c r="P52" i="2" s="1"/>
  <c r="T53" i="2"/>
  <c r="O52" i="2" s="1"/>
  <c r="S53" i="2"/>
  <c r="N52" i="2" s="1"/>
  <c r="R53" i="2"/>
  <c r="M52" i="2" s="1"/>
  <c r="Q53" i="2"/>
  <c r="L52" i="2" s="1"/>
  <c r="P53" i="2"/>
  <c r="K52" i="2" s="1"/>
  <c r="O53" i="2"/>
  <c r="J52" i="2" s="1"/>
  <c r="N53" i="2"/>
  <c r="I52" i="2" s="1"/>
  <c r="M53" i="2"/>
  <c r="H52" i="2" s="1"/>
  <c r="L53" i="2"/>
  <c r="G52" i="2" s="1"/>
  <c r="K53" i="2"/>
  <c r="F52" i="2" s="1"/>
  <c r="J53" i="2"/>
  <c r="E52" i="2" s="1"/>
  <c r="I53" i="2"/>
  <c r="D52" i="2" s="1"/>
  <c r="H53" i="2"/>
  <c r="C52" i="2" s="1"/>
  <c r="G53" i="2"/>
  <c r="F53" i="2"/>
  <c r="E53" i="2"/>
  <c r="D53" i="2"/>
  <c r="C53" i="2"/>
  <c r="BB52" i="2"/>
  <c r="BA52" i="2"/>
  <c r="AZ52" i="2"/>
  <c r="AY52" i="2"/>
  <c r="AX52" i="2"/>
  <c r="D48" i="2"/>
  <c r="E48" i="2" s="1"/>
  <c r="BB38" i="2"/>
  <c r="AW37" i="2" s="1"/>
  <c r="BA38" i="2"/>
  <c r="AV37" i="2" s="1"/>
  <c r="AZ38" i="2"/>
  <c r="AU37" i="2" s="1"/>
  <c r="AY38" i="2"/>
  <c r="AT37" i="2" s="1"/>
  <c r="AX38" i="2"/>
  <c r="AS37" i="2" s="1"/>
  <c r="AW38" i="2"/>
  <c r="AR37" i="2" s="1"/>
  <c r="AV38" i="2"/>
  <c r="AQ37" i="2" s="1"/>
  <c r="AU38" i="2"/>
  <c r="AP37" i="2" s="1"/>
  <c r="AT38" i="2"/>
  <c r="AO37" i="2" s="1"/>
  <c r="AS38" i="2"/>
  <c r="AN37" i="2" s="1"/>
  <c r="AR38" i="2"/>
  <c r="AM37" i="2" s="1"/>
  <c r="AQ38" i="2"/>
  <c r="AL37" i="2" s="1"/>
  <c r="AP38" i="2"/>
  <c r="AK37" i="2" s="1"/>
  <c r="AO38" i="2"/>
  <c r="AJ37" i="2" s="1"/>
  <c r="AN38" i="2"/>
  <c r="AI37" i="2" s="1"/>
  <c r="AM38" i="2"/>
  <c r="AH37" i="2" s="1"/>
  <c r="AL38" i="2"/>
  <c r="AG37" i="2" s="1"/>
  <c r="AK38" i="2"/>
  <c r="AF37" i="2" s="1"/>
  <c r="AJ38" i="2"/>
  <c r="AE37" i="2" s="1"/>
  <c r="AI38" i="2"/>
  <c r="AD37" i="2" s="1"/>
  <c r="AH38" i="2"/>
  <c r="AC37" i="2" s="1"/>
  <c r="AG38" i="2"/>
  <c r="AB37" i="2" s="1"/>
  <c r="AF38" i="2"/>
  <c r="AA37" i="2" s="1"/>
  <c r="AE38" i="2"/>
  <c r="Z37" i="2" s="1"/>
  <c r="AD38" i="2"/>
  <c r="Y37" i="2" s="1"/>
  <c r="AC38" i="2"/>
  <c r="X37" i="2" s="1"/>
  <c r="AB38" i="2"/>
  <c r="W37" i="2" s="1"/>
  <c r="AA38" i="2"/>
  <c r="V37" i="2" s="1"/>
  <c r="Z38" i="2"/>
  <c r="U37" i="2" s="1"/>
  <c r="Y38" i="2"/>
  <c r="T37" i="2" s="1"/>
  <c r="X38" i="2"/>
  <c r="S37" i="2" s="1"/>
  <c r="W38" i="2"/>
  <c r="R37" i="2" s="1"/>
  <c r="V38" i="2"/>
  <c r="Q37" i="2" s="1"/>
  <c r="U38" i="2"/>
  <c r="P37" i="2" s="1"/>
  <c r="T38" i="2"/>
  <c r="O37" i="2" s="1"/>
  <c r="S38" i="2"/>
  <c r="N37" i="2" s="1"/>
  <c r="R38" i="2"/>
  <c r="M37" i="2" s="1"/>
  <c r="Q38" i="2"/>
  <c r="L37" i="2" s="1"/>
  <c r="P38" i="2"/>
  <c r="K37" i="2" s="1"/>
  <c r="O38" i="2"/>
  <c r="J37" i="2" s="1"/>
  <c r="N38" i="2"/>
  <c r="I37" i="2" s="1"/>
  <c r="M38" i="2"/>
  <c r="H37" i="2" s="1"/>
  <c r="L38" i="2"/>
  <c r="G37" i="2" s="1"/>
  <c r="K38" i="2"/>
  <c r="F37" i="2" s="1"/>
  <c r="J38" i="2"/>
  <c r="E37" i="2" s="1"/>
  <c r="I38" i="2"/>
  <c r="D37" i="2" s="1"/>
  <c r="H38" i="2"/>
  <c r="C37" i="2" s="1"/>
  <c r="G38" i="2"/>
  <c r="F38" i="2"/>
  <c r="E38" i="2"/>
  <c r="D38" i="2"/>
  <c r="C38" i="2"/>
  <c r="BB37" i="2"/>
  <c r="BA37" i="2"/>
  <c r="AZ37" i="2"/>
  <c r="AY37" i="2"/>
  <c r="AX37" i="2"/>
  <c r="D33" i="2"/>
  <c r="E33" i="2" s="1"/>
  <c r="F33" i="2" s="1"/>
  <c r="G33" i="2" s="1"/>
  <c r="BB23" i="2"/>
  <c r="AW22" i="2" s="1"/>
  <c r="BA23" i="2"/>
  <c r="AV22" i="2" s="1"/>
  <c r="AZ23" i="2"/>
  <c r="AU22" i="2" s="1"/>
  <c r="AY23" i="2"/>
  <c r="AT22" i="2" s="1"/>
  <c r="AX23" i="2"/>
  <c r="AS22" i="2" s="1"/>
  <c r="AW23" i="2"/>
  <c r="AR22" i="2" s="1"/>
  <c r="AV23" i="2"/>
  <c r="AQ22" i="2" s="1"/>
  <c r="AU23" i="2"/>
  <c r="AP22" i="2" s="1"/>
  <c r="AT23" i="2"/>
  <c r="AO22" i="2" s="1"/>
  <c r="AS23" i="2"/>
  <c r="AN22" i="2" s="1"/>
  <c r="AR23" i="2"/>
  <c r="AM22" i="2" s="1"/>
  <c r="AQ23" i="2"/>
  <c r="AL22" i="2" s="1"/>
  <c r="AP23" i="2"/>
  <c r="AK22" i="2" s="1"/>
  <c r="AO23" i="2"/>
  <c r="AJ22" i="2" s="1"/>
  <c r="AN23" i="2"/>
  <c r="AI22" i="2" s="1"/>
  <c r="AM23" i="2"/>
  <c r="AH22" i="2" s="1"/>
  <c r="AL23" i="2"/>
  <c r="AG22" i="2" s="1"/>
  <c r="AK23" i="2"/>
  <c r="AF22" i="2" s="1"/>
  <c r="AJ23" i="2"/>
  <c r="AE22" i="2" s="1"/>
  <c r="AI23" i="2"/>
  <c r="AD22" i="2" s="1"/>
  <c r="AH23" i="2"/>
  <c r="AC22" i="2" s="1"/>
  <c r="AG23" i="2"/>
  <c r="AB22" i="2" s="1"/>
  <c r="AF23" i="2"/>
  <c r="AA22" i="2" s="1"/>
  <c r="AE23" i="2"/>
  <c r="Z22" i="2" s="1"/>
  <c r="AD23" i="2"/>
  <c r="Y22" i="2" s="1"/>
  <c r="AC23" i="2"/>
  <c r="X22" i="2" s="1"/>
  <c r="AB23" i="2"/>
  <c r="W22" i="2" s="1"/>
  <c r="AA23" i="2"/>
  <c r="V22" i="2" s="1"/>
  <c r="Z23" i="2"/>
  <c r="U22" i="2" s="1"/>
  <c r="Y23" i="2"/>
  <c r="T22" i="2" s="1"/>
  <c r="X23" i="2"/>
  <c r="S22" i="2" s="1"/>
  <c r="W23" i="2"/>
  <c r="R22" i="2" s="1"/>
  <c r="V23" i="2"/>
  <c r="Q22" i="2" s="1"/>
  <c r="U23" i="2"/>
  <c r="P22" i="2" s="1"/>
  <c r="T23" i="2"/>
  <c r="O22" i="2" s="1"/>
  <c r="S23" i="2"/>
  <c r="N22" i="2" s="1"/>
  <c r="R23" i="2"/>
  <c r="M22" i="2" s="1"/>
  <c r="Q23" i="2"/>
  <c r="L22" i="2" s="1"/>
  <c r="P23" i="2"/>
  <c r="K22" i="2" s="1"/>
  <c r="O23" i="2"/>
  <c r="J22" i="2" s="1"/>
  <c r="N23" i="2"/>
  <c r="I22" i="2" s="1"/>
  <c r="M23" i="2"/>
  <c r="H22" i="2" s="1"/>
  <c r="L23" i="2"/>
  <c r="G22" i="2" s="1"/>
  <c r="K23" i="2"/>
  <c r="F22" i="2" s="1"/>
  <c r="J23" i="2"/>
  <c r="E22" i="2" s="1"/>
  <c r="I23" i="2"/>
  <c r="D22" i="2" s="1"/>
  <c r="H23" i="2"/>
  <c r="C22" i="2" s="1"/>
  <c r="G23" i="2"/>
  <c r="F23" i="2"/>
  <c r="E23" i="2"/>
  <c r="D23" i="2"/>
  <c r="C23" i="2"/>
  <c r="BB22" i="2"/>
  <c r="BA22" i="2"/>
  <c r="AZ22" i="2"/>
  <c r="AY22" i="2"/>
  <c r="AX22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D18" i="2" s="1"/>
  <c r="C9" i="2"/>
  <c r="C72" i="1"/>
  <c r="C10" i="1"/>
  <c r="C71" i="1"/>
  <c r="C9" i="1"/>
  <c r="BB127" i="1"/>
  <c r="BA127" i="1"/>
  <c r="AZ127" i="1"/>
  <c r="AY127" i="1"/>
  <c r="AT126" i="1" s="1"/>
  <c r="AX127" i="1"/>
  <c r="AS126" i="1" s="1"/>
  <c r="AW127" i="1"/>
  <c r="AR126" i="1" s="1"/>
  <c r="AV127" i="1"/>
  <c r="AQ126" i="1" s="1"/>
  <c r="AU127" i="1"/>
  <c r="AP126" i="1" s="1"/>
  <c r="AT127" i="1"/>
  <c r="AO126" i="1" s="1"/>
  <c r="AS127" i="1"/>
  <c r="AN126" i="1" s="1"/>
  <c r="AR127" i="1"/>
  <c r="AM126" i="1" s="1"/>
  <c r="AQ127" i="1"/>
  <c r="AL126" i="1" s="1"/>
  <c r="AP127" i="1"/>
  <c r="AK126" i="1" s="1"/>
  <c r="AO127" i="1"/>
  <c r="AJ126" i="1" s="1"/>
  <c r="AN127" i="1"/>
  <c r="AI126" i="1" s="1"/>
  <c r="AM127" i="1"/>
  <c r="AH126" i="1" s="1"/>
  <c r="AL127" i="1"/>
  <c r="AG126" i="1" s="1"/>
  <c r="AK127" i="1"/>
  <c r="AF126" i="1" s="1"/>
  <c r="AJ127" i="1"/>
  <c r="AE126" i="1" s="1"/>
  <c r="AI127" i="1"/>
  <c r="AD126" i="1" s="1"/>
  <c r="AH127" i="1"/>
  <c r="AC126" i="1" s="1"/>
  <c r="AG127" i="1"/>
  <c r="AB126" i="1" s="1"/>
  <c r="AF127" i="1"/>
  <c r="AA126" i="1" s="1"/>
  <c r="AE127" i="1"/>
  <c r="Z126" i="1" s="1"/>
  <c r="AD127" i="1"/>
  <c r="Y126" i="1" s="1"/>
  <c r="AC127" i="1"/>
  <c r="X126" i="1" s="1"/>
  <c r="AB127" i="1"/>
  <c r="W126" i="1" s="1"/>
  <c r="AA127" i="1"/>
  <c r="V126" i="1" s="1"/>
  <c r="Z127" i="1"/>
  <c r="U126" i="1" s="1"/>
  <c r="Y127" i="1"/>
  <c r="T126" i="1" s="1"/>
  <c r="X127" i="1"/>
  <c r="S126" i="1" s="1"/>
  <c r="W127" i="1"/>
  <c r="R126" i="1" s="1"/>
  <c r="V127" i="1"/>
  <c r="Q126" i="1" s="1"/>
  <c r="U127" i="1"/>
  <c r="P126" i="1" s="1"/>
  <c r="T127" i="1"/>
  <c r="O126" i="1" s="1"/>
  <c r="S127" i="1"/>
  <c r="N126" i="1" s="1"/>
  <c r="R127" i="1"/>
  <c r="M126" i="1" s="1"/>
  <c r="Q127" i="1"/>
  <c r="L126" i="1" s="1"/>
  <c r="P127" i="1"/>
  <c r="K126" i="1" s="1"/>
  <c r="O127" i="1"/>
  <c r="J126" i="1" s="1"/>
  <c r="N127" i="1"/>
  <c r="I126" i="1" s="1"/>
  <c r="M127" i="1"/>
  <c r="H126" i="1" s="1"/>
  <c r="L127" i="1"/>
  <c r="G126" i="1" s="1"/>
  <c r="K127" i="1"/>
  <c r="F126" i="1" s="1"/>
  <c r="J127" i="1"/>
  <c r="E126" i="1" s="1"/>
  <c r="I127" i="1"/>
  <c r="D126" i="1" s="1"/>
  <c r="H127" i="1"/>
  <c r="C126" i="1" s="1"/>
  <c r="G127" i="1"/>
  <c r="F127" i="1"/>
  <c r="E127" i="1"/>
  <c r="D127" i="1"/>
  <c r="C127" i="1"/>
  <c r="BB126" i="1"/>
  <c r="BA126" i="1"/>
  <c r="AZ126" i="1"/>
  <c r="AY126" i="1"/>
  <c r="AX126" i="1"/>
  <c r="AW126" i="1"/>
  <c r="AV126" i="1"/>
  <c r="AU126" i="1"/>
  <c r="D122" i="1"/>
  <c r="E122" i="1" s="1"/>
  <c r="F122" i="1" s="1"/>
  <c r="G122" i="1" s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C123" i="1" s="1"/>
  <c r="BB109" i="1"/>
  <c r="AW108" i="1" s="1"/>
  <c r="BA109" i="1"/>
  <c r="AV108" i="1" s="1"/>
  <c r="AZ109" i="1"/>
  <c r="AU108" i="1" s="1"/>
  <c r="AY109" i="1"/>
  <c r="AT108" i="1" s="1"/>
  <c r="AX109" i="1"/>
  <c r="AS108" i="1" s="1"/>
  <c r="AW109" i="1"/>
  <c r="AR108" i="1" s="1"/>
  <c r="AV109" i="1"/>
  <c r="AQ108" i="1" s="1"/>
  <c r="AU109" i="1"/>
  <c r="AP108" i="1" s="1"/>
  <c r="AT109" i="1"/>
  <c r="AO108" i="1" s="1"/>
  <c r="AS109" i="1"/>
  <c r="AN108" i="1" s="1"/>
  <c r="AR109" i="1"/>
  <c r="AM108" i="1" s="1"/>
  <c r="AQ109" i="1"/>
  <c r="AL108" i="1" s="1"/>
  <c r="AP109" i="1"/>
  <c r="AK108" i="1" s="1"/>
  <c r="AO109" i="1"/>
  <c r="AJ108" i="1" s="1"/>
  <c r="AN109" i="1"/>
  <c r="AI108" i="1" s="1"/>
  <c r="AM109" i="1"/>
  <c r="AH108" i="1" s="1"/>
  <c r="AL109" i="1"/>
  <c r="AG108" i="1" s="1"/>
  <c r="AK109" i="1"/>
  <c r="AF108" i="1" s="1"/>
  <c r="AJ109" i="1"/>
  <c r="AE108" i="1" s="1"/>
  <c r="AI109" i="1"/>
  <c r="AD108" i="1" s="1"/>
  <c r="AH109" i="1"/>
  <c r="AC108" i="1" s="1"/>
  <c r="AG109" i="1"/>
  <c r="AB108" i="1" s="1"/>
  <c r="AF109" i="1"/>
  <c r="AA108" i="1" s="1"/>
  <c r="AE109" i="1"/>
  <c r="Z108" i="1" s="1"/>
  <c r="AD109" i="1"/>
  <c r="Y108" i="1" s="1"/>
  <c r="AC109" i="1"/>
  <c r="X108" i="1" s="1"/>
  <c r="AB109" i="1"/>
  <c r="W108" i="1" s="1"/>
  <c r="AA109" i="1"/>
  <c r="V108" i="1" s="1"/>
  <c r="Z109" i="1"/>
  <c r="U108" i="1" s="1"/>
  <c r="Y109" i="1"/>
  <c r="T108" i="1" s="1"/>
  <c r="X109" i="1"/>
  <c r="S108" i="1" s="1"/>
  <c r="W109" i="1"/>
  <c r="R108" i="1" s="1"/>
  <c r="V109" i="1"/>
  <c r="Q108" i="1" s="1"/>
  <c r="U109" i="1"/>
  <c r="P108" i="1" s="1"/>
  <c r="T109" i="1"/>
  <c r="O108" i="1" s="1"/>
  <c r="S109" i="1"/>
  <c r="N108" i="1" s="1"/>
  <c r="R109" i="1"/>
  <c r="M108" i="1" s="1"/>
  <c r="Q109" i="1"/>
  <c r="L108" i="1" s="1"/>
  <c r="P109" i="1"/>
  <c r="K108" i="1" s="1"/>
  <c r="O109" i="1"/>
  <c r="J108" i="1" s="1"/>
  <c r="N109" i="1"/>
  <c r="I108" i="1" s="1"/>
  <c r="M109" i="1"/>
  <c r="H108" i="1" s="1"/>
  <c r="L109" i="1"/>
  <c r="G108" i="1" s="1"/>
  <c r="K109" i="1"/>
  <c r="F108" i="1" s="1"/>
  <c r="J109" i="1"/>
  <c r="E108" i="1" s="1"/>
  <c r="I109" i="1"/>
  <c r="D108" i="1" s="1"/>
  <c r="H109" i="1"/>
  <c r="C108" i="1" s="1"/>
  <c r="G109" i="1"/>
  <c r="F109" i="1"/>
  <c r="E109" i="1"/>
  <c r="D109" i="1"/>
  <c r="C109" i="1"/>
  <c r="BB108" i="1"/>
  <c r="BA108" i="1"/>
  <c r="AZ108" i="1"/>
  <c r="AY108" i="1"/>
  <c r="AX108" i="1"/>
  <c r="D104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105" i="1" s="1"/>
  <c r="BB91" i="1"/>
  <c r="BA91" i="1"/>
  <c r="AZ91" i="1"/>
  <c r="AY91" i="1"/>
  <c r="AT90" i="1" s="1"/>
  <c r="AX91" i="1"/>
  <c r="AS90" i="1" s="1"/>
  <c r="AW91" i="1"/>
  <c r="AR90" i="1" s="1"/>
  <c r="AV91" i="1"/>
  <c r="AQ90" i="1" s="1"/>
  <c r="AU91" i="1"/>
  <c r="AP90" i="1" s="1"/>
  <c r="AT91" i="1"/>
  <c r="AO90" i="1" s="1"/>
  <c r="AS91" i="1"/>
  <c r="AN90" i="1" s="1"/>
  <c r="AR91" i="1"/>
  <c r="AQ91" i="1"/>
  <c r="AL90" i="1" s="1"/>
  <c r="AP91" i="1"/>
  <c r="AK90" i="1" s="1"/>
  <c r="AO91" i="1"/>
  <c r="AN91" i="1"/>
  <c r="AM91" i="1"/>
  <c r="AH90" i="1" s="1"/>
  <c r="AL91" i="1"/>
  <c r="AG90" i="1" s="1"/>
  <c r="AK91" i="1"/>
  <c r="AF90" i="1" s="1"/>
  <c r="AJ91" i="1"/>
  <c r="AE90" i="1" s="1"/>
  <c r="AI91" i="1"/>
  <c r="AD90" i="1" s="1"/>
  <c r="AH91" i="1"/>
  <c r="AC90" i="1" s="1"/>
  <c r="AG91" i="1"/>
  <c r="AB90" i="1" s="1"/>
  <c r="AF91" i="1"/>
  <c r="AA90" i="1" s="1"/>
  <c r="AE91" i="1"/>
  <c r="Z90" i="1" s="1"/>
  <c r="AD91" i="1"/>
  <c r="Y90" i="1" s="1"/>
  <c r="AC91" i="1"/>
  <c r="X90" i="1" s="1"/>
  <c r="AB91" i="1"/>
  <c r="W90" i="1" s="1"/>
  <c r="AA91" i="1"/>
  <c r="V90" i="1" s="1"/>
  <c r="Z91" i="1"/>
  <c r="U90" i="1" s="1"/>
  <c r="Y91" i="1"/>
  <c r="T90" i="1" s="1"/>
  <c r="X91" i="1"/>
  <c r="S90" i="1" s="1"/>
  <c r="W91" i="1"/>
  <c r="R90" i="1" s="1"/>
  <c r="V91" i="1"/>
  <c r="Q90" i="1" s="1"/>
  <c r="U91" i="1"/>
  <c r="P90" i="1" s="1"/>
  <c r="T91" i="1"/>
  <c r="O90" i="1" s="1"/>
  <c r="S91" i="1"/>
  <c r="N90" i="1" s="1"/>
  <c r="R91" i="1"/>
  <c r="M90" i="1" s="1"/>
  <c r="Q91" i="1"/>
  <c r="L90" i="1" s="1"/>
  <c r="P91" i="1"/>
  <c r="K90" i="1" s="1"/>
  <c r="O91" i="1"/>
  <c r="J90" i="1" s="1"/>
  <c r="N91" i="1"/>
  <c r="I90" i="1" s="1"/>
  <c r="M91" i="1"/>
  <c r="H90" i="1" s="1"/>
  <c r="L91" i="1"/>
  <c r="G90" i="1" s="1"/>
  <c r="K91" i="1"/>
  <c r="F90" i="1" s="1"/>
  <c r="J91" i="1"/>
  <c r="E90" i="1" s="1"/>
  <c r="I91" i="1"/>
  <c r="D90" i="1" s="1"/>
  <c r="H91" i="1"/>
  <c r="C90" i="1" s="1"/>
  <c r="G91" i="1"/>
  <c r="F91" i="1"/>
  <c r="E91" i="1"/>
  <c r="D91" i="1"/>
  <c r="C91" i="1"/>
  <c r="BB90" i="1"/>
  <c r="BA90" i="1"/>
  <c r="AZ90" i="1"/>
  <c r="AY90" i="1"/>
  <c r="AX90" i="1"/>
  <c r="AW90" i="1"/>
  <c r="AV90" i="1"/>
  <c r="AU90" i="1"/>
  <c r="AM90" i="1"/>
  <c r="AJ90" i="1"/>
  <c r="AI90" i="1"/>
  <c r="C85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D86" i="1" s="1"/>
  <c r="D78" i="1"/>
  <c r="E78" i="1" s="1"/>
  <c r="E71" i="1" s="1"/>
  <c r="C74" i="1"/>
  <c r="C59" i="1"/>
  <c r="C61" i="1" s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D60" i="1"/>
  <c r="AW64" i="1"/>
  <c r="AX64" i="1"/>
  <c r="AY64" i="1"/>
  <c r="AZ64" i="1"/>
  <c r="BA64" i="1"/>
  <c r="BB64" i="1"/>
  <c r="C65" i="1"/>
  <c r="D65" i="1"/>
  <c r="E65" i="1"/>
  <c r="F65" i="1"/>
  <c r="G65" i="1"/>
  <c r="H65" i="1"/>
  <c r="C64" i="1" s="1"/>
  <c r="I65" i="1"/>
  <c r="D64" i="1" s="1"/>
  <c r="J65" i="1"/>
  <c r="E64" i="1" s="1"/>
  <c r="K65" i="1"/>
  <c r="F64" i="1" s="1"/>
  <c r="L65" i="1"/>
  <c r="G64" i="1" s="1"/>
  <c r="M65" i="1"/>
  <c r="H64" i="1" s="1"/>
  <c r="N65" i="1"/>
  <c r="I64" i="1" s="1"/>
  <c r="O65" i="1"/>
  <c r="J64" i="1" s="1"/>
  <c r="P65" i="1"/>
  <c r="K64" i="1" s="1"/>
  <c r="Q65" i="1"/>
  <c r="L64" i="1" s="1"/>
  <c r="R65" i="1"/>
  <c r="M64" i="1" s="1"/>
  <c r="S65" i="1"/>
  <c r="N64" i="1" s="1"/>
  <c r="T65" i="1"/>
  <c r="O64" i="1" s="1"/>
  <c r="U65" i="1"/>
  <c r="P64" i="1" s="1"/>
  <c r="V65" i="1"/>
  <c r="Q64" i="1" s="1"/>
  <c r="W65" i="1"/>
  <c r="R64" i="1" s="1"/>
  <c r="X65" i="1"/>
  <c r="S64" i="1" s="1"/>
  <c r="Y65" i="1"/>
  <c r="T64" i="1" s="1"/>
  <c r="Z65" i="1"/>
  <c r="U64" i="1" s="1"/>
  <c r="AA65" i="1"/>
  <c r="V64" i="1" s="1"/>
  <c r="AB65" i="1"/>
  <c r="W64" i="1" s="1"/>
  <c r="AC65" i="1"/>
  <c r="X64" i="1" s="1"/>
  <c r="AD65" i="1"/>
  <c r="Y64" i="1" s="1"/>
  <c r="AE65" i="1"/>
  <c r="Z64" i="1" s="1"/>
  <c r="AF65" i="1"/>
  <c r="AA64" i="1" s="1"/>
  <c r="AG65" i="1"/>
  <c r="AB64" i="1" s="1"/>
  <c r="AH65" i="1"/>
  <c r="AC64" i="1" s="1"/>
  <c r="AI65" i="1"/>
  <c r="AD64" i="1" s="1"/>
  <c r="AJ65" i="1"/>
  <c r="AE64" i="1" s="1"/>
  <c r="AK65" i="1"/>
  <c r="AF64" i="1" s="1"/>
  <c r="AL65" i="1"/>
  <c r="AG64" i="1" s="1"/>
  <c r="AM65" i="1"/>
  <c r="AH64" i="1" s="1"/>
  <c r="AN65" i="1"/>
  <c r="AI64" i="1" s="1"/>
  <c r="AO65" i="1"/>
  <c r="AJ64" i="1" s="1"/>
  <c r="AP65" i="1"/>
  <c r="AK64" i="1" s="1"/>
  <c r="AQ65" i="1"/>
  <c r="AL64" i="1" s="1"/>
  <c r="AR65" i="1"/>
  <c r="AM64" i="1" s="1"/>
  <c r="AS65" i="1"/>
  <c r="AN64" i="1" s="1"/>
  <c r="AT65" i="1"/>
  <c r="AO64" i="1" s="1"/>
  <c r="AU65" i="1"/>
  <c r="AP64" i="1" s="1"/>
  <c r="AV65" i="1"/>
  <c r="AQ64" i="1" s="1"/>
  <c r="AW65" i="1"/>
  <c r="AR64" i="1" s="1"/>
  <c r="AX65" i="1"/>
  <c r="AS64" i="1" s="1"/>
  <c r="AY65" i="1"/>
  <c r="AT64" i="1" s="1"/>
  <c r="AZ65" i="1"/>
  <c r="AU64" i="1" s="1"/>
  <c r="BA65" i="1"/>
  <c r="AV64" i="1" s="1"/>
  <c r="BB65" i="1"/>
  <c r="C12" i="1"/>
  <c r="C4" i="1" s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BB47" i="1"/>
  <c r="AW46" i="1" s="1"/>
  <c r="BA47" i="1"/>
  <c r="AV46" i="1" s="1"/>
  <c r="AZ47" i="1"/>
  <c r="AU46" i="1" s="1"/>
  <c r="AY47" i="1"/>
  <c r="AT46" i="1" s="1"/>
  <c r="AX47" i="1"/>
  <c r="AS46" i="1" s="1"/>
  <c r="AW47" i="1"/>
  <c r="AR46" i="1" s="1"/>
  <c r="AV47" i="1"/>
  <c r="AQ46" i="1" s="1"/>
  <c r="AU47" i="1"/>
  <c r="AP46" i="1" s="1"/>
  <c r="AT47" i="1"/>
  <c r="AO46" i="1" s="1"/>
  <c r="AS47" i="1"/>
  <c r="AN46" i="1" s="1"/>
  <c r="AR47" i="1"/>
  <c r="AM46" i="1" s="1"/>
  <c r="AQ47" i="1"/>
  <c r="AL46" i="1" s="1"/>
  <c r="AP47" i="1"/>
  <c r="AK46" i="1" s="1"/>
  <c r="AO47" i="1"/>
  <c r="AJ46" i="1" s="1"/>
  <c r="AN47" i="1"/>
  <c r="AI46" i="1" s="1"/>
  <c r="AM47" i="1"/>
  <c r="AH46" i="1" s="1"/>
  <c r="AL47" i="1"/>
  <c r="AG46" i="1" s="1"/>
  <c r="AK47" i="1"/>
  <c r="AF46" i="1" s="1"/>
  <c r="AJ47" i="1"/>
  <c r="AE46" i="1" s="1"/>
  <c r="AI47" i="1"/>
  <c r="AD46" i="1" s="1"/>
  <c r="AH47" i="1"/>
  <c r="AC46" i="1" s="1"/>
  <c r="AG47" i="1"/>
  <c r="AB46" i="1" s="1"/>
  <c r="AF47" i="1"/>
  <c r="AA46" i="1" s="1"/>
  <c r="AE47" i="1"/>
  <c r="Z46" i="1" s="1"/>
  <c r="AD47" i="1"/>
  <c r="Y46" i="1" s="1"/>
  <c r="AC47" i="1"/>
  <c r="X46" i="1" s="1"/>
  <c r="AB47" i="1"/>
  <c r="W46" i="1" s="1"/>
  <c r="AA47" i="1"/>
  <c r="V46" i="1" s="1"/>
  <c r="Z47" i="1"/>
  <c r="U46" i="1" s="1"/>
  <c r="Y47" i="1"/>
  <c r="T46" i="1" s="1"/>
  <c r="X47" i="1"/>
  <c r="S46" i="1" s="1"/>
  <c r="W47" i="1"/>
  <c r="R46" i="1" s="1"/>
  <c r="V47" i="1"/>
  <c r="Q46" i="1" s="1"/>
  <c r="U47" i="1"/>
  <c r="P46" i="1" s="1"/>
  <c r="T47" i="1"/>
  <c r="O46" i="1" s="1"/>
  <c r="S47" i="1"/>
  <c r="N46" i="1" s="1"/>
  <c r="R47" i="1"/>
  <c r="M46" i="1" s="1"/>
  <c r="Q47" i="1"/>
  <c r="L46" i="1" s="1"/>
  <c r="P47" i="1"/>
  <c r="K46" i="1" s="1"/>
  <c r="O47" i="1"/>
  <c r="J46" i="1" s="1"/>
  <c r="N47" i="1"/>
  <c r="I46" i="1" s="1"/>
  <c r="M47" i="1"/>
  <c r="H46" i="1" s="1"/>
  <c r="L47" i="1"/>
  <c r="G46" i="1" s="1"/>
  <c r="K47" i="1"/>
  <c r="F46" i="1" s="1"/>
  <c r="J47" i="1"/>
  <c r="E46" i="1" s="1"/>
  <c r="I47" i="1"/>
  <c r="D46" i="1" s="1"/>
  <c r="H47" i="1"/>
  <c r="C46" i="1" s="1"/>
  <c r="G47" i="1"/>
  <c r="F47" i="1"/>
  <c r="E47" i="1"/>
  <c r="D47" i="1"/>
  <c r="C47" i="1"/>
  <c r="BB46" i="1"/>
  <c r="BA46" i="1"/>
  <c r="AZ46" i="1"/>
  <c r="AY46" i="1"/>
  <c r="AX46" i="1"/>
  <c r="C41" i="1"/>
  <c r="C29" i="1"/>
  <c r="BB28" i="1"/>
  <c r="BA28" i="1"/>
  <c r="AZ28" i="1"/>
  <c r="AY28" i="1"/>
  <c r="AX28" i="1"/>
  <c r="C23" i="1"/>
  <c r="D16" i="1"/>
  <c r="E16" i="1" s="1"/>
  <c r="E9" i="1" s="1"/>
  <c r="BB29" i="1"/>
  <c r="AW28" i="1" s="1"/>
  <c r="BA29" i="1"/>
  <c r="AV28" i="1" s="1"/>
  <c r="AZ29" i="1"/>
  <c r="AU28" i="1" s="1"/>
  <c r="AY29" i="1"/>
  <c r="AT28" i="1" s="1"/>
  <c r="AX29" i="1"/>
  <c r="AS28" i="1" s="1"/>
  <c r="AW29" i="1"/>
  <c r="AR28" i="1" s="1"/>
  <c r="AV29" i="1"/>
  <c r="AQ28" i="1" s="1"/>
  <c r="AU29" i="1"/>
  <c r="AP28" i="1" s="1"/>
  <c r="AT29" i="1"/>
  <c r="AO28" i="1" s="1"/>
  <c r="AS29" i="1"/>
  <c r="AN28" i="1" s="1"/>
  <c r="AR29" i="1"/>
  <c r="AM28" i="1" s="1"/>
  <c r="AQ29" i="1"/>
  <c r="AL28" i="1" s="1"/>
  <c r="AP29" i="1"/>
  <c r="AK28" i="1" s="1"/>
  <c r="AO29" i="1"/>
  <c r="AJ28" i="1" s="1"/>
  <c r="AN29" i="1"/>
  <c r="AI28" i="1" s="1"/>
  <c r="AM29" i="1"/>
  <c r="AH28" i="1" s="1"/>
  <c r="AL29" i="1"/>
  <c r="AG28" i="1" s="1"/>
  <c r="AK29" i="1"/>
  <c r="AF28" i="1" s="1"/>
  <c r="AJ29" i="1"/>
  <c r="AE28" i="1" s="1"/>
  <c r="AI29" i="1"/>
  <c r="AD28" i="1" s="1"/>
  <c r="AF29" i="1"/>
  <c r="AA28" i="1" s="1"/>
  <c r="AE29" i="1"/>
  <c r="Z28" i="1" s="1"/>
  <c r="AD29" i="1"/>
  <c r="Y28" i="1" s="1"/>
  <c r="AC29" i="1"/>
  <c r="X28" i="1" s="1"/>
  <c r="AB29" i="1"/>
  <c r="W28" i="1" s="1"/>
  <c r="AA29" i="1"/>
  <c r="V28" i="1" s="1"/>
  <c r="Z29" i="1"/>
  <c r="U28" i="1" s="1"/>
  <c r="Y29" i="1"/>
  <c r="T28" i="1" s="1"/>
  <c r="X29" i="1"/>
  <c r="S28" i="1" s="1"/>
  <c r="W29" i="1"/>
  <c r="R28" i="1" s="1"/>
  <c r="V29" i="1"/>
  <c r="Q28" i="1" s="1"/>
  <c r="U29" i="1"/>
  <c r="P28" i="1" s="1"/>
  <c r="T29" i="1"/>
  <c r="O28" i="1" s="1"/>
  <c r="S29" i="1"/>
  <c r="N28" i="1" s="1"/>
  <c r="R29" i="1"/>
  <c r="M28" i="1" s="1"/>
  <c r="Q29" i="1"/>
  <c r="L28" i="1" s="1"/>
  <c r="P29" i="1"/>
  <c r="K28" i="1" s="1"/>
  <c r="O29" i="1"/>
  <c r="J28" i="1" s="1"/>
  <c r="N29" i="1"/>
  <c r="I28" i="1" s="1"/>
  <c r="M29" i="1"/>
  <c r="H28" i="1" s="1"/>
  <c r="L29" i="1"/>
  <c r="G28" i="1" s="1"/>
  <c r="K29" i="1"/>
  <c r="F28" i="1" s="1"/>
  <c r="J29" i="1"/>
  <c r="E28" i="1" s="1"/>
  <c r="I29" i="1"/>
  <c r="D28" i="1" s="1"/>
  <c r="H29" i="1"/>
  <c r="C28" i="1" s="1"/>
  <c r="G29" i="1"/>
  <c r="F29" i="1"/>
  <c r="E29" i="1"/>
  <c r="D29" i="1"/>
  <c r="AH29" i="1"/>
  <c r="AC28" i="1" s="1"/>
  <c r="AG29" i="1"/>
  <c r="AB28" i="1" s="1"/>
  <c r="D42" i="1"/>
  <c r="E42" i="1" s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J21" i="1"/>
  <c r="I21" i="1"/>
  <c r="H21" i="1"/>
  <c r="G21" i="1"/>
  <c r="F21" i="1"/>
  <c r="E21" i="1"/>
  <c r="D21" i="1"/>
  <c r="C21" i="1"/>
  <c r="D24" i="1" s="1"/>
  <c r="C4" i="3" l="1"/>
  <c r="C11" i="3"/>
  <c r="C13" i="3" s="1"/>
  <c r="C41" i="3"/>
  <c r="E75" i="3"/>
  <c r="E70" i="3" s="1"/>
  <c r="D117" i="3"/>
  <c r="D83" i="3"/>
  <c r="D10" i="4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AU18" i="4" s="1"/>
  <c r="AV18" i="4" s="1"/>
  <c r="AW18" i="4" s="1"/>
  <c r="AX18" i="4" s="1"/>
  <c r="AY18" i="4" s="1"/>
  <c r="AZ18" i="4" s="1"/>
  <c r="BA18" i="4" s="1"/>
  <c r="BB18" i="4" s="1"/>
  <c r="E23" i="4"/>
  <c r="F23" i="4"/>
  <c r="G17" i="4"/>
  <c r="F93" i="2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E97" i="2"/>
  <c r="F97" i="2"/>
  <c r="G94" i="2"/>
  <c r="F79" i="2"/>
  <c r="E82" i="2"/>
  <c r="F64" i="2"/>
  <c r="E67" i="2"/>
  <c r="D67" i="2"/>
  <c r="F44" i="2"/>
  <c r="E43" i="2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F29" i="2"/>
  <c r="E32" i="2"/>
  <c r="E34" i="2" s="1"/>
  <c r="F17" i="2"/>
  <c r="G14" i="2"/>
  <c r="C4" i="5"/>
  <c r="C5" i="5" s="1"/>
  <c r="D97" i="5"/>
  <c r="D99" i="5" s="1"/>
  <c r="D67" i="5"/>
  <c r="D69" i="5" s="1"/>
  <c r="D47" i="5"/>
  <c r="D49" i="5" s="1"/>
  <c r="D82" i="5"/>
  <c r="D84" i="5" s="1"/>
  <c r="F97" i="5"/>
  <c r="F99" i="5" s="1"/>
  <c r="F79" i="5"/>
  <c r="E82" i="5"/>
  <c r="E84" i="5" s="1"/>
  <c r="F64" i="5"/>
  <c r="E67" i="5"/>
  <c r="E69" i="5" s="1"/>
  <c r="E47" i="5"/>
  <c r="E49" i="5" s="1"/>
  <c r="F43" i="5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AJ43" i="5" s="1"/>
  <c r="AK43" i="5" s="1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G44" i="5"/>
  <c r="F29" i="5"/>
  <c r="D34" i="5"/>
  <c r="E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AJ28" i="5" s="1"/>
  <c r="AK28" i="5" s="1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F14" i="5"/>
  <c r="E17" i="5"/>
  <c r="D17" i="5"/>
  <c r="D19" i="5" s="1"/>
  <c r="H13" i="5"/>
  <c r="F48" i="5"/>
  <c r="E18" i="5"/>
  <c r="D9" i="5"/>
  <c r="E33" i="5"/>
  <c r="F83" i="5"/>
  <c r="F68" i="5"/>
  <c r="E59" i="5"/>
  <c r="E60" i="5" s="1"/>
  <c r="K98" i="5"/>
  <c r="D85" i="4"/>
  <c r="D123" i="4"/>
  <c r="D105" i="4"/>
  <c r="D43" i="4"/>
  <c r="D72" i="4"/>
  <c r="D74" i="4"/>
  <c r="D73" i="4"/>
  <c r="C11" i="4"/>
  <c r="C25" i="4"/>
  <c r="C123" i="4"/>
  <c r="D61" i="4"/>
  <c r="E23" i="3"/>
  <c r="D10" i="3"/>
  <c r="F75" i="3"/>
  <c r="E116" i="3"/>
  <c r="E68" i="3"/>
  <c r="E100" i="3"/>
  <c r="D59" i="2"/>
  <c r="E18" i="2"/>
  <c r="E9" i="2" s="1"/>
  <c r="C4" i="2"/>
  <c r="D72" i="1"/>
  <c r="D9" i="1"/>
  <c r="D10" i="1"/>
  <c r="D34" i="2"/>
  <c r="E68" i="2"/>
  <c r="F99" i="2"/>
  <c r="H33" i="2"/>
  <c r="F48" i="2"/>
  <c r="D49" i="2"/>
  <c r="D99" i="2"/>
  <c r="C19" i="2"/>
  <c r="G98" i="2"/>
  <c r="D84" i="2"/>
  <c r="D3" i="2"/>
  <c r="E83" i="2"/>
  <c r="E84" i="2" s="1"/>
  <c r="E99" i="2"/>
  <c r="C43" i="4"/>
  <c r="D12" i="4"/>
  <c r="E43" i="4"/>
  <c r="F42" i="4"/>
  <c r="D11" i="4"/>
  <c r="E24" i="4"/>
  <c r="E60" i="4"/>
  <c r="F122" i="4"/>
  <c r="E123" i="4"/>
  <c r="E71" i="4"/>
  <c r="E73" i="4"/>
  <c r="D87" i="4"/>
  <c r="F78" i="4"/>
  <c r="E105" i="4"/>
  <c r="F104" i="4"/>
  <c r="E86" i="4"/>
  <c r="E72" i="4" s="1"/>
  <c r="F23" i="3"/>
  <c r="G40" i="3"/>
  <c r="F41" i="3"/>
  <c r="D12" i="3"/>
  <c r="D11" i="3"/>
  <c r="D41" i="3"/>
  <c r="E41" i="3"/>
  <c r="E16" i="3"/>
  <c r="E57" i="3"/>
  <c r="E12" i="3" s="1"/>
  <c r="D58" i="3"/>
  <c r="D100" i="3"/>
  <c r="E82" i="3"/>
  <c r="D71" i="3"/>
  <c r="D69" i="3"/>
  <c r="F100" i="3"/>
  <c r="G99" i="3"/>
  <c r="C70" i="3"/>
  <c r="D9" i="2"/>
  <c r="D19" i="2"/>
  <c r="C69" i="2"/>
  <c r="C60" i="2"/>
  <c r="C10" i="2"/>
  <c r="D71" i="1"/>
  <c r="D61" i="1"/>
  <c r="E60" i="1"/>
  <c r="D105" i="1"/>
  <c r="D85" i="1"/>
  <c r="C11" i="1"/>
  <c r="D73" i="1"/>
  <c r="D123" i="1"/>
  <c r="E123" i="1"/>
  <c r="F123" i="1"/>
  <c r="D74" i="1"/>
  <c r="G123" i="1"/>
  <c r="H122" i="1"/>
  <c r="E104" i="1"/>
  <c r="F78" i="1"/>
  <c r="F71" i="1" s="1"/>
  <c r="E85" i="1"/>
  <c r="E73" i="1" s="1"/>
  <c r="C87" i="1"/>
  <c r="C73" i="1"/>
  <c r="C75" i="1" s="1"/>
  <c r="D87" i="1"/>
  <c r="E86" i="1"/>
  <c r="D12" i="1"/>
  <c r="D23" i="1"/>
  <c r="F16" i="1"/>
  <c r="F9" i="1" s="1"/>
  <c r="E23" i="1"/>
  <c r="E11" i="1" s="1"/>
  <c r="E24" i="1"/>
  <c r="F42" i="1"/>
  <c r="G42" i="1" s="1"/>
  <c r="E43" i="1"/>
  <c r="C43" i="1"/>
  <c r="D43" i="1"/>
  <c r="C25" i="1"/>
  <c r="E72" i="1" l="1"/>
  <c r="D70" i="3"/>
  <c r="D3" i="3" s="1"/>
  <c r="C3" i="1"/>
  <c r="E3" i="1"/>
  <c r="G23" i="4"/>
  <c r="H17" i="4"/>
  <c r="G97" i="2"/>
  <c r="G99" i="2" s="1"/>
  <c r="H94" i="2"/>
  <c r="G79" i="2"/>
  <c r="F82" i="2"/>
  <c r="G64" i="2"/>
  <c r="F67" i="2"/>
  <c r="E47" i="2"/>
  <c r="E49" i="2" s="1"/>
  <c r="F47" i="2"/>
  <c r="G44" i="2"/>
  <c r="F32" i="2"/>
  <c r="F34" i="2" s="1"/>
  <c r="G29" i="2"/>
  <c r="H14" i="2"/>
  <c r="G17" i="2"/>
  <c r="E32" i="5"/>
  <c r="E97" i="5"/>
  <c r="E99" i="5" s="1"/>
  <c r="G97" i="5"/>
  <c r="G99" i="5" s="1"/>
  <c r="F82" i="5"/>
  <c r="G79" i="5"/>
  <c r="G64" i="5"/>
  <c r="F67" i="5"/>
  <c r="F69" i="5" s="1"/>
  <c r="H44" i="5"/>
  <c r="G47" i="5"/>
  <c r="F47" i="5"/>
  <c r="F49" i="5" s="1"/>
  <c r="F32" i="5"/>
  <c r="G29" i="5"/>
  <c r="G14" i="5"/>
  <c r="F17" i="5"/>
  <c r="I13" i="5"/>
  <c r="L98" i="5"/>
  <c r="G83" i="5"/>
  <c r="F84" i="5"/>
  <c r="D10" i="5"/>
  <c r="D4" i="5"/>
  <c r="D5" i="5" s="1"/>
  <c r="E19" i="5"/>
  <c r="E9" i="5"/>
  <c r="F18" i="5"/>
  <c r="G68" i="5"/>
  <c r="F59" i="5"/>
  <c r="F60" i="5" s="1"/>
  <c r="E34" i="5"/>
  <c r="F33" i="5"/>
  <c r="G48" i="5"/>
  <c r="E10" i="4"/>
  <c r="D75" i="4"/>
  <c r="F72" i="4"/>
  <c r="F85" i="4"/>
  <c r="F73" i="4" s="1"/>
  <c r="D3" i="4"/>
  <c r="C73" i="4"/>
  <c r="C75" i="4" s="1"/>
  <c r="F116" i="3"/>
  <c r="E117" i="3"/>
  <c r="G75" i="3"/>
  <c r="F70" i="3"/>
  <c r="F68" i="3"/>
  <c r="F18" i="2"/>
  <c r="G18" i="2" s="1"/>
  <c r="F83" i="2"/>
  <c r="G83" i="2" s="1"/>
  <c r="F68" i="2"/>
  <c r="G68" i="2" s="1"/>
  <c r="E59" i="2"/>
  <c r="E4" i="2" s="1"/>
  <c r="H98" i="2"/>
  <c r="D60" i="2"/>
  <c r="E69" i="2"/>
  <c r="F49" i="2"/>
  <c r="G48" i="2"/>
  <c r="I33" i="2"/>
  <c r="D69" i="2"/>
  <c r="G122" i="4"/>
  <c r="F123" i="4"/>
  <c r="F86" i="4"/>
  <c r="E87" i="4"/>
  <c r="E74" i="4"/>
  <c r="E75" i="4" s="1"/>
  <c r="F105" i="4"/>
  <c r="G104" i="4"/>
  <c r="F24" i="4"/>
  <c r="E12" i="4"/>
  <c r="G42" i="4"/>
  <c r="F43" i="4"/>
  <c r="C13" i="4"/>
  <c r="F60" i="4"/>
  <c r="E61" i="4"/>
  <c r="G78" i="4"/>
  <c r="F71" i="4"/>
  <c r="E11" i="4"/>
  <c r="E3" i="4" s="1"/>
  <c r="E9" i="4"/>
  <c r="D25" i="4"/>
  <c r="D13" i="4"/>
  <c r="D4" i="4"/>
  <c r="G100" i="3"/>
  <c r="H99" i="3"/>
  <c r="E9" i="3"/>
  <c r="F16" i="3"/>
  <c r="G23" i="3"/>
  <c r="F12" i="3"/>
  <c r="F82" i="3"/>
  <c r="E71" i="3"/>
  <c r="E72" i="3" s="1"/>
  <c r="E83" i="3"/>
  <c r="E69" i="3"/>
  <c r="D13" i="3"/>
  <c r="D4" i="3"/>
  <c r="E58" i="3"/>
  <c r="F57" i="3"/>
  <c r="D24" i="3"/>
  <c r="H40" i="3"/>
  <c r="G41" i="3"/>
  <c r="E10" i="3"/>
  <c r="C72" i="3"/>
  <c r="C3" i="3"/>
  <c r="C5" i="3" s="1"/>
  <c r="D4" i="2"/>
  <c r="D5" i="2" s="1"/>
  <c r="D10" i="2"/>
  <c r="C3" i="2"/>
  <c r="C5" i="2" s="1"/>
  <c r="E10" i="1"/>
  <c r="D4" i="1"/>
  <c r="C13" i="1"/>
  <c r="D75" i="1"/>
  <c r="C5" i="1"/>
  <c r="E61" i="1"/>
  <c r="F60" i="1"/>
  <c r="F86" i="1"/>
  <c r="E87" i="1"/>
  <c r="E74" i="1"/>
  <c r="G78" i="1"/>
  <c r="G71" i="1" s="1"/>
  <c r="F85" i="1"/>
  <c r="F73" i="1" s="1"/>
  <c r="E105" i="1"/>
  <c r="F104" i="1"/>
  <c r="H123" i="1"/>
  <c r="I122" i="1"/>
  <c r="D25" i="1"/>
  <c r="D11" i="1"/>
  <c r="D3" i="1" s="1"/>
  <c r="E12" i="1"/>
  <c r="G16" i="1"/>
  <c r="G9" i="1" s="1"/>
  <c r="F23" i="1"/>
  <c r="F11" i="1" s="1"/>
  <c r="F43" i="1"/>
  <c r="F24" i="1"/>
  <c r="E25" i="1"/>
  <c r="H42" i="1"/>
  <c r="G43" i="1"/>
  <c r="F10" i="1" l="1"/>
  <c r="D72" i="3"/>
  <c r="F10" i="3"/>
  <c r="H23" i="4"/>
  <c r="I17" i="4"/>
  <c r="I94" i="2"/>
  <c r="H97" i="2"/>
  <c r="H99" i="2" s="1"/>
  <c r="G82" i="2"/>
  <c r="H79" i="2"/>
  <c r="H64" i="2"/>
  <c r="G67" i="2"/>
  <c r="G47" i="2"/>
  <c r="H44" i="2"/>
  <c r="G32" i="2"/>
  <c r="G34" i="2" s="1"/>
  <c r="H29" i="2"/>
  <c r="H17" i="2"/>
  <c r="I14" i="2"/>
  <c r="H97" i="5"/>
  <c r="H99" i="5" s="1"/>
  <c r="H79" i="5"/>
  <c r="G82" i="5"/>
  <c r="H64" i="5"/>
  <c r="G67" i="5"/>
  <c r="G69" i="5" s="1"/>
  <c r="I44" i="5"/>
  <c r="H47" i="5"/>
  <c r="G32" i="5"/>
  <c r="H29" i="5"/>
  <c r="H14" i="5"/>
  <c r="G17" i="5"/>
  <c r="J13" i="5"/>
  <c r="F19" i="5"/>
  <c r="F9" i="5"/>
  <c r="G18" i="5"/>
  <c r="E10" i="5"/>
  <c r="E4" i="5"/>
  <c r="E5" i="5" s="1"/>
  <c r="G84" i="5"/>
  <c r="H83" i="5"/>
  <c r="F34" i="5"/>
  <c r="G33" i="5"/>
  <c r="M98" i="5"/>
  <c r="H68" i="5"/>
  <c r="G59" i="5"/>
  <c r="G60" i="5" s="1"/>
  <c r="G49" i="5"/>
  <c r="H48" i="5"/>
  <c r="F10" i="4"/>
  <c r="G85" i="4"/>
  <c r="G73" i="4" s="1"/>
  <c r="D5" i="4"/>
  <c r="C3" i="4"/>
  <c r="C5" i="4" s="1"/>
  <c r="G68" i="3"/>
  <c r="G70" i="3"/>
  <c r="H75" i="3"/>
  <c r="F117" i="3"/>
  <c r="G116" i="3"/>
  <c r="F9" i="2"/>
  <c r="E60" i="2"/>
  <c r="F84" i="2"/>
  <c r="F59" i="2"/>
  <c r="F60" i="2" s="1"/>
  <c r="F72" i="1"/>
  <c r="I98" i="2"/>
  <c r="J98" i="2" s="1"/>
  <c r="H48" i="2"/>
  <c r="G49" i="2"/>
  <c r="J33" i="2"/>
  <c r="F11" i="4"/>
  <c r="F3" i="4" s="1"/>
  <c r="F9" i="4"/>
  <c r="F12" i="4"/>
  <c r="F25" i="4"/>
  <c r="G24" i="4"/>
  <c r="H78" i="4"/>
  <c r="G71" i="4"/>
  <c r="G60" i="4"/>
  <c r="F61" i="4"/>
  <c r="E13" i="4"/>
  <c r="E4" i="4"/>
  <c r="E5" i="4" s="1"/>
  <c r="E25" i="4"/>
  <c r="G105" i="4"/>
  <c r="H104" i="4"/>
  <c r="F74" i="4"/>
  <c r="F75" i="4" s="1"/>
  <c r="G86" i="4"/>
  <c r="G72" i="4" s="1"/>
  <c r="F87" i="4"/>
  <c r="G43" i="4"/>
  <c r="H42" i="4"/>
  <c r="H122" i="4"/>
  <c r="G123" i="4"/>
  <c r="E11" i="3"/>
  <c r="E24" i="3"/>
  <c r="H41" i="3"/>
  <c r="I40" i="3"/>
  <c r="H100" i="3"/>
  <c r="I99" i="3"/>
  <c r="F69" i="3"/>
  <c r="F71" i="3"/>
  <c r="F72" i="3" s="1"/>
  <c r="G82" i="3"/>
  <c r="F83" i="3"/>
  <c r="G57" i="3"/>
  <c r="G12" i="3" s="1"/>
  <c r="F58" i="3"/>
  <c r="H23" i="3"/>
  <c r="E4" i="3"/>
  <c r="D5" i="3"/>
  <c r="G16" i="3"/>
  <c r="F9" i="3"/>
  <c r="E19" i="2"/>
  <c r="G9" i="2"/>
  <c r="H18" i="2"/>
  <c r="G84" i="2"/>
  <c r="H83" i="2"/>
  <c r="F69" i="2"/>
  <c r="H68" i="2"/>
  <c r="G59" i="2"/>
  <c r="F3" i="1"/>
  <c r="E75" i="1"/>
  <c r="E4" i="1"/>
  <c r="E5" i="1" s="1"/>
  <c r="F61" i="1"/>
  <c r="G60" i="1"/>
  <c r="G86" i="1"/>
  <c r="F74" i="1"/>
  <c r="F87" i="1"/>
  <c r="I123" i="1"/>
  <c r="J122" i="1"/>
  <c r="F105" i="1"/>
  <c r="G104" i="1"/>
  <c r="G85" i="1"/>
  <c r="G73" i="1" s="1"/>
  <c r="H78" i="1"/>
  <c r="H71" i="1" s="1"/>
  <c r="E13" i="1"/>
  <c r="D13" i="1"/>
  <c r="D5" i="1"/>
  <c r="F12" i="1"/>
  <c r="H16" i="1"/>
  <c r="H9" i="1" s="1"/>
  <c r="G23" i="1"/>
  <c r="G11" i="1" s="1"/>
  <c r="F25" i="1"/>
  <c r="G24" i="1"/>
  <c r="H43" i="1"/>
  <c r="I42" i="1"/>
  <c r="G10" i="1" l="1"/>
  <c r="J17" i="4"/>
  <c r="I23" i="4"/>
  <c r="I97" i="2"/>
  <c r="J94" i="2"/>
  <c r="H82" i="2"/>
  <c r="I79" i="2"/>
  <c r="I64" i="2"/>
  <c r="H67" i="2"/>
  <c r="H47" i="2"/>
  <c r="H49" i="2" s="1"/>
  <c r="I44" i="2"/>
  <c r="H32" i="2"/>
  <c r="H34" i="2" s="1"/>
  <c r="I29" i="2"/>
  <c r="I17" i="2"/>
  <c r="J14" i="2"/>
  <c r="I97" i="5"/>
  <c r="I99" i="5" s="1"/>
  <c r="H82" i="5"/>
  <c r="I79" i="5"/>
  <c r="I64" i="5"/>
  <c r="H67" i="5"/>
  <c r="H69" i="5" s="1"/>
  <c r="J44" i="5"/>
  <c r="I47" i="5"/>
  <c r="H32" i="5"/>
  <c r="I29" i="5"/>
  <c r="I14" i="5"/>
  <c r="H17" i="5"/>
  <c r="K13" i="5"/>
  <c r="H59" i="5"/>
  <c r="H60" i="5" s="1"/>
  <c r="I68" i="5"/>
  <c r="N98" i="5"/>
  <c r="H33" i="5"/>
  <c r="G34" i="5"/>
  <c r="H84" i="5"/>
  <c r="I83" i="5"/>
  <c r="I48" i="5"/>
  <c r="H49" i="5"/>
  <c r="H18" i="5"/>
  <c r="G9" i="5"/>
  <c r="G19" i="5"/>
  <c r="F10" i="5"/>
  <c r="F4" i="5"/>
  <c r="F5" i="5" s="1"/>
  <c r="H85" i="4"/>
  <c r="G10" i="4"/>
  <c r="F4" i="3"/>
  <c r="G117" i="3"/>
  <c r="H116" i="3"/>
  <c r="G10" i="3"/>
  <c r="H70" i="3"/>
  <c r="I75" i="3"/>
  <c r="H68" i="3"/>
  <c r="I99" i="2"/>
  <c r="F4" i="2"/>
  <c r="G3" i="1"/>
  <c r="G60" i="2"/>
  <c r="K33" i="2"/>
  <c r="I48" i="2"/>
  <c r="H123" i="4"/>
  <c r="I122" i="4"/>
  <c r="I104" i="4"/>
  <c r="H105" i="4"/>
  <c r="F13" i="4"/>
  <c r="F4" i="4"/>
  <c r="F5" i="4" s="1"/>
  <c r="H43" i="4"/>
  <c r="I42" i="4"/>
  <c r="H86" i="4"/>
  <c r="H72" i="4" s="1"/>
  <c r="G74" i="4"/>
  <c r="G75" i="4" s="1"/>
  <c r="G87" i="4"/>
  <c r="G61" i="4"/>
  <c r="H60" i="4"/>
  <c r="H73" i="4"/>
  <c r="H71" i="4"/>
  <c r="I78" i="4"/>
  <c r="H24" i="4"/>
  <c r="H10" i="4" s="1"/>
  <c r="G12" i="4"/>
  <c r="G11" i="4"/>
  <c r="G3" i="4" s="1"/>
  <c r="G9" i="4"/>
  <c r="G69" i="3"/>
  <c r="H82" i="3"/>
  <c r="G83" i="3"/>
  <c r="G71" i="3"/>
  <c r="G72" i="3" s="1"/>
  <c r="I23" i="3"/>
  <c r="J99" i="3"/>
  <c r="I100" i="3"/>
  <c r="F11" i="3"/>
  <c r="F24" i="3"/>
  <c r="E3" i="3"/>
  <c r="E5" i="3" s="1"/>
  <c r="E13" i="3"/>
  <c r="G9" i="3"/>
  <c r="H16" i="3"/>
  <c r="H57" i="3"/>
  <c r="H12" i="3" s="1"/>
  <c r="G58" i="3"/>
  <c r="J40" i="3"/>
  <c r="I41" i="3"/>
  <c r="H84" i="2"/>
  <c r="I83" i="2"/>
  <c r="G69" i="2"/>
  <c r="G4" i="2"/>
  <c r="H59" i="2"/>
  <c r="I68" i="2"/>
  <c r="F19" i="2"/>
  <c r="K98" i="2"/>
  <c r="I18" i="2"/>
  <c r="H9" i="2"/>
  <c r="E3" i="2"/>
  <c r="E5" i="2" s="1"/>
  <c r="E10" i="2"/>
  <c r="G72" i="1"/>
  <c r="F75" i="1"/>
  <c r="F4" i="1"/>
  <c r="F5" i="1" s="1"/>
  <c r="G61" i="1"/>
  <c r="H60" i="1"/>
  <c r="H85" i="1"/>
  <c r="H73" i="1" s="1"/>
  <c r="I78" i="1"/>
  <c r="I71" i="1" s="1"/>
  <c r="H104" i="1"/>
  <c r="G105" i="1"/>
  <c r="K122" i="1"/>
  <c r="J123" i="1"/>
  <c r="H86" i="1"/>
  <c r="G74" i="1"/>
  <c r="G87" i="1"/>
  <c r="G12" i="1"/>
  <c r="G13" i="1" s="1"/>
  <c r="I16" i="1"/>
  <c r="I9" i="1" s="1"/>
  <c r="H23" i="1"/>
  <c r="H11" i="1" s="1"/>
  <c r="F13" i="1"/>
  <c r="H24" i="1"/>
  <c r="G25" i="1"/>
  <c r="I43" i="1"/>
  <c r="J42" i="1"/>
  <c r="H10" i="3" l="1"/>
  <c r="H3" i="1"/>
  <c r="J23" i="4"/>
  <c r="K17" i="4"/>
  <c r="K94" i="2"/>
  <c r="J97" i="2"/>
  <c r="J99" i="2" s="1"/>
  <c r="I82" i="2"/>
  <c r="J79" i="2"/>
  <c r="J64" i="2"/>
  <c r="I67" i="2"/>
  <c r="J44" i="2"/>
  <c r="I47" i="2"/>
  <c r="I32" i="2"/>
  <c r="I34" i="2" s="1"/>
  <c r="J29" i="2"/>
  <c r="K14" i="2"/>
  <c r="J17" i="2"/>
  <c r="J97" i="5"/>
  <c r="J99" i="5" s="1"/>
  <c r="I82" i="5"/>
  <c r="J79" i="5"/>
  <c r="J64" i="5"/>
  <c r="I67" i="5"/>
  <c r="I69" i="5" s="1"/>
  <c r="K44" i="5"/>
  <c r="J47" i="5"/>
  <c r="J29" i="5"/>
  <c r="I32" i="5"/>
  <c r="J14" i="5"/>
  <c r="I17" i="5"/>
  <c r="L13" i="5"/>
  <c r="I18" i="5"/>
  <c r="H9" i="5"/>
  <c r="H19" i="5"/>
  <c r="I49" i="5"/>
  <c r="J48" i="5"/>
  <c r="I84" i="5"/>
  <c r="J83" i="5"/>
  <c r="H34" i="5"/>
  <c r="I33" i="5"/>
  <c r="O98" i="5"/>
  <c r="I59" i="5"/>
  <c r="I60" i="5" s="1"/>
  <c r="J68" i="5"/>
  <c r="G10" i="5"/>
  <c r="G4" i="5"/>
  <c r="G5" i="5" s="1"/>
  <c r="I85" i="4"/>
  <c r="I73" i="4" s="1"/>
  <c r="G4" i="3"/>
  <c r="I116" i="3"/>
  <c r="H117" i="3"/>
  <c r="I70" i="3"/>
  <c r="I68" i="3"/>
  <c r="J75" i="3"/>
  <c r="H10" i="1"/>
  <c r="I49" i="2"/>
  <c r="J48" i="2"/>
  <c r="L33" i="2"/>
  <c r="I24" i="4"/>
  <c r="H12" i="4"/>
  <c r="J78" i="4"/>
  <c r="I71" i="4"/>
  <c r="H11" i="4"/>
  <c r="H3" i="4" s="1"/>
  <c r="H9" i="4"/>
  <c r="H74" i="4"/>
  <c r="H75" i="4" s="1"/>
  <c r="H87" i="4"/>
  <c r="I86" i="4"/>
  <c r="I72" i="4" s="1"/>
  <c r="I43" i="4"/>
  <c r="J42" i="4"/>
  <c r="G4" i="4"/>
  <c r="G5" i="4" s="1"/>
  <c r="G13" i="4"/>
  <c r="G25" i="4"/>
  <c r="I105" i="4"/>
  <c r="J104" i="4"/>
  <c r="H61" i="4"/>
  <c r="I60" i="4"/>
  <c r="I123" i="4"/>
  <c r="J122" i="4"/>
  <c r="G11" i="3"/>
  <c r="G24" i="3"/>
  <c r="J23" i="3"/>
  <c r="J41" i="3"/>
  <c r="K40" i="3"/>
  <c r="F3" i="3"/>
  <c r="F5" i="3" s="1"/>
  <c r="F13" i="3"/>
  <c r="K99" i="3"/>
  <c r="J100" i="3"/>
  <c r="H69" i="3"/>
  <c r="H83" i="3"/>
  <c r="I82" i="3"/>
  <c r="H71" i="3"/>
  <c r="H72" i="3" s="1"/>
  <c r="I57" i="3"/>
  <c r="I12" i="3" s="1"/>
  <c r="H58" i="3"/>
  <c r="I16" i="3"/>
  <c r="H9" i="3"/>
  <c r="I59" i="2"/>
  <c r="J68" i="2"/>
  <c r="H69" i="2"/>
  <c r="H60" i="2"/>
  <c r="H4" i="2"/>
  <c r="L98" i="2"/>
  <c r="J18" i="2"/>
  <c r="I9" i="2"/>
  <c r="I84" i="2"/>
  <c r="J83" i="2"/>
  <c r="G19" i="2"/>
  <c r="F3" i="2"/>
  <c r="F5" i="2" s="1"/>
  <c r="F10" i="2"/>
  <c r="H72" i="1"/>
  <c r="G75" i="1"/>
  <c r="G4" i="1"/>
  <c r="G5" i="1" s="1"/>
  <c r="H61" i="1"/>
  <c r="I60" i="1"/>
  <c r="H74" i="1"/>
  <c r="I86" i="1"/>
  <c r="H87" i="1"/>
  <c r="L122" i="1"/>
  <c r="K123" i="1"/>
  <c r="H105" i="1"/>
  <c r="I104" i="1"/>
  <c r="I85" i="1"/>
  <c r="I73" i="1" s="1"/>
  <c r="J78" i="1"/>
  <c r="J71" i="1" s="1"/>
  <c r="H12" i="1"/>
  <c r="H13" i="1" s="1"/>
  <c r="J16" i="1"/>
  <c r="J9" i="1" s="1"/>
  <c r="I23" i="1"/>
  <c r="I11" i="1" s="1"/>
  <c r="I24" i="1"/>
  <c r="H25" i="1"/>
  <c r="K42" i="1"/>
  <c r="J43" i="1"/>
  <c r="I10" i="3" l="1"/>
  <c r="H4" i="3"/>
  <c r="I10" i="1"/>
  <c r="K23" i="4"/>
  <c r="L17" i="4"/>
  <c r="L94" i="2"/>
  <c r="K97" i="2"/>
  <c r="K99" i="2" s="1"/>
  <c r="J82" i="2"/>
  <c r="K79" i="2"/>
  <c r="K64" i="2"/>
  <c r="J67" i="2"/>
  <c r="K44" i="2"/>
  <c r="J47" i="2"/>
  <c r="K29" i="2"/>
  <c r="J32" i="2"/>
  <c r="J34" i="2" s="1"/>
  <c r="L14" i="2"/>
  <c r="K17" i="2"/>
  <c r="K97" i="5"/>
  <c r="K99" i="5" s="1"/>
  <c r="J82" i="5"/>
  <c r="J84" i="5" s="1"/>
  <c r="K79" i="5"/>
  <c r="J67" i="5"/>
  <c r="J69" i="5" s="1"/>
  <c r="K64" i="5"/>
  <c r="L44" i="5"/>
  <c r="K47" i="5"/>
  <c r="K29" i="5"/>
  <c r="J32" i="5"/>
  <c r="K14" i="5"/>
  <c r="J17" i="5"/>
  <c r="M13" i="5"/>
  <c r="P98" i="5"/>
  <c r="J33" i="5"/>
  <c r="I34" i="5"/>
  <c r="K83" i="5"/>
  <c r="J49" i="5"/>
  <c r="K48" i="5"/>
  <c r="H4" i="5"/>
  <c r="H5" i="5" s="1"/>
  <c r="H10" i="5"/>
  <c r="J59" i="5"/>
  <c r="J60" i="5" s="1"/>
  <c r="K68" i="5"/>
  <c r="J18" i="5"/>
  <c r="I9" i="5"/>
  <c r="I19" i="5"/>
  <c r="J85" i="4"/>
  <c r="J73" i="4" s="1"/>
  <c r="I10" i="4"/>
  <c r="J68" i="3"/>
  <c r="K75" i="3"/>
  <c r="J70" i="3"/>
  <c r="J116" i="3"/>
  <c r="I117" i="3"/>
  <c r="I3" i="1"/>
  <c r="M33" i="2"/>
  <c r="K48" i="2"/>
  <c r="J49" i="2"/>
  <c r="I61" i="4"/>
  <c r="J60" i="4"/>
  <c r="J105" i="4"/>
  <c r="K104" i="4"/>
  <c r="J71" i="4"/>
  <c r="K78" i="4"/>
  <c r="K42" i="4"/>
  <c r="J43" i="4"/>
  <c r="H4" i="4"/>
  <c r="H5" i="4" s="1"/>
  <c r="H13" i="4"/>
  <c r="I12" i="4"/>
  <c r="J24" i="4"/>
  <c r="I11" i="4"/>
  <c r="I3" i="4" s="1"/>
  <c r="I9" i="4"/>
  <c r="I87" i="4"/>
  <c r="J86" i="4"/>
  <c r="J72" i="4" s="1"/>
  <c r="I74" i="4"/>
  <c r="I75" i="4" s="1"/>
  <c r="J123" i="4"/>
  <c r="K122" i="4"/>
  <c r="H25" i="4"/>
  <c r="L99" i="3"/>
  <c r="K100" i="3"/>
  <c r="G3" i="3"/>
  <c r="G5" i="3" s="1"/>
  <c r="G13" i="3"/>
  <c r="K23" i="3"/>
  <c r="H11" i="3"/>
  <c r="H24" i="3"/>
  <c r="L40" i="3"/>
  <c r="K41" i="3"/>
  <c r="I58" i="3"/>
  <c r="J57" i="3"/>
  <c r="I83" i="3"/>
  <c r="I69" i="3"/>
  <c r="I71" i="3"/>
  <c r="I72" i="3" s="1"/>
  <c r="J82" i="3"/>
  <c r="J16" i="3"/>
  <c r="I9" i="3"/>
  <c r="I69" i="2"/>
  <c r="I60" i="2"/>
  <c r="M98" i="2"/>
  <c r="K83" i="2"/>
  <c r="J84" i="2"/>
  <c r="K18" i="2"/>
  <c r="J9" i="2"/>
  <c r="I4" i="2"/>
  <c r="J59" i="2"/>
  <c r="K68" i="2"/>
  <c r="G3" i="2"/>
  <c r="G5" i="2" s="1"/>
  <c r="G10" i="2"/>
  <c r="H19" i="2"/>
  <c r="I72" i="1"/>
  <c r="H75" i="1"/>
  <c r="H4" i="1"/>
  <c r="I61" i="1"/>
  <c r="J60" i="1"/>
  <c r="J85" i="1"/>
  <c r="J73" i="1" s="1"/>
  <c r="K78" i="1"/>
  <c r="K71" i="1" s="1"/>
  <c r="I105" i="1"/>
  <c r="J104" i="1"/>
  <c r="L123" i="1"/>
  <c r="M122" i="1"/>
  <c r="I74" i="1"/>
  <c r="J86" i="1"/>
  <c r="I87" i="1"/>
  <c r="H5" i="1"/>
  <c r="I12" i="1"/>
  <c r="K16" i="1"/>
  <c r="K9" i="1" s="1"/>
  <c r="J23" i="1"/>
  <c r="J11" i="1" s="1"/>
  <c r="J3" i="1" s="1"/>
  <c r="J24" i="1"/>
  <c r="I25" i="1"/>
  <c r="L42" i="1"/>
  <c r="K43" i="1"/>
  <c r="I4" i="3" l="1"/>
  <c r="J10" i="1"/>
  <c r="L23" i="4"/>
  <c r="M17" i="4"/>
  <c r="L97" i="2"/>
  <c r="L99" i="2" s="1"/>
  <c r="M94" i="2"/>
  <c r="K82" i="2"/>
  <c r="L79" i="2"/>
  <c r="K67" i="2"/>
  <c r="L64" i="2"/>
  <c r="L44" i="2"/>
  <c r="K47" i="2"/>
  <c r="L29" i="2"/>
  <c r="K32" i="2"/>
  <c r="K34" i="2" s="1"/>
  <c r="L17" i="2"/>
  <c r="M14" i="2"/>
  <c r="L97" i="5"/>
  <c r="L99" i="5" s="1"/>
  <c r="K82" i="5"/>
  <c r="L79" i="5"/>
  <c r="K67" i="5"/>
  <c r="K69" i="5" s="1"/>
  <c r="L64" i="5"/>
  <c r="M44" i="5"/>
  <c r="L47" i="5"/>
  <c r="L29" i="5"/>
  <c r="K32" i="5"/>
  <c r="L14" i="5"/>
  <c r="K17" i="5"/>
  <c r="N13" i="5"/>
  <c r="L83" i="5"/>
  <c r="K84" i="5"/>
  <c r="I10" i="5"/>
  <c r="I4" i="5"/>
  <c r="I5" i="5" s="1"/>
  <c r="J34" i="5"/>
  <c r="K33" i="5"/>
  <c r="J9" i="5"/>
  <c r="K18" i="5"/>
  <c r="J19" i="5"/>
  <c r="K59" i="5"/>
  <c r="K60" i="5" s="1"/>
  <c r="L68" i="5"/>
  <c r="K49" i="5"/>
  <c r="L48" i="5"/>
  <c r="Q98" i="5"/>
  <c r="K85" i="4"/>
  <c r="J10" i="4"/>
  <c r="K68" i="3"/>
  <c r="K70" i="3"/>
  <c r="L75" i="3"/>
  <c r="J117" i="3"/>
  <c r="K116" i="3"/>
  <c r="L48" i="2"/>
  <c r="K49" i="2"/>
  <c r="J69" i="2"/>
  <c r="N33" i="2"/>
  <c r="J74" i="4"/>
  <c r="J75" i="4" s="1"/>
  <c r="K86" i="4"/>
  <c r="K72" i="4" s="1"/>
  <c r="J87" i="4"/>
  <c r="K123" i="4"/>
  <c r="L122" i="4"/>
  <c r="L42" i="4"/>
  <c r="K43" i="4"/>
  <c r="K73" i="4"/>
  <c r="K71" i="4"/>
  <c r="L78" i="4"/>
  <c r="I25" i="4"/>
  <c r="I13" i="4"/>
  <c r="I4" i="4"/>
  <c r="I5" i="4" s="1"/>
  <c r="J9" i="4"/>
  <c r="J11" i="4"/>
  <c r="J3" i="4" s="1"/>
  <c r="K105" i="4"/>
  <c r="L104" i="4"/>
  <c r="J61" i="4"/>
  <c r="K60" i="4"/>
  <c r="J12" i="4"/>
  <c r="K24" i="4"/>
  <c r="K10" i="4" s="1"/>
  <c r="K16" i="3"/>
  <c r="J9" i="3"/>
  <c r="L100" i="3"/>
  <c r="M99" i="3"/>
  <c r="J10" i="3"/>
  <c r="J58" i="3"/>
  <c r="K57" i="3"/>
  <c r="K12" i="3" s="1"/>
  <c r="M40" i="3"/>
  <c r="L41" i="3"/>
  <c r="I11" i="3"/>
  <c r="I24" i="3"/>
  <c r="H3" i="3"/>
  <c r="H5" i="3" s="1"/>
  <c r="H13" i="3"/>
  <c r="J71" i="3"/>
  <c r="J72" i="3" s="1"/>
  <c r="J69" i="3"/>
  <c r="K82" i="3"/>
  <c r="J83" i="3"/>
  <c r="L23" i="3"/>
  <c r="J12" i="3"/>
  <c r="J60" i="2"/>
  <c r="H3" i="2"/>
  <c r="H5" i="2" s="1"/>
  <c r="H10" i="2"/>
  <c r="J4" i="2"/>
  <c r="L83" i="2"/>
  <c r="K84" i="2"/>
  <c r="N98" i="2"/>
  <c r="I19" i="2"/>
  <c r="K59" i="2"/>
  <c r="L68" i="2"/>
  <c r="L18" i="2"/>
  <c r="K9" i="2"/>
  <c r="J72" i="1"/>
  <c r="I75" i="1"/>
  <c r="I4" i="1"/>
  <c r="I5" i="1" s="1"/>
  <c r="J12" i="1"/>
  <c r="J13" i="1" s="1"/>
  <c r="J61" i="1"/>
  <c r="K60" i="1"/>
  <c r="M123" i="1"/>
  <c r="N122" i="1"/>
  <c r="J87" i="1"/>
  <c r="J74" i="1"/>
  <c r="K86" i="1"/>
  <c r="K104" i="1"/>
  <c r="J105" i="1"/>
  <c r="K85" i="1"/>
  <c r="K73" i="1" s="1"/>
  <c r="L78" i="1"/>
  <c r="L71" i="1" s="1"/>
  <c r="L16" i="1"/>
  <c r="L9" i="1" s="1"/>
  <c r="K23" i="1"/>
  <c r="K11" i="1" s="1"/>
  <c r="I13" i="1"/>
  <c r="J25" i="1"/>
  <c r="K24" i="1"/>
  <c r="M42" i="1"/>
  <c r="L43" i="1"/>
  <c r="K10" i="1" l="1"/>
  <c r="K3" i="1"/>
  <c r="N17" i="4"/>
  <c r="M23" i="4"/>
  <c r="M97" i="2"/>
  <c r="M99" i="2" s="1"/>
  <c r="N94" i="2"/>
  <c r="L82" i="2"/>
  <c r="M79" i="2"/>
  <c r="M64" i="2"/>
  <c r="L67" i="2"/>
  <c r="L47" i="2"/>
  <c r="M44" i="2"/>
  <c r="M29" i="2"/>
  <c r="L32" i="2"/>
  <c r="L34" i="2" s="1"/>
  <c r="N14" i="2"/>
  <c r="M17" i="2"/>
  <c r="M97" i="5"/>
  <c r="M99" i="5" s="1"/>
  <c r="L82" i="5"/>
  <c r="M79" i="5"/>
  <c r="L67" i="5"/>
  <c r="L69" i="5" s="1"/>
  <c r="M64" i="5"/>
  <c r="M47" i="5"/>
  <c r="N44" i="5"/>
  <c r="M29" i="5"/>
  <c r="L32" i="5"/>
  <c r="M14" i="5"/>
  <c r="L17" i="5"/>
  <c r="O13" i="5"/>
  <c r="L59" i="5"/>
  <c r="L60" i="5" s="1"/>
  <c r="M68" i="5"/>
  <c r="K19" i="5"/>
  <c r="L18" i="5"/>
  <c r="K9" i="5"/>
  <c r="J4" i="5"/>
  <c r="J5" i="5" s="1"/>
  <c r="J10" i="5"/>
  <c r="K34" i="5"/>
  <c r="L33" i="5"/>
  <c r="R98" i="5"/>
  <c r="M48" i="5"/>
  <c r="L49" i="5"/>
  <c r="M83" i="5"/>
  <c r="L84" i="5"/>
  <c r="L85" i="4"/>
  <c r="J25" i="4"/>
  <c r="K117" i="3"/>
  <c r="L116" i="3"/>
  <c r="L70" i="3"/>
  <c r="M75" i="3"/>
  <c r="L68" i="3"/>
  <c r="K60" i="2"/>
  <c r="K69" i="2"/>
  <c r="O33" i="2"/>
  <c r="L49" i="2"/>
  <c r="M48" i="2"/>
  <c r="J13" i="4"/>
  <c r="J4" i="4"/>
  <c r="J5" i="4" s="1"/>
  <c r="M104" i="4"/>
  <c r="L105" i="4"/>
  <c r="M42" i="4"/>
  <c r="L43" i="4"/>
  <c r="L123" i="4"/>
  <c r="M122" i="4"/>
  <c r="K11" i="4"/>
  <c r="K3" i="4" s="1"/>
  <c r="K9" i="4"/>
  <c r="L24" i="4"/>
  <c r="K12" i="4"/>
  <c r="K61" i="4"/>
  <c r="L60" i="4"/>
  <c r="K74" i="4"/>
  <c r="K75" i="4" s="1"/>
  <c r="L86" i="4"/>
  <c r="L72" i="4" s="1"/>
  <c r="K87" i="4"/>
  <c r="L73" i="4"/>
  <c r="L71" i="4"/>
  <c r="M78" i="4"/>
  <c r="K9" i="3"/>
  <c r="L16" i="3"/>
  <c r="K58" i="3"/>
  <c r="L57" i="3"/>
  <c r="L12" i="3" s="1"/>
  <c r="K71" i="3"/>
  <c r="K72" i="3" s="1"/>
  <c r="L82" i="3"/>
  <c r="K69" i="3"/>
  <c r="K83" i="3"/>
  <c r="M41" i="3"/>
  <c r="N40" i="3"/>
  <c r="M23" i="3"/>
  <c r="M100" i="3"/>
  <c r="N99" i="3"/>
  <c r="J4" i="3"/>
  <c r="I3" i="3"/>
  <c r="I5" i="3" s="1"/>
  <c r="I13" i="3"/>
  <c r="K10" i="3"/>
  <c r="J11" i="3"/>
  <c r="J3" i="3" s="1"/>
  <c r="J24" i="3"/>
  <c r="I3" i="2"/>
  <c r="I5" i="2" s="1"/>
  <c r="I10" i="2"/>
  <c r="L59" i="2"/>
  <c r="L69" i="2"/>
  <c r="M68" i="2"/>
  <c r="O98" i="2"/>
  <c r="M83" i="2"/>
  <c r="L84" i="2"/>
  <c r="J19" i="2"/>
  <c r="K4" i="2"/>
  <c r="M18" i="2"/>
  <c r="L9" i="2"/>
  <c r="K72" i="1"/>
  <c r="J75" i="1"/>
  <c r="J4" i="1"/>
  <c r="J5" i="1" s="1"/>
  <c r="K61" i="1"/>
  <c r="L60" i="1"/>
  <c r="M78" i="1"/>
  <c r="M71" i="1" s="1"/>
  <c r="L85" i="1"/>
  <c r="L73" i="1" s="1"/>
  <c r="L104" i="1"/>
  <c r="K105" i="1"/>
  <c r="K87" i="1"/>
  <c r="K74" i="1"/>
  <c r="L86" i="1"/>
  <c r="L72" i="1" s="1"/>
  <c r="N123" i="1"/>
  <c r="O122" i="1"/>
  <c r="K12" i="1"/>
  <c r="K13" i="1" s="1"/>
  <c r="M16" i="1"/>
  <c r="M9" i="1" s="1"/>
  <c r="L23" i="1"/>
  <c r="L11" i="1" s="1"/>
  <c r="K25" i="1"/>
  <c r="L24" i="1"/>
  <c r="N42" i="1"/>
  <c r="M43" i="1"/>
  <c r="L10" i="1" l="1"/>
  <c r="L10" i="3"/>
  <c r="N23" i="4"/>
  <c r="O17" i="4"/>
  <c r="O94" i="2"/>
  <c r="N97" i="2"/>
  <c r="N99" i="2" s="1"/>
  <c r="M82" i="2"/>
  <c r="N79" i="2"/>
  <c r="N64" i="2"/>
  <c r="M67" i="2"/>
  <c r="M47" i="2"/>
  <c r="M49" i="2" s="1"/>
  <c r="N44" i="2"/>
  <c r="N29" i="2"/>
  <c r="M32" i="2"/>
  <c r="M34" i="2" s="1"/>
  <c r="N17" i="2"/>
  <c r="O14" i="2"/>
  <c r="N97" i="5"/>
  <c r="N99" i="5" s="1"/>
  <c r="M82" i="5"/>
  <c r="M84" i="5" s="1"/>
  <c r="N79" i="5"/>
  <c r="M67" i="5"/>
  <c r="N64" i="5"/>
  <c r="N47" i="5"/>
  <c r="O44" i="5"/>
  <c r="N29" i="5"/>
  <c r="M32" i="5"/>
  <c r="N14" i="5"/>
  <c r="M17" i="5"/>
  <c r="P13" i="5"/>
  <c r="S98" i="5"/>
  <c r="L34" i="5"/>
  <c r="M33" i="5"/>
  <c r="M18" i="5"/>
  <c r="L9" i="5"/>
  <c r="L19" i="5"/>
  <c r="M59" i="5"/>
  <c r="M60" i="5" s="1"/>
  <c r="M69" i="5"/>
  <c r="N68" i="5"/>
  <c r="K10" i="5"/>
  <c r="K4" i="5"/>
  <c r="K5" i="5" s="1"/>
  <c r="N83" i="5"/>
  <c r="N48" i="5"/>
  <c r="M49" i="5"/>
  <c r="M85" i="4"/>
  <c r="M73" i="4" s="1"/>
  <c r="L10" i="4"/>
  <c r="J5" i="3"/>
  <c r="N75" i="3"/>
  <c r="M70" i="3"/>
  <c r="M68" i="3"/>
  <c r="M116" i="3"/>
  <c r="L117" i="3"/>
  <c r="L60" i="2"/>
  <c r="N48" i="2"/>
  <c r="P33" i="2"/>
  <c r="N78" i="4"/>
  <c r="M71" i="4"/>
  <c r="L11" i="4"/>
  <c r="L3" i="4" s="1"/>
  <c r="L9" i="4"/>
  <c r="M24" i="4"/>
  <c r="M10" i="4" s="1"/>
  <c r="L12" i="4"/>
  <c r="N122" i="4"/>
  <c r="M123" i="4"/>
  <c r="M43" i="4"/>
  <c r="N42" i="4"/>
  <c r="M105" i="4"/>
  <c r="N104" i="4"/>
  <c r="L87" i="4"/>
  <c r="M86" i="4"/>
  <c r="M72" i="4" s="1"/>
  <c r="L74" i="4"/>
  <c r="L75" i="4" s="1"/>
  <c r="M60" i="4"/>
  <c r="L61" i="4"/>
  <c r="K13" i="4"/>
  <c r="K4" i="4"/>
  <c r="K5" i="4" s="1"/>
  <c r="K25" i="4"/>
  <c r="O99" i="3"/>
  <c r="N100" i="3"/>
  <c r="N23" i="3"/>
  <c r="L71" i="3"/>
  <c r="L72" i="3" s="1"/>
  <c r="L83" i="3"/>
  <c r="M82" i="3"/>
  <c r="L69" i="3"/>
  <c r="M57" i="3"/>
  <c r="M12" i="3" s="1"/>
  <c r="L58" i="3"/>
  <c r="K4" i="3"/>
  <c r="L9" i="3"/>
  <c r="M16" i="3"/>
  <c r="J13" i="3"/>
  <c r="N41" i="3"/>
  <c r="O40" i="3"/>
  <c r="K11" i="3"/>
  <c r="K24" i="3"/>
  <c r="M59" i="2"/>
  <c r="N68" i="2"/>
  <c r="J3" i="2"/>
  <c r="J5" i="2" s="1"/>
  <c r="J10" i="2"/>
  <c r="N83" i="2"/>
  <c r="M84" i="2"/>
  <c r="P98" i="2"/>
  <c r="K19" i="2"/>
  <c r="L4" i="2"/>
  <c r="N18" i="2"/>
  <c r="M9" i="2"/>
  <c r="L3" i="1"/>
  <c r="K75" i="1"/>
  <c r="K4" i="1"/>
  <c r="M60" i="1"/>
  <c r="L61" i="1"/>
  <c r="P122" i="1"/>
  <c r="O123" i="1"/>
  <c r="L74" i="1"/>
  <c r="L87" i="1"/>
  <c r="M86" i="1"/>
  <c r="M104" i="1"/>
  <c r="L105" i="1"/>
  <c r="N78" i="1"/>
  <c r="N71" i="1" s="1"/>
  <c r="M85" i="1"/>
  <c r="M73" i="1" s="1"/>
  <c r="L12" i="1"/>
  <c r="N16" i="1"/>
  <c r="N9" i="1" s="1"/>
  <c r="M23" i="1"/>
  <c r="M11" i="1" s="1"/>
  <c r="K5" i="1"/>
  <c r="M24" i="1"/>
  <c r="M10" i="1" s="1"/>
  <c r="L25" i="1"/>
  <c r="O42" i="1"/>
  <c r="N43" i="1"/>
  <c r="P17" i="4" l="1"/>
  <c r="O23" i="4"/>
  <c r="P94" i="2"/>
  <c r="O97" i="2"/>
  <c r="O99" i="2" s="1"/>
  <c r="N82" i="2"/>
  <c r="N84" i="2" s="1"/>
  <c r="O79" i="2"/>
  <c r="O64" i="2"/>
  <c r="N67" i="2"/>
  <c r="O44" i="2"/>
  <c r="N47" i="2"/>
  <c r="O29" i="2"/>
  <c r="N32" i="2"/>
  <c r="N34" i="2" s="1"/>
  <c r="P14" i="2"/>
  <c r="O17" i="2"/>
  <c r="O97" i="5"/>
  <c r="O99" i="5" s="1"/>
  <c r="O79" i="5"/>
  <c r="N82" i="5"/>
  <c r="N84" i="5" s="1"/>
  <c r="O64" i="5"/>
  <c r="N67" i="5"/>
  <c r="N69" i="5" s="1"/>
  <c r="O47" i="5"/>
  <c r="P44" i="5"/>
  <c r="O29" i="5"/>
  <c r="N32" i="5"/>
  <c r="O14" i="5"/>
  <c r="N17" i="5"/>
  <c r="Q13" i="5"/>
  <c r="O68" i="5"/>
  <c r="N59" i="5"/>
  <c r="N60" i="5" s="1"/>
  <c r="L10" i="5"/>
  <c r="L4" i="5"/>
  <c r="L5" i="5" s="1"/>
  <c r="M19" i="5"/>
  <c r="M9" i="5"/>
  <c r="N18" i="5"/>
  <c r="M34" i="5"/>
  <c r="N33" i="5"/>
  <c r="O48" i="5"/>
  <c r="N49" i="5"/>
  <c r="O83" i="5"/>
  <c r="T98" i="5"/>
  <c r="N85" i="4"/>
  <c r="L25" i="4"/>
  <c r="M117" i="3"/>
  <c r="N116" i="3"/>
  <c r="N70" i="3"/>
  <c r="O75" i="3"/>
  <c r="N68" i="3"/>
  <c r="M3" i="1"/>
  <c r="O48" i="2"/>
  <c r="N49" i="2"/>
  <c r="Q33" i="2"/>
  <c r="N71" i="4"/>
  <c r="O78" i="4"/>
  <c r="N73" i="4"/>
  <c r="N123" i="4"/>
  <c r="O122" i="4"/>
  <c r="L13" i="4"/>
  <c r="L4" i="4"/>
  <c r="L5" i="4" s="1"/>
  <c r="M61" i="4"/>
  <c r="N60" i="4"/>
  <c r="M12" i="4"/>
  <c r="N24" i="4"/>
  <c r="N10" i="4" s="1"/>
  <c r="M87" i="4"/>
  <c r="N86" i="4"/>
  <c r="N72" i="4" s="1"/>
  <c r="M74" i="4"/>
  <c r="M75" i="4" s="1"/>
  <c r="N105" i="4"/>
  <c r="O104" i="4"/>
  <c r="M9" i="4"/>
  <c r="M11" i="4"/>
  <c r="M3" i="4" s="1"/>
  <c r="O42" i="4"/>
  <c r="N43" i="4"/>
  <c r="K3" i="3"/>
  <c r="K5" i="3" s="1"/>
  <c r="K13" i="3"/>
  <c r="P99" i="3"/>
  <c r="O100" i="3"/>
  <c r="P40" i="3"/>
  <c r="O41" i="3"/>
  <c r="N16" i="3"/>
  <c r="M9" i="3"/>
  <c r="L11" i="3"/>
  <c r="L24" i="3"/>
  <c r="M10" i="3"/>
  <c r="N57" i="3"/>
  <c r="N12" i="3" s="1"/>
  <c r="M58" i="3"/>
  <c r="L4" i="3"/>
  <c r="O23" i="3"/>
  <c r="M83" i="3"/>
  <c r="N82" i="3"/>
  <c r="M71" i="3"/>
  <c r="M72" i="3" s="1"/>
  <c r="M69" i="3"/>
  <c r="O18" i="2"/>
  <c r="N9" i="2"/>
  <c r="K3" i="2"/>
  <c r="K5" i="2" s="1"/>
  <c r="K10" i="2"/>
  <c r="M69" i="2"/>
  <c r="Q98" i="2"/>
  <c r="M60" i="2"/>
  <c r="O83" i="2"/>
  <c r="M4" i="2"/>
  <c r="L19" i="2"/>
  <c r="N59" i="2"/>
  <c r="O68" i="2"/>
  <c r="M72" i="1"/>
  <c r="L75" i="1"/>
  <c r="L4" i="1"/>
  <c r="L5" i="1" s="1"/>
  <c r="M12" i="1"/>
  <c r="M13" i="1" s="1"/>
  <c r="N60" i="1"/>
  <c r="M61" i="1"/>
  <c r="Q122" i="1"/>
  <c r="P123" i="1"/>
  <c r="O78" i="1"/>
  <c r="O71" i="1" s="1"/>
  <c r="N85" i="1"/>
  <c r="N73" i="1" s="1"/>
  <c r="M105" i="1"/>
  <c r="N104" i="1"/>
  <c r="M74" i="1"/>
  <c r="M87" i="1"/>
  <c r="N86" i="1"/>
  <c r="L13" i="1"/>
  <c r="O16" i="1"/>
  <c r="O9" i="1" s="1"/>
  <c r="N23" i="1"/>
  <c r="N11" i="1" s="1"/>
  <c r="N24" i="1"/>
  <c r="N10" i="1" s="1"/>
  <c r="M25" i="1"/>
  <c r="P42" i="1"/>
  <c r="O43" i="1"/>
  <c r="N10" i="3" l="1"/>
  <c r="Q17" i="4"/>
  <c r="P23" i="4"/>
  <c r="Q94" i="2"/>
  <c r="P97" i="2"/>
  <c r="P99" i="2" s="1"/>
  <c r="O82" i="2"/>
  <c r="P79" i="2"/>
  <c r="O67" i="2"/>
  <c r="P64" i="2"/>
  <c r="P44" i="2"/>
  <c r="O47" i="2"/>
  <c r="O49" i="2" s="1"/>
  <c r="P29" i="2"/>
  <c r="O32" i="2"/>
  <c r="O34" i="2" s="1"/>
  <c r="P17" i="2"/>
  <c r="Q14" i="2"/>
  <c r="P97" i="5"/>
  <c r="P99" i="5" s="1"/>
  <c r="P79" i="5"/>
  <c r="O82" i="5"/>
  <c r="O84" i="5" s="1"/>
  <c r="P64" i="5"/>
  <c r="O67" i="5"/>
  <c r="P47" i="5"/>
  <c r="Q44" i="5"/>
  <c r="P29" i="5"/>
  <c r="O32" i="5"/>
  <c r="P14" i="5"/>
  <c r="O17" i="5"/>
  <c r="R13" i="5"/>
  <c r="O33" i="5"/>
  <c r="N34" i="5"/>
  <c r="O18" i="5"/>
  <c r="N19" i="5"/>
  <c r="N9" i="5"/>
  <c r="M4" i="5"/>
  <c r="M5" i="5" s="1"/>
  <c r="M10" i="5"/>
  <c r="U98" i="5"/>
  <c r="O69" i="5"/>
  <c r="P68" i="5"/>
  <c r="O59" i="5"/>
  <c r="O60" i="5" s="1"/>
  <c r="O49" i="5"/>
  <c r="P48" i="5"/>
  <c r="P83" i="5"/>
  <c r="O85" i="4"/>
  <c r="M4" i="3"/>
  <c r="N117" i="3"/>
  <c r="O116" i="3"/>
  <c r="O68" i="3"/>
  <c r="P75" i="3"/>
  <c r="O70" i="3"/>
  <c r="N69" i="2"/>
  <c r="R33" i="2"/>
  <c r="P48" i="2"/>
  <c r="M25" i="4"/>
  <c r="M13" i="4"/>
  <c r="M4" i="4"/>
  <c r="M5" i="4" s="1"/>
  <c r="N61" i="4"/>
  <c r="O60" i="4"/>
  <c r="P104" i="4"/>
  <c r="O105" i="4"/>
  <c r="P122" i="4"/>
  <c r="O123" i="4"/>
  <c r="O43" i="4"/>
  <c r="P42" i="4"/>
  <c r="N9" i="4"/>
  <c r="N11" i="4"/>
  <c r="N3" i="4" s="1"/>
  <c r="N74" i="4"/>
  <c r="N75" i="4" s="1"/>
  <c r="N87" i="4"/>
  <c r="O86" i="4"/>
  <c r="O72" i="4" s="1"/>
  <c r="P78" i="4"/>
  <c r="O71" i="4"/>
  <c r="O73" i="4"/>
  <c r="N12" i="4"/>
  <c r="O24" i="4"/>
  <c r="O10" i="4" s="1"/>
  <c r="Q99" i="3"/>
  <c r="P100" i="3"/>
  <c r="P23" i="3"/>
  <c r="L3" i="3"/>
  <c r="L5" i="3" s="1"/>
  <c r="L13" i="3"/>
  <c r="M11" i="3"/>
  <c r="M24" i="3"/>
  <c r="O16" i="3"/>
  <c r="N9" i="3"/>
  <c r="Q40" i="3"/>
  <c r="P41" i="3"/>
  <c r="O57" i="3"/>
  <c r="N58" i="3"/>
  <c r="N83" i="3"/>
  <c r="N71" i="3"/>
  <c r="N72" i="3" s="1"/>
  <c r="O82" i="3"/>
  <c r="N69" i="3"/>
  <c r="P18" i="2"/>
  <c r="O9" i="2"/>
  <c r="P68" i="2"/>
  <c r="O59" i="2"/>
  <c r="L3" i="2"/>
  <c r="L5" i="2" s="1"/>
  <c r="L10" i="2"/>
  <c r="O84" i="2"/>
  <c r="P83" i="2"/>
  <c r="N60" i="2"/>
  <c r="N4" i="2"/>
  <c r="R98" i="2"/>
  <c r="M19" i="2"/>
  <c r="N3" i="1"/>
  <c r="N72" i="1"/>
  <c r="M75" i="1"/>
  <c r="M4" i="1"/>
  <c r="M5" i="1" s="1"/>
  <c r="N12" i="1"/>
  <c r="N61" i="1"/>
  <c r="O60" i="1"/>
  <c r="N74" i="1"/>
  <c r="O86" i="1"/>
  <c r="N87" i="1"/>
  <c r="N105" i="1"/>
  <c r="O104" i="1"/>
  <c r="P78" i="1"/>
  <c r="P71" i="1" s="1"/>
  <c r="O85" i="1"/>
  <c r="O73" i="1" s="1"/>
  <c r="R122" i="1"/>
  <c r="Q123" i="1"/>
  <c r="P16" i="1"/>
  <c r="P9" i="1" s="1"/>
  <c r="O23" i="1"/>
  <c r="O11" i="1" s="1"/>
  <c r="O3" i="1" s="1"/>
  <c r="N25" i="1"/>
  <c r="O24" i="1"/>
  <c r="Q42" i="1"/>
  <c r="P43" i="1"/>
  <c r="O10" i="3" l="1"/>
  <c r="R17" i="4"/>
  <c r="Q23" i="4"/>
  <c r="R94" i="2"/>
  <c r="Q97" i="2"/>
  <c r="Q99" i="2" s="1"/>
  <c r="Q79" i="2"/>
  <c r="P82" i="2"/>
  <c r="Q64" i="2"/>
  <c r="P67" i="2"/>
  <c r="Q44" i="2"/>
  <c r="P47" i="2"/>
  <c r="Q29" i="2"/>
  <c r="P32" i="2"/>
  <c r="P34" i="2" s="1"/>
  <c r="R14" i="2"/>
  <c r="Q17" i="2"/>
  <c r="Q97" i="5"/>
  <c r="Q99" i="5" s="1"/>
  <c r="Q79" i="5"/>
  <c r="P82" i="5"/>
  <c r="Q64" i="5"/>
  <c r="P67" i="5"/>
  <c r="P69" i="5" s="1"/>
  <c r="R44" i="5"/>
  <c r="Q47" i="5"/>
  <c r="Q29" i="5"/>
  <c r="P32" i="5"/>
  <c r="Q14" i="5"/>
  <c r="P17" i="5"/>
  <c r="S13" i="5"/>
  <c r="Q68" i="5"/>
  <c r="P59" i="5"/>
  <c r="P60" i="5" s="1"/>
  <c r="V98" i="5"/>
  <c r="N4" i="5"/>
  <c r="N5" i="5" s="1"/>
  <c r="N10" i="5"/>
  <c r="O19" i="5"/>
  <c r="P18" i="5"/>
  <c r="O9" i="5"/>
  <c r="P84" i="5"/>
  <c r="Q83" i="5"/>
  <c r="P49" i="5"/>
  <c r="Q48" i="5"/>
  <c r="P33" i="5"/>
  <c r="O34" i="5"/>
  <c r="P85" i="4"/>
  <c r="P73" i="4" s="1"/>
  <c r="N25" i="4"/>
  <c r="O117" i="3"/>
  <c r="P116" i="3"/>
  <c r="N4" i="3"/>
  <c r="P70" i="3"/>
  <c r="P68" i="3"/>
  <c r="Q75" i="3"/>
  <c r="O72" i="1"/>
  <c r="Q48" i="2"/>
  <c r="P49" i="2"/>
  <c r="S33" i="2"/>
  <c r="O11" i="4"/>
  <c r="O3" i="4" s="1"/>
  <c r="O9" i="4"/>
  <c r="P105" i="4"/>
  <c r="Q104" i="4"/>
  <c r="P86" i="4"/>
  <c r="P72" i="4" s="1"/>
  <c r="O87" i="4"/>
  <c r="O74" i="4"/>
  <c r="O75" i="4" s="1"/>
  <c r="O61" i="4"/>
  <c r="P60" i="4"/>
  <c r="N13" i="4"/>
  <c r="N4" i="4"/>
  <c r="N5" i="4" s="1"/>
  <c r="Q78" i="4"/>
  <c r="P71" i="4"/>
  <c r="Q122" i="4"/>
  <c r="P123" i="4"/>
  <c r="P43" i="4"/>
  <c r="Q42" i="4"/>
  <c r="O12" i="4"/>
  <c r="P24" i="4"/>
  <c r="P57" i="3"/>
  <c r="P12" i="3" s="1"/>
  <c r="O58" i="3"/>
  <c r="P82" i="3"/>
  <c r="O83" i="3"/>
  <c r="O71" i="3"/>
  <c r="O72" i="3" s="1"/>
  <c r="O69" i="3"/>
  <c r="N11" i="3"/>
  <c r="N24" i="3"/>
  <c r="P16" i="3"/>
  <c r="O9" i="3"/>
  <c r="O12" i="3"/>
  <c r="R40" i="3"/>
  <c r="Q41" i="3"/>
  <c r="Q23" i="3"/>
  <c r="M3" i="3"/>
  <c r="M5" i="3" s="1"/>
  <c r="M13" i="3"/>
  <c r="Q100" i="3"/>
  <c r="R99" i="3"/>
  <c r="P59" i="2"/>
  <c r="Q68" i="2"/>
  <c r="O69" i="2"/>
  <c r="O4" i="2"/>
  <c r="N19" i="2"/>
  <c r="O60" i="2"/>
  <c r="P84" i="2"/>
  <c r="Q83" i="2"/>
  <c r="M3" i="2"/>
  <c r="M5" i="2" s="1"/>
  <c r="M10" i="2"/>
  <c r="S98" i="2"/>
  <c r="P9" i="2"/>
  <c r="Q18" i="2"/>
  <c r="O12" i="1"/>
  <c r="O13" i="1" s="1"/>
  <c r="O10" i="1"/>
  <c r="N75" i="1"/>
  <c r="N4" i="1"/>
  <c r="N5" i="1" s="1"/>
  <c r="O61" i="1"/>
  <c r="P60" i="1"/>
  <c r="O87" i="1"/>
  <c r="P86" i="1"/>
  <c r="O74" i="1"/>
  <c r="S122" i="1"/>
  <c r="R123" i="1"/>
  <c r="Q78" i="1"/>
  <c r="Q71" i="1" s="1"/>
  <c r="P85" i="1"/>
  <c r="P73" i="1" s="1"/>
  <c r="O105" i="1"/>
  <c r="P104" i="1"/>
  <c r="Q16" i="1"/>
  <c r="Q9" i="1" s="1"/>
  <c r="P23" i="1"/>
  <c r="P11" i="1" s="1"/>
  <c r="N13" i="1"/>
  <c r="O25" i="1"/>
  <c r="P24" i="1"/>
  <c r="R42" i="1"/>
  <c r="Q43" i="1"/>
  <c r="P10" i="3" l="1"/>
  <c r="P72" i="1"/>
  <c r="R23" i="4"/>
  <c r="S17" i="4"/>
  <c r="R97" i="2"/>
  <c r="R99" i="2" s="1"/>
  <c r="S94" i="2"/>
  <c r="R79" i="2"/>
  <c r="Q82" i="2"/>
  <c r="R64" i="2"/>
  <c r="Q67" i="2"/>
  <c r="R44" i="2"/>
  <c r="Q47" i="2"/>
  <c r="R29" i="2"/>
  <c r="Q32" i="2"/>
  <c r="Q34" i="2" s="1"/>
  <c r="R17" i="2"/>
  <c r="S14" i="2"/>
  <c r="R97" i="5"/>
  <c r="R99" i="5" s="1"/>
  <c r="R79" i="5"/>
  <c r="Q82" i="5"/>
  <c r="Q84" i="5" s="1"/>
  <c r="R64" i="5"/>
  <c r="Q67" i="5"/>
  <c r="Q69" i="5" s="1"/>
  <c r="R47" i="5"/>
  <c r="S44" i="5"/>
  <c r="R29" i="5"/>
  <c r="Q32" i="5"/>
  <c r="R14" i="5"/>
  <c r="Q17" i="5"/>
  <c r="T13" i="5"/>
  <c r="R83" i="5"/>
  <c r="O4" i="5"/>
  <c r="O5" i="5" s="1"/>
  <c r="O10" i="5"/>
  <c r="Q18" i="5"/>
  <c r="P19" i="5"/>
  <c r="P9" i="5"/>
  <c r="W98" i="5"/>
  <c r="P34" i="5"/>
  <c r="Q33" i="5"/>
  <c r="Q49" i="5"/>
  <c r="R48" i="5"/>
  <c r="R68" i="5"/>
  <c r="Q59" i="5"/>
  <c r="Q60" i="5" s="1"/>
  <c r="P10" i="4"/>
  <c r="Q85" i="4"/>
  <c r="Q73" i="4" s="1"/>
  <c r="O25" i="4"/>
  <c r="R75" i="3"/>
  <c r="Q68" i="3"/>
  <c r="Q70" i="3"/>
  <c r="Q116" i="3"/>
  <c r="P117" i="3"/>
  <c r="P69" i="2"/>
  <c r="P10" i="1"/>
  <c r="T33" i="2"/>
  <c r="P60" i="2"/>
  <c r="R48" i="2"/>
  <c r="Q49" i="2"/>
  <c r="P61" i="4"/>
  <c r="Q60" i="4"/>
  <c r="P87" i="4"/>
  <c r="Q86" i="4"/>
  <c r="Q72" i="4" s="1"/>
  <c r="P74" i="4"/>
  <c r="P75" i="4" s="1"/>
  <c r="Q105" i="4"/>
  <c r="R104" i="4"/>
  <c r="P12" i="4"/>
  <c r="Q24" i="4"/>
  <c r="Q10" i="4" s="1"/>
  <c r="R42" i="4"/>
  <c r="Q43" i="4"/>
  <c r="Q71" i="4"/>
  <c r="R78" i="4"/>
  <c r="O13" i="4"/>
  <c r="O4" i="4"/>
  <c r="O5" i="4" s="1"/>
  <c r="R122" i="4"/>
  <c r="Q123" i="4"/>
  <c r="P9" i="4"/>
  <c r="P11" i="4"/>
  <c r="P3" i="4" s="1"/>
  <c r="O11" i="3"/>
  <c r="O3" i="3" s="1"/>
  <c r="O24" i="3"/>
  <c r="R41" i="3"/>
  <c r="S40" i="3"/>
  <c r="N3" i="3"/>
  <c r="N5" i="3" s="1"/>
  <c r="N13" i="3"/>
  <c r="R23" i="3"/>
  <c r="Q82" i="3"/>
  <c r="P83" i="3"/>
  <c r="P69" i="3"/>
  <c r="P71" i="3"/>
  <c r="P72" i="3" s="1"/>
  <c r="R100" i="3"/>
  <c r="S99" i="3"/>
  <c r="O4" i="3"/>
  <c r="P9" i="3"/>
  <c r="Q16" i="3"/>
  <c r="Q57" i="3"/>
  <c r="Q12" i="3" s="1"/>
  <c r="P58" i="3"/>
  <c r="Q84" i="2"/>
  <c r="R83" i="2"/>
  <c r="R68" i="2"/>
  <c r="Q59" i="2"/>
  <c r="Q9" i="2"/>
  <c r="R18" i="2"/>
  <c r="N3" i="2"/>
  <c r="N5" i="2" s="1"/>
  <c r="N10" i="2"/>
  <c r="P4" i="2"/>
  <c r="T98" i="2"/>
  <c r="O19" i="2"/>
  <c r="P3" i="1"/>
  <c r="O75" i="1"/>
  <c r="O4" i="1"/>
  <c r="O5" i="1" s="1"/>
  <c r="P61" i="1"/>
  <c r="Q60" i="1"/>
  <c r="S123" i="1"/>
  <c r="T122" i="1"/>
  <c r="P105" i="1"/>
  <c r="Q104" i="1"/>
  <c r="R78" i="1"/>
  <c r="R71" i="1" s="1"/>
  <c r="Q85" i="1"/>
  <c r="Q73" i="1" s="1"/>
  <c r="P87" i="1"/>
  <c r="Q86" i="1"/>
  <c r="P74" i="1"/>
  <c r="P12" i="1"/>
  <c r="R16" i="1"/>
  <c r="R9" i="1" s="1"/>
  <c r="Q23" i="1"/>
  <c r="Q11" i="1" s="1"/>
  <c r="Q24" i="1"/>
  <c r="P25" i="1"/>
  <c r="S42" i="1"/>
  <c r="R43" i="1"/>
  <c r="Q10" i="1" l="1"/>
  <c r="P4" i="3"/>
  <c r="O5" i="3"/>
  <c r="O13" i="3"/>
  <c r="S23" i="4"/>
  <c r="T17" i="4"/>
  <c r="S97" i="2"/>
  <c r="S99" i="2" s="1"/>
  <c r="T94" i="2"/>
  <c r="S79" i="2"/>
  <c r="R82" i="2"/>
  <c r="S64" i="2"/>
  <c r="R67" i="2"/>
  <c r="R47" i="2"/>
  <c r="S44" i="2"/>
  <c r="R32" i="2"/>
  <c r="R34" i="2" s="1"/>
  <c r="S29" i="2"/>
  <c r="S17" i="2"/>
  <c r="T14" i="2"/>
  <c r="S97" i="5"/>
  <c r="S99" i="5" s="1"/>
  <c r="S79" i="5"/>
  <c r="R82" i="5"/>
  <c r="R84" i="5" s="1"/>
  <c r="R67" i="5"/>
  <c r="S64" i="5"/>
  <c r="S47" i="5"/>
  <c r="T44" i="5"/>
  <c r="R32" i="5"/>
  <c r="S29" i="5"/>
  <c r="S14" i="5"/>
  <c r="R17" i="5"/>
  <c r="U13" i="5"/>
  <c r="Q34" i="5"/>
  <c r="R33" i="5"/>
  <c r="X98" i="5"/>
  <c r="P4" i="5"/>
  <c r="P5" i="5" s="1"/>
  <c r="P10" i="5"/>
  <c r="Q9" i="5"/>
  <c r="R18" i="5"/>
  <c r="Q19" i="5"/>
  <c r="S68" i="5"/>
  <c r="R69" i="5"/>
  <c r="R59" i="5"/>
  <c r="R60" i="5" s="1"/>
  <c r="S83" i="5"/>
  <c r="R49" i="5"/>
  <c r="S48" i="5"/>
  <c r="R85" i="4"/>
  <c r="R73" i="4" s="1"/>
  <c r="P25" i="4"/>
  <c r="R116" i="3"/>
  <c r="Q117" i="3"/>
  <c r="S75" i="3"/>
  <c r="R68" i="3"/>
  <c r="R70" i="3"/>
  <c r="R49" i="2"/>
  <c r="S48" i="2"/>
  <c r="U33" i="2"/>
  <c r="R43" i="4"/>
  <c r="S42" i="4"/>
  <c r="R24" i="4"/>
  <c r="Q12" i="4"/>
  <c r="R123" i="4"/>
  <c r="S122" i="4"/>
  <c r="R105" i="4"/>
  <c r="S104" i="4"/>
  <c r="Q9" i="4"/>
  <c r="Q11" i="4"/>
  <c r="Q3" i="4" s="1"/>
  <c r="P13" i="4"/>
  <c r="P4" i="4"/>
  <c r="P5" i="4" s="1"/>
  <c r="S78" i="4"/>
  <c r="R71" i="4"/>
  <c r="R86" i="4"/>
  <c r="R72" i="4" s="1"/>
  <c r="Q74" i="4"/>
  <c r="Q75" i="4" s="1"/>
  <c r="Q87" i="4"/>
  <c r="R60" i="4"/>
  <c r="Q61" i="4"/>
  <c r="S100" i="3"/>
  <c r="T99" i="3"/>
  <c r="Q58" i="3"/>
  <c r="R57" i="3"/>
  <c r="R12" i="3" s="1"/>
  <c r="R16" i="3"/>
  <c r="Q9" i="3"/>
  <c r="S41" i="3"/>
  <c r="T40" i="3"/>
  <c r="R82" i="3"/>
  <c r="Q83" i="3"/>
  <c r="Q71" i="3"/>
  <c r="Q72" i="3" s="1"/>
  <c r="Q69" i="3"/>
  <c r="P11" i="3"/>
  <c r="P24" i="3"/>
  <c r="S23" i="3"/>
  <c r="Q10" i="3"/>
  <c r="R9" i="2"/>
  <c r="S18" i="2"/>
  <c r="Q69" i="2"/>
  <c r="Q60" i="2"/>
  <c r="U98" i="2"/>
  <c r="S68" i="2"/>
  <c r="R59" i="2"/>
  <c r="O3" i="2"/>
  <c r="O5" i="2" s="1"/>
  <c r="O10" i="2"/>
  <c r="Q4" i="2"/>
  <c r="P19" i="2"/>
  <c r="S83" i="2"/>
  <c r="R84" i="2"/>
  <c r="Q3" i="1"/>
  <c r="Q72" i="1"/>
  <c r="P75" i="1"/>
  <c r="P4" i="1"/>
  <c r="P5" i="1" s="1"/>
  <c r="Q61" i="1"/>
  <c r="R60" i="1"/>
  <c r="R86" i="1"/>
  <c r="Q87" i="1"/>
  <c r="Q74" i="1"/>
  <c r="S78" i="1"/>
  <c r="S71" i="1" s="1"/>
  <c r="R85" i="1"/>
  <c r="R73" i="1" s="1"/>
  <c r="Q105" i="1"/>
  <c r="R104" i="1"/>
  <c r="T123" i="1"/>
  <c r="U122" i="1"/>
  <c r="Q12" i="1"/>
  <c r="Q13" i="1" s="1"/>
  <c r="S16" i="1"/>
  <c r="S9" i="1" s="1"/>
  <c r="R23" i="1"/>
  <c r="R11" i="1" s="1"/>
  <c r="P13" i="1"/>
  <c r="R24" i="1"/>
  <c r="Q25" i="1"/>
  <c r="T42" i="1"/>
  <c r="S43" i="1"/>
  <c r="R10" i="1" l="1"/>
  <c r="T23" i="4"/>
  <c r="U17" i="4"/>
  <c r="T97" i="2"/>
  <c r="T99" i="2" s="1"/>
  <c r="U94" i="2"/>
  <c r="S82" i="2"/>
  <c r="T79" i="2"/>
  <c r="T64" i="2"/>
  <c r="S67" i="2"/>
  <c r="S47" i="2"/>
  <c r="S49" i="2" s="1"/>
  <c r="T44" i="2"/>
  <c r="S32" i="2"/>
  <c r="S34" i="2" s="1"/>
  <c r="T29" i="2"/>
  <c r="T17" i="2"/>
  <c r="U14" i="2"/>
  <c r="T97" i="5"/>
  <c r="T99" i="5" s="1"/>
  <c r="T79" i="5"/>
  <c r="S82" i="5"/>
  <c r="S84" i="5" s="1"/>
  <c r="T64" i="5"/>
  <c r="S67" i="5"/>
  <c r="S69" i="5" s="1"/>
  <c r="T47" i="5"/>
  <c r="U44" i="5"/>
  <c r="T29" i="5"/>
  <c r="S32" i="5"/>
  <c r="T14" i="5"/>
  <c r="S17" i="5"/>
  <c r="V13" i="5"/>
  <c r="T68" i="5"/>
  <c r="S59" i="5"/>
  <c r="S60" i="5" s="1"/>
  <c r="R19" i="5"/>
  <c r="S18" i="5"/>
  <c r="R9" i="5"/>
  <c r="Q10" i="5"/>
  <c r="Q4" i="5"/>
  <c r="Q5" i="5" s="1"/>
  <c r="Y98" i="5"/>
  <c r="R34" i="5"/>
  <c r="S33" i="5"/>
  <c r="S49" i="5"/>
  <c r="T48" i="5"/>
  <c r="T83" i="5"/>
  <c r="R10" i="4"/>
  <c r="S85" i="4"/>
  <c r="S73" i="4" s="1"/>
  <c r="Q25" i="4"/>
  <c r="R117" i="3"/>
  <c r="S116" i="3"/>
  <c r="S70" i="3"/>
  <c r="S68" i="3"/>
  <c r="T75" i="3"/>
  <c r="R72" i="1"/>
  <c r="R60" i="2"/>
  <c r="V33" i="2"/>
  <c r="T48" i="2"/>
  <c r="R11" i="4"/>
  <c r="R3" i="4" s="1"/>
  <c r="R9" i="4"/>
  <c r="S60" i="4"/>
  <c r="R61" i="4"/>
  <c r="S105" i="4"/>
  <c r="T104" i="4"/>
  <c r="T122" i="4"/>
  <c r="S123" i="4"/>
  <c r="Q13" i="4"/>
  <c r="Q4" i="4"/>
  <c r="Q5" i="4" s="1"/>
  <c r="S71" i="4"/>
  <c r="T78" i="4"/>
  <c r="R12" i="4"/>
  <c r="S24" i="4"/>
  <c r="S10" i="4" s="1"/>
  <c r="T42" i="4"/>
  <c r="S43" i="4"/>
  <c r="S86" i="4"/>
  <c r="S72" i="4" s="1"/>
  <c r="R74" i="4"/>
  <c r="R75" i="4" s="1"/>
  <c r="R87" i="4"/>
  <c r="Q11" i="3"/>
  <c r="Q24" i="3"/>
  <c r="P3" i="3"/>
  <c r="P5" i="3" s="1"/>
  <c r="P13" i="3"/>
  <c r="R9" i="3"/>
  <c r="S16" i="3"/>
  <c r="S57" i="3"/>
  <c r="R58" i="3"/>
  <c r="T100" i="3"/>
  <c r="U99" i="3"/>
  <c r="T23" i="3"/>
  <c r="R69" i="3"/>
  <c r="R71" i="3"/>
  <c r="R72" i="3" s="1"/>
  <c r="R83" i="3"/>
  <c r="S82" i="3"/>
  <c r="Q4" i="3"/>
  <c r="R10" i="3"/>
  <c r="T41" i="3"/>
  <c r="U40" i="3"/>
  <c r="V98" i="2"/>
  <c r="R4" i="2"/>
  <c r="P3" i="2"/>
  <c r="P5" i="2" s="1"/>
  <c r="P10" i="2"/>
  <c r="S84" i="2"/>
  <c r="T83" i="2"/>
  <c r="Q19" i="2"/>
  <c r="R69" i="2"/>
  <c r="S9" i="2"/>
  <c r="T18" i="2"/>
  <c r="T68" i="2"/>
  <c r="S59" i="2"/>
  <c r="R3" i="1"/>
  <c r="Q75" i="1"/>
  <c r="Q4" i="1"/>
  <c r="Q5" i="1" s="1"/>
  <c r="R61" i="1"/>
  <c r="S60" i="1"/>
  <c r="S85" i="1"/>
  <c r="S73" i="1" s="1"/>
  <c r="T78" i="1"/>
  <c r="T71" i="1" s="1"/>
  <c r="U123" i="1"/>
  <c r="V122" i="1"/>
  <c r="S104" i="1"/>
  <c r="R105" i="1"/>
  <c r="S86" i="1"/>
  <c r="S72" i="1" s="1"/>
  <c r="R87" i="1"/>
  <c r="R74" i="1"/>
  <c r="R12" i="1"/>
  <c r="T16" i="1"/>
  <c r="T9" i="1" s="1"/>
  <c r="S23" i="1"/>
  <c r="S11" i="1" s="1"/>
  <c r="S24" i="1"/>
  <c r="R25" i="1"/>
  <c r="T43" i="1"/>
  <c r="U42" i="1"/>
  <c r="S10" i="1" l="1"/>
  <c r="V17" i="4"/>
  <c r="U23" i="4"/>
  <c r="U97" i="2"/>
  <c r="U99" i="2" s="1"/>
  <c r="V94" i="2"/>
  <c r="T82" i="2"/>
  <c r="U79" i="2"/>
  <c r="U64" i="2"/>
  <c r="T67" i="2"/>
  <c r="T47" i="2"/>
  <c r="U44" i="2"/>
  <c r="T32" i="2"/>
  <c r="T34" i="2" s="1"/>
  <c r="U29" i="2"/>
  <c r="U17" i="2"/>
  <c r="V14" i="2"/>
  <c r="U97" i="5"/>
  <c r="U99" i="5" s="1"/>
  <c r="T82" i="5"/>
  <c r="U79" i="5"/>
  <c r="U64" i="5"/>
  <c r="T67" i="5"/>
  <c r="T69" i="5" s="1"/>
  <c r="U47" i="5"/>
  <c r="V44" i="5"/>
  <c r="U29" i="5"/>
  <c r="T32" i="5"/>
  <c r="U14" i="5"/>
  <c r="T17" i="5"/>
  <c r="W13" i="5"/>
  <c r="T33" i="5"/>
  <c r="S34" i="5"/>
  <c r="Z98" i="5"/>
  <c r="R10" i="5"/>
  <c r="R4" i="5"/>
  <c r="R5" i="5" s="1"/>
  <c r="S19" i="5"/>
  <c r="S9" i="5"/>
  <c r="T18" i="5"/>
  <c r="T49" i="5"/>
  <c r="U48" i="5"/>
  <c r="T84" i="5"/>
  <c r="U83" i="5"/>
  <c r="T59" i="5"/>
  <c r="T60" i="5" s="1"/>
  <c r="U68" i="5"/>
  <c r="T85" i="4"/>
  <c r="T73" i="4" s="1"/>
  <c r="R25" i="4"/>
  <c r="U75" i="3"/>
  <c r="T68" i="3"/>
  <c r="T70" i="3"/>
  <c r="S117" i="3"/>
  <c r="T116" i="3"/>
  <c r="S3" i="1"/>
  <c r="W33" i="2"/>
  <c r="T49" i="2"/>
  <c r="U48" i="2"/>
  <c r="T86" i="4"/>
  <c r="T72" i="4" s="1"/>
  <c r="S87" i="4"/>
  <c r="S74" i="4"/>
  <c r="S75" i="4" s="1"/>
  <c r="U104" i="4"/>
  <c r="T105" i="4"/>
  <c r="T123" i="4"/>
  <c r="U122" i="4"/>
  <c r="T43" i="4"/>
  <c r="U42" i="4"/>
  <c r="S12" i="4"/>
  <c r="T24" i="4"/>
  <c r="R13" i="4"/>
  <c r="R4" i="4"/>
  <c r="R5" i="4" s="1"/>
  <c r="T60" i="4"/>
  <c r="S61" i="4"/>
  <c r="S11" i="4"/>
  <c r="S3" i="4" s="1"/>
  <c r="S9" i="4"/>
  <c r="T71" i="4"/>
  <c r="U78" i="4"/>
  <c r="T16" i="3"/>
  <c r="T10" i="3" s="1"/>
  <c r="S9" i="3"/>
  <c r="R11" i="3"/>
  <c r="R24" i="3"/>
  <c r="S58" i="3"/>
  <c r="T57" i="3"/>
  <c r="S12" i="3"/>
  <c r="U23" i="3"/>
  <c r="V99" i="3"/>
  <c r="U100" i="3"/>
  <c r="Q3" i="3"/>
  <c r="Q5" i="3" s="1"/>
  <c r="Q13" i="3"/>
  <c r="S10" i="3"/>
  <c r="U41" i="3"/>
  <c r="V40" i="3"/>
  <c r="S69" i="3"/>
  <c r="S71" i="3"/>
  <c r="S72" i="3" s="1"/>
  <c r="S83" i="3"/>
  <c r="T82" i="3"/>
  <c r="R4" i="3"/>
  <c r="R19" i="2"/>
  <c r="T9" i="2"/>
  <c r="U18" i="2"/>
  <c r="Q3" i="2"/>
  <c r="Q5" i="2" s="1"/>
  <c r="Q10" i="2"/>
  <c r="T84" i="2"/>
  <c r="U83" i="2"/>
  <c r="S4" i="2"/>
  <c r="S60" i="2"/>
  <c r="S69" i="2"/>
  <c r="T59" i="2"/>
  <c r="U68" i="2"/>
  <c r="W98" i="2"/>
  <c r="R75" i="1"/>
  <c r="R4" i="1"/>
  <c r="R5" i="1" s="1"/>
  <c r="S61" i="1"/>
  <c r="T60" i="1"/>
  <c r="S105" i="1"/>
  <c r="T104" i="1"/>
  <c r="T86" i="1"/>
  <c r="T72" i="1" s="1"/>
  <c r="S87" i="1"/>
  <c r="S74" i="1"/>
  <c r="W122" i="1"/>
  <c r="V123" i="1"/>
  <c r="T85" i="1"/>
  <c r="T73" i="1" s="1"/>
  <c r="U78" i="1"/>
  <c r="U71" i="1" s="1"/>
  <c r="S12" i="1"/>
  <c r="U16" i="1"/>
  <c r="U9" i="1" s="1"/>
  <c r="T23" i="1"/>
  <c r="T11" i="1" s="1"/>
  <c r="R13" i="1"/>
  <c r="T24" i="1"/>
  <c r="S25" i="1"/>
  <c r="U43" i="1"/>
  <c r="V42" i="1"/>
  <c r="V23" i="4" l="1"/>
  <c r="W17" i="4"/>
  <c r="W94" i="2"/>
  <c r="V97" i="2"/>
  <c r="V99" i="2" s="1"/>
  <c r="U82" i="2"/>
  <c r="V79" i="2"/>
  <c r="V64" i="2"/>
  <c r="U67" i="2"/>
  <c r="U47" i="2"/>
  <c r="V44" i="2"/>
  <c r="U32" i="2"/>
  <c r="U34" i="2" s="1"/>
  <c r="V29" i="2"/>
  <c r="W14" i="2"/>
  <c r="V17" i="2"/>
  <c r="V97" i="5"/>
  <c r="V99" i="5" s="1"/>
  <c r="U82" i="5"/>
  <c r="U84" i="5" s="1"/>
  <c r="V79" i="5"/>
  <c r="V64" i="5"/>
  <c r="U67" i="5"/>
  <c r="V47" i="5"/>
  <c r="W44" i="5"/>
  <c r="U32" i="5"/>
  <c r="V29" i="5"/>
  <c r="V14" i="5"/>
  <c r="U17" i="5"/>
  <c r="X13" i="5"/>
  <c r="U49" i="5"/>
  <c r="V48" i="5"/>
  <c r="T9" i="5"/>
  <c r="T19" i="5"/>
  <c r="U18" i="5"/>
  <c r="S10" i="5"/>
  <c r="S4" i="5"/>
  <c r="S5" i="5" s="1"/>
  <c r="AA98" i="5"/>
  <c r="U59" i="5"/>
  <c r="U60" i="5" s="1"/>
  <c r="V68" i="5"/>
  <c r="U69" i="5"/>
  <c r="V83" i="5"/>
  <c r="U33" i="5"/>
  <c r="T34" i="5"/>
  <c r="T10" i="4"/>
  <c r="U85" i="4"/>
  <c r="U73" i="4" s="1"/>
  <c r="S25" i="4"/>
  <c r="U68" i="3"/>
  <c r="V75" i="3"/>
  <c r="U70" i="3"/>
  <c r="T117" i="3"/>
  <c r="U116" i="3"/>
  <c r="T60" i="2"/>
  <c r="V48" i="2"/>
  <c r="U49" i="2"/>
  <c r="T69" i="2"/>
  <c r="X33" i="2"/>
  <c r="T9" i="4"/>
  <c r="T11" i="4"/>
  <c r="T3" i="4" s="1"/>
  <c r="U86" i="4"/>
  <c r="U72" i="4" s="1"/>
  <c r="T87" i="4"/>
  <c r="T74" i="4"/>
  <c r="T75" i="4" s="1"/>
  <c r="U71" i="4"/>
  <c r="V78" i="4"/>
  <c r="U24" i="4"/>
  <c r="U10" i="4" s="1"/>
  <c r="T12" i="4"/>
  <c r="S13" i="4"/>
  <c r="S4" i="4"/>
  <c r="S5" i="4" s="1"/>
  <c r="U43" i="4"/>
  <c r="V42" i="4"/>
  <c r="U123" i="4"/>
  <c r="V122" i="4"/>
  <c r="T61" i="4"/>
  <c r="U60" i="4"/>
  <c r="U105" i="4"/>
  <c r="V104" i="4"/>
  <c r="W40" i="3"/>
  <c r="V41" i="3"/>
  <c r="T69" i="3"/>
  <c r="T83" i="3"/>
  <c r="T71" i="3"/>
  <c r="T72" i="3" s="1"/>
  <c r="U82" i="3"/>
  <c r="S4" i="3"/>
  <c r="R3" i="3"/>
  <c r="R5" i="3" s="1"/>
  <c r="R13" i="3"/>
  <c r="T58" i="3"/>
  <c r="U57" i="3"/>
  <c r="W99" i="3"/>
  <c r="V100" i="3"/>
  <c r="T12" i="3"/>
  <c r="T9" i="3"/>
  <c r="U16" i="3"/>
  <c r="V23" i="3"/>
  <c r="S11" i="3"/>
  <c r="S3" i="3" s="1"/>
  <c r="S24" i="3"/>
  <c r="U9" i="2"/>
  <c r="V18" i="2"/>
  <c r="R3" i="2"/>
  <c r="R5" i="2" s="1"/>
  <c r="R10" i="2"/>
  <c r="S19" i="2"/>
  <c r="U59" i="2"/>
  <c r="V68" i="2"/>
  <c r="X98" i="2"/>
  <c r="T4" i="2"/>
  <c r="U84" i="2"/>
  <c r="V83" i="2"/>
  <c r="T12" i="1"/>
  <c r="T10" i="1"/>
  <c r="T3" i="1"/>
  <c r="S75" i="1"/>
  <c r="S4" i="1"/>
  <c r="S5" i="1" s="1"/>
  <c r="U60" i="1"/>
  <c r="T61" i="1"/>
  <c r="U85" i="1"/>
  <c r="U73" i="1" s="1"/>
  <c r="V78" i="1"/>
  <c r="V71" i="1" s="1"/>
  <c r="X122" i="1"/>
  <c r="W123" i="1"/>
  <c r="T74" i="1"/>
  <c r="U86" i="1"/>
  <c r="T87" i="1"/>
  <c r="T105" i="1"/>
  <c r="U104" i="1"/>
  <c r="V16" i="1"/>
  <c r="V9" i="1" s="1"/>
  <c r="U23" i="1"/>
  <c r="U11" i="1" s="1"/>
  <c r="S13" i="1"/>
  <c r="U24" i="1"/>
  <c r="T25" i="1"/>
  <c r="W42" i="1"/>
  <c r="V43" i="1"/>
  <c r="U10" i="1" l="1"/>
  <c r="S5" i="3"/>
  <c r="S13" i="3"/>
  <c r="W23" i="4"/>
  <c r="X17" i="4"/>
  <c r="X94" i="2"/>
  <c r="W97" i="2"/>
  <c r="W99" i="2" s="1"/>
  <c r="V82" i="2"/>
  <c r="W79" i="2"/>
  <c r="W64" i="2"/>
  <c r="V67" i="2"/>
  <c r="W44" i="2"/>
  <c r="V47" i="2"/>
  <c r="W29" i="2"/>
  <c r="V32" i="2"/>
  <c r="V34" i="2" s="1"/>
  <c r="W17" i="2"/>
  <c r="X14" i="2"/>
  <c r="W97" i="5"/>
  <c r="W99" i="5" s="1"/>
  <c r="V82" i="5"/>
  <c r="V84" i="5" s="1"/>
  <c r="W79" i="5"/>
  <c r="V67" i="5"/>
  <c r="V69" i="5" s="1"/>
  <c r="W64" i="5"/>
  <c r="W47" i="5"/>
  <c r="X44" i="5"/>
  <c r="V32" i="5"/>
  <c r="W29" i="5"/>
  <c r="W14" i="5"/>
  <c r="V17" i="5"/>
  <c r="Y13" i="5"/>
  <c r="V59" i="5"/>
  <c r="V60" i="5" s="1"/>
  <c r="W68" i="5"/>
  <c r="AB98" i="5"/>
  <c r="U9" i="5"/>
  <c r="U19" i="5"/>
  <c r="V18" i="5"/>
  <c r="V33" i="5"/>
  <c r="U34" i="5"/>
  <c r="T10" i="5"/>
  <c r="T4" i="5"/>
  <c r="T5" i="5" s="1"/>
  <c r="W83" i="5"/>
  <c r="V49" i="5"/>
  <c r="W48" i="5"/>
  <c r="V85" i="4"/>
  <c r="T25" i="4"/>
  <c r="V116" i="3"/>
  <c r="U117" i="3"/>
  <c r="W75" i="3"/>
  <c r="V70" i="3"/>
  <c r="V68" i="3"/>
  <c r="U69" i="2"/>
  <c r="Y33" i="2"/>
  <c r="W48" i="2"/>
  <c r="V49" i="2"/>
  <c r="U12" i="4"/>
  <c r="V24" i="4"/>
  <c r="V71" i="4"/>
  <c r="V73" i="4"/>
  <c r="W78" i="4"/>
  <c r="W42" i="4"/>
  <c r="V43" i="4"/>
  <c r="U11" i="4"/>
  <c r="U3" i="4" s="1"/>
  <c r="U9" i="4"/>
  <c r="T4" i="4"/>
  <c r="T5" i="4" s="1"/>
  <c r="T13" i="4"/>
  <c r="W104" i="4"/>
  <c r="V105" i="4"/>
  <c r="U61" i="4"/>
  <c r="V60" i="4"/>
  <c r="V123" i="4"/>
  <c r="W122" i="4"/>
  <c r="U87" i="4"/>
  <c r="U74" i="4"/>
  <c r="U75" i="4" s="1"/>
  <c r="V86" i="4"/>
  <c r="V72" i="4" s="1"/>
  <c r="T11" i="3"/>
  <c r="T3" i="3" s="1"/>
  <c r="T24" i="3"/>
  <c r="V16" i="3"/>
  <c r="U9" i="3"/>
  <c r="U71" i="3"/>
  <c r="U72" i="3" s="1"/>
  <c r="U83" i="3"/>
  <c r="U69" i="3"/>
  <c r="V82" i="3"/>
  <c r="X99" i="3"/>
  <c r="W100" i="3"/>
  <c r="U58" i="3"/>
  <c r="V57" i="3"/>
  <c r="V12" i="3" s="1"/>
  <c r="U10" i="3"/>
  <c r="X40" i="3"/>
  <c r="W41" i="3"/>
  <c r="U12" i="3"/>
  <c r="T4" i="3"/>
  <c r="W23" i="3"/>
  <c r="W18" i="2"/>
  <c r="V9" i="2"/>
  <c r="Y98" i="2"/>
  <c r="V59" i="2"/>
  <c r="W68" i="2"/>
  <c r="U60" i="2"/>
  <c r="S3" i="2"/>
  <c r="S5" i="2" s="1"/>
  <c r="S10" i="2"/>
  <c r="T19" i="2"/>
  <c r="U4" i="2"/>
  <c r="W83" i="2"/>
  <c r="V84" i="2"/>
  <c r="U3" i="1"/>
  <c r="U72" i="1"/>
  <c r="T75" i="1"/>
  <c r="T4" i="1"/>
  <c r="T5" i="1" s="1"/>
  <c r="U12" i="1"/>
  <c r="V60" i="1"/>
  <c r="U61" i="1"/>
  <c r="U105" i="1"/>
  <c r="V104" i="1"/>
  <c r="U74" i="1"/>
  <c r="V86" i="1"/>
  <c r="U87" i="1"/>
  <c r="X123" i="1"/>
  <c r="Y122" i="1"/>
  <c r="V85" i="1"/>
  <c r="V73" i="1" s="1"/>
  <c r="W78" i="1"/>
  <c r="W71" i="1" s="1"/>
  <c r="W16" i="1"/>
  <c r="W9" i="1" s="1"/>
  <c r="V23" i="1"/>
  <c r="V11" i="1" s="1"/>
  <c r="V3" i="1" s="1"/>
  <c r="T13" i="1"/>
  <c r="V24" i="1"/>
  <c r="U25" i="1"/>
  <c r="X42" i="1"/>
  <c r="W43" i="1"/>
  <c r="V10" i="3" l="1"/>
  <c r="X23" i="4"/>
  <c r="Y17" i="4"/>
  <c r="X97" i="2"/>
  <c r="X99" i="2" s="1"/>
  <c r="Y94" i="2"/>
  <c r="W82" i="2"/>
  <c r="X79" i="2"/>
  <c r="X64" i="2"/>
  <c r="W67" i="2"/>
  <c r="X44" i="2"/>
  <c r="W47" i="2"/>
  <c r="W49" i="2" s="1"/>
  <c r="X29" i="2"/>
  <c r="W32" i="2"/>
  <c r="W34" i="2" s="1"/>
  <c r="Y14" i="2"/>
  <c r="X17" i="2"/>
  <c r="X97" i="5"/>
  <c r="X99" i="5" s="1"/>
  <c r="W82" i="5"/>
  <c r="W84" i="5" s="1"/>
  <c r="X79" i="5"/>
  <c r="W67" i="5"/>
  <c r="W69" i="5" s="1"/>
  <c r="X64" i="5"/>
  <c r="X47" i="5"/>
  <c r="Y44" i="5"/>
  <c r="X29" i="5"/>
  <c r="W32" i="5"/>
  <c r="X14" i="5"/>
  <c r="W17" i="5"/>
  <c r="Z13" i="5"/>
  <c r="W59" i="5"/>
  <c r="W60" i="5" s="1"/>
  <c r="X68" i="5"/>
  <c r="X83" i="5"/>
  <c r="W33" i="5"/>
  <c r="V34" i="5"/>
  <c r="V9" i="5"/>
  <c r="V19" i="5"/>
  <c r="W18" i="5"/>
  <c r="U10" i="5"/>
  <c r="U4" i="5"/>
  <c r="U5" i="5" s="1"/>
  <c r="W49" i="5"/>
  <c r="X48" i="5"/>
  <c r="AC98" i="5"/>
  <c r="W85" i="4"/>
  <c r="W73" i="4" s="1"/>
  <c r="V10" i="4"/>
  <c r="T13" i="3"/>
  <c r="T5" i="3"/>
  <c r="W70" i="3"/>
  <c r="X75" i="3"/>
  <c r="W68" i="3"/>
  <c r="V117" i="3"/>
  <c r="W116" i="3"/>
  <c r="V72" i="1"/>
  <c r="V60" i="2"/>
  <c r="V69" i="2"/>
  <c r="X48" i="2"/>
  <c r="Z33" i="2"/>
  <c r="V61" i="4"/>
  <c r="W60" i="4"/>
  <c r="W123" i="4"/>
  <c r="X122" i="4"/>
  <c r="U25" i="4"/>
  <c r="V9" i="4"/>
  <c r="V11" i="4"/>
  <c r="V3" i="4" s="1"/>
  <c r="V74" i="4"/>
  <c r="V75" i="4" s="1"/>
  <c r="V87" i="4"/>
  <c r="W86" i="4"/>
  <c r="W72" i="4" s="1"/>
  <c r="X42" i="4"/>
  <c r="W43" i="4"/>
  <c r="W71" i="4"/>
  <c r="X78" i="4"/>
  <c r="V12" i="4"/>
  <c r="W24" i="4"/>
  <c r="W10" i="4" s="1"/>
  <c r="W105" i="4"/>
  <c r="X104" i="4"/>
  <c r="U4" i="4"/>
  <c r="U5" i="4" s="1"/>
  <c r="U13" i="4"/>
  <c r="X23" i="3"/>
  <c r="V71" i="3"/>
  <c r="V72" i="3" s="1"/>
  <c r="W82" i="3"/>
  <c r="V83" i="3"/>
  <c r="V69" i="3"/>
  <c r="U11" i="3"/>
  <c r="U3" i="3" s="1"/>
  <c r="U24" i="3"/>
  <c r="Y99" i="3"/>
  <c r="X100" i="3"/>
  <c r="W16" i="3"/>
  <c r="V9" i="3"/>
  <c r="U4" i="3"/>
  <c r="Y40" i="3"/>
  <c r="X41" i="3"/>
  <c r="V58" i="3"/>
  <c r="W57" i="3"/>
  <c r="X68" i="2"/>
  <c r="W59" i="2"/>
  <c r="Z98" i="2"/>
  <c r="V4" i="2"/>
  <c r="X83" i="2"/>
  <c r="W84" i="2"/>
  <c r="X18" i="2"/>
  <c r="W9" i="2"/>
  <c r="T3" i="2"/>
  <c r="T5" i="2" s="1"/>
  <c r="T10" i="2"/>
  <c r="U19" i="2"/>
  <c r="V12" i="1"/>
  <c r="V10" i="1"/>
  <c r="U75" i="1"/>
  <c r="U4" i="1"/>
  <c r="U5" i="1" s="1"/>
  <c r="V61" i="1"/>
  <c r="W60" i="1"/>
  <c r="W85" i="1"/>
  <c r="W73" i="1" s="1"/>
  <c r="X78" i="1"/>
  <c r="X71" i="1" s="1"/>
  <c r="Y123" i="1"/>
  <c r="Z122" i="1"/>
  <c r="V74" i="1"/>
  <c r="V87" i="1"/>
  <c r="W86" i="1"/>
  <c r="W104" i="1"/>
  <c r="V105" i="1"/>
  <c r="X16" i="1"/>
  <c r="X9" i="1" s="1"/>
  <c r="W23" i="1"/>
  <c r="W11" i="1" s="1"/>
  <c r="U13" i="1"/>
  <c r="W24" i="1"/>
  <c r="W10" i="1" s="1"/>
  <c r="V25" i="1"/>
  <c r="Y42" i="1"/>
  <c r="X43" i="1"/>
  <c r="Z17" i="4" l="1"/>
  <c r="Y23" i="4"/>
  <c r="Y97" i="2"/>
  <c r="Y99" i="2" s="1"/>
  <c r="Z94" i="2"/>
  <c r="X82" i="2"/>
  <c r="Y79" i="2"/>
  <c r="Y64" i="2"/>
  <c r="X67" i="2"/>
  <c r="Y44" i="2"/>
  <c r="X47" i="2"/>
  <c r="X49" i="2" s="1"/>
  <c r="Y29" i="2"/>
  <c r="X32" i="2"/>
  <c r="X34" i="2" s="1"/>
  <c r="Y17" i="2"/>
  <c r="Z14" i="2"/>
  <c r="Y97" i="5"/>
  <c r="Y99" i="5" s="1"/>
  <c r="X82" i="5"/>
  <c r="Y79" i="5"/>
  <c r="X67" i="5"/>
  <c r="Y64" i="5"/>
  <c r="Y47" i="5"/>
  <c r="Z44" i="5"/>
  <c r="Y29" i="5"/>
  <c r="X32" i="5"/>
  <c r="Y14" i="5"/>
  <c r="X17" i="5"/>
  <c r="AA13" i="5"/>
  <c r="AD98" i="5"/>
  <c r="X59" i="5"/>
  <c r="X60" i="5" s="1"/>
  <c r="Y68" i="5"/>
  <c r="X69" i="5"/>
  <c r="Y48" i="5"/>
  <c r="X49" i="5"/>
  <c r="W19" i="5"/>
  <c r="X18" i="5"/>
  <c r="W9" i="5"/>
  <c r="V10" i="5"/>
  <c r="V4" i="5"/>
  <c r="V5" i="5" s="1"/>
  <c r="X33" i="5"/>
  <c r="W34" i="5"/>
  <c r="Y83" i="5"/>
  <c r="X84" i="5"/>
  <c r="X85" i="4"/>
  <c r="X116" i="3"/>
  <c r="W117" i="3"/>
  <c r="X68" i="3"/>
  <c r="Y75" i="3"/>
  <c r="X70" i="3"/>
  <c r="U5" i="3"/>
  <c r="AA33" i="2"/>
  <c r="Y48" i="2"/>
  <c r="Y104" i="4"/>
  <c r="X105" i="4"/>
  <c r="X24" i="4"/>
  <c r="W12" i="4"/>
  <c r="V4" i="4"/>
  <c r="V5" i="4" s="1"/>
  <c r="V13" i="4"/>
  <c r="V25" i="4"/>
  <c r="W61" i="4"/>
  <c r="X60" i="4"/>
  <c r="W74" i="4"/>
  <c r="W75" i="4" s="1"/>
  <c r="W87" i="4"/>
  <c r="X86" i="4"/>
  <c r="X72" i="4" s="1"/>
  <c r="W11" i="4"/>
  <c r="W3" i="4" s="1"/>
  <c r="W9" i="4"/>
  <c r="X73" i="4"/>
  <c r="Y78" i="4"/>
  <c r="X71" i="4"/>
  <c r="Y122" i="4"/>
  <c r="X123" i="4"/>
  <c r="Y42" i="4"/>
  <c r="X43" i="4"/>
  <c r="Z40" i="3"/>
  <c r="Y41" i="3"/>
  <c r="U13" i="3"/>
  <c r="W58" i="3"/>
  <c r="X57" i="3"/>
  <c r="Y100" i="3"/>
  <c r="Z99" i="3"/>
  <c r="W12" i="3"/>
  <c r="W71" i="3"/>
  <c r="W72" i="3" s="1"/>
  <c r="X82" i="3"/>
  <c r="W83" i="3"/>
  <c r="W69" i="3"/>
  <c r="W10" i="3"/>
  <c r="V11" i="3"/>
  <c r="V24" i="3"/>
  <c r="V4" i="3"/>
  <c r="X16" i="3"/>
  <c r="W9" i="3"/>
  <c r="Y23" i="3"/>
  <c r="Y83" i="2"/>
  <c r="X84" i="2"/>
  <c r="W69" i="2"/>
  <c r="V19" i="2"/>
  <c r="W4" i="2"/>
  <c r="AA98" i="2"/>
  <c r="Y18" i="2"/>
  <c r="X9" i="2"/>
  <c r="U3" i="2"/>
  <c r="U5" i="2" s="1"/>
  <c r="U10" i="2"/>
  <c r="W60" i="2"/>
  <c r="X59" i="2"/>
  <c r="Y68" i="2"/>
  <c r="W3" i="1"/>
  <c r="W72" i="1"/>
  <c r="W12" i="1"/>
  <c r="W13" i="1" s="1"/>
  <c r="V75" i="1"/>
  <c r="V4" i="1"/>
  <c r="V5" i="1" s="1"/>
  <c r="W61" i="1"/>
  <c r="X60" i="1"/>
  <c r="X104" i="1"/>
  <c r="W105" i="1"/>
  <c r="W74" i="1"/>
  <c r="W87" i="1"/>
  <c r="X86" i="1"/>
  <c r="Z123" i="1"/>
  <c r="AA122" i="1"/>
  <c r="Y78" i="1"/>
  <c r="Y71" i="1" s="1"/>
  <c r="X85" i="1"/>
  <c r="X73" i="1" s="1"/>
  <c r="Y16" i="1"/>
  <c r="Y9" i="1" s="1"/>
  <c r="X23" i="1"/>
  <c r="X11" i="1" s="1"/>
  <c r="V13" i="1"/>
  <c r="X24" i="1"/>
  <c r="X10" i="1" s="1"/>
  <c r="W25" i="1"/>
  <c r="Z42" i="1"/>
  <c r="Y43" i="1"/>
  <c r="Z23" i="4" l="1"/>
  <c r="AA17" i="4"/>
  <c r="AA94" i="2"/>
  <c r="Z97" i="2"/>
  <c r="Z99" i="2" s="1"/>
  <c r="Z79" i="2"/>
  <c r="Y82" i="2"/>
  <c r="Z64" i="2"/>
  <c r="Y67" i="2"/>
  <c r="Y47" i="2"/>
  <c r="Z44" i="2"/>
  <c r="Z29" i="2"/>
  <c r="Y32" i="2"/>
  <c r="Y34" i="2" s="1"/>
  <c r="AA14" i="2"/>
  <c r="Z17" i="2"/>
  <c r="Z97" i="5"/>
  <c r="Z99" i="5" s="1"/>
  <c r="Y82" i="5"/>
  <c r="Y84" i="5" s="1"/>
  <c r="Z79" i="5"/>
  <c r="Y67" i="5"/>
  <c r="Z64" i="5"/>
  <c r="AA44" i="5"/>
  <c r="Z47" i="5"/>
  <c r="Z29" i="5"/>
  <c r="Y32" i="5"/>
  <c r="Z14" i="5"/>
  <c r="Y17" i="5"/>
  <c r="AB13" i="5"/>
  <c r="X9" i="5"/>
  <c r="X19" i="5"/>
  <c r="Y18" i="5"/>
  <c r="Z48" i="5"/>
  <c r="Y49" i="5"/>
  <c r="Y59" i="5"/>
  <c r="Y60" i="5" s="1"/>
  <c r="Z68" i="5"/>
  <c r="Y69" i="5"/>
  <c r="W10" i="5"/>
  <c r="W4" i="5"/>
  <c r="W5" i="5" s="1"/>
  <c r="Z83" i="5"/>
  <c r="X34" i="5"/>
  <c r="Y33" i="5"/>
  <c r="AE98" i="5"/>
  <c r="Y85" i="4"/>
  <c r="Y73" i="4" s="1"/>
  <c r="X10" i="4"/>
  <c r="W25" i="4"/>
  <c r="Y68" i="3"/>
  <c r="Z75" i="3"/>
  <c r="Y70" i="3"/>
  <c r="X117" i="3"/>
  <c r="Y116" i="3"/>
  <c r="X72" i="1"/>
  <c r="Y49" i="2"/>
  <c r="Z48" i="2"/>
  <c r="AB33" i="2"/>
  <c r="Y43" i="4"/>
  <c r="Z42" i="4"/>
  <c r="X61" i="4"/>
  <c r="Y60" i="4"/>
  <c r="Z78" i="4"/>
  <c r="Y71" i="4"/>
  <c r="X11" i="4"/>
  <c r="X3" i="4" s="1"/>
  <c r="X9" i="4"/>
  <c r="Z122" i="4"/>
  <c r="Y123" i="4"/>
  <c r="W4" i="4"/>
  <c r="W5" i="4" s="1"/>
  <c r="W13" i="4"/>
  <c r="X87" i="4"/>
  <c r="X74" i="4"/>
  <c r="X75" i="4" s="1"/>
  <c r="Y86" i="4"/>
  <c r="Y72" i="4" s="1"/>
  <c r="Y24" i="4"/>
  <c r="Y10" i="4" s="1"/>
  <c r="X12" i="4"/>
  <c r="Y105" i="4"/>
  <c r="Z104" i="4"/>
  <c r="W11" i="3"/>
  <c r="W3" i="3" s="1"/>
  <c r="W24" i="3"/>
  <c r="Y57" i="3"/>
  <c r="X58" i="3"/>
  <c r="V3" i="3"/>
  <c r="V5" i="3" s="1"/>
  <c r="V13" i="3"/>
  <c r="X9" i="3"/>
  <c r="Y16" i="3"/>
  <c r="X10" i="3"/>
  <c r="X71" i="3"/>
  <c r="X72" i="3" s="1"/>
  <c r="X83" i="3"/>
  <c r="Y82" i="3"/>
  <c r="X69" i="3"/>
  <c r="AA99" i="3"/>
  <c r="Z100" i="3"/>
  <c r="Z23" i="3"/>
  <c r="X12" i="3"/>
  <c r="W4" i="3"/>
  <c r="Z41" i="3"/>
  <c r="AA40" i="3"/>
  <c r="W19" i="2"/>
  <c r="Z18" i="2"/>
  <c r="Y9" i="2"/>
  <c r="AB98" i="2"/>
  <c r="Y59" i="2"/>
  <c r="Z68" i="2"/>
  <c r="X4" i="2"/>
  <c r="X69" i="2"/>
  <c r="X60" i="2"/>
  <c r="V3" i="2"/>
  <c r="V5" i="2" s="1"/>
  <c r="V10" i="2"/>
  <c r="Y84" i="2"/>
  <c r="Z83" i="2"/>
  <c r="X3" i="1"/>
  <c r="W75" i="1"/>
  <c r="W4" i="1"/>
  <c r="W5" i="1" s="1"/>
  <c r="X12" i="1"/>
  <c r="X13" i="1" s="1"/>
  <c r="Y60" i="1"/>
  <c r="X61" i="1"/>
  <c r="Z78" i="1"/>
  <c r="Z71" i="1" s="1"/>
  <c r="Y85" i="1"/>
  <c r="Y73" i="1" s="1"/>
  <c r="AB122" i="1"/>
  <c r="AA123" i="1"/>
  <c r="X74" i="1"/>
  <c r="X87" i="1"/>
  <c r="Y86" i="1"/>
  <c r="Y104" i="1"/>
  <c r="X105" i="1"/>
  <c r="Z16" i="1"/>
  <c r="Z9" i="1" s="1"/>
  <c r="Y23" i="1"/>
  <c r="Y11" i="1" s="1"/>
  <c r="Y24" i="1"/>
  <c r="Y10" i="1" s="1"/>
  <c r="X25" i="1"/>
  <c r="AA42" i="1"/>
  <c r="Z43" i="1"/>
  <c r="Y10" i="3" l="1"/>
  <c r="W5" i="3"/>
  <c r="W13" i="3"/>
  <c r="AB17" i="4"/>
  <c r="AA23" i="4"/>
  <c r="AB94" i="2"/>
  <c r="AA97" i="2"/>
  <c r="AA99" i="2" s="1"/>
  <c r="Z82" i="2"/>
  <c r="AA79" i="2"/>
  <c r="AA64" i="2"/>
  <c r="Z67" i="2"/>
  <c r="AA44" i="2"/>
  <c r="Z47" i="2"/>
  <c r="AA29" i="2"/>
  <c r="Z32" i="2"/>
  <c r="Z34" i="2" s="1"/>
  <c r="AA17" i="2"/>
  <c r="AB14" i="2"/>
  <c r="AA97" i="5"/>
  <c r="AA99" i="5" s="1"/>
  <c r="AA79" i="5"/>
  <c r="Z82" i="5"/>
  <c r="Z84" i="5" s="1"/>
  <c r="AA64" i="5"/>
  <c r="Z67" i="5"/>
  <c r="Z69" i="5" s="1"/>
  <c r="AA47" i="5"/>
  <c r="AB44" i="5"/>
  <c r="AA29" i="5"/>
  <c r="Z32" i="5"/>
  <c r="AA14" i="5"/>
  <c r="Z17" i="5"/>
  <c r="AC13" i="5"/>
  <c r="AA83" i="5"/>
  <c r="AA68" i="5"/>
  <c r="Z59" i="5"/>
  <c r="Z60" i="5" s="1"/>
  <c r="AF98" i="5"/>
  <c r="AA48" i="5"/>
  <c r="Z49" i="5"/>
  <c r="Y19" i="5"/>
  <c r="Y9" i="5"/>
  <c r="Z18" i="5"/>
  <c r="Y34" i="5"/>
  <c r="Z33" i="5"/>
  <c r="X10" i="5"/>
  <c r="X4" i="5"/>
  <c r="X5" i="5" s="1"/>
  <c r="Z85" i="4"/>
  <c r="Y12" i="3"/>
  <c r="Y4" i="3" s="1"/>
  <c r="Z116" i="3"/>
  <c r="Y117" i="3"/>
  <c r="AA75" i="3"/>
  <c r="Z70" i="3"/>
  <c r="Z68" i="3"/>
  <c r="AC33" i="2"/>
  <c r="Z49" i="2"/>
  <c r="AA48" i="2"/>
  <c r="Y69" i="2"/>
  <c r="Y11" i="4"/>
  <c r="Y3" i="4" s="1"/>
  <c r="Y9" i="4"/>
  <c r="Z123" i="4"/>
  <c r="AA122" i="4"/>
  <c r="Y12" i="4"/>
  <c r="Z24" i="4"/>
  <c r="Z10" i="4" s="1"/>
  <c r="Y87" i="4"/>
  <c r="Y74" i="4"/>
  <c r="Y75" i="4" s="1"/>
  <c r="Z86" i="4"/>
  <c r="Z72" i="4" s="1"/>
  <c r="Z71" i="4"/>
  <c r="AA78" i="4"/>
  <c r="Z73" i="4"/>
  <c r="Z60" i="4"/>
  <c r="Y61" i="4"/>
  <c r="AA104" i="4"/>
  <c r="Z105" i="4"/>
  <c r="X25" i="4"/>
  <c r="X13" i="4"/>
  <c r="X4" i="4"/>
  <c r="X5" i="4" s="1"/>
  <c r="Z43" i="4"/>
  <c r="AA42" i="4"/>
  <c r="AB99" i="3"/>
  <c r="AA100" i="3"/>
  <c r="Y9" i="3"/>
  <c r="Z16" i="3"/>
  <c r="X11" i="3"/>
  <c r="X3" i="3" s="1"/>
  <c r="X24" i="3"/>
  <c r="AA41" i="3"/>
  <c r="AB40" i="3"/>
  <c r="X4" i="3"/>
  <c r="Z57" i="3"/>
  <c r="Y58" i="3"/>
  <c r="Y83" i="3"/>
  <c r="Y71" i="3"/>
  <c r="Y72" i="3" s="1"/>
  <c r="Y69" i="3"/>
  <c r="Z82" i="3"/>
  <c r="AA23" i="3"/>
  <c r="AC98" i="2"/>
  <c r="Y4" i="2"/>
  <c r="AA18" i="2"/>
  <c r="Z9" i="2"/>
  <c r="Z84" i="2"/>
  <c r="AA83" i="2"/>
  <c r="W3" i="2"/>
  <c r="W5" i="2" s="1"/>
  <c r="W10" i="2"/>
  <c r="Z59" i="2"/>
  <c r="AA68" i="2"/>
  <c r="Y60" i="2"/>
  <c r="X19" i="2"/>
  <c r="Y72" i="1"/>
  <c r="Y3" i="1"/>
  <c r="X75" i="1"/>
  <c r="X4" i="1"/>
  <c r="X5" i="1" s="1"/>
  <c r="Y12" i="1"/>
  <c r="Z60" i="1"/>
  <c r="Y61" i="1"/>
  <c r="Z104" i="1"/>
  <c r="Y105" i="1"/>
  <c r="Y74" i="1"/>
  <c r="Y87" i="1"/>
  <c r="Z86" i="1"/>
  <c r="Z72" i="1" s="1"/>
  <c r="AC122" i="1"/>
  <c r="AB123" i="1"/>
  <c r="AA78" i="1"/>
  <c r="AA71" i="1" s="1"/>
  <c r="Z85" i="1"/>
  <c r="Z73" i="1" s="1"/>
  <c r="AA16" i="1"/>
  <c r="AA9" i="1" s="1"/>
  <c r="Z23" i="1"/>
  <c r="Z11" i="1" s="1"/>
  <c r="Z24" i="1"/>
  <c r="Y25" i="1"/>
  <c r="AB42" i="1"/>
  <c r="AA43" i="1"/>
  <c r="AC17" i="4" l="1"/>
  <c r="AB23" i="4"/>
  <c r="AC94" i="2"/>
  <c r="AB97" i="2"/>
  <c r="AB99" i="2" s="1"/>
  <c r="AA82" i="2"/>
  <c r="AB79" i="2"/>
  <c r="AA67" i="2"/>
  <c r="AB64" i="2"/>
  <c r="AB44" i="2"/>
  <c r="AA47" i="2"/>
  <c r="AB29" i="2"/>
  <c r="AA32" i="2"/>
  <c r="AA34" i="2" s="1"/>
  <c r="AB17" i="2"/>
  <c r="AC14" i="2"/>
  <c r="AB97" i="5"/>
  <c r="AB99" i="5" s="1"/>
  <c r="AB79" i="5"/>
  <c r="AA82" i="5"/>
  <c r="AB64" i="5"/>
  <c r="AA67" i="5"/>
  <c r="AB47" i="5"/>
  <c r="AC44" i="5"/>
  <c r="AB29" i="5"/>
  <c r="AA32" i="5"/>
  <c r="AB14" i="5"/>
  <c r="AA17" i="5"/>
  <c r="AD13" i="5"/>
  <c r="AA18" i="5"/>
  <c r="Z19" i="5"/>
  <c r="Z9" i="5"/>
  <c r="Y4" i="5"/>
  <c r="Y5" i="5" s="1"/>
  <c r="Y10" i="5"/>
  <c r="AA49" i="5"/>
  <c r="AB48" i="5"/>
  <c r="AG98" i="5"/>
  <c r="AA69" i="5"/>
  <c r="AB68" i="5"/>
  <c r="AA59" i="5"/>
  <c r="AA60" i="5" s="1"/>
  <c r="Z34" i="5"/>
  <c r="AA33" i="5"/>
  <c r="AB83" i="5"/>
  <c r="AA84" i="5"/>
  <c r="AA85" i="4"/>
  <c r="AA73" i="4"/>
  <c r="AB75" i="3"/>
  <c r="AA70" i="3"/>
  <c r="AA68" i="3"/>
  <c r="AA116" i="3"/>
  <c r="Z117" i="3"/>
  <c r="Z69" i="2"/>
  <c r="Z60" i="2"/>
  <c r="AD33" i="2"/>
  <c r="AB48" i="2"/>
  <c r="AA49" i="2"/>
  <c r="AA24" i="4"/>
  <c r="Z12" i="4"/>
  <c r="AA105" i="4"/>
  <c r="AB104" i="4"/>
  <c r="Y13" i="4"/>
  <c r="Y4" i="4"/>
  <c r="Y5" i="4" s="1"/>
  <c r="Y25" i="4"/>
  <c r="Z61" i="4"/>
  <c r="AA60" i="4"/>
  <c r="AB122" i="4"/>
  <c r="AA123" i="4"/>
  <c r="AB78" i="4"/>
  <c r="AA71" i="4"/>
  <c r="Z74" i="4"/>
  <c r="Z75" i="4" s="1"/>
  <c r="Z87" i="4"/>
  <c r="AA86" i="4"/>
  <c r="AA72" i="4" s="1"/>
  <c r="AB42" i="4"/>
  <c r="AA43" i="4"/>
  <c r="Z11" i="4"/>
  <c r="Z3" i="4" s="1"/>
  <c r="Z9" i="4"/>
  <c r="Y11" i="3"/>
  <c r="Y24" i="3"/>
  <c r="Z83" i="3"/>
  <c r="Z69" i="3"/>
  <c r="AA82" i="3"/>
  <c r="Z71" i="3"/>
  <c r="Z72" i="3" s="1"/>
  <c r="AA57" i="3"/>
  <c r="Z58" i="3"/>
  <c r="Z12" i="3"/>
  <c r="X13" i="3"/>
  <c r="X5" i="3"/>
  <c r="AC40" i="3"/>
  <c r="AB41" i="3"/>
  <c r="AA16" i="3"/>
  <c r="Z9" i="3"/>
  <c r="Z10" i="3"/>
  <c r="AB23" i="3"/>
  <c r="AC99" i="3"/>
  <c r="AB100" i="3"/>
  <c r="AD98" i="2"/>
  <c r="AB68" i="2"/>
  <c r="AA59" i="2"/>
  <c r="Y19" i="2"/>
  <c r="AA84" i="2"/>
  <c r="AB83" i="2"/>
  <c r="AB18" i="2"/>
  <c r="AA9" i="2"/>
  <c r="X3" i="2"/>
  <c r="X5" i="2" s="1"/>
  <c r="X10" i="2"/>
  <c r="Z4" i="2"/>
  <c r="Z12" i="1"/>
  <c r="Z10" i="1"/>
  <c r="Z3" i="1"/>
  <c r="Y75" i="1"/>
  <c r="Y4" i="1"/>
  <c r="Y5" i="1" s="1"/>
  <c r="AA60" i="1"/>
  <c r="Z61" i="1"/>
  <c r="AB78" i="1"/>
  <c r="AB71" i="1" s="1"/>
  <c r="AA85" i="1"/>
  <c r="AA73" i="1" s="1"/>
  <c r="AD122" i="1"/>
  <c r="AC123" i="1"/>
  <c r="Z74" i="1"/>
  <c r="AA86" i="1"/>
  <c r="Z87" i="1"/>
  <c r="AA104" i="1"/>
  <c r="Z105" i="1"/>
  <c r="AB16" i="1"/>
  <c r="AB9" i="1" s="1"/>
  <c r="AA23" i="1"/>
  <c r="AA11" i="1" s="1"/>
  <c r="Y13" i="1"/>
  <c r="AA24" i="1"/>
  <c r="Z25" i="1"/>
  <c r="AC42" i="1"/>
  <c r="AB43" i="1"/>
  <c r="AD17" i="4" l="1"/>
  <c r="AC23" i="4"/>
  <c r="AD94" i="2"/>
  <c r="AC97" i="2"/>
  <c r="AC99" i="2" s="1"/>
  <c r="AC79" i="2"/>
  <c r="AB82" i="2"/>
  <c r="AC64" i="2"/>
  <c r="AB67" i="2"/>
  <c r="AC44" i="2"/>
  <c r="AB47" i="2"/>
  <c r="AC29" i="2"/>
  <c r="AB32" i="2"/>
  <c r="AB34" i="2" s="1"/>
  <c r="AD14" i="2"/>
  <c r="AC17" i="2"/>
  <c r="AC97" i="5"/>
  <c r="AC99" i="5" s="1"/>
  <c r="AC79" i="5"/>
  <c r="AB82" i="5"/>
  <c r="AB67" i="5"/>
  <c r="AB69" i="5" s="1"/>
  <c r="AC64" i="5"/>
  <c r="AD44" i="5"/>
  <c r="AC47" i="5"/>
  <c r="AC29" i="5"/>
  <c r="AB32" i="5"/>
  <c r="AC14" i="5"/>
  <c r="AB17" i="5"/>
  <c r="AE13" i="5"/>
  <c r="AC68" i="5"/>
  <c r="AB59" i="5"/>
  <c r="AB60" i="5" s="1"/>
  <c r="AH98" i="5"/>
  <c r="AB49" i="5"/>
  <c r="AC48" i="5"/>
  <c r="AC83" i="5"/>
  <c r="AB84" i="5"/>
  <c r="Z4" i="5"/>
  <c r="Z5" i="5" s="1"/>
  <c r="Z10" i="5"/>
  <c r="AA34" i="5"/>
  <c r="AB33" i="5"/>
  <c r="AB18" i="5"/>
  <c r="AA9" i="5"/>
  <c r="AA19" i="5"/>
  <c r="AA10" i="4"/>
  <c r="AB85" i="4"/>
  <c r="Z25" i="4"/>
  <c r="AB116" i="3"/>
  <c r="AA117" i="3"/>
  <c r="AB68" i="3"/>
  <c r="AC75" i="3"/>
  <c r="AB70" i="3"/>
  <c r="AA60" i="2"/>
  <c r="AE33" i="2"/>
  <c r="AC48" i="2"/>
  <c r="AB49" i="2"/>
  <c r="AB123" i="4"/>
  <c r="AC122" i="4"/>
  <c r="AC42" i="4"/>
  <c r="AB43" i="4"/>
  <c r="AA61" i="4"/>
  <c r="AB60" i="4"/>
  <c r="AB105" i="4"/>
  <c r="AC104" i="4"/>
  <c r="AA11" i="4"/>
  <c r="AA3" i="4" s="1"/>
  <c r="AA9" i="4"/>
  <c r="AB86" i="4"/>
  <c r="AB72" i="4" s="1"/>
  <c r="AA74" i="4"/>
  <c r="AA75" i="4" s="1"/>
  <c r="AA87" i="4"/>
  <c r="Z13" i="4"/>
  <c r="Z4" i="4"/>
  <c r="Z5" i="4" s="1"/>
  <c r="AB24" i="4"/>
  <c r="AA12" i="4"/>
  <c r="AB71" i="4"/>
  <c r="AC78" i="4"/>
  <c r="AB73" i="4"/>
  <c r="AC23" i="3"/>
  <c r="Z4" i="3"/>
  <c r="AB57" i="3"/>
  <c r="AA58" i="3"/>
  <c r="AB16" i="3"/>
  <c r="AA9" i="3"/>
  <c r="AC41" i="3"/>
  <c r="AD40" i="3"/>
  <c r="Z11" i="3"/>
  <c r="Z3" i="3" s="1"/>
  <c r="Z24" i="3"/>
  <c r="Y3" i="3"/>
  <c r="Y5" i="3" s="1"/>
  <c r="Y13" i="3"/>
  <c r="AB82" i="3"/>
  <c r="AA69" i="3"/>
  <c r="AA83" i="3"/>
  <c r="AA71" i="3"/>
  <c r="AA72" i="3" s="1"/>
  <c r="AC100" i="3"/>
  <c r="AD99" i="3"/>
  <c r="AA12" i="3"/>
  <c r="AA10" i="3"/>
  <c r="AE98" i="2"/>
  <c r="AA4" i="2"/>
  <c r="Z19" i="2"/>
  <c r="Y3" i="2"/>
  <c r="Y5" i="2" s="1"/>
  <c r="Y10" i="2"/>
  <c r="AC68" i="2"/>
  <c r="AB59" i="2"/>
  <c r="AA69" i="2"/>
  <c r="AB84" i="2"/>
  <c r="AC83" i="2"/>
  <c r="AC18" i="2"/>
  <c r="AB9" i="2"/>
  <c r="AA72" i="1"/>
  <c r="AA12" i="1"/>
  <c r="AA13" i="1" s="1"/>
  <c r="AA10" i="1"/>
  <c r="AA3" i="1"/>
  <c r="Z75" i="1"/>
  <c r="Z4" i="1"/>
  <c r="Z5" i="1" s="1"/>
  <c r="AA61" i="1"/>
  <c r="AB60" i="1"/>
  <c r="AA87" i="1"/>
  <c r="AB86" i="1"/>
  <c r="AA74" i="1"/>
  <c r="AC78" i="1"/>
  <c r="AC71" i="1" s="1"/>
  <c r="AB85" i="1"/>
  <c r="AB73" i="1" s="1"/>
  <c r="AA105" i="1"/>
  <c r="AB104" i="1"/>
  <c r="AD123" i="1"/>
  <c r="AE122" i="1"/>
  <c r="AC16" i="1"/>
  <c r="AC9" i="1" s="1"/>
  <c r="AB23" i="1"/>
  <c r="AB11" i="1" s="1"/>
  <c r="Z13" i="1"/>
  <c r="AB24" i="1"/>
  <c r="AB10" i="1" s="1"/>
  <c r="AA25" i="1"/>
  <c r="AD42" i="1"/>
  <c r="AC43" i="1"/>
  <c r="Z5" i="3" l="1"/>
  <c r="Z13" i="3"/>
  <c r="AE17" i="4"/>
  <c r="AD23" i="4"/>
  <c r="AD97" i="2"/>
  <c r="AD99" i="2" s="1"/>
  <c r="AE94" i="2"/>
  <c r="AD79" i="2"/>
  <c r="AC82" i="2"/>
  <c r="AD64" i="2"/>
  <c r="AC67" i="2"/>
  <c r="AD44" i="2"/>
  <c r="AC47" i="2"/>
  <c r="AD29" i="2"/>
  <c r="AC32" i="2"/>
  <c r="AC34" i="2" s="1"/>
  <c r="AE14" i="2"/>
  <c r="AD17" i="2"/>
  <c r="AD97" i="5"/>
  <c r="AD99" i="5" s="1"/>
  <c r="AD79" i="5"/>
  <c r="AC82" i="5"/>
  <c r="AD64" i="5"/>
  <c r="AC67" i="5"/>
  <c r="AC69" i="5" s="1"/>
  <c r="AE44" i="5"/>
  <c r="AD47" i="5"/>
  <c r="AD29" i="5"/>
  <c r="AC32" i="5"/>
  <c r="AD14" i="5"/>
  <c r="AC17" i="5"/>
  <c r="AF13" i="5"/>
  <c r="AD48" i="5"/>
  <c r="AC49" i="5"/>
  <c r="AI98" i="5"/>
  <c r="AD83" i="5"/>
  <c r="AC84" i="5"/>
  <c r="AA4" i="5"/>
  <c r="AA5" i="5" s="1"/>
  <c r="AA10" i="5"/>
  <c r="AC18" i="5"/>
  <c r="AB9" i="5"/>
  <c r="AB19" i="5"/>
  <c r="AD68" i="5"/>
  <c r="AC59" i="5"/>
  <c r="AC60" i="5" s="1"/>
  <c r="AB34" i="5"/>
  <c r="AC33" i="5"/>
  <c r="AB10" i="4"/>
  <c r="AC85" i="4"/>
  <c r="AC73" i="4" s="1"/>
  <c r="AC70" i="3"/>
  <c r="AC68" i="3"/>
  <c r="AD75" i="3"/>
  <c r="AB117" i="3"/>
  <c r="AC116" i="3"/>
  <c r="AF33" i="2"/>
  <c r="AB69" i="2"/>
  <c r="AD48" i="2"/>
  <c r="AC49" i="2"/>
  <c r="AB87" i="4"/>
  <c r="AC86" i="4"/>
  <c r="AC72" i="4" s="1"/>
  <c r="AB74" i="4"/>
  <c r="AB75" i="4" s="1"/>
  <c r="AC71" i="4"/>
  <c r="AD78" i="4"/>
  <c r="AA13" i="4"/>
  <c r="AA4" i="4"/>
  <c r="AA5" i="4" s="1"/>
  <c r="AA25" i="4"/>
  <c r="AC105" i="4"/>
  <c r="AD104" i="4"/>
  <c r="AB12" i="4"/>
  <c r="AC24" i="4"/>
  <c r="AC10" i="4" s="1"/>
  <c r="AD122" i="4"/>
  <c r="AC123" i="4"/>
  <c r="AB9" i="4"/>
  <c r="AB11" i="4"/>
  <c r="AB3" i="4" s="1"/>
  <c r="AB61" i="4"/>
  <c r="AC60" i="4"/>
  <c r="AD42" i="4"/>
  <c r="AC43" i="4"/>
  <c r="AC82" i="3"/>
  <c r="AB83" i="3"/>
  <c r="AB69" i="3"/>
  <c r="AB71" i="3"/>
  <c r="AB72" i="3" s="1"/>
  <c r="AA11" i="3"/>
  <c r="AA3" i="3" s="1"/>
  <c r="AA24" i="3"/>
  <c r="AC57" i="3"/>
  <c r="AB58" i="3"/>
  <c r="AC16" i="3"/>
  <c r="AB9" i="3"/>
  <c r="AA4" i="3"/>
  <c r="AD100" i="3"/>
  <c r="AE99" i="3"/>
  <c r="AB10" i="3"/>
  <c r="AD41" i="3"/>
  <c r="AE40" i="3"/>
  <c r="AB12" i="3"/>
  <c r="AD23" i="3"/>
  <c r="AF98" i="2"/>
  <c r="AD18" i="2"/>
  <c r="AC9" i="2"/>
  <c r="AC84" i="2"/>
  <c r="AD83" i="2"/>
  <c r="AB4" i="2"/>
  <c r="AA19" i="2"/>
  <c r="Z3" i="2"/>
  <c r="Z5" i="2" s="1"/>
  <c r="Z10" i="2"/>
  <c r="AB60" i="2"/>
  <c r="AD68" i="2"/>
  <c r="AC59" i="2"/>
  <c r="AB72" i="1"/>
  <c r="AB3" i="1"/>
  <c r="AA75" i="1"/>
  <c r="AA4" i="1"/>
  <c r="AA5" i="1" s="1"/>
  <c r="AB12" i="1"/>
  <c r="AB13" i="1" s="1"/>
  <c r="AB61" i="1"/>
  <c r="AC60" i="1"/>
  <c r="AB105" i="1"/>
  <c r="AC104" i="1"/>
  <c r="AE123" i="1"/>
  <c r="AF122" i="1"/>
  <c r="AD78" i="1"/>
  <c r="AD71" i="1" s="1"/>
  <c r="AC85" i="1"/>
  <c r="AC73" i="1" s="1"/>
  <c r="AB87" i="1"/>
  <c r="AC86" i="1"/>
  <c r="AB74" i="1"/>
  <c r="AD16" i="1"/>
  <c r="AD9" i="1" s="1"/>
  <c r="AC23" i="1"/>
  <c r="AC11" i="1" s="1"/>
  <c r="AC24" i="1"/>
  <c r="AC10" i="1" s="1"/>
  <c r="AB25" i="1"/>
  <c r="AE42" i="1"/>
  <c r="AD43" i="1"/>
  <c r="AE23" i="4" l="1"/>
  <c r="AF17" i="4"/>
  <c r="AE97" i="2"/>
  <c r="AE99" i="2" s="1"/>
  <c r="AF94" i="2"/>
  <c r="AE79" i="2"/>
  <c r="AD82" i="2"/>
  <c r="AD67" i="2"/>
  <c r="AE64" i="2"/>
  <c r="AD47" i="2"/>
  <c r="AE44" i="2"/>
  <c r="AD32" i="2"/>
  <c r="AD34" i="2" s="1"/>
  <c r="AE29" i="2"/>
  <c r="AF14" i="2"/>
  <c r="AE17" i="2"/>
  <c r="AE97" i="5"/>
  <c r="AE99" i="5" s="1"/>
  <c r="AE79" i="5"/>
  <c r="AD82" i="5"/>
  <c r="AD84" i="5" s="1"/>
  <c r="AD67" i="5"/>
  <c r="AD69" i="5" s="1"/>
  <c r="AE64" i="5"/>
  <c r="AE47" i="5"/>
  <c r="AF44" i="5"/>
  <c r="AD32" i="5"/>
  <c r="AE29" i="5"/>
  <c r="AE14" i="5"/>
  <c r="AD17" i="5"/>
  <c r="AG13" i="5"/>
  <c r="AE68" i="5"/>
  <c r="AD59" i="5"/>
  <c r="AD60" i="5" s="1"/>
  <c r="AB10" i="5"/>
  <c r="AB4" i="5"/>
  <c r="AB5" i="5" s="1"/>
  <c r="AC34" i="5"/>
  <c r="AD33" i="5"/>
  <c r="AD18" i="5"/>
  <c r="AC19" i="5"/>
  <c r="AC9" i="5"/>
  <c r="AE83" i="5"/>
  <c r="AJ98" i="5"/>
  <c r="AE48" i="5"/>
  <c r="AD49" i="5"/>
  <c r="AD85" i="4"/>
  <c r="AD73" i="4" s="1"/>
  <c r="AC117" i="3"/>
  <c r="AD116" i="3"/>
  <c r="AD68" i="3"/>
  <c r="AE75" i="3"/>
  <c r="AD70" i="3"/>
  <c r="AC72" i="1"/>
  <c r="AD49" i="2"/>
  <c r="AE48" i="2"/>
  <c r="AG33" i="2"/>
  <c r="AD105" i="4"/>
  <c r="AE104" i="4"/>
  <c r="AE78" i="4"/>
  <c r="AD71" i="4"/>
  <c r="AD123" i="4"/>
  <c r="AE122" i="4"/>
  <c r="AD60" i="4"/>
  <c r="AC61" i="4"/>
  <c r="AC9" i="4"/>
  <c r="AC11" i="4"/>
  <c r="AC3" i="4" s="1"/>
  <c r="AB4" i="4"/>
  <c r="AB5" i="4" s="1"/>
  <c r="AB13" i="4"/>
  <c r="AD86" i="4"/>
  <c r="AD72" i="4" s="1"/>
  <c r="AC87" i="4"/>
  <c r="AC74" i="4"/>
  <c r="AC75" i="4" s="1"/>
  <c r="AD43" i="4"/>
  <c r="AE42" i="4"/>
  <c r="AD24" i="4"/>
  <c r="AC12" i="4"/>
  <c r="AB25" i="4"/>
  <c r="AC58" i="3"/>
  <c r="AD57" i="3"/>
  <c r="AA13" i="3"/>
  <c r="AF40" i="3"/>
  <c r="AE41" i="3"/>
  <c r="AA5" i="3"/>
  <c r="AE100" i="3"/>
  <c r="AF99" i="3"/>
  <c r="AC12" i="3"/>
  <c r="AD16" i="3"/>
  <c r="AC9" i="3"/>
  <c r="AB4" i="3"/>
  <c r="AC10" i="3"/>
  <c r="AB11" i="3"/>
  <c r="AB3" i="3" s="1"/>
  <c r="AB24" i="3"/>
  <c r="AE23" i="3"/>
  <c r="AD82" i="3"/>
  <c r="AC71" i="3"/>
  <c r="AC72" i="3" s="1"/>
  <c r="AC83" i="3"/>
  <c r="AC69" i="3"/>
  <c r="AG98" i="2"/>
  <c r="AC69" i="2"/>
  <c r="AC60" i="2"/>
  <c r="AC4" i="2"/>
  <c r="AE68" i="2"/>
  <c r="AD59" i="2"/>
  <c r="AD9" i="2"/>
  <c r="AE18" i="2"/>
  <c r="AB19" i="2"/>
  <c r="AE83" i="2"/>
  <c r="AD84" i="2"/>
  <c r="AA3" i="2"/>
  <c r="AA5" i="2" s="1"/>
  <c r="AA10" i="2"/>
  <c r="AC3" i="1"/>
  <c r="AB75" i="1"/>
  <c r="AB4" i="1"/>
  <c r="AB5" i="1" s="1"/>
  <c r="AC61" i="1"/>
  <c r="AD60" i="1"/>
  <c r="AD86" i="1"/>
  <c r="AC74" i="1"/>
  <c r="AC87" i="1"/>
  <c r="AE78" i="1"/>
  <c r="AE71" i="1" s="1"/>
  <c r="AD85" i="1"/>
  <c r="AD73" i="1" s="1"/>
  <c r="AF123" i="1"/>
  <c r="AG122" i="1"/>
  <c r="AC105" i="1"/>
  <c r="AD104" i="1"/>
  <c r="AC12" i="1"/>
  <c r="AE16" i="1"/>
  <c r="AE9" i="1" s="1"/>
  <c r="AD23" i="1"/>
  <c r="AD11" i="1" s="1"/>
  <c r="AD24" i="1"/>
  <c r="AC25" i="1"/>
  <c r="AF42" i="1"/>
  <c r="AE43" i="1"/>
  <c r="AD10" i="3" l="1"/>
  <c r="AF23" i="4"/>
  <c r="AG17" i="4"/>
  <c r="AF97" i="2"/>
  <c r="AF99" i="2" s="1"/>
  <c r="AG94" i="2"/>
  <c r="AE82" i="2"/>
  <c r="AF79" i="2"/>
  <c r="AE67" i="2"/>
  <c r="AF64" i="2"/>
  <c r="AE47" i="2"/>
  <c r="AE49" i="2" s="1"/>
  <c r="AF44" i="2"/>
  <c r="AE32" i="2"/>
  <c r="AE34" i="2" s="1"/>
  <c r="AF29" i="2"/>
  <c r="AG14" i="2"/>
  <c r="AF17" i="2"/>
  <c r="AF97" i="5"/>
  <c r="AF99" i="5" s="1"/>
  <c r="AE82" i="5"/>
  <c r="AE84" i="5" s="1"/>
  <c r="AF79" i="5"/>
  <c r="AE67" i="5"/>
  <c r="AE69" i="5" s="1"/>
  <c r="AF64" i="5"/>
  <c r="AG44" i="5"/>
  <c r="AF47" i="5"/>
  <c r="AE32" i="5"/>
  <c r="AF29" i="5"/>
  <c r="AF14" i="5"/>
  <c r="AE17" i="5"/>
  <c r="AH13" i="5"/>
  <c r="AF83" i="5"/>
  <c r="AC4" i="5"/>
  <c r="AC5" i="5" s="1"/>
  <c r="AC10" i="5"/>
  <c r="AD19" i="5"/>
  <c r="AE18" i="5"/>
  <c r="AD9" i="5"/>
  <c r="AD34" i="5"/>
  <c r="AE33" i="5"/>
  <c r="AF48" i="5"/>
  <c r="AE49" i="5"/>
  <c r="AK98" i="5"/>
  <c r="AF68" i="5"/>
  <c r="AE59" i="5"/>
  <c r="AE60" i="5" s="1"/>
  <c r="AD10" i="4"/>
  <c r="AE85" i="4"/>
  <c r="AE70" i="3"/>
  <c r="AF75" i="3"/>
  <c r="AE68" i="3"/>
  <c r="AD117" i="3"/>
  <c r="AE116" i="3"/>
  <c r="AH33" i="2"/>
  <c r="AF48" i="2"/>
  <c r="AE123" i="4"/>
  <c r="AF122" i="4"/>
  <c r="AC25" i="4"/>
  <c r="AD9" i="4"/>
  <c r="AD11" i="4"/>
  <c r="AD3" i="4" s="1"/>
  <c r="AD61" i="4"/>
  <c r="AE60" i="4"/>
  <c r="AE73" i="4"/>
  <c r="AF78" i="4"/>
  <c r="AE71" i="4"/>
  <c r="AF104" i="4"/>
  <c r="AE105" i="4"/>
  <c r="AC13" i="4"/>
  <c r="AC4" i="4"/>
  <c r="AC5" i="4" s="1"/>
  <c r="AD12" i="4"/>
  <c r="AE24" i="4"/>
  <c r="AF42" i="4"/>
  <c r="AE43" i="4"/>
  <c r="AD87" i="4"/>
  <c r="AD74" i="4"/>
  <c r="AD75" i="4" s="1"/>
  <c r="AE86" i="4"/>
  <c r="AE72" i="4" s="1"/>
  <c r="AF23" i="3"/>
  <c r="AB13" i="3"/>
  <c r="AG40" i="3"/>
  <c r="AF41" i="3"/>
  <c r="AF100" i="3"/>
  <c r="AG99" i="3"/>
  <c r="AB5" i="3"/>
  <c r="AC4" i="3"/>
  <c r="AD69" i="3"/>
  <c r="AD71" i="3"/>
  <c r="AD72" i="3" s="1"/>
  <c r="AD83" i="3"/>
  <c r="AE82" i="3"/>
  <c r="AE16" i="3"/>
  <c r="AD9" i="3"/>
  <c r="AE57" i="3"/>
  <c r="AE12" i="3" s="1"/>
  <c r="AD58" i="3"/>
  <c r="AD12" i="3"/>
  <c r="AC11" i="3"/>
  <c r="AC3" i="3" s="1"/>
  <c r="AC24" i="3"/>
  <c r="AE9" i="2"/>
  <c r="AF18" i="2"/>
  <c r="AD4" i="2"/>
  <c r="AD69" i="2"/>
  <c r="AD60" i="2"/>
  <c r="AF68" i="2"/>
  <c r="AE59" i="2"/>
  <c r="AC19" i="2"/>
  <c r="AE84" i="2"/>
  <c r="AF83" i="2"/>
  <c r="AH98" i="2"/>
  <c r="AB3" i="2"/>
  <c r="AB5" i="2" s="1"/>
  <c r="AB10" i="2"/>
  <c r="AD12" i="1"/>
  <c r="AD10" i="1"/>
  <c r="AD72" i="1"/>
  <c r="AD3" i="1"/>
  <c r="AC75" i="1"/>
  <c r="AC4" i="1"/>
  <c r="AC5" i="1" s="1"/>
  <c r="AD61" i="1"/>
  <c r="AE60" i="1"/>
  <c r="AE104" i="1"/>
  <c r="AD105" i="1"/>
  <c r="AG123" i="1"/>
  <c r="AH122" i="1"/>
  <c r="AE85" i="1"/>
  <c r="AE73" i="1" s="1"/>
  <c r="AF78" i="1"/>
  <c r="AF71" i="1" s="1"/>
  <c r="AE86" i="1"/>
  <c r="AD87" i="1"/>
  <c r="AD74" i="1"/>
  <c r="AF16" i="1"/>
  <c r="AF9" i="1" s="1"/>
  <c r="AE23" i="1"/>
  <c r="AE11" i="1" s="1"/>
  <c r="AC13" i="1"/>
  <c r="AE24" i="1"/>
  <c r="AE10" i="1" s="1"/>
  <c r="AD25" i="1"/>
  <c r="AG42" i="1"/>
  <c r="AF43" i="1"/>
  <c r="AE3" i="1" l="1"/>
  <c r="AH17" i="4"/>
  <c r="AG23" i="4"/>
  <c r="AG97" i="2"/>
  <c r="AG99" i="2" s="1"/>
  <c r="AH94" i="2"/>
  <c r="AF82" i="2"/>
  <c r="AG79" i="2"/>
  <c r="AF67" i="2"/>
  <c r="AG64" i="2"/>
  <c r="AG44" i="2"/>
  <c r="AF47" i="2"/>
  <c r="AF49" i="2" s="1"/>
  <c r="AF32" i="2"/>
  <c r="AF34" i="2" s="1"/>
  <c r="AG29" i="2"/>
  <c r="AG17" i="2"/>
  <c r="AH14" i="2"/>
  <c r="AG97" i="5"/>
  <c r="AG99" i="5" s="1"/>
  <c r="AF82" i="5"/>
  <c r="AF84" i="5" s="1"/>
  <c r="AG79" i="5"/>
  <c r="AF67" i="5"/>
  <c r="AG64" i="5"/>
  <c r="AG47" i="5"/>
  <c r="AH44" i="5"/>
  <c r="AF32" i="5"/>
  <c r="AG29" i="5"/>
  <c r="AG14" i="5"/>
  <c r="AF17" i="5"/>
  <c r="AI13" i="5"/>
  <c r="AF33" i="5"/>
  <c r="AE34" i="5"/>
  <c r="AD10" i="5"/>
  <c r="AD4" i="5"/>
  <c r="AD5" i="5" s="1"/>
  <c r="AF18" i="5"/>
  <c r="AE9" i="5"/>
  <c r="AE19" i="5"/>
  <c r="AF49" i="5"/>
  <c r="AG48" i="5"/>
  <c r="AF59" i="5"/>
  <c r="AF60" i="5" s="1"/>
  <c r="AF69" i="5"/>
  <c r="AG68" i="5"/>
  <c r="AG83" i="5"/>
  <c r="AL98" i="5"/>
  <c r="AF85" i="4"/>
  <c r="AE10" i="4"/>
  <c r="AF73" i="4"/>
  <c r="AD25" i="4"/>
  <c r="AC13" i="3"/>
  <c r="AC5" i="3"/>
  <c r="AF116" i="3"/>
  <c r="AE117" i="3"/>
  <c r="AF70" i="3"/>
  <c r="AG75" i="3"/>
  <c r="AF68" i="3"/>
  <c r="AG48" i="2"/>
  <c r="AI33" i="2"/>
  <c r="AG104" i="4"/>
  <c r="AF105" i="4"/>
  <c r="AG78" i="4"/>
  <c r="AF71" i="4"/>
  <c r="AG42" i="4"/>
  <c r="AF43" i="4"/>
  <c r="AD13" i="4"/>
  <c r="AD4" i="4"/>
  <c r="AD5" i="4" s="1"/>
  <c r="AE11" i="4"/>
  <c r="AE3" i="4" s="1"/>
  <c r="AE9" i="4"/>
  <c r="AF123" i="4"/>
  <c r="AG122" i="4"/>
  <c r="AE61" i="4"/>
  <c r="AF60" i="4"/>
  <c r="AE12" i="4"/>
  <c r="AF24" i="4"/>
  <c r="AF10" i="4" s="1"/>
  <c r="AF86" i="4"/>
  <c r="AF72" i="4" s="1"/>
  <c r="AE87" i="4"/>
  <c r="AE74" i="4"/>
  <c r="AE75" i="4" s="1"/>
  <c r="AD11" i="3"/>
  <c r="AD3" i="3" s="1"/>
  <c r="AD24" i="3"/>
  <c r="AF16" i="3"/>
  <c r="AE9" i="3"/>
  <c r="AH40" i="3"/>
  <c r="AG41" i="3"/>
  <c r="AH99" i="3"/>
  <c r="AG100" i="3"/>
  <c r="AE69" i="3"/>
  <c r="AE71" i="3"/>
  <c r="AE72" i="3" s="1"/>
  <c r="AF82" i="3"/>
  <c r="AE83" i="3"/>
  <c r="AD4" i="3"/>
  <c r="AE10" i="3"/>
  <c r="AE58" i="3"/>
  <c r="AF57" i="3"/>
  <c r="AG23" i="3"/>
  <c r="AF10" i="3"/>
  <c r="AF12" i="3"/>
  <c r="AC3" i="2"/>
  <c r="AC5" i="2" s="1"/>
  <c r="AC10" i="2"/>
  <c r="AF9" i="2"/>
  <c r="AG18" i="2"/>
  <c r="AI98" i="2"/>
  <c r="AE69" i="2"/>
  <c r="AD19" i="2"/>
  <c r="AF84" i="2"/>
  <c r="AG83" i="2"/>
  <c r="AE60" i="2"/>
  <c r="AF59" i="2"/>
  <c r="AG68" i="2"/>
  <c r="AE4" i="2"/>
  <c r="AE72" i="1"/>
  <c r="AD75" i="1"/>
  <c r="AD4" i="1"/>
  <c r="AD5" i="1" s="1"/>
  <c r="AE61" i="1"/>
  <c r="AF60" i="1"/>
  <c r="AF104" i="1"/>
  <c r="AE105" i="1"/>
  <c r="AF86" i="1"/>
  <c r="AF72" i="1" s="1"/>
  <c r="AE87" i="1"/>
  <c r="AE74" i="1"/>
  <c r="AF85" i="1"/>
  <c r="AF73" i="1" s="1"/>
  <c r="AG78" i="1"/>
  <c r="AG71" i="1" s="1"/>
  <c r="AI122" i="1"/>
  <c r="AH123" i="1"/>
  <c r="AE12" i="1"/>
  <c r="AE13" i="1" s="1"/>
  <c r="AG16" i="1"/>
  <c r="AG9" i="1" s="1"/>
  <c r="AF23" i="1"/>
  <c r="AF11" i="1" s="1"/>
  <c r="AD13" i="1"/>
  <c r="AF24" i="1"/>
  <c r="AF10" i="1" s="1"/>
  <c r="AE25" i="1"/>
  <c r="AG43" i="1"/>
  <c r="AH42" i="1"/>
  <c r="AH23" i="4" l="1"/>
  <c r="AI17" i="4"/>
  <c r="AH97" i="2"/>
  <c r="AH99" i="2" s="1"/>
  <c r="AI94" i="2"/>
  <c r="AG82" i="2"/>
  <c r="AH79" i="2"/>
  <c r="AG67" i="2"/>
  <c r="AH64" i="2"/>
  <c r="AH44" i="2"/>
  <c r="AG47" i="2"/>
  <c r="AG49" i="2" s="1"/>
  <c r="AG32" i="2"/>
  <c r="AG34" i="2" s="1"/>
  <c r="AH29" i="2"/>
  <c r="AI14" i="2"/>
  <c r="AH17" i="2"/>
  <c r="AH97" i="5"/>
  <c r="AH99" i="5" s="1"/>
  <c r="AG82" i="5"/>
  <c r="AH79" i="5"/>
  <c r="AG67" i="5"/>
  <c r="AG69" i="5" s="1"/>
  <c r="AH64" i="5"/>
  <c r="AI44" i="5"/>
  <c r="AH47" i="5"/>
  <c r="AH29" i="5"/>
  <c r="AG32" i="5"/>
  <c r="AH14" i="5"/>
  <c r="AG17" i="5"/>
  <c r="AJ13" i="5"/>
  <c r="AG59" i="5"/>
  <c r="AG60" i="5" s="1"/>
  <c r="AH68" i="5"/>
  <c r="AG49" i="5"/>
  <c r="AH48" i="5"/>
  <c r="AE10" i="5"/>
  <c r="AE4" i="5"/>
  <c r="AE5" i="5" s="1"/>
  <c r="AF19" i="5"/>
  <c r="AG18" i="5"/>
  <c r="AF9" i="5"/>
  <c r="AG84" i="5"/>
  <c r="AH83" i="5"/>
  <c r="AM98" i="5"/>
  <c r="AG33" i="5"/>
  <c r="AF34" i="5"/>
  <c r="AG85" i="4"/>
  <c r="AF117" i="3"/>
  <c r="AG116" i="3"/>
  <c r="AG68" i="3"/>
  <c r="AG70" i="3"/>
  <c r="AH75" i="3"/>
  <c r="AD5" i="3"/>
  <c r="AD13" i="3"/>
  <c r="AF69" i="2"/>
  <c r="AF60" i="2"/>
  <c r="AJ33" i="2"/>
  <c r="AH48" i="2"/>
  <c r="AF61" i="4"/>
  <c r="AG60" i="4"/>
  <c r="AG73" i="4"/>
  <c r="AG71" i="4"/>
  <c r="AH78" i="4"/>
  <c r="AF74" i="4"/>
  <c r="AF75" i="4" s="1"/>
  <c r="AF87" i="4"/>
  <c r="AG86" i="4"/>
  <c r="AG72" i="4" s="1"/>
  <c r="AF11" i="4"/>
  <c r="AF3" i="4" s="1"/>
  <c r="AF9" i="4"/>
  <c r="AG24" i="4"/>
  <c r="AF12" i="4"/>
  <c r="AE25" i="4"/>
  <c r="AG43" i="4"/>
  <c r="AH42" i="4"/>
  <c r="AE13" i="4"/>
  <c r="AE4" i="4"/>
  <c r="AE5" i="4" s="1"/>
  <c r="AH122" i="4"/>
  <c r="AG123" i="4"/>
  <c r="AG105" i="4"/>
  <c r="AH104" i="4"/>
  <c r="AI99" i="3"/>
  <c r="AH100" i="3"/>
  <c r="AH41" i="3"/>
  <c r="AI40" i="3"/>
  <c r="AG16" i="3"/>
  <c r="AG10" i="3" s="1"/>
  <c r="AF9" i="3"/>
  <c r="AH23" i="3"/>
  <c r="AE11" i="3"/>
  <c r="AE24" i="3"/>
  <c r="AF69" i="3"/>
  <c r="AF83" i="3"/>
  <c r="AG82" i="3"/>
  <c r="AF71" i="3"/>
  <c r="AF72" i="3" s="1"/>
  <c r="AG57" i="3"/>
  <c r="AG12" i="3" s="1"/>
  <c r="AF58" i="3"/>
  <c r="AE4" i="3"/>
  <c r="AG59" i="2"/>
  <c r="AH68" i="2"/>
  <c r="AE19" i="2"/>
  <c r="AJ98" i="2"/>
  <c r="AG9" i="2"/>
  <c r="AH18" i="2"/>
  <c r="AG84" i="2"/>
  <c r="AH83" i="2"/>
  <c r="AF4" i="2"/>
  <c r="AD3" i="2"/>
  <c r="AD5" i="2" s="1"/>
  <c r="AD10" i="2"/>
  <c r="AF3" i="1"/>
  <c r="AE75" i="1"/>
  <c r="AE4" i="1"/>
  <c r="AE5" i="1" s="1"/>
  <c r="AG60" i="1"/>
  <c r="AF61" i="1"/>
  <c r="AI123" i="1"/>
  <c r="AJ122" i="1"/>
  <c r="AG85" i="1"/>
  <c r="AG73" i="1" s="1"/>
  <c r="AH78" i="1"/>
  <c r="AH71" i="1" s="1"/>
  <c r="AF105" i="1"/>
  <c r="AG104" i="1"/>
  <c r="AF74" i="1"/>
  <c r="AG86" i="1"/>
  <c r="AF87" i="1"/>
  <c r="AF12" i="1"/>
  <c r="AH16" i="1"/>
  <c r="AH9" i="1" s="1"/>
  <c r="AG23" i="1"/>
  <c r="AG11" i="1" s="1"/>
  <c r="AG24" i="1"/>
  <c r="AG10" i="1" s="1"/>
  <c r="AF25" i="1"/>
  <c r="AI42" i="1"/>
  <c r="AH43" i="1"/>
  <c r="AG72" i="1" l="1"/>
  <c r="AI23" i="4"/>
  <c r="AJ17" i="4"/>
  <c r="AI97" i="2"/>
  <c r="AI99" i="2" s="1"/>
  <c r="AJ94" i="2"/>
  <c r="AH82" i="2"/>
  <c r="AI79" i="2"/>
  <c r="AI64" i="2"/>
  <c r="AH67" i="2"/>
  <c r="AH47" i="2"/>
  <c r="AI44" i="2"/>
  <c r="AI29" i="2"/>
  <c r="AH32" i="2"/>
  <c r="AH34" i="2" s="1"/>
  <c r="AI17" i="2"/>
  <c r="AJ14" i="2"/>
  <c r="AI97" i="5"/>
  <c r="AI99" i="5" s="1"/>
  <c r="AH82" i="5"/>
  <c r="AH84" i="5" s="1"/>
  <c r="AI79" i="5"/>
  <c r="AH67" i="5"/>
  <c r="AI64" i="5"/>
  <c r="AJ44" i="5"/>
  <c r="AI47" i="5"/>
  <c r="AI29" i="5"/>
  <c r="AH32" i="5"/>
  <c r="AI14" i="5"/>
  <c r="AH17" i="5"/>
  <c r="AK13" i="5"/>
  <c r="AI83" i="5"/>
  <c r="AG19" i="5"/>
  <c r="AH18" i="5"/>
  <c r="AG9" i="5"/>
  <c r="AH49" i="5"/>
  <c r="AI48" i="5"/>
  <c r="AH33" i="5"/>
  <c r="AG34" i="5"/>
  <c r="AH59" i="5"/>
  <c r="AH60" i="5" s="1"/>
  <c r="AH69" i="5"/>
  <c r="AI68" i="5"/>
  <c r="AN98" i="5"/>
  <c r="AF10" i="5"/>
  <c r="AF4" i="5"/>
  <c r="AF5" i="5" s="1"/>
  <c r="AH85" i="4"/>
  <c r="AG10" i="4"/>
  <c r="AH70" i="3"/>
  <c r="AI75" i="3"/>
  <c r="AH68" i="3"/>
  <c r="AH116" i="3"/>
  <c r="AG117" i="3"/>
  <c r="AI48" i="2"/>
  <c r="AH49" i="2"/>
  <c r="AK33" i="2"/>
  <c r="AG11" i="4"/>
  <c r="AG3" i="4" s="1"/>
  <c r="AG9" i="4"/>
  <c r="AH123" i="4"/>
  <c r="AI122" i="4"/>
  <c r="AH86" i="4"/>
  <c r="AH72" i="4" s="1"/>
  <c r="AG74" i="4"/>
  <c r="AG75" i="4" s="1"/>
  <c r="AG87" i="4"/>
  <c r="AI42" i="4"/>
  <c r="AH43" i="4"/>
  <c r="AH71" i="4"/>
  <c r="AH73" i="4"/>
  <c r="AI78" i="4"/>
  <c r="AF25" i="4"/>
  <c r="AG12" i="4"/>
  <c r="AH24" i="4"/>
  <c r="AH60" i="4"/>
  <c r="AG61" i="4"/>
  <c r="AF13" i="4"/>
  <c r="AF4" i="4"/>
  <c r="AF5" i="4" s="1"/>
  <c r="AH105" i="4"/>
  <c r="AI104" i="4"/>
  <c r="AF11" i="3"/>
  <c r="AF24" i="3"/>
  <c r="AF4" i="3"/>
  <c r="AG83" i="3"/>
  <c r="AG69" i="3"/>
  <c r="AH82" i="3"/>
  <c r="AG71" i="3"/>
  <c r="AG72" i="3" s="1"/>
  <c r="AJ40" i="3"/>
  <c r="AI41" i="3"/>
  <c r="AE3" i="3"/>
  <c r="AE13" i="3"/>
  <c r="AI23" i="3"/>
  <c r="AE5" i="3"/>
  <c r="AG58" i="3"/>
  <c r="AH57" i="3"/>
  <c r="AH12" i="3" s="1"/>
  <c r="AG9" i="3"/>
  <c r="AH16" i="3"/>
  <c r="AJ99" i="3"/>
  <c r="AI100" i="3"/>
  <c r="AE3" i="2"/>
  <c r="AE5" i="2" s="1"/>
  <c r="AE10" i="2"/>
  <c r="AI83" i="2"/>
  <c r="AH84" i="2"/>
  <c r="AH59" i="2"/>
  <c r="AI68" i="2"/>
  <c r="AF19" i="2"/>
  <c r="AI18" i="2"/>
  <c r="AH9" i="2"/>
  <c r="AG69" i="2"/>
  <c r="AK98" i="2"/>
  <c r="AG60" i="2"/>
  <c r="AG4" i="2"/>
  <c r="AG3" i="1"/>
  <c r="AF75" i="1"/>
  <c r="AF4" i="1"/>
  <c r="AF5" i="1" s="1"/>
  <c r="AH60" i="1"/>
  <c r="AG61" i="1"/>
  <c r="AJ123" i="1"/>
  <c r="AK122" i="1"/>
  <c r="AG74" i="1"/>
  <c r="AH86" i="1"/>
  <c r="AG87" i="1"/>
  <c r="AG105" i="1"/>
  <c r="AH104" i="1"/>
  <c r="AH85" i="1"/>
  <c r="AH73" i="1" s="1"/>
  <c r="AI78" i="1"/>
  <c r="AI71" i="1" s="1"/>
  <c r="AF13" i="1"/>
  <c r="AG12" i="1"/>
  <c r="AG13" i="1" s="1"/>
  <c r="AI16" i="1"/>
  <c r="AI9" i="1" s="1"/>
  <c r="AH23" i="1"/>
  <c r="AH11" i="1" s="1"/>
  <c r="AH24" i="1"/>
  <c r="AH10" i="1" s="1"/>
  <c r="AG25" i="1"/>
  <c r="AJ42" i="1"/>
  <c r="AI43" i="1"/>
  <c r="AH10" i="3" l="1"/>
  <c r="AH3" i="1"/>
  <c r="AJ23" i="4"/>
  <c r="AK17" i="4"/>
  <c r="AJ97" i="2"/>
  <c r="AJ99" i="2" s="1"/>
  <c r="AK94" i="2"/>
  <c r="AI82" i="2"/>
  <c r="AJ79" i="2"/>
  <c r="AJ64" i="2"/>
  <c r="AI67" i="2"/>
  <c r="AJ44" i="2"/>
  <c r="AI47" i="2"/>
  <c r="AI49" i="2" s="1"/>
  <c r="AJ29" i="2"/>
  <c r="AI32" i="2"/>
  <c r="AI34" i="2" s="1"/>
  <c r="AJ17" i="2"/>
  <c r="AK14" i="2"/>
  <c r="AJ97" i="5"/>
  <c r="AJ99" i="5" s="1"/>
  <c r="AI82" i="5"/>
  <c r="AJ79" i="5"/>
  <c r="AI67" i="5"/>
  <c r="AI69" i="5" s="1"/>
  <c r="AJ64" i="5"/>
  <c r="AK44" i="5"/>
  <c r="AJ47" i="5"/>
  <c r="AJ29" i="5"/>
  <c r="AI32" i="5"/>
  <c r="AJ14" i="5"/>
  <c r="AI17" i="5"/>
  <c r="AL13" i="5"/>
  <c r="AI59" i="5"/>
  <c r="AI60" i="5" s="1"/>
  <c r="AJ68" i="5"/>
  <c r="AI49" i="5"/>
  <c r="AJ48" i="5"/>
  <c r="AH9" i="5"/>
  <c r="AI18" i="5"/>
  <c r="AH19" i="5"/>
  <c r="AO98" i="5"/>
  <c r="AJ83" i="5"/>
  <c r="AI84" i="5"/>
  <c r="AH34" i="5"/>
  <c r="AI33" i="5"/>
  <c r="AG10" i="5"/>
  <c r="AG4" i="5"/>
  <c r="AG5" i="5" s="1"/>
  <c r="AI85" i="4"/>
  <c r="AH10" i="4"/>
  <c r="AH117" i="3"/>
  <c r="AI116" i="3"/>
  <c r="AG4" i="3"/>
  <c r="AI68" i="3"/>
  <c r="AJ75" i="3"/>
  <c r="AI70" i="3"/>
  <c r="AH60" i="2"/>
  <c r="AL33" i="2"/>
  <c r="AH69" i="2"/>
  <c r="AJ48" i="2"/>
  <c r="AI43" i="4"/>
  <c r="AJ42" i="4"/>
  <c r="AH61" i="4"/>
  <c r="AI60" i="4"/>
  <c r="AH74" i="4"/>
  <c r="AH75" i="4" s="1"/>
  <c r="AI86" i="4"/>
  <c r="AI72" i="4" s="1"/>
  <c r="AH87" i="4"/>
  <c r="AG25" i="4"/>
  <c r="AH12" i="4"/>
  <c r="AH25" i="4"/>
  <c r="AI24" i="4"/>
  <c r="AI123" i="4"/>
  <c r="AJ122" i="4"/>
  <c r="AG13" i="4"/>
  <c r="AG4" i="4"/>
  <c r="AG5" i="4" s="1"/>
  <c r="AH9" i="4"/>
  <c r="AH11" i="4"/>
  <c r="AH3" i="4" s="1"/>
  <c r="AI73" i="4"/>
  <c r="AI71" i="4"/>
  <c r="AJ78" i="4"/>
  <c r="AI105" i="4"/>
  <c r="AJ104" i="4"/>
  <c r="AJ100" i="3"/>
  <c r="AK99" i="3"/>
  <c r="AI16" i="3"/>
  <c r="AH9" i="3"/>
  <c r="AJ23" i="3"/>
  <c r="AG11" i="3"/>
  <c r="AG24" i="3"/>
  <c r="AJ41" i="3"/>
  <c r="AK40" i="3"/>
  <c r="AH58" i="3"/>
  <c r="AI57" i="3"/>
  <c r="AH71" i="3"/>
  <c r="AH72" i="3" s="1"/>
  <c r="AH83" i="3"/>
  <c r="AH69" i="3"/>
  <c r="AI82" i="3"/>
  <c r="AF3" i="3"/>
  <c r="AF5" i="3" s="1"/>
  <c r="AF13" i="3"/>
  <c r="AJ18" i="2"/>
  <c r="AI9" i="2"/>
  <c r="AJ83" i="2"/>
  <c r="AI84" i="2"/>
  <c r="AG19" i="2"/>
  <c r="AH4" i="2"/>
  <c r="AF3" i="2"/>
  <c r="AF5" i="2" s="1"/>
  <c r="AF10" i="2"/>
  <c r="AL98" i="2"/>
  <c r="AI59" i="2"/>
  <c r="AJ68" i="2"/>
  <c r="AH72" i="1"/>
  <c r="AG75" i="1"/>
  <c r="AG4" i="1"/>
  <c r="AG5" i="1" s="1"/>
  <c r="AH12" i="1"/>
  <c r="AI60" i="1"/>
  <c r="AH61" i="1"/>
  <c r="AI85" i="1"/>
  <c r="AI73" i="1" s="1"/>
  <c r="AJ78" i="1"/>
  <c r="AJ71" i="1" s="1"/>
  <c r="AI104" i="1"/>
  <c r="AH105" i="1"/>
  <c r="AH87" i="1"/>
  <c r="AH74" i="1"/>
  <c r="AI86" i="1"/>
  <c r="AK123" i="1"/>
  <c r="AL122" i="1"/>
  <c r="AJ16" i="1"/>
  <c r="AJ9" i="1" s="1"/>
  <c r="AI23" i="1"/>
  <c r="AI11" i="1" s="1"/>
  <c r="AI24" i="1"/>
  <c r="AI10" i="1" s="1"/>
  <c r="AH25" i="1"/>
  <c r="AK42" i="1"/>
  <c r="AJ43" i="1"/>
  <c r="AI72" i="1" l="1"/>
  <c r="AI10" i="3"/>
  <c r="AK23" i="4"/>
  <c r="AL17" i="4"/>
  <c r="AK97" i="2"/>
  <c r="AK99" i="2" s="1"/>
  <c r="AL94" i="2"/>
  <c r="AJ82" i="2"/>
  <c r="AK79" i="2"/>
  <c r="AK64" i="2"/>
  <c r="AJ67" i="2"/>
  <c r="AJ47" i="2"/>
  <c r="AK44" i="2"/>
  <c r="AK29" i="2"/>
  <c r="AJ32" i="2"/>
  <c r="AJ34" i="2" s="1"/>
  <c r="AL14" i="2"/>
  <c r="AK17" i="2"/>
  <c r="AK97" i="5"/>
  <c r="AK99" i="5" s="1"/>
  <c r="AJ82" i="5"/>
  <c r="AJ84" i="5" s="1"/>
  <c r="AK79" i="5"/>
  <c r="AK64" i="5"/>
  <c r="AJ67" i="5"/>
  <c r="AJ69" i="5" s="1"/>
  <c r="AK47" i="5"/>
  <c r="AL44" i="5"/>
  <c r="AK29" i="5"/>
  <c r="AJ32" i="5"/>
  <c r="AK14" i="5"/>
  <c r="AJ17" i="5"/>
  <c r="AM13" i="5"/>
  <c r="AK83" i="5"/>
  <c r="AP98" i="5"/>
  <c r="AI19" i="5"/>
  <c r="AJ18" i="5"/>
  <c r="AI9" i="5"/>
  <c r="AH4" i="5"/>
  <c r="AH5" i="5" s="1"/>
  <c r="AH10" i="5"/>
  <c r="AK48" i="5"/>
  <c r="AJ49" i="5"/>
  <c r="AK68" i="5"/>
  <c r="AJ59" i="5"/>
  <c r="AJ60" i="5" s="1"/>
  <c r="AJ33" i="5"/>
  <c r="AI34" i="5"/>
  <c r="AJ85" i="4"/>
  <c r="AI10" i="4"/>
  <c r="AJ73" i="4"/>
  <c r="AH4" i="3"/>
  <c r="AJ68" i="3"/>
  <c r="AJ70" i="3"/>
  <c r="AK75" i="3"/>
  <c r="AI117" i="3"/>
  <c r="AJ116" i="3"/>
  <c r="AM33" i="2"/>
  <c r="AJ49" i="2"/>
  <c r="AK48" i="2"/>
  <c r="AK42" i="4"/>
  <c r="AJ43" i="4"/>
  <c r="AK104" i="4"/>
  <c r="AJ105" i="4"/>
  <c r="AI12" i="4"/>
  <c r="AJ24" i="4"/>
  <c r="AJ10" i="4" s="1"/>
  <c r="AH4" i="4"/>
  <c r="AH5" i="4" s="1"/>
  <c r="AH13" i="4"/>
  <c r="AI9" i="4"/>
  <c r="AI11" i="4"/>
  <c r="AI3" i="4" s="1"/>
  <c r="AJ71" i="4"/>
  <c r="AK78" i="4"/>
  <c r="AI74" i="4"/>
  <c r="AI75" i="4" s="1"/>
  <c r="AI87" i="4"/>
  <c r="AJ86" i="4"/>
  <c r="AJ72" i="4" s="1"/>
  <c r="AI61" i="4"/>
  <c r="AJ60" i="4"/>
  <c r="AK122" i="4"/>
  <c r="AJ123" i="4"/>
  <c r="AL40" i="3"/>
  <c r="AK41" i="3"/>
  <c r="AI58" i="3"/>
  <c r="AJ57" i="3"/>
  <c r="AJ12" i="3" s="1"/>
  <c r="AI71" i="3"/>
  <c r="AI72" i="3" s="1"/>
  <c r="AJ82" i="3"/>
  <c r="AI83" i="3"/>
  <c r="AI69" i="3"/>
  <c r="AJ16" i="3"/>
  <c r="AI9" i="3"/>
  <c r="AG3" i="3"/>
  <c r="AG5" i="3" s="1"/>
  <c r="AG13" i="3"/>
  <c r="AK100" i="3"/>
  <c r="AL99" i="3"/>
  <c r="AI12" i="3"/>
  <c r="AK23" i="3"/>
  <c r="AH11" i="3"/>
  <c r="AH24" i="3"/>
  <c r="AK83" i="2"/>
  <c r="AJ84" i="2"/>
  <c r="AG3" i="2"/>
  <c r="AG5" i="2" s="1"/>
  <c r="AG10" i="2"/>
  <c r="AH19" i="2"/>
  <c r="AJ59" i="2"/>
  <c r="AK68" i="2"/>
  <c r="AI60" i="2"/>
  <c r="AI4" i="2"/>
  <c r="AI69" i="2"/>
  <c r="AM98" i="2"/>
  <c r="AK18" i="2"/>
  <c r="AJ9" i="2"/>
  <c r="AI3" i="1"/>
  <c r="AH75" i="1"/>
  <c r="AH4" i="1"/>
  <c r="AH5" i="1" s="1"/>
  <c r="AI61" i="1"/>
  <c r="AJ60" i="1"/>
  <c r="AK78" i="1"/>
  <c r="AK71" i="1" s="1"/>
  <c r="AJ85" i="1"/>
  <c r="AJ73" i="1" s="1"/>
  <c r="AL123" i="1"/>
  <c r="AM122" i="1"/>
  <c r="AI74" i="1"/>
  <c r="AI87" i="1"/>
  <c r="AJ86" i="1"/>
  <c r="AJ104" i="1"/>
  <c r="AI105" i="1"/>
  <c r="AI12" i="1"/>
  <c r="AI13" i="1" s="1"/>
  <c r="AK16" i="1"/>
  <c r="AK9" i="1" s="1"/>
  <c r="AJ23" i="1"/>
  <c r="AJ11" i="1" s="1"/>
  <c r="AH13" i="1"/>
  <c r="AJ24" i="1"/>
  <c r="AI25" i="1"/>
  <c r="AL42" i="1"/>
  <c r="AK43" i="1"/>
  <c r="AJ10" i="3" l="1"/>
  <c r="AJ72" i="1"/>
  <c r="AL23" i="4"/>
  <c r="AM17" i="4"/>
  <c r="AM94" i="2"/>
  <c r="AL97" i="2"/>
  <c r="AL99" i="2" s="1"/>
  <c r="AK82" i="2"/>
  <c r="AL79" i="2"/>
  <c r="AL64" i="2"/>
  <c r="AK67" i="2"/>
  <c r="AK47" i="2"/>
  <c r="AL44" i="2"/>
  <c r="AL29" i="2"/>
  <c r="AK32" i="2"/>
  <c r="AK34" i="2" s="1"/>
  <c r="AL17" i="2"/>
  <c r="AM14" i="2"/>
  <c r="AL97" i="5"/>
  <c r="AL99" i="5" s="1"/>
  <c r="AK82" i="5"/>
  <c r="AK84" i="5" s="1"/>
  <c r="AL79" i="5"/>
  <c r="AK67" i="5"/>
  <c r="AK69" i="5" s="1"/>
  <c r="AL64" i="5"/>
  <c r="AM44" i="5"/>
  <c r="AL47" i="5"/>
  <c r="AL29" i="5"/>
  <c r="AK32" i="5"/>
  <c r="AL14" i="5"/>
  <c r="AK17" i="5"/>
  <c r="AN13" i="5"/>
  <c r="AL68" i="5"/>
  <c r="AK59" i="5"/>
  <c r="AK60" i="5" s="1"/>
  <c r="AI4" i="5"/>
  <c r="AI5" i="5" s="1"/>
  <c r="AI10" i="5"/>
  <c r="AL48" i="5"/>
  <c r="AK49" i="5"/>
  <c r="AJ19" i="5"/>
  <c r="AJ9" i="5"/>
  <c r="AK18" i="5"/>
  <c r="AK33" i="5"/>
  <c r="AJ34" i="5"/>
  <c r="AQ98" i="5"/>
  <c r="AL83" i="5"/>
  <c r="AK85" i="4"/>
  <c r="AK70" i="3"/>
  <c r="AL75" i="3"/>
  <c r="AK68" i="3"/>
  <c r="AJ117" i="3"/>
  <c r="AK116" i="3"/>
  <c r="AK49" i="2"/>
  <c r="AL48" i="2"/>
  <c r="AN33" i="2"/>
  <c r="AK71" i="4"/>
  <c r="AL78" i="4"/>
  <c r="AK73" i="4"/>
  <c r="AL42" i="4"/>
  <c r="AK43" i="4"/>
  <c r="AL122" i="4"/>
  <c r="AK123" i="4"/>
  <c r="AJ11" i="4"/>
  <c r="AJ3" i="4" s="1"/>
  <c r="AJ9" i="4"/>
  <c r="AK24" i="4"/>
  <c r="AK10" i="4" s="1"/>
  <c r="AJ12" i="4"/>
  <c r="AI4" i="4"/>
  <c r="AI5" i="4" s="1"/>
  <c r="AI13" i="4"/>
  <c r="AL104" i="4"/>
  <c r="AK105" i="4"/>
  <c r="AJ61" i="4"/>
  <c r="AK60" i="4"/>
  <c r="AJ87" i="4"/>
  <c r="AJ74" i="4"/>
  <c r="AJ75" i="4" s="1"/>
  <c r="AK86" i="4"/>
  <c r="AK72" i="4" s="1"/>
  <c r="AI25" i="4"/>
  <c r="AJ71" i="3"/>
  <c r="AJ72" i="3" s="1"/>
  <c r="AJ83" i="3"/>
  <c r="AJ69" i="3"/>
  <c r="AK82" i="3"/>
  <c r="AL100" i="3"/>
  <c r="AM99" i="3"/>
  <c r="AI11" i="3"/>
  <c r="AI3" i="3" s="1"/>
  <c r="AI24" i="3"/>
  <c r="AK16" i="3"/>
  <c r="AJ9" i="3"/>
  <c r="AI4" i="3"/>
  <c r="AJ58" i="3"/>
  <c r="AK57" i="3"/>
  <c r="AK12" i="3" s="1"/>
  <c r="AH3" i="3"/>
  <c r="AH5" i="3" s="1"/>
  <c r="AH13" i="3"/>
  <c r="AL23" i="3"/>
  <c r="AM40" i="3"/>
  <c r="AL41" i="3"/>
  <c r="AK59" i="2"/>
  <c r="AL68" i="2"/>
  <c r="AK9" i="2"/>
  <c r="AL18" i="2"/>
  <c r="AL83" i="2"/>
  <c r="AK84" i="2"/>
  <c r="AI19" i="2"/>
  <c r="AH3" i="2"/>
  <c r="AH5" i="2" s="1"/>
  <c r="AH10" i="2"/>
  <c r="AJ4" i="2"/>
  <c r="AJ69" i="2"/>
  <c r="AJ60" i="2"/>
  <c r="AN98" i="2"/>
  <c r="AJ12" i="1"/>
  <c r="AJ13" i="1" s="1"/>
  <c r="AJ10" i="1"/>
  <c r="AJ3" i="1"/>
  <c r="AI75" i="1"/>
  <c r="AI4" i="1"/>
  <c r="AI5" i="1" s="1"/>
  <c r="AK60" i="1"/>
  <c r="AJ61" i="1"/>
  <c r="AK104" i="1"/>
  <c r="AJ105" i="1"/>
  <c r="AJ74" i="1"/>
  <c r="AJ87" i="1"/>
  <c r="AK86" i="1"/>
  <c r="AN122" i="1"/>
  <c r="AM123" i="1"/>
  <c r="AL78" i="1"/>
  <c r="AL71" i="1" s="1"/>
  <c r="AK85" i="1"/>
  <c r="AK73" i="1" s="1"/>
  <c r="AL16" i="1"/>
  <c r="AL9" i="1" s="1"/>
  <c r="AK23" i="1"/>
  <c r="AK11" i="1" s="1"/>
  <c r="AK24" i="1"/>
  <c r="AJ25" i="1"/>
  <c r="AM42" i="1"/>
  <c r="AL43" i="1"/>
  <c r="AK10" i="1" l="1"/>
  <c r="AK10" i="3"/>
  <c r="AK3" i="1"/>
  <c r="AN17" i="4"/>
  <c r="AM23" i="4"/>
  <c r="AN94" i="2"/>
  <c r="AM97" i="2"/>
  <c r="AM99" i="2" s="1"/>
  <c r="AL82" i="2"/>
  <c r="AM79" i="2"/>
  <c r="AL67" i="2"/>
  <c r="AM64" i="2"/>
  <c r="AM44" i="2"/>
  <c r="AL47" i="2"/>
  <c r="AM29" i="2"/>
  <c r="AL32" i="2"/>
  <c r="AL34" i="2" s="1"/>
  <c r="AM17" i="2"/>
  <c r="AN14" i="2"/>
  <c r="AM97" i="5"/>
  <c r="AM99" i="5" s="1"/>
  <c r="AM79" i="5"/>
  <c r="AL82" i="5"/>
  <c r="AL84" i="5" s="1"/>
  <c r="AM64" i="5"/>
  <c r="AL67" i="5"/>
  <c r="AM47" i="5"/>
  <c r="AN44" i="5"/>
  <c r="AM29" i="5"/>
  <c r="AL32" i="5"/>
  <c r="AM14" i="5"/>
  <c r="AL17" i="5"/>
  <c r="AO13" i="5"/>
  <c r="AL33" i="5"/>
  <c r="AK34" i="5"/>
  <c r="AJ10" i="5"/>
  <c r="AJ4" i="5"/>
  <c r="AJ5" i="5" s="1"/>
  <c r="AK19" i="5"/>
  <c r="AK9" i="5"/>
  <c r="AL18" i="5"/>
  <c r="AL69" i="5"/>
  <c r="AL59" i="5"/>
  <c r="AL60" i="5" s="1"/>
  <c r="AM68" i="5"/>
  <c r="AM48" i="5"/>
  <c r="AL49" i="5"/>
  <c r="AM83" i="5"/>
  <c r="AR98" i="5"/>
  <c r="AL85" i="4"/>
  <c r="AJ4" i="3"/>
  <c r="AK117" i="3"/>
  <c r="AL116" i="3"/>
  <c r="AL68" i="3"/>
  <c r="AL70" i="3"/>
  <c r="AM75" i="3"/>
  <c r="AK72" i="1"/>
  <c r="AK60" i="2"/>
  <c r="AO33" i="2"/>
  <c r="AM48" i="2"/>
  <c r="AL49" i="2"/>
  <c r="AK87" i="4"/>
  <c r="AK74" i="4"/>
  <c r="AK75" i="4" s="1"/>
  <c r="AL86" i="4"/>
  <c r="AL72" i="4" s="1"/>
  <c r="AM104" i="4"/>
  <c r="AL105" i="4"/>
  <c r="AL24" i="4"/>
  <c r="AK12" i="4"/>
  <c r="AK11" i="4"/>
  <c r="AK3" i="4" s="1"/>
  <c r="AK9" i="4"/>
  <c r="AK61" i="4"/>
  <c r="AL60" i="4"/>
  <c r="AL123" i="4"/>
  <c r="AM122" i="4"/>
  <c r="AL43" i="4"/>
  <c r="AM42" i="4"/>
  <c r="AJ25" i="4"/>
  <c r="AL71" i="4"/>
  <c r="AM78" i="4"/>
  <c r="AL73" i="4"/>
  <c r="AJ13" i="4"/>
  <c r="AJ4" i="4"/>
  <c r="AJ5" i="4" s="1"/>
  <c r="AL16" i="3"/>
  <c r="AK9" i="3"/>
  <c r="AM100" i="3"/>
  <c r="AN99" i="3"/>
  <c r="AL57" i="3"/>
  <c r="AK58" i="3"/>
  <c r="AM41" i="3"/>
  <c r="AN40" i="3"/>
  <c r="AM23" i="3"/>
  <c r="AI5" i="3"/>
  <c r="AK83" i="3"/>
  <c r="AL82" i="3"/>
  <c r="AK71" i="3"/>
  <c r="AK72" i="3" s="1"/>
  <c r="AK69" i="3"/>
  <c r="AJ11" i="3"/>
  <c r="AJ24" i="3"/>
  <c r="AI13" i="3"/>
  <c r="AO98" i="2"/>
  <c r="AK4" i="2"/>
  <c r="AK69" i="2"/>
  <c r="AI3" i="2"/>
  <c r="AI5" i="2" s="1"/>
  <c r="AI10" i="2"/>
  <c r="AM83" i="2"/>
  <c r="AL84" i="2"/>
  <c r="AL9" i="2"/>
  <c r="AM18" i="2"/>
  <c r="AJ19" i="2"/>
  <c r="AL59" i="2"/>
  <c r="AM68" i="2"/>
  <c r="AJ75" i="1"/>
  <c r="AJ4" i="1"/>
  <c r="AJ5" i="1" s="1"/>
  <c r="AL60" i="1"/>
  <c r="AK61" i="1"/>
  <c r="AL104" i="1"/>
  <c r="AK105" i="1"/>
  <c r="AM78" i="1"/>
  <c r="AM71" i="1" s="1"/>
  <c r="AL85" i="1"/>
  <c r="AL73" i="1" s="1"/>
  <c r="AO122" i="1"/>
  <c r="AN123" i="1"/>
  <c r="AK74" i="1"/>
  <c r="AL86" i="1"/>
  <c r="AK87" i="1"/>
  <c r="AK12" i="1"/>
  <c r="AK13" i="1" s="1"/>
  <c r="AM16" i="1"/>
  <c r="AM9" i="1" s="1"/>
  <c r="AL23" i="1"/>
  <c r="AL11" i="1" s="1"/>
  <c r="AL24" i="1"/>
  <c r="AK25" i="1"/>
  <c r="AN42" i="1"/>
  <c r="AM43" i="1"/>
  <c r="AL72" i="1" l="1"/>
  <c r="AL10" i="1"/>
  <c r="AO17" i="4"/>
  <c r="AN23" i="4"/>
  <c r="AO94" i="2"/>
  <c r="AN97" i="2"/>
  <c r="AN99" i="2" s="1"/>
  <c r="AM82" i="2"/>
  <c r="AN79" i="2"/>
  <c r="AN64" i="2"/>
  <c r="AM67" i="2"/>
  <c r="AN44" i="2"/>
  <c r="AM47" i="2"/>
  <c r="AN29" i="2"/>
  <c r="AM32" i="2"/>
  <c r="AM34" i="2" s="1"/>
  <c r="AO14" i="2"/>
  <c r="AN17" i="2"/>
  <c r="AN97" i="5"/>
  <c r="AN99" i="5" s="1"/>
  <c r="AN79" i="5"/>
  <c r="AM82" i="5"/>
  <c r="AN64" i="5"/>
  <c r="AM67" i="5"/>
  <c r="AN47" i="5"/>
  <c r="AO44" i="5"/>
  <c r="AN29" i="5"/>
  <c r="AM32" i="5"/>
  <c r="AN14" i="5"/>
  <c r="AM17" i="5"/>
  <c r="AP13" i="5"/>
  <c r="AM49" i="5"/>
  <c r="AN48" i="5"/>
  <c r="AK10" i="5"/>
  <c r="AK4" i="5"/>
  <c r="AK5" i="5" s="1"/>
  <c r="AS98" i="5"/>
  <c r="AM84" i="5"/>
  <c r="AN83" i="5"/>
  <c r="AM69" i="5"/>
  <c r="AN68" i="5"/>
  <c r="AM59" i="5"/>
  <c r="AM60" i="5" s="1"/>
  <c r="AM18" i="5"/>
  <c r="AL9" i="5"/>
  <c r="AL19" i="5"/>
  <c r="AL34" i="5"/>
  <c r="AM33" i="5"/>
  <c r="AL10" i="4"/>
  <c r="AM85" i="4"/>
  <c r="AM116" i="3"/>
  <c r="AL117" i="3"/>
  <c r="AM70" i="3"/>
  <c r="AM68" i="3"/>
  <c r="AN75" i="3"/>
  <c r="AN48" i="2"/>
  <c r="AM49" i="2"/>
  <c r="AP33" i="2"/>
  <c r="AM24" i="4"/>
  <c r="AM10" i="4" s="1"/>
  <c r="AL12" i="4"/>
  <c r="AK25" i="4"/>
  <c r="AM43" i="4"/>
  <c r="AN42" i="4"/>
  <c r="AN122" i="4"/>
  <c r="AM123" i="4"/>
  <c r="AM105" i="4"/>
  <c r="AN104" i="4"/>
  <c r="AL11" i="4"/>
  <c r="AL3" i="4" s="1"/>
  <c r="AL9" i="4"/>
  <c r="AN78" i="4"/>
  <c r="AM73" i="4"/>
  <c r="AM71" i="4"/>
  <c r="AK13" i="4"/>
  <c r="AK4" i="4"/>
  <c r="AK5" i="4" s="1"/>
  <c r="AL61" i="4"/>
  <c r="AM60" i="4"/>
  <c r="AL74" i="4"/>
  <c r="AL75" i="4" s="1"/>
  <c r="AL87" i="4"/>
  <c r="AM86" i="4"/>
  <c r="AM72" i="4" s="1"/>
  <c r="AM57" i="3"/>
  <c r="AM12" i="3" s="1"/>
  <c r="AL58" i="3"/>
  <c r="AO40" i="3"/>
  <c r="AN41" i="3"/>
  <c r="AL83" i="3"/>
  <c r="AM82" i="3"/>
  <c r="AL71" i="3"/>
  <c r="AL72" i="3" s="1"/>
  <c r="AL69" i="3"/>
  <c r="AK11" i="3"/>
  <c r="AK24" i="3"/>
  <c r="AN23" i="3"/>
  <c r="AO99" i="3"/>
  <c r="AN100" i="3"/>
  <c r="AK4" i="3"/>
  <c r="AL12" i="3"/>
  <c r="AJ3" i="3"/>
  <c r="AJ5" i="3" s="1"/>
  <c r="AJ13" i="3"/>
  <c r="AL10" i="3"/>
  <c r="AM16" i="3"/>
  <c r="AL9" i="3"/>
  <c r="AL60" i="2"/>
  <c r="AL4" i="2"/>
  <c r="AK19" i="2"/>
  <c r="AM9" i="2"/>
  <c r="AN18" i="2"/>
  <c r="AP98" i="2"/>
  <c r="AM84" i="2"/>
  <c r="AN83" i="2"/>
  <c r="AN68" i="2"/>
  <c r="AM59" i="2"/>
  <c r="AL69" i="2"/>
  <c r="AJ3" i="2"/>
  <c r="AJ5" i="2" s="1"/>
  <c r="AJ10" i="2"/>
  <c r="AL3" i="1"/>
  <c r="AK75" i="1"/>
  <c r="AK4" i="1"/>
  <c r="AK5" i="1" s="1"/>
  <c r="AL12" i="1"/>
  <c r="AL61" i="1"/>
  <c r="AM60" i="1"/>
  <c r="AL105" i="1"/>
  <c r="AM104" i="1"/>
  <c r="AL74" i="1"/>
  <c r="AL87" i="1"/>
  <c r="AM86" i="1"/>
  <c r="AM72" i="1" s="1"/>
  <c r="AP122" i="1"/>
  <c r="AO123" i="1"/>
  <c r="AN78" i="1"/>
  <c r="AN71" i="1" s="1"/>
  <c r="AM85" i="1"/>
  <c r="AM73" i="1" s="1"/>
  <c r="AN16" i="1"/>
  <c r="AN9" i="1" s="1"/>
  <c r="AM23" i="1"/>
  <c r="AM11" i="1" s="1"/>
  <c r="AM3" i="1" s="1"/>
  <c r="AM24" i="1"/>
  <c r="AL25" i="1"/>
  <c r="AO42" i="1"/>
  <c r="AN43" i="1"/>
  <c r="AP17" i="4" l="1"/>
  <c r="AO23" i="4"/>
  <c r="AP94" i="2"/>
  <c r="AO97" i="2"/>
  <c r="AO99" i="2" s="1"/>
  <c r="AO79" i="2"/>
  <c r="AN82" i="2"/>
  <c r="AO64" i="2"/>
  <c r="AN67" i="2"/>
  <c r="AO44" i="2"/>
  <c r="AN47" i="2"/>
  <c r="AO29" i="2"/>
  <c r="AN32" i="2"/>
  <c r="AN34" i="2" s="1"/>
  <c r="AP14" i="2"/>
  <c r="AO17" i="2"/>
  <c r="AO97" i="5"/>
  <c r="AO99" i="5" s="1"/>
  <c r="AO79" i="5"/>
  <c r="AN82" i="5"/>
  <c r="AN67" i="5"/>
  <c r="AO64" i="5"/>
  <c r="AP44" i="5"/>
  <c r="AO47" i="5"/>
  <c r="AO29" i="5"/>
  <c r="AN32" i="5"/>
  <c r="AO14" i="5"/>
  <c r="AN17" i="5"/>
  <c r="AQ13" i="5"/>
  <c r="AM9" i="5"/>
  <c r="AN18" i="5"/>
  <c r="AM19" i="5"/>
  <c r="AN69" i="5"/>
  <c r="AO68" i="5"/>
  <c r="AN59" i="5"/>
  <c r="AN60" i="5" s="1"/>
  <c r="AN84" i="5"/>
  <c r="AO83" i="5"/>
  <c r="AN33" i="5"/>
  <c r="AM34" i="5"/>
  <c r="AO48" i="5"/>
  <c r="AN49" i="5"/>
  <c r="AT98" i="5"/>
  <c r="AL10" i="5"/>
  <c r="AL4" i="5"/>
  <c r="AL5" i="5" s="1"/>
  <c r="AN85" i="4"/>
  <c r="AO75" i="3"/>
  <c r="AN70" i="3"/>
  <c r="AN68" i="3"/>
  <c r="AN116" i="3"/>
  <c r="AM117" i="3"/>
  <c r="AO48" i="2"/>
  <c r="AN49" i="2"/>
  <c r="AQ33" i="2"/>
  <c r="AM69" i="2"/>
  <c r="AN86" i="4"/>
  <c r="AN72" i="4" s="1"/>
  <c r="AM87" i="4"/>
  <c r="AM74" i="4"/>
  <c r="AM75" i="4" s="1"/>
  <c r="AM61" i="4"/>
  <c r="AN60" i="4"/>
  <c r="AN123" i="4"/>
  <c r="AO122" i="4"/>
  <c r="AM11" i="4"/>
  <c r="AM3" i="4" s="1"/>
  <c r="AM9" i="4"/>
  <c r="AN105" i="4"/>
  <c r="AO104" i="4"/>
  <c r="AN43" i="4"/>
  <c r="AO42" i="4"/>
  <c r="AL13" i="4"/>
  <c r="AL4" i="4"/>
  <c r="AL5" i="4" s="1"/>
  <c r="AO78" i="4"/>
  <c r="AN73" i="4"/>
  <c r="AN71" i="4"/>
  <c r="AN24" i="4"/>
  <c r="AN10" i="4" s="1"/>
  <c r="AM12" i="4"/>
  <c r="AL25" i="4"/>
  <c r="AK3" i="3"/>
  <c r="AK5" i="3" s="1"/>
  <c r="AK13" i="3"/>
  <c r="AN82" i="3"/>
  <c r="AM71" i="3"/>
  <c r="AM72" i="3" s="1"/>
  <c r="AM69" i="3"/>
  <c r="AM83" i="3"/>
  <c r="AM4" i="3"/>
  <c r="AM9" i="3"/>
  <c r="AN16" i="3"/>
  <c r="AO41" i="3"/>
  <c r="AP40" i="3"/>
  <c r="AL4" i="3"/>
  <c r="AO100" i="3"/>
  <c r="AP99" i="3"/>
  <c r="AL11" i="3"/>
  <c r="AL3" i="3" s="1"/>
  <c r="AL24" i="3"/>
  <c r="AO23" i="3"/>
  <c r="AM10" i="3"/>
  <c r="AM58" i="3"/>
  <c r="AN57" i="3"/>
  <c r="AL19" i="2"/>
  <c r="AN84" i="2"/>
  <c r="AO83" i="2"/>
  <c r="AN59" i="2"/>
  <c r="AO68" i="2"/>
  <c r="AQ98" i="2"/>
  <c r="AO18" i="2"/>
  <c r="AN9" i="2"/>
  <c r="AM4" i="2"/>
  <c r="AM60" i="2"/>
  <c r="AK3" i="2"/>
  <c r="AK5" i="2" s="1"/>
  <c r="AK10" i="2"/>
  <c r="AM12" i="1"/>
  <c r="AM10" i="1"/>
  <c r="AL75" i="1"/>
  <c r="AL4" i="1"/>
  <c r="AL5" i="1" s="1"/>
  <c r="AN60" i="1"/>
  <c r="AM61" i="1"/>
  <c r="AM87" i="1"/>
  <c r="AN86" i="1"/>
  <c r="AM74" i="1"/>
  <c r="AQ122" i="1"/>
  <c r="AP123" i="1"/>
  <c r="AO78" i="1"/>
  <c r="AO71" i="1" s="1"/>
  <c r="AN85" i="1"/>
  <c r="AN73" i="1" s="1"/>
  <c r="AM105" i="1"/>
  <c r="AN104" i="1"/>
  <c r="AO16" i="1"/>
  <c r="AO9" i="1" s="1"/>
  <c r="AN23" i="1"/>
  <c r="AN11" i="1" s="1"/>
  <c r="AL13" i="1"/>
  <c r="AN24" i="1"/>
  <c r="AN10" i="1" s="1"/>
  <c r="AM25" i="1"/>
  <c r="AP42" i="1"/>
  <c r="AO43" i="1"/>
  <c r="AN72" i="1" l="1"/>
  <c r="AN3" i="1"/>
  <c r="AP23" i="4"/>
  <c r="AQ17" i="4"/>
  <c r="AP97" i="2"/>
  <c r="AP99" i="2" s="1"/>
  <c r="AQ94" i="2"/>
  <c r="AP79" i="2"/>
  <c r="AO82" i="2"/>
  <c r="AO84" i="2" s="1"/>
  <c r="AP64" i="2"/>
  <c r="AO67" i="2"/>
  <c r="AP44" i="2"/>
  <c r="AO47" i="2"/>
  <c r="AP29" i="2"/>
  <c r="AO32" i="2"/>
  <c r="AO34" i="2" s="1"/>
  <c r="AQ14" i="2"/>
  <c r="AP17" i="2"/>
  <c r="AP97" i="5"/>
  <c r="AP99" i="5" s="1"/>
  <c r="AP79" i="5"/>
  <c r="AO82" i="5"/>
  <c r="AP64" i="5"/>
  <c r="AO67" i="5"/>
  <c r="AP47" i="5"/>
  <c r="AQ44" i="5"/>
  <c r="AP29" i="5"/>
  <c r="AO32" i="5"/>
  <c r="AP14" i="5"/>
  <c r="AO17" i="5"/>
  <c r="AR13" i="5"/>
  <c r="AP48" i="5"/>
  <c r="AO49" i="5"/>
  <c r="AN34" i="5"/>
  <c r="AO33" i="5"/>
  <c r="AP68" i="5"/>
  <c r="AO69" i="5"/>
  <c r="AO59" i="5"/>
  <c r="AO60" i="5" s="1"/>
  <c r="AO18" i="5"/>
  <c r="AN9" i="5"/>
  <c r="AN19" i="5"/>
  <c r="AO84" i="5"/>
  <c r="AP83" i="5"/>
  <c r="AU98" i="5"/>
  <c r="AM4" i="5"/>
  <c r="AM5" i="5" s="1"/>
  <c r="AM10" i="5"/>
  <c r="AO85" i="4"/>
  <c r="AO116" i="3"/>
  <c r="AN117" i="3"/>
  <c r="AP75" i="3"/>
  <c r="AO70" i="3"/>
  <c r="AO68" i="3"/>
  <c r="AR33" i="2"/>
  <c r="AP48" i="2"/>
  <c r="AO49" i="2"/>
  <c r="AN60" i="2"/>
  <c r="AN69" i="2"/>
  <c r="AP78" i="4"/>
  <c r="AO71" i="4"/>
  <c r="AO73" i="4"/>
  <c r="AO43" i="4"/>
  <c r="AP42" i="4"/>
  <c r="AN12" i="4"/>
  <c r="AO24" i="4"/>
  <c r="AO10" i="4" s="1"/>
  <c r="AM4" i="4"/>
  <c r="AM5" i="4" s="1"/>
  <c r="AM13" i="4"/>
  <c r="AM25" i="4"/>
  <c r="AN9" i="4"/>
  <c r="AN11" i="4"/>
  <c r="AN3" i="4" s="1"/>
  <c r="AP122" i="4"/>
  <c r="AO123" i="4"/>
  <c r="AO60" i="4"/>
  <c r="AN61" i="4"/>
  <c r="AO105" i="4"/>
  <c r="AP104" i="4"/>
  <c r="AN87" i="4"/>
  <c r="AO86" i="4"/>
  <c r="AO72" i="4" s="1"/>
  <c r="AN74" i="4"/>
  <c r="AN75" i="4" s="1"/>
  <c r="AP100" i="3"/>
  <c r="AQ99" i="3"/>
  <c r="AL13" i="3"/>
  <c r="AP41" i="3"/>
  <c r="AQ40" i="3"/>
  <c r="AL5" i="3"/>
  <c r="AO16" i="3"/>
  <c r="AO10" i="3" s="1"/>
  <c r="AN9" i="3"/>
  <c r="AO82" i="3"/>
  <c r="AN71" i="3"/>
  <c r="AN72" i="3" s="1"/>
  <c r="AN83" i="3"/>
  <c r="AN69" i="3"/>
  <c r="AP23" i="3"/>
  <c r="AN58" i="3"/>
  <c r="AO57" i="3"/>
  <c r="AO12" i="3" s="1"/>
  <c r="AN12" i="3"/>
  <c r="AN10" i="3"/>
  <c r="AM11" i="3"/>
  <c r="AM24" i="3"/>
  <c r="AP68" i="2"/>
  <c r="AO59" i="2"/>
  <c r="AN4" i="2"/>
  <c r="AP18" i="2"/>
  <c r="AO9" i="2"/>
  <c r="AM19" i="2"/>
  <c r="AP83" i="2"/>
  <c r="AR98" i="2"/>
  <c r="AL3" i="2"/>
  <c r="AL5" i="2" s="1"/>
  <c r="AL10" i="2"/>
  <c r="AM75" i="1"/>
  <c r="AM4" i="1"/>
  <c r="AM5" i="1" s="1"/>
  <c r="AO60" i="1"/>
  <c r="AN61" i="1"/>
  <c r="AP78" i="1"/>
  <c r="AP71" i="1" s="1"/>
  <c r="AO85" i="1"/>
  <c r="AO73" i="1" s="1"/>
  <c r="AN105" i="1"/>
  <c r="AO104" i="1"/>
  <c r="AQ123" i="1"/>
  <c r="AR122" i="1"/>
  <c r="AN87" i="1"/>
  <c r="AO86" i="1"/>
  <c r="AN74" i="1"/>
  <c r="AN12" i="1"/>
  <c r="AP16" i="1"/>
  <c r="AP9" i="1" s="1"/>
  <c r="AO23" i="1"/>
  <c r="AO11" i="1" s="1"/>
  <c r="AM13" i="1"/>
  <c r="AO24" i="1"/>
  <c r="AN25" i="1"/>
  <c r="AQ42" i="1"/>
  <c r="AP43" i="1"/>
  <c r="AQ23" i="4" l="1"/>
  <c r="AR17" i="4"/>
  <c r="AQ97" i="2"/>
  <c r="AQ99" i="2" s="1"/>
  <c r="AR94" i="2"/>
  <c r="AQ79" i="2"/>
  <c r="AP82" i="2"/>
  <c r="AQ64" i="2"/>
  <c r="AP67" i="2"/>
  <c r="AP47" i="2"/>
  <c r="AQ44" i="2"/>
  <c r="AP32" i="2"/>
  <c r="AP34" i="2" s="1"/>
  <c r="AQ29" i="2"/>
  <c r="AR14" i="2"/>
  <c r="AQ17" i="2"/>
  <c r="AQ97" i="5"/>
  <c r="AQ99" i="5" s="1"/>
  <c r="AQ79" i="5"/>
  <c r="AP82" i="5"/>
  <c r="AQ64" i="5"/>
  <c r="AP67" i="5"/>
  <c r="AP69" i="5" s="1"/>
  <c r="AQ47" i="5"/>
  <c r="AR44" i="5"/>
  <c r="AP32" i="5"/>
  <c r="AQ29" i="5"/>
  <c r="AQ14" i="5"/>
  <c r="AP17" i="5"/>
  <c r="AS13" i="5"/>
  <c r="AP49" i="5"/>
  <c r="AQ48" i="5"/>
  <c r="AN4" i="5"/>
  <c r="AN5" i="5" s="1"/>
  <c r="AN10" i="5"/>
  <c r="AO9" i="5"/>
  <c r="AO19" i="5"/>
  <c r="AP18" i="5"/>
  <c r="AO34" i="5"/>
  <c r="AP33" i="5"/>
  <c r="AQ83" i="5"/>
  <c r="AP84" i="5"/>
  <c r="AQ68" i="5"/>
  <c r="AP59" i="5"/>
  <c r="AP60" i="5" s="1"/>
  <c r="AV98" i="5"/>
  <c r="AP85" i="4"/>
  <c r="AN25" i="4"/>
  <c r="AQ75" i="3"/>
  <c r="AP68" i="3"/>
  <c r="AP70" i="3"/>
  <c r="AO117" i="3"/>
  <c r="AP116" i="3"/>
  <c r="AO72" i="1"/>
  <c r="AQ48" i="2"/>
  <c r="AP49" i="2"/>
  <c r="AS33" i="2"/>
  <c r="AP43" i="4"/>
  <c r="AQ42" i="4"/>
  <c r="AO74" i="4"/>
  <c r="AO75" i="4" s="1"/>
  <c r="AO87" i="4"/>
  <c r="AP86" i="4"/>
  <c r="AP72" i="4" s="1"/>
  <c r="AP105" i="4"/>
  <c r="AQ104" i="4"/>
  <c r="AP24" i="4"/>
  <c r="AO12" i="4"/>
  <c r="AN4" i="4"/>
  <c r="AN5" i="4" s="1"/>
  <c r="AN13" i="4"/>
  <c r="AP60" i="4"/>
  <c r="AO61" i="4"/>
  <c r="AQ122" i="4"/>
  <c r="AP123" i="4"/>
  <c r="AO11" i="4"/>
  <c r="AO3" i="4" s="1"/>
  <c r="AO9" i="4"/>
  <c r="AQ78" i="4"/>
  <c r="AP71" i="4"/>
  <c r="AP73" i="4"/>
  <c r="AN11" i="3"/>
  <c r="AN3" i="3" s="1"/>
  <c r="AN24" i="3"/>
  <c r="AQ23" i="3"/>
  <c r="AP16" i="3"/>
  <c r="AO9" i="3"/>
  <c r="AQ41" i="3"/>
  <c r="AR40" i="3"/>
  <c r="AM3" i="3"/>
  <c r="AM5" i="3" s="1"/>
  <c r="AM13" i="3"/>
  <c r="AN4" i="3"/>
  <c r="AQ100" i="3"/>
  <c r="AR99" i="3"/>
  <c r="AP57" i="3"/>
  <c r="AP12" i="3" s="1"/>
  <c r="AO58" i="3"/>
  <c r="AP82" i="3"/>
  <c r="AO71" i="3"/>
  <c r="AO72" i="3" s="1"/>
  <c r="AO69" i="3"/>
  <c r="AO83" i="3"/>
  <c r="AP9" i="2"/>
  <c r="AQ18" i="2"/>
  <c r="AQ83" i="2"/>
  <c r="AP84" i="2"/>
  <c r="AO69" i="2"/>
  <c r="AQ68" i="2"/>
  <c r="AP59" i="2"/>
  <c r="AO4" i="2"/>
  <c r="AS98" i="2"/>
  <c r="AO60" i="2"/>
  <c r="AN19" i="2"/>
  <c r="AM3" i="2"/>
  <c r="AM5" i="2" s="1"/>
  <c r="AM10" i="2"/>
  <c r="AO12" i="1"/>
  <c r="AO10" i="1"/>
  <c r="AO3" i="1"/>
  <c r="AN75" i="1"/>
  <c r="AN4" i="1"/>
  <c r="AN5" i="1" s="1"/>
  <c r="AO61" i="1"/>
  <c r="AP60" i="1"/>
  <c r="AR123" i="1"/>
  <c r="AS122" i="1"/>
  <c r="AP86" i="1"/>
  <c r="AO87" i="1"/>
  <c r="AO74" i="1"/>
  <c r="AO105" i="1"/>
  <c r="AP104" i="1"/>
  <c r="AQ78" i="1"/>
  <c r="AQ71" i="1" s="1"/>
  <c r="AP85" i="1"/>
  <c r="AP73" i="1" s="1"/>
  <c r="AN13" i="1"/>
  <c r="AQ16" i="1"/>
  <c r="AQ9" i="1" s="1"/>
  <c r="AP23" i="1"/>
  <c r="AP11" i="1" s="1"/>
  <c r="AP24" i="1"/>
  <c r="AO25" i="1"/>
  <c r="AQ43" i="1"/>
  <c r="AR42" i="1"/>
  <c r="AP72" i="1" l="1"/>
  <c r="AP3" i="1"/>
  <c r="AR23" i="4"/>
  <c r="AS17" i="4"/>
  <c r="AR97" i="2"/>
  <c r="AR99" i="2" s="1"/>
  <c r="AS94" i="2"/>
  <c r="AQ82" i="2"/>
  <c r="AR79" i="2"/>
  <c r="AR64" i="2"/>
  <c r="AQ67" i="2"/>
  <c r="AQ47" i="2"/>
  <c r="AR44" i="2"/>
  <c r="AQ32" i="2"/>
  <c r="AQ34" i="2" s="1"/>
  <c r="AR29" i="2"/>
  <c r="AR17" i="2"/>
  <c r="AS14" i="2"/>
  <c r="AR97" i="5"/>
  <c r="AR99" i="5" s="1"/>
  <c r="AR79" i="5"/>
  <c r="AQ82" i="5"/>
  <c r="AQ84" i="5" s="1"/>
  <c r="AR64" i="5"/>
  <c r="AQ67" i="5"/>
  <c r="AS44" i="5"/>
  <c r="AR47" i="5"/>
  <c r="AR29" i="5"/>
  <c r="AQ32" i="5"/>
  <c r="AR14" i="5"/>
  <c r="AQ17" i="5"/>
  <c r="AT13" i="5"/>
  <c r="AR83" i="5"/>
  <c r="AO4" i="5"/>
  <c r="AO5" i="5" s="1"/>
  <c r="AO10" i="5"/>
  <c r="AQ49" i="5"/>
  <c r="AR48" i="5"/>
  <c r="AR68" i="5"/>
  <c r="AQ59" i="5"/>
  <c r="AQ60" i="5" s="1"/>
  <c r="AQ69" i="5"/>
  <c r="AP34" i="5"/>
  <c r="AQ33" i="5"/>
  <c r="AQ18" i="5"/>
  <c r="AP9" i="5"/>
  <c r="AP19" i="5"/>
  <c r="AW98" i="5"/>
  <c r="AP10" i="4"/>
  <c r="AQ85" i="4"/>
  <c r="AO25" i="4"/>
  <c r="AO4" i="3"/>
  <c r="AN13" i="3"/>
  <c r="AP117" i="3"/>
  <c r="AQ116" i="3"/>
  <c r="AN5" i="3"/>
  <c r="AQ70" i="3"/>
  <c r="AR75" i="3"/>
  <c r="AQ68" i="3"/>
  <c r="AQ49" i="2"/>
  <c r="AR48" i="2"/>
  <c r="AP69" i="2"/>
  <c r="AT33" i="2"/>
  <c r="AR104" i="4"/>
  <c r="AQ105" i="4"/>
  <c r="AP11" i="4"/>
  <c r="AP3" i="4" s="1"/>
  <c r="AP9" i="4"/>
  <c r="AP87" i="4"/>
  <c r="AQ86" i="4"/>
  <c r="AQ72" i="4" s="1"/>
  <c r="AP74" i="4"/>
  <c r="AP75" i="4" s="1"/>
  <c r="AP61" i="4"/>
  <c r="AQ60" i="4"/>
  <c r="AR42" i="4"/>
  <c r="AQ43" i="4"/>
  <c r="AO13" i="4"/>
  <c r="AO4" i="4"/>
  <c r="AO5" i="4" s="1"/>
  <c r="AQ73" i="4"/>
  <c r="AR78" i="4"/>
  <c r="AQ71" i="4"/>
  <c r="AP12" i="4"/>
  <c r="AQ24" i="4"/>
  <c r="AQ10" i="4" s="1"/>
  <c r="AP25" i="4"/>
  <c r="AR122" i="4"/>
  <c r="AQ123" i="4"/>
  <c r="AR100" i="3"/>
  <c r="AS99" i="3"/>
  <c r="AQ16" i="3"/>
  <c r="AP9" i="3"/>
  <c r="AP10" i="3"/>
  <c r="AO11" i="3"/>
  <c r="AO24" i="3"/>
  <c r="AP69" i="3"/>
  <c r="AP71" i="3"/>
  <c r="AP72" i="3" s="1"/>
  <c r="AQ82" i="3"/>
  <c r="AP83" i="3"/>
  <c r="AR23" i="3"/>
  <c r="AS40" i="3"/>
  <c r="AR41" i="3"/>
  <c r="AQ57" i="3"/>
  <c r="AQ12" i="3" s="1"/>
  <c r="AP58" i="3"/>
  <c r="AO19" i="2"/>
  <c r="AQ9" i="2"/>
  <c r="AR18" i="2"/>
  <c r="AR68" i="2"/>
  <c r="AQ59" i="2"/>
  <c r="AT98" i="2"/>
  <c r="AQ84" i="2"/>
  <c r="AR83" i="2"/>
  <c r="AN3" i="2"/>
  <c r="AN5" i="2" s="1"/>
  <c r="AN10" i="2"/>
  <c r="AP60" i="2"/>
  <c r="AP4" i="2"/>
  <c r="AP12" i="1"/>
  <c r="AP13" i="1" s="1"/>
  <c r="AP10" i="1"/>
  <c r="AO75" i="1"/>
  <c r="AO4" i="1"/>
  <c r="AO5" i="1" s="1"/>
  <c r="AQ60" i="1"/>
  <c r="AP61" i="1"/>
  <c r="AQ85" i="1"/>
  <c r="AQ73" i="1" s="1"/>
  <c r="AR78" i="1"/>
  <c r="AR71" i="1" s="1"/>
  <c r="AQ104" i="1"/>
  <c r="AP105" i="1"/>
  <c r="AQ86" i="1"/>
  <c r="AP74" i="1"/>
  <c r="AP87" i="1"/>
  <c r="AS123" i="1"/>
  <c r="AT122" i="1"/>
  <c r="AR16" i="1"/>
  <c r="AR9" i="1" s="1"/>
  <c r="AQ23" i="1"/>
  <c r="AQ11" i="1" s="1"/>
  <c r="AO13" i="1"/>
  <c r="AP25" i="1"/>
  <c r="AQ24" i="1"/>
  <c r="AQ10" i="1" s="1"/>
  <c r="AR43" i="1"/>
  <c r="AS42" i="1"/>
  <c r="AQ72" i="1" l="1"/>
  <c r="AT17" i="4"/>
  <c r="AS23" i="4"/>
  <c r="AS97" i="2"/>
  <c r="AS99" i="2" s="1"/>
  <c r="AT94" i="2"/>
  <c r="AR82" i="2"/>
  <c r="AS79" i="2"/>
  <c r="AS64" i="2"/>
  <c r="AR67" i="2"/>
  <c r="AS44" i="2"/>
  <c r="AR47" i="2"/>
  <c r="AR32" i="2"/>
  <c r="AR34" i="2" s="1"/>
  <c r="AS29" i="2"/>
  <c r="AS17" i="2"/>
  <c r="AT14" i="2"/>
  <c r="AS97" i="5"/>
  <c r="AS99" i="5" s="1"/>
  <c r="AR82" i="5"/>
  <c r="AS79" i="5"/>
  <c r="AS64" i="5"/>
  <c r="AR67" i="5"/>
  <c r="AT44" i="5"/>
  <c r="AS47" i="5"/>
  <c r="AR32" i="5"/>
  <c r="AS29" i="5"/>
  <c r="AS14" i="5"/>
  <c r="AR17" i="5"/>
  <c r="AU13" i="5"/>
  <c r="AQ19" i="5"/>
  <c r="AR18" i="5"/>
  <c r="AQ9" i="5"/>
  <c r="AR33" i="5"/>
  <c r="AQ34" i="5"/>
  <c r="AR59" i="5"/>
  <c r="AR60" i="5" s="1"/>
  <c r="AR69" i="5"/>
  <c r="AS68" i="5"/>
  <c r="AS48" i="5"/>
  <c r="AR49" i="5"/>
  <c r="AR84" i="5"/>
  <c r="AS83" i="5"/>
  <c r="AX98" i="5"/>
  <c r="AP4" i="5"/>
  <c r="AP5" i="5" s="1"/>
  <c r="AP10" i="5"/>
  <c r="AR85" i="4"/>
  <c r="AR73" i="4"/>
  <c r="AQ10" i="3"/>
  <c r="AS75" i="3"/>
  <c r="AR70" i="3"/>
  <c r="AR68" i="3"/>
  <c r="AR116" i="3"/>
  <c r="AQ117" i="3"/>
  <c r="AU33" i="2"/>
  <c r="AR49" i="2"/>
  <c r="AS48" i="2"/>
  <c r="AR123" i="4"/>
  <c r="AS122" i="4"/>
  <c r="AR24" i="4"/>
  <c r="AQ12" i="4"/>
  <c r="AQ61" i="4"/>
  <c r="AR60" i="4"/>
  <c r="AR86" i="4"/>
  <c r="AR72" i="4" s="1"/>
  <c r="AQ74" i="4"/>
  <c r="AQ75" i="4" s="1"/>
  <c r="AQ87" i="4"/>
  <c r="AS42" i="4"/>
  <c r="AR43" i="4"/>
  <c r="AP13" i="4"/>
  <c r="AP4" i="4"/>
  <c r="AP5" i="4" s="1"/>
  <c r="AR71" i="4"/>
  <c r="AS78" i="4"/>
  <c r="AQ11" i="4"/>
  <c r="AQ3" i="4" s="1"/>
  <c r="AQ9" i="4"/>
  <c r="AS104" i="4"/>
  <c r="AR105" i="4"/>
  <c r="AP11" i="3"/>
  <c r="AP24" i="3"/>
  <c r="AQ69" i="3"/>
  <c r="AR82" i="3"/>
  <c r="AQ83" i="3"/>
  <c r="AQ71" i="3"/>
  <c r="AQ72" i="3" s="1"/>
  <c r="AQ9" i="3"/>
  <c r="AR16" i="3"/>
  <c r="AS23" i="3"/>
  <c r="AO3" i="3"/>
  <c r="AO5" i="3" s="1"/>
  <c r="AO13" i="3"/>
  <c r="AP4" i="3"/>
  <c r="AT99" i="3"/>
  <c r="AS100" i="3"/>
  <c r="AQ58" i="3"/>
  <c r="AR57" i="3"/>
  <c r="AR12" i="3" s="1"/>
  <c r="AT40" i="3"/>
  <c r="AS41" i="3"/>
  <c r="AS18" i="2"/>
  <c r="AR9" i="2"/>
  <c r="AP19" i="2"/>
  <c r="AR84" i="2"/>
  <c r="AS83" i="2"/>
  <c r="AR59" i="2"/>
  <c r="AS68" i="2"/>
  <c r="AQ4" i="2"/>
  <c r="AU98" i="2"/>
  <c r="AQ69" i="2"/>
  <c r="AQ60" i="2"/>
  <c r="AO3" i="2"/>
  <c r="AO5" i="2" s="1"/>
  <c r="AO10" i="2"/>
  <c r="AQ3" i="1"/>
  <c r="AP75" i="1"/>
  <c r="AP4" i="1"/>
  <c r="AP5" i="1" s="1"/>
  <c r="AQ61" i="1"/>
  <c r="AR60" i="1"/>
  <c r="AU122" i="1"/>
  <c r="AT123" i="1"/>
  <c r="AR86" i="1"/>
  <c r="AQ74" i="1"/>
  <c r="AQ87" i="1"/>
  <c r="AQ105" i="1"/>
  <c r="AR104" i="1"/>
  <c r="AR85" i="1"/>
  <c r="AR73" i="1" s="1"/>
  <c r="AS78" i="1"/>
  <c r="AS71" i="1" s="1"/>
  <c r="AQ12" i="1"/>
  <c r="AQ13" i="1" s="1"/>
  <c r="AS16" i="1"/>
  <c r="AS9" i="1" s="1"/>
  <c r="AR23" i="1"/>
  <c r="AR11" i="1" s="1"/>
  <c r="AR24" i="1"/>
  <c r="AQ25" i="1"/>
  <c r="AS43" i="1"/>
  <c r="AT42" i="1"/>
  <c r="AR10" i="1" l="1"/>
  <c r="AQ4" i="3"/>
  <c r="AT23" i="4"/>
  <c r="AU17" i="4"/>
  <c r="AU94" i="2"/>
  <c r="AT97" i="2"/>
  <c r="AT99" i="2" s="1"/>
  <c r="AS82" i="2"/>
  <c r="AT79" i="2"/>
  <c r="AT64" i="2"/>
  <c r="AS67" i="2"/>
  <c r="AS47" i="2"/>
  <c r="AT44" i="2"/>
  <c r="AS32" i="2"/>
  <c r="AS34" i="2" s="1"/>
  <c r="AT29" i="2"/>
  <c r="AU14" i="2"/>
  <c r="AT17" i="2"/>
  <c r="AT97" i="5"/>
  <c r="AT99" i="5" s="1"/>
  <c r="AS82" i="5"/>
  <c r="AS84" i="5" s="1"/>
  <c r="AT79" i="5"/>
  <c r="AS67" i="5"/>
  <c r="AS69" i="5" s="1"/>
  <c r="AT64" i="5"/>
  <c r="AU44" i="5"/>
  <c r="AT47" i="5"/>
  <c r="AT29" i="5"/>
  <c r="AS32" i="5"/>
  <c r="AT14" i="5"/>
  <c r="AS17" i="5"/>
  <c r="AV13" i="5"/>
  <c r="AT83" i="5"/>
  <c r="AS49" i="5"/>
  <c r="AT48" i="5"/>
  <c r="AQ10" i="5"/>
  <c r="AQ4" i="5"/>
  <c r="AQ5" i="5" s="1"/>
  <c r="AR19" i="5"/>
  <c r="AS18" i="5"/>
  <c r="AR9" i="5"/>
  <c r="AS59" i="5"/>
  <c r="AS60" i="5" s="1"/>
  <c r="AT68" i="5"/>
  <c r="AS33" i="5"/>
  <c r="AR34" i="5"/>
  <c r="AY98" i="5"/>
  <c r="AS85" i="4"/>
  <c r="AR10" i="4"/>
  <c r="AS116" i="3"/>
  <c r="AR117" i="3"/>
  <c r="AS70" i="3"/>
  <c r="AS68" i="3"/>
  <c r="AT75" i="3"/>
  <c r="AR3" i="1"/>
  <c r="AS49" i="2"/>
  <c r="AT48" i="2"/>
  <c r="AR60" i="2"/>
  <c r="AV33" i="2"/>
  <c r="AS86" i="4"/>
  <c r="AS72" i="4" s="1"/>
  <c r="AR74" i="4"/>
  <c r="AR75" i="4" s="1"/>
  <c r="AR87" i="4"/>
  <c r="AR61" i="4"/>
  <c r="AS60" i="4"/>
  <c r="AT78" i="4"/>
  <c r="AS71" i="4"/>
  <c r="AS73" i="4"/>
  <c r="AQ25" i="4"/>
  <c r="AS105" i="4"/>
  <c r="AT104" i="4"/>
  <c r="AR11" i="4"/>
  <c r="AR3" i="4" s="1"/>
  <c r="AR9" i="4"/>
  <c r="AQ4" i="4"/>
  <c r="AQ5" i="4" s="1"/>
  <c r="AQ13" i="4"/>
  <c r="AS24" i="4"/>
  <c r="AR12" i="4"/>
  <c r="AS123" i="4"/>
  <c r="AT122" i="4"/>
  <c r="AS43" i="4"/>
  <c r="AT42" i="4"/>
  <c r="AU99" i="3"/>
  <c r="AT100" i="3"/>
  <c r="AQ11" i="3"/>
  <c r="AQ24" i="3"/>
  <c r="AS16" i="3"/>
  <c r="AR9" i="3"/>
  <c r="AT23" i="3"/>
  <c r="AU40" i="3"/>
  <c r="AT41" i="3"/>
  <c r="AR10" i="3"/>
  <c r="AR69" i="3"/>
  <c r="AR83" i="3"/>
  <c r="AR71" i="3"/>
  <c r="AR72" i="3" s="1"/>
  <c r="AS82" i="3"/>
  <c r="AR58" i="3"/>
  <c r="AS57" i="3"/>
  <c r="AS12" i="3" s="1"/>
  <c r="AP3" i="3"/>
  <c r="AP5" i="3" s="1"/>
  <c r="AP13" i="3"/>
  <c r="AV98" i="2"/>
  <c r="AS84" i="2"/>
  <c r="AT83" i="2"/>
  <c r="AP3" i="2"/>
  <c r="AP5" i="2" s="1"/>
  <c r="AP10" i="2"/>
  <c r="AQ19" i="2"/>
  <c r="AR4" i="2"/>
  <c r="AS59" i="2"/>
  <c r="AT68" i="2"/>
  <c r="AT18" i="2"/>
  <c r="AS9" i="2"/>
  <c r="AR69" i="2"/>
  <c r="AR72" i="1"/>
  <c r="AR12" i="1"/>
  <c r="AR13" i="1" s="1"/>
  <c r="AQ75" i="1"/>
  <c r="AQ4" i="1"/>
  <c r="AQ5" i="1" s="1"/>
  <c r="AS60" i="1"/>
  <c r="AR61" i="1"/>
  <c r="AR74" i="1"/>
  <c r="AS86" i="1"/>
  <c r="AR87" i="1"/>
  <c r="AS85" i="1"/>
  <c r="AS73" i="1" s="1"/>
  <c r="AT78" i="1"/>
  <c r="AT71" i="1" s="1"/>
  <c r="AR105" i="1"/>
  <c r="AS104" i="1"/>
  <c r="AV122" i="1"/>
  <c r="AU123" i="1"/>
  <c r="AT16" i="1"/>
  <c r="AT9" i="1" s="1"/>
  <c r="AS23" i="1"/>
  <c r="AS11" i="1" s="1"/>
  <c r="AS24" i="1"/>
  <c r="AS10" i="1" s="1"/>
  <c r="AR25" i="1"/>
  <c r="AU42" i="1"/>
  <c r="AT43" i="1"/>
  <c r="AS72" i="1" l="1"/>
  <c r="AU23" i="4"/>
  <c r="AV17" i="4"/>
  <c r="AV94" i="2"/>
  <c r="AU97" i="2"/>
  <c r="AU99" i="2" s="1"/>
  <c r="AT82" i="2"/>
  <c r="AU79" i="2"/>
  <c r="AU64" i="2"/>
  <c r="AT67" i="2"/>
  <c r="AU44" i="2"/>
  <c r="AT47" i="2"/>
  <c r="AU29" i="2"/>
  <c r="AT32" i="2"/>
  <c r="AT34" i="2" s="1"/>
  <c r="AV14" i="2"/>
  <c r="AU17" i="2"/>
  <c r="AU97" i="5"/>
  <c r="AU99" i="5" s="1"/>
  <c r="AT82" i="5"/>
  <c r="AT84" i="5" s="1"/>
  <c r="AU79" i="5"/>
  <c r="AT67" i="5"/>
  <c r="AT69" i="5" s="1"/>
  <c r="AU64" i="5"/>
  <c r="AV44" i="5"/>
  <c r="AU47" i="5"/>
  <c r="AU29" i="5"/>
  <c r="AT32" i="5"/>
  <c r="AU14" i="5"/>
  <c r="AT17" i="5"/>
  <c r="AW13" i="5"/>
  <c r="AT59" i="5"/>
  <c r="AT60" i="5" s="1"/>
  <c r="AU68" i="5"/>
  <c r="AR4" i="5"/>
  <c r="AR5" i="5" s="1"/>
  <c r="AR10" i="5"/>
  <c r="AS19" i="5"/>
  <c r="AT18" i="5"/>
  <c r="AS9" i="5"/>
  <c r="AZ98" i="5"/>
  <c r="AT49" i="5"/>
  <c r="AU48" i="5"/>
  <c r="AU83" i="5"/>
  <c r="AT33" i="5"/>
  <c r="AS34" i="5"/>
  <c r="AT85" i="4"/>
  <c r="AS10" i="4"/>
  <c r="AR25" i="4"/>
  <c r="AS10" i="3"/>
  <c r="AT68" i="3"/>
  <c r="AU75" i="3"/>
  <c r="AT70" i="3"/>
  <c r="AT116" i="3"/>
  <c r="AS117" i="3"/>
  <c r="AW33" i="2"/>
  <c r="AU48" i="2"/>
  <c r="AT49" i="2"/>
  <c r="AT123" i="4"/>
  <c r="AU122" i="4"/>
  <c r="AS12" i="4"/>
  <c r="AT24" i="4"/>
  <c r="AT10" i="4" s="1"/>
  <c r="AS11" i="4"/>
  <c r="AS3" i="4" s="1"/>
  <c r="AS9" i="4"/>
  <c r="AT105" i="4"/>
  <c r="AU104" i="4"/>
  <c r="AR13" i="4"/>
  <c r="AR4" i="4"/>
  <c r="AR5" i="4" s="1"/>
  <c r="AS61" i="4"/>
  <c r="AT60" i="4"/>
  <c r="AT71" i="4"/>
  <c r="AU78" i="4"/>
  <c r="AT73" i="4"/>
  <c r="AU42" i="4"/>
  <c r="AT43" i="4"/>
  <c r="AS87" i="4"/>
  <c r="AT86" i="4"/>
  <c r="AT72" i="4" s="1"/>
  <c r="AS74" i="4"/>
  <c r="AS75" i="4" s="1"/>
  <c r="AR11" i="3"/>
  <c r="AR24" i="3"/>
  <c r="AQ3" i="3"/>
  <c r="AQ5" i="3" s="1"/>
  <c r="AQ13" i="3"/>
  <c r="AT16" i="3"/>
  <c r="AS9" i="3"/>
  <c r="AU23" i="3"/>
  <c r="AV40" i="3"/>
  <c r="AU41" i="3"/>
  <c r="AV99" i="3"/>
  <c r="AU100" i="3"/>
  <c r="AS58" i="3"/>
  <c r="AT57" i="3"/>
  <c r="AS83" i="3"/>
  <c r="AS69" i="3"/>
  <c r="AT82" i="3"/>
  <c r="AS71" i="3"/>
  <c r="AS72" i="3" s="1"/>
  <c r="AR4" i="3"/>
  <c r="AR19" i="2"/>
  <c r="AQ3" i="2"/>
  <c r="AQ5" i="2" s="1"/>
  <c r="AQ10" i="2"/>
  <c r="AS69" i="2"/>
  <c r="AU83" i="2"/>
  <c r="AT84" i="2"/>
  <c r="AT59" i="2"/>
  <c r="AU68" i="2"/>
  <c r="AS60" i="2"/>
  <c r="AS4" i="2"/>
  <c r="AU18" i="2"/>
  <c r="AT9" i="2"/>
  <c r="AW98" i="2"/>
  <c r="AS3" i="1"/>
  <c r="AR75" i="1"/>
  <c r="AR4" i="1"/>
  <c r="AR5" i="1" s="1"/>
  <c r="AT60" i="1"/>
  <c r="AS61" i="1"/>
  <c r="AV123" i="1"/>
  <c r="AW122" i="1"/>
  <c r="AS105" i="1"/>
  <c r="AT104" i="1"/>
  <c r="AT85" i="1"/>
  <c r="AT73" i="1" s="1"/>
  <c r="AU78" i="1"/>
  <c r="AU71" i="1" s="1"/>
  <c r="AS74" i="1"/>
  <c r="AT86" i="1"/>
  <c r="AS87" i="1"/>
  <c r="AS12" i="1"/>
  <c r="AS13" i="1" s="1"/>
  <c r="AU16" i="1"/>
  <c r="AU9" i="1" s="1"/>
  <c r="AT23" i="1"/>
  <c r="AT11" i="1" s="1"/>
  <c r="AT24" i="1"/>
  <c r="AS25" i="1"/>
  <c r="AV42" i="1"/>
  <c r="AU43" i="1"/>
  <c r="AT10" i="1" l="1"/>
  <c r="AT10" i="3"/>
  <c r="AV23" i="4"/>
  <c r="AW17" i="4"/>
  <c r="AV97" i="2"/>
  <c r="AV99" i="2" s="1"/>
  <c r="AW94" i="2"/>
  <c r="AU82" i="2"/>
  <c r="AU84" i="2" s="1"/>
  <c r="AV79" i="2"/>
  <c r="AV64" i="2"/>
  <c r="AU67" i="2"/>
  <c r="AV44" i="2"/>
  <c r="AU47" i="2"/>
  <c r="AV29" i="2"/>
  <c r="AU32" i="2"/>
  <c r="AU34" i="2" s="1"/>
  <c r="AW14" i="2"/>
  <c r="AV17" i="2"/>
  <c r="AV97" i="5"/>
  <c r="AV99" i="5" s="1"/>
  <c r="AU82" i="5"/>
  <c r="AV79" i="5"/>
  <c r="AU67" i="5"/>
  <c r="AU69" i="5" s="1"/>
  <c r="AV64" i="5"/>
  <c r="AV47" i="5"/>
  <c r="AW44" i="5"/>
  <c r="AV29" i="5"/>
  <c r="AU32" i="5"/>
  <c r="AV14" i="5"/>
  <c r="AU17" i="5"/>
  <c r="AX13" i="5"/>
  <c r="BA98" i="5"/>
  <c r="AS4" i="5"/>
  <c r="AS5" i="5" s="1"/>
  <c r="AS10" i="5"/>
  <c r="AT34" i="5"/>
  <c r="AU33" i="5"/>
  <c r="AU49" i="5"/>
  <c r="AV48" i="5"/>
  <c r="AT9" i="5"/>
  <c r="AU18" i="5"/>
  <c r="AT19" i="5"/>
  <c r="AU59" i="5"/>
  <c r="AU60" i="5" s="1"/>
  <c r="AV68" i="5"/>
  <c r="AV83" i="5"/>
  <c r="AU84" i="5"/>
  <c r="AU85" i="4"/>
  <c r="AT117" i="3"/>
  <c r="AU116" i="3"/>
  <c r="AS4" i="3"/>
  <c r="AU68" i="3"/>
  <c r="AU70" i="3"/>
  <c r="AV75" i="3"/>
  <c r="AT60" i="2"/>
  <c r="AV48" i="2"/>
  <c r="AU49" i="2"/>
  <c r="AT69" i="2"/>
  <c r="AX33" i="2"/>
  <c r="AV104" i="4"/>
  <c r="AU105" i="4"/>
  <c r="AT9" i="4"/>
  <c r="AT11" i="4"/>
  <c r="AT3" i="4" s="1"/>
  <c r="AV42" i="4"/>
  <c r="AU43" i="4"/>
  <c r="AT61" i="4"/>
  <c r="AU60" i="4"/>
  <c r="AS13" i="4"/>
  <c r="AS4" i="4"/>
  <c r="AS5" i="4" s="1"/>
  <c r="AT74" i="4"/>
  <c r="AT75" i="4" s="1"/>
  <c r="AT87" i="4"/>
  <c r="AU86" i="4"/>
  <c r="AU72" i="4" s="1"/>
  <c r="AT12" i="4"/>
  <c r="AU24" i="4"/>
  <c r="AU73" i="4"/>
  <c r="AU71" i="4"/>
  <c r="AV78" i="4"/>
  <c r="AU123" i="4"/>
  <c r="AV122" i="4"/>
  <c r="AS25" i="4"/>
  <c r="AV100" i="3"/>
  <c r="AW99" i="3"/>
  <c r="AT58" i="3"/>
  <c r="AU57" i="3"/>
  <c r="AU16" i="3"/>
  <c r="AU10" i="3" s="1"/>
  <c r="AT9" i="3"/>
  <c r="AS11" i="3"/>
  <c r="AS24" i="3"/>
  <c r="AT71" i="3"/>
  <c r="AT72" i="3" s="1"/>
  <c r="AT83" i="3"/>
  <c r="AU82" i="3"/>
  <c r="AT69" i="3"/>
  <c r="AT12" i="3"/>
  <c r="AW40" i="3"/>
  <c r="AV41" i="3"/>
  <c r="AV23" i="3"/>
  <c r="AR3" i="3"/>
  <c r="AR5" i="3" s="1"/>
  <c r="AR13" i="3"/>
  <c r="AV18" i="2"/>
  <c r="AU9" i="2"/>
  <c r="AV83" i="2"/>
  <c r="AS19" i="2"/>
  <c r="AT4" i="2"/>
  <c r="AU59" i="2"/>
  <c r="AV68" i="2"/>
  <c r="AX98" i="2"/>
  <c r="AR3" i="2"/>
  <c r="AR5" i="2" s="1"/>
  <c r="AR10" i="2"/>
  <c r="AT3" i="1"/>
  <c r="AT72" i="1"/>
  <c r="AS75" i="1"/>
  <c r="AS4" i="1"/>
  <c r="AS5" i="1" s="1"/>
  <c r="AU60" i="1"/>
  <c r="AT61" i="1"/>
  <c r="AT87" i="1"/>
  <c r="AT74" i="1"/>
  <c r="AU86" i="1"/>
  <c r="AU85" i="1"/>
  <c r="AU73" i="1" s="1"/>
  <c r="AV78" i="1"/>
  <c r="AV71" i="1" s="1"/>
  <c r="AU104" i="1"/>
  <c r="AT105" i="1"/>
  <c r="AW123" i="1"/>
  <c r="AX122" i="1"/>
  <c r="AT12" i="1"/>
  <c r="AT13" i="1" s="1"/>
  <c r="AV16" i="1"/>
  <c r="AV9" i="1" s="1"/>
  <c r="AU23" i="1"/>
  <c r="AU11" i="1" s="1"/>
  <c r="AU24" i="1"/>
  <c r="AT25" i="1"/>
  <c r="AW42" i="1"/>
  <c r="AV43" i="1"/>
  <c r="AX17" i="4" l="1"/>
  <c r="AW23" i="4"/>
  <c r="AW97" i="2"/>
  <c r="AW99" i="2" s="1"/>
  <c r="AX94" i="2"/>
  <c r="AV82" i="2"/>
  <c r="AW79" i="2"/>
  <c r="AW64" i="2"/>
  <c r="AV67" i="2"/>
  <c r="AV47" i="2"/>
  <c r="AW44" i="2"/>
  <c r="AW29" i="2"/>
  <c r="AV32" i="2"/>
  <c r="AV34" i="2" s="1"/>
  <c r="AX14" i="2"/>
  <c r="AW17" i="2"/>
  <c r="AW97" i="5"/>
  <c r="AW99" i="5" s="1"/>
  <c r="AW79" i="5"/>
  <c r="AV82" i="5"/>
  <c r="AV84" i="5" s="1"/>
  <c r="AV67" i="5"/>
  <c r="AV69" i="5" s="1"/>
  <c r="AW64" i="5"/>
  <c r="AW47" i="5"/>
  <c r="AX44" i="5"/>
  <c r="AW29" i="5"/>
  <c r="AV32" i="5"/>
  <c r="AW14" i="5"/>
  <c r="AV17" i="5"/>
  <c r="AY13" i="5"/>
  <c r="AU19" i="5"/>
  <c r="AV18" i="5"/>
  <c r="AU9" i="5"/>
  <c r="AT10" i="5"/>
  <c r="AT4" i="5"/>
  <c r="AT5" i="5" s="1"/>
  <c r="AW48" i="5"/>
  <c r="AV49" i="5"/>
  <c r="AV33" i="5"/>
  <c r="AU34" i="5"/>
  <c r="AW83" i="5"/>
  <c r="AW68" i="5"/>
  <c r="AV59" i="5"/>
  <c r="AV60" i="5" s="1"/>
  <c r="BB98" i="5"/>
  <c r="AV85" i="4"/>
  <c r="AU10" i="4"/>
  <c r="AV73" i="4"/>
  <c r="AT25" i="4"/>
  <c r="AV68" i="3"/>
  <c r="AV70" i="3"/>
  <c r="AW75" i="3"/>
  <c r="AU117" i="3"/>
  <c r="AV116" i="3"/>
  <c r="AU60" i="2"/>
  <c r="AY33" i="2"/>
  <c r="AU69" i="2"/>
  <c r="AW48" i="2"/>
  <c r="AV49" i="2"/>
  <c r="AV123" i="4"/>
  <c r="AW122" i="4"/>
  <c r="AW104" i="4"/>
  <c r="AV105" i="4"/>
  <c r="AU9" i="4"/>
  <c r="AU11" i="4"/>
  <c r="AU3" i="4" s="1"/>
  <c r="AW78" i="4"/>
  <c r="AV71" i="4"/>
  <c r="AU61" i="4"/>
  <c r="AV60" i="4"/>
  <c r="AW42" i="4"/>
  <c r="AV43" i="4"/>
  <c r="AU12" i="4"/>
  <c r="AV24" i="4"/>
  <c r="AV10" i="4" s="1"/>
  <c r="AT4" i="4"/>
  <c r="AT5" i="4" s="1"/>
  <c r="AT13" i="4"/>
  <c r="AU74" i="4"/>
  <c r="AU75" i="4" s="1"/>
  <c r="AU87" i="4"/>
  <c r="AV86" i="4"/>
  <c r="AV72" i="4" s="1"/>
  <c r="AW23" i="3"/>
  <c r="AU58" i="3"/>
  <c r="AV57" i="3"/>
  <c r="AT11" i="3"/>
  <c r="AT3" i="3" s="1"/>
  <c r="AT24" i="3"/>
  <c r="AW100" i="3"/>
  <c r="AX99" i="3"/>
  <c r="AU9" i="3"/>
  <c r="AV16" i="3"/>
  <c r="AU71" i="3"/>
  <c r="AU72" i="3" s="1"/>
  <c r="AV82" i="3"/>
  <c r="AU83" i="3"/>
  <c r="AU69" i="3"/>
  <c r="AU12" i="3"/>
  <c r="AX40" i="3"/>
  <c r="AW41" i="3"/>
  <c r="AT4" i="3"/>
  <c r="AS3" i="3"/>
  <c r="AS5" i="3" s="1"/>
  <c r="AS13" i="3"/>
  <c r="AV59" i="2"/>
  <c r="AW68" i="2"/>
  <c r="AU4" i="2"/>
  <c r="AW18" i="2"/>
  <c r="AV9" i="2"/>
  <c r="AT19" i="2"/>
  <c r="AS3" i="2"/>
  <c r="AS5" i="2" s="1"/>
  <c r="AS10" i="2"/>
  <c r="AY98" i="2"/>
  <c r="AW83" i="2"/>
  <c r="AV84" i="2"/>
  <c r="AU72" i="1"/>
  <c r="AU12" i="1"/>
  <c r="AU13" i="1" s="1"/>
  <c r="AU10" i="1"/>
  <c r="AU3" i="1"/>
  <c r="AT75" i="1"/>
  <c r="AT4" i="1"/>
  <c r="AT5" i="1" s="1"/>
  <c r="AU61" i="1"/>
  <c r="AV60" i="1"/>
  <c r="AX123" i="1"/>
  <c r="AY122" i="1"/>
  <c r="AV104" i="1"/>
  <c r="AU105" i="1"/>
  <c r="AW78" i="1"/>
  <c r="AW71" i="1" s="1"/>
  <c r="AV85" i="1"/>
  <c r="AV73" i="1" s="1"/>
  <c r="AU87" i="1"/>
  <c r="AU74" i="1"/>
  <c r="AV86" i="1"/>
  <c r="AW16" i="1"/>
  <c r="AW9" i="1" s="1"/>
  <c r="AV23" i="1"/>
  <c r="AV11" i="1" s="1"/>
  <c r="AU25" i="1"/>
  <c r="AV24" i="1"/>
  <c r="AV10" i="1" s="1"/>
  <c r="AX42" i="1"/>
  <c r="AW43" i="1"/>
  <c r="AV3" i="1" l="1"/>
  <c r="AX23" i="4"/>
  <c r="AY17" i="4"/>
  <c r="AY94" i="2"/>
  <c r="AX97" i="2"/>
  <c r="AX99" i="2" s="1"/>
  <c r="AW82" i="2"/>
  <c r="AX79" i="2"/>
  <c r="AX64" i="2"/>
  <c r="AW67" i="2"/>
  <c r="AW47" i="2"/>
  <c r="AW49" i="2" s="1"/>
  <c r="AX44" i="2"/>
  <c r="AX29" i="2"/>
  <c r="AW32" i="2"/>
  <c r="AW34" i="2" s="1"/>
  <c r="AX17" i="2"/>
  <c r="AY14" i="2"/>
  <c r="AX97" i="5"/>
  <c r="AX99" i="5" s="1"/>
  <c r="AW82" i="5"/>
  <c r="AX79" i="5"/>
  <c r="AW67" i="5"/>
  <c r="AW69" i="5" s="1"/>
  <c r="AX64" i="5"/>
  <c r="AX47" i="5"/>
  <c r="AY44" i="5"/>
  <c r="AX29" i="5"/>
  <c r="AW32" i="5"/>
  <c r="AX14" i="5"/>
  <c r="AW17" i="5"/>
  <c r="AZ13" i="5"/>
  <c r="AU10" i="5"/>
  <c r="AU4" i="5"/>
  <c r="AU5" i="5" s="1"/>
  <c r="AX83" i="5"/>
  <c r="AW84" i="5"/>
  <c r="AW33" i="5"/>
  <c r="AV34" i="5"/>
  <c r="AV19" i="5"/>
  <c r="AW18" i="5"/>
  <c r="AV9" i="5"/>
  <c r="AX48" i="5"/>
  <c r="AW49" i="5"/>
  <c r="AX68" i="5"/>
  <c r="AW59" i="5"/>
  <c r="AW60" i="5" s="1"/>
  <c r="AW85" i="4"/>
  <c r="AW72" i="4"/>
  <c r="AV117" i="3"/>
  <c r="AW116" i="3"/>
  <c r="AX75" i="3"/>
  <c r="AW68" i="3"/>
  <c r="AW70" i="3"/>
  <c r="AX48" i="2"/>
  <c r="AZ33" i="2"/>
  <c r="AV87" i="4"/>
  <c r="AW86" i="4"/>
  <c r="AV74" i="4"/>
  <c r="AV75" i="4" s="1"/>
  <c r="AV12" i="4"/>
  <c r="AW24" i="4"/>
  <c r="AW60" i="4"/>
  <c r="AV61" i="4"/>
  <c r="AW73" i="4"/>
  <c r="AW71" i="4"/>
  <c r="AX78" i="4"/>
  <c r="AV9" i="4"/>
  <c r="AV11" i="4"/>
  <c r="AV3" i="4" s="1"/>
  <c r="AU4" i="4"/>
  <c r="AU5" i="4" s="1"/>
  <c r="AU13" i="4"/>
  <c r="AU25" i="4"/>
  <c r="AW105" i="4"/>
  <c r="AX104" i="4"/>
  <c r="AX122" i="4"/>
  <c r="AW123" i="4"/>
  <c r="AX42" i="4"/>
  <c r="AW43" i="4"/>
  <c r="AV9" i="3"/>
  <c r="AW16" i="3"/>
  <c r="AW10" i="3" s="1"/>
  <c r="AV10" i="3"/>
  <c r="AU4" i="3"/>
  <c r="AV71" i="3"/>
  <c r="AV72" i="3" s="1"/>
  <c r="AV83" i="3"/>
  <c r="AW82" i="3"/>
  <c r="AV69" i="3"/>
  <c r="AT5" i="3"/>
  <c r="AU11" i="3"/>
  <c r="AU3" i="3" s="1"/>
  <c r="AU24" i="3"/>
  <c r="AT13" i="3"/>
  <c r="AX23" i="3"/>
  <c r="AY40" i="3"/>
  <c r="AX41" i="3"/>
  <c r="AV58" i="3"/>
  <c r="AW57" i="3"/>
  <c r="AW12" i="3" s="1"/>
  <c r="AY99" i="3"/>
  <c r="AX100" i="3"/>
  <c r="AV12" i="3"/>
  <c r="AT3" i="2"/>
  <c r="AT5" i="2" s="1"/>
  <c r="AT10" i="2"/>
  <c r="AV4" i="2"/>
  <c r="AV69" i="2"/>
  <c r="AX18" i="2"/>
  <c r="AW9" i="2"/>
  <c r="AW84" i="2"/>
  <c r="AX83" i="2"/>
  <c r="AW59" i="2"/>
  <c r="AX68" i="2"/>
  <c r="AU19" i="2"/>
  <c r="AZ98" i="2"/>
  <c r="AV60" i="2"/>
  <c r="AV72" i="1"/>
  <c r="AU75" i="1"/>
  <c r="AU4" i="1"/>
  <c r="AU5" i="1" s="1"/>
  <c r="AV61" i="1"/>
  <c r="AW60" i="1"/>
  <c r="AX78" i="1"/>
  <c r="AX71" i="1" s="1"/>
  <c r="AW85" i="1"/>
  <c r="AW73" i="1" s="1"/>
  <c r="AW104" i="1"/>
  <c r="AV105" i="1"/>
  <c r="AV74" i="1"/>
  <c r="AV87" i="1"/>
  <c r="AW86" i="1"/>
  <c r="AZ122" i="1"/>
  <c r="AY123" i="1"/>
  <c r="AV12" i="1"/>
  <c r="AV13" i="1" s="1"/>
  <c r="AX16" i="1"/>
  <c r="AX9" i="1" s="1"/>
  <c r="AW23" i="1"/>
  <c r="AW11" i="1" s="1"/>
  <c r="AW24" i="1"/>
  <c r="AV25" i="1"/>
  <c r="AY42" i="1"/>
  <c r="AX43" i="1"/>
  <c r="AU5" i="3" l="1"/>
  <c r="AU13" i="3"/>
  <c r="AZ17" i="4"/>
  <c r="AY23" i="4"/>
  <c r="AZ94" i="2"/>
  <c r="AY97" i="2"/>
  <c r="AY99" i="2" s="1"/>
  <c r="AX82" i="2"/>
  <c r="AY79" i="2"/>
  <c r="AY64" i="2"/>
  <c r="AX67" i="2"/>
  <c r="AY44" i="2"/>
  <c r="AX47" i="2"/>
  <c r="AY29" i="2"/>
  <c r="AX32" i="2"/>
  <c r="AX34" i="2" s="1"/>
  <c r="AY17" i="2"/>
  <c r="AZ14" i="2"/>
  <c r="AY97" i="5"/>
  <c r="AY99" i="5" s="1"/>
  <c r="AY79" i="5"/>
  <c r="AX82" i="5"/>
  <c r="AX84" i="5" s="1"/>
  <c r="AY64" i="5"/>
  <c r="AX67" i="5"/>
  <c r="AX69" i="5" s="1"/>
  <c r="AY47" i="5"/>
  <c r="AZ44" i="5"/>
  <c r="AY29" i="5"/>
  <c r="AX32" i="5"/>
  <c r="AY14" i="5"/>
  <c r="AX17" i="5"/>
  <c r="BA13" i="5"/>
  <c r="AX59" i="5"/>
  <c r="AX60" i="5" s="1"/>
  <c r="AY68" i="5"/>
  <c r="AY48" i="5"/>
  <c r="AX49" i="5"/>
  <c r="AV10" i="5"/>
  <c r="AV4" i="5"/>
  <c r="AV5" i="5" s="1"/>
  <c r="AW19" i="5"/>
  <c r="AW9" i="5"/>
  <c r="AX18" i="5"/>
  <c r="AX33" i="5"/>
  <c r="AW34" i="5"/>
  <c r="AY83" i="5"/>
  <c r="AX85" i="4"/>
  <c r="AW10" i="4"/>
  <c r="AV25" i="4"/>
  <c r="AY75" i="3"/>
  <c r="AX70" i="3"/>
  <c r="AX68" i="3"/>
  <c r="AX116" i="3"/>
  <c r="AW117" i="3"/>
  <c r="AW3" i="1"/>
  <c r="AW72" i="1"/>
  <c r="AW69" i="2"/>
  <c r="BA33" i="2"/>
  <c r="AW60" i="2"/>
  <c r="AX49" i="2"/>
  <c r="AY48" i="2"/>
  <c r="AY42" i="4"/>
  <c r="AX43" i="4"/>
  <c r="AX105" i="4"/>
  <c r="AY104" i="4"/>
  <c r="AV13" i="4"/>
  <c r="AV4" i="4"/>
  <c r="AV5" i="4" s="1"/>
  <c r="AX123" i="4"/>
  <c r="AY122" i="4"/>
  <c r="AX60" i="4"/>
  <c r="AW61" i="4"/>
  <c r="AX24" i="4"/>
  <c r="AX10" i="4" s="1"/>
  <c r="AW12" i="4"/>
  <c r="AW11" i="4"/>
  <c r="AW3" i="4" s="1"/>
  <c r="AW9" i="4"/>
  <c r="AW87" i="4"/>
  <c r="AX86" i="4"/>
  <c r="AX72" i="4" s="1"/>
  <c r="AW74" i="4"/>
  <c r="AW75" i="4" s="1"/>
  <c r="AX71" i="4"/>
  <c r="AY78" i="4"/>
  <c r="AX73" i="4"/>
  <c r="AV4" i="3"/>
  <c r="AZ40" i="3"/>
  <c r="AY41" i="3"/>
  <c r="AV11" i="3"/>
  <c r="AV3" i="3" s="1"/>
  <c r="AV24" i="3"/>
  <c r="AY100" i="3"/>
  <c r="AZ99" i="3"/>
  <c r="AX57" i="3"/>
  <c r="AX12" i="3" s="1"/>
  <c r="AW58" i="3"/>
  <c r="AW83" i="3"/>
  <c r="AX82" i="3"/>
  <c r="AW71" i="3"/>
  <c r="AW72" i="3" s="1"/>
  <c r="AW69" i="3"/>
  <c r="AX16" i="3"/>
  <c r="AW9" i="3"/>
  <c r="AY23" i="3"/>
  <c r="AW4" i="2"/>
  <c r="AV19" i="2"/>
  <c r="BA98" i="2"/>
  <c r="AX9" i="2"/>
  <c r="AY18" i="2"/>
  <c r="AX59" i="2"/>
  <c r="AY68" i="2"/>
  <c r="AX84" i="2"/>
  <c r="AY83" i="2"/>
  <c r="AU3" i="2"/>
  <c r="AU5" i="2" s="1"/>
  <c r="AU10" i="2"/>
  <c r="AW12" i="1"/>
  <c r="AW13" i="1" s="1"/>
  <c r="AW10" i="1"/>
  <c r="AV75" i="1"/>
  <c r="AV4" i="1"/>
  <c r="AV5" i="1" s="1"/>
  <c r="AX60" i="1"/>
  <c r="AW61" i="1"/>
  <c r="BA122" i="1"/>
  <c r="AZ123" i="1"/>
  <c r="AW74" i="1"/>
  <c r="AX86" i="1"/>
  <c r="AW87" i="1"/>
  <c r="AW105" i="1"/>
  <c r="AX104" i="1"/>
  <c r="AY78" i="1"/>
  <c r="AY71" i="1" s="1"/>
  <c r="AX85" i="1"/>
  <c r="AX73" i="1" s="1"/>
  <c r="AY16" i="1"/>
  <c r="AY9" i="1" s="1"/>
  <c r="AX23" i="1"/>
  <c r="AX11" i="1" s="1"/>
  <c r="AX24" i="1"/>
  <c r="AX10" i="1" s="1"/>
  <c r="AW25" i="1"/>
  <c r="AZ42" i="1"/>
  <c r="AY43" i="1"/>
  <c r="BA17" i="4" l="1"/>
  <c r="AZ23" i="4"/>
  <c r="BA94" i="2"/>
  <c r="AZ97" i="2"/>
  <c r="AZ99" i="2" s="1"/>
  <c r="AY82" i="2"/>
  <c r="AZ79" i="2"/>
  <c r="AY67" i="2"/>
  <c r="AZ64" i="2"/>
  <c r="AZ44" i="2"/>
  <c r="AY47" i="2"/>
  <c r="AZ29" i="2"/>
  <c r="AY32" i="2"/>
  <c r="AY34" i="2" s="1"/>
  <c r="AZ17" i="2"/>
  <c r="BA14" i="2"/>
  <c r="AZ97" i="5"/>
  <c r="AZ99" i="5" s="1"/>
  <c r="AZ79" i="5"/>
  <c r="AY82" i="5"/>
  <c r="AY84" i="5" s="1"/>
  <c r="AY67" i="5"/>
  <c r="AY69" i="5" s="1"/>
  <c r="AZ64" i="5"/>
  <c r="AZ47" i="5"/>
  <c r="BA44" i="5"/>
  <c r="AZ29" i="5"/>
  <c r="AY32" i="5"/>
  <c r="AZ14" i="5"/>
  <c r="AY17" i="5"/>
  <c r="BB13" i="5"/>
  <c r="AY18" i="5"/>
  <c r="AX19" i="5"/>
  <c r="AX9" i="5"/>
  <c r="AZ68" i="5"/>
  <c r="AY59" i="5"/>
  <c r="AY60" i="5" s="1"/>
  <c r="AY33" i="5"/>
  <c r="AX34" i="5"/>
  <c r="AW4" i="5"/>
  <c r="AW5" i="5" s="1"/>
  <c r="AW10" i="5"/>
  <c r="AZ48" i="5"/>
  <c r="AY49" i="5"/>
  <c r="AZ83" i="5"/>
  <c r="AY85" i="4"/>
  <c r="AY73" i="4"/>
  <c r="AW25" i="4"/>
  <c r="AX117" i="3"/>
  <c r="AY116" i="3"/>
  <c r="AZ75" i="3"/>
  <c r="AY70" i="3"/>
  <c r="AY68" i="3"/>
  <c r="AX72" i="1"/>
  <c r="AX3" i="1"/>
  <c r="AX69" i="2"/>
  <c r="AX60" i="2"/>
  <c r="AZ48" i="2"/>
  <c r="AY49" i="2"/>
  <c r="BB33" i="2"/>
  <c r="AZ78" i="4"/>
  <c r="AY71" i="4"/>
  <c r="AW4" i="4"/>
  <c r="AW5" i="4" s="1"/>
  <c r="AW13" i="4"/>
  <c r="AY43" i="4"/>
  <c r="AZ42" i="4"/>
  <c r="AY24" i="4"/>
  <c r="AY10" i="4" s="1"/>
  <c r="AX12" i="4"/>
  <c r="AX74" i="4"/>
  <c r="AX75" i="4" s="1"/>
  <c r="AX87" i="4"/>
  <c r="AY86" i="4"/>
  <c r="AY72" i="4" s="1"/>
  <c r="AZ104" i="4"/>
  <c r="AY105" i="4"/>
  <c r="AX61" i="4"/>
  <c r="AY60" i="4"/>
  <c r="AZ122" i="4"/>
  <c r="AY123" i="4"/>
  <c r="AX11" i="4"/>
  <c r="AX3" i="4" s="1"/>
  <c r="AX9" i="4"/>
  <c r="AW4" i="3"/>
  <c r="AX83" i="3"/>
  <c r="AX71" i="3"/>
  <c r="AX72" i="3" s="1"/>
  <c r="AY82" i="3"/>
  <c r="AX69" i="3"/>
  <c r="AW11" i="3"/>
  <c r="AW24" i="3"/>
  <c r="AY16" i="3"/>
  <c r="AX9" i="3"/>
  <c r="AZ41" i="3"/>
  <c r="BA40" i="3"/>
  <c r="AX10" i="3"/>
  <c r="AY57" i="3"/>
  <c r="AY12" i="3" s="1"/>
  <c r="AX58" i="3"/>
  <c r="AV5" i="3"/>
  <c r="AZ23" i="3"/>
  <c r="BA99" i="3"/>
  <c r="AZ100" i="3"/>
  <c r="AV13" i="3"/>
  <c r="AW19" i="2"/>
  <c r="AZ68" i="2"/>
  <c r="AY59" i="2"/>
  <c r="AV3" i="2"/>
  <c r="AV5" i="2" s="1"/>
  <c r="AV10" i="2"/>
  <c r="AZ18" i="2"/>
  <c r="AY9" i="2"/>
  <c r="AX4" i="2"/>
  <c r="AY84" i="2"/>
  <c r="AZ83" i="2"/>
  <c r="BB98" i="2"/>
  <c r="AW75" i="1"/>
  <c r="AW4" i="1"/>
  <c r="AW5" i="1" s="1"/>
  <c r="AX61" i="1"/>
  <c r="AY60" i="1"/>
  <c r="AZ78" i="1"/>
  <c r="AZ71" i="1" s="1"/>
  <c r="AY85" i="1"/>
  <c r="AY73" i="1" s="1"/>
  <c r="AX105" i="1"/>
  <c r="AY104" i="1"/>
  <c r="AX74" i="1"/>
  <c r="AX87" i="1"/>
  <c r="AY86" i="1"/>
  <c r="BB122" i="1"/>
  <c r="BB123" i="1" s="1"/>
  <c r="BA123" i="1"/>
  <c r="AX12" i="1"/>
  <c r="AZ16" i="1"/>
  <c r="AZ9" i="1" s="1"/>
  <c r="AY23" i="1"/>
  <c r="AY11" i="1" s="1"/>
  <c r="AY24" i="1"/>
  <c r="AX25" i="1"/>
  <c r="BA42" i="1"/>
  <c r="AZ43" i="1"/>
  <c r="AY10" i="3" l="1"/>
  <c r="AY10" i="1"/>
  <c r="BB17" i="4"/>
  <c r="BB23" i="4" s="1"/>
  <c r="BA23" i="4"/>
  <c r="BB94" i="2"/>
  <c r="BB97" i="2" s="1"/>
  <c r="BB99" i="2" s="1"/>
  <c r="BA97" i="2"/>
  <c r="BA99" i="2" s="1"/>
  <c r="BA79" i="2"/>
  <c r="AZ82" i="2"/>
  <c r="BA64" i="2"/>
  <c r="AZ67" i="2"/>
  <c r="BA44" i="2"/>
  <c r="AZ47" i="2"/>
  <c r="AZ49" i="2" s="1"/>
  <c r="BA29" i="2"/>
  <c r="AZ32" i="2"/>
  <c r="AZ34" i="2" s="1"/>
  <c r="BB14" i="2"/>
  <c r="BB17" i="2" s="1"/>
  <c r="BA17" i="2"/>
  <c r="BB97" i="5"/>
  <c r="BB99" i="5" s="1"/>
  <c r="BA97" i="5"/>
  <c r="BA99" i="5" s="1"/>
  <c r="BA79" i="5"/>
  <c r="AZ82" i="5"/>
  <c r="AZ67" i="5"/>
  <c r="BA64" i="5"/>
  <c r="BB44" i="5"/>
  <c r="BB47" i="5" s="1"/>
  <c r="BA47" i="5"/>
  <c r="BA29" i="5"/>
  <c r="AZ32" i="5"/>
  <c r="BA14" i="5"/>
  <c r="AZ17" i="5"/>
  <c r="AZ49" i="5"/>
  <c r="BA48" i="5"/>
  <c r="AY34" i="5"/>
  <c r="AZ33" i="5"/>
  <c r="AZ69" i="5"/>
  <c r="AZ59" i="5"/>
  <c r="AZ60" i="5" s="1"/>
  <c r="BA68" i="5"/>
  <c r="AX10" i="5"/>
  <c r="AX4" i="5"/>
  <c r="AX5" i="5" s="1"/>
  <c r="AZ84" i="5"/>
  <c r="BA83" i="5"/>
  <c r="AZ18" i="5"/>
  <c r="AY19" i="5"/>
  <c r="AY9" i="5"/>
  <c r="AZ85" i="4"/>
  <c r="AZ73" i="4" s="1"/>
  <c r="BA75" i="3"/>
  <c r="AZ68" i="3"/>
  <c r="AZ70" i="3"/>
  <c r="AZ116" i="3"/>
  <c r="AY117" i="3"/>
  <c r="AY60" i="2"/>
  <c r="AY72" i="1"/>
  <c r="BA48" i="2"/>
  <c r="AZ71" i="4"/>
  <c r="BA78" i="4"/>
  <c r="AY9" i="4"/>
  <c r="AY11" i="4"/>
  <c r="AY3" i="4" s="1"/>
  <c r="BA122" i="4"/>
  <c r="AZ123" i="4"/>
  <c r="AY61" i="4"/>
  <c r="AZ60" i="4"/>
  <c r="BA104" i="4"/>
  <c r="AZ105" i="4"/>
  <c r="AX13" i="4"/>
  <c r="AX4" i="4"/>
  <c r="AX5" i="4" s="1"/>
  <c r="AY12" i="4"/>
  <c r="AZ24" i="4"/>
  <c r="AX25" i="4"/>
  <c r="AZ43" i="4"/>
  <c r="BA42" i="4"/>
  <c r="AZ86" i="4"/>
  <c r="AZ72" i="4" s="1"/>
  <c r="AY74" i="4"/>
  <c r="AY75" i="4" s="1"/>
  <c r="AY87" i="4"/>
  <c r="AX4" i="3"/>
  <c r="AY83" i="3"/>
  <c r="AZ82" i="3"/>
  <c r="AY69" i="3"/>
  <c r="AY71" i="3"/>
  <c r="AY72" i="3" s="1"/>
  <c r="AW3" i="3"/>
  <c r="AW5" i="3" s="1"/>
  <c r="AW13" i="3"/>
  <c r="AY58" i="3"/>
  <c r="AZ57" i="3"/>
  <c r="AX11" i="3"/>
  <c r="AX24" i="3"/>
  <c r="BA41" i="3"/>
  <c r="BB40" i="3"/>
  <c r="BB41" i="3" s="1"/>
  <c r="BA100" i="3"/>
  <c r="BB99" i="3"/>
  <c r="BB100" i="3" s="1"/>
  <c r="BA23" i="3"/>
  <c r="AZ16" i="3"/>
  <c r="AY9" i="3"/>
  <c r="AX19" i="2"/>
  <c r="AZ84" i="2"/>
  <c r="BA83" i="2"/>
  <c r="BA68" i="2"/>
  <c r="AZ59" i="2"/>
  <c r="AY4" i="2"/>
  <c r="AY69" i="2"/>
  <c r="BA18" i="2"/>
  <c r="AZ9" i="2"/>
  <c r="AW3" i="2"/>
  <c r="AW5" i="2" s="1"/>
  <c r="AW10" i="2"/>
  <c r="AY3" i="1"/>
  <c r="AX75" i="1"/>
  <c r="AX4" i="1"/>
  <c r="AX5" i="1" s="1"/>
  <c r="AZ60" i="1"/>
  <c r="AY61" i="1"/>
  <c r="AY12" i="1"/>
  <c r="AY13" i="1" s="1"/>
  <c r="AX13" i="1"/>
  <c r="BA78" i="1"/>
  <c r="BA71" i="1" s="1"/>
  <c r="AZ85" i="1"/>
  <c r="AZ73" i="1" s="1"/>
  <c r="AY87" i="1"/>
  <c r="AZ86" i="1"/>
  <c r="AY74" i="1"/>
  <c r="AY105" i="1"/>
  <c r="AZ104" i="1"/>
  <c r="BA16" i="1"/>
  <c r="BA9" i="1" s="1"/>
  <c r="AZ23" i="1"/>
  <c r="AZ11" i="1" s="1"/>
  <c r="AZ24" i="1"/>
  <c r="AZ10" i="1" s="1"/>
  <c r="AY25" i="1"/>
  <c r="BB42" i="1"/>
  <c r="BB43" i="1" s="1"/>
  <c r="BA43" i="1"/>
  <c r="BB79" i="2" l="1"/>
  <c r="BB82" i="2" s="1"/>
  <c r="BA82" i="2"/>
  <c r="BA84" i="2" s="1"/>
  <c r="BB64" i="2"/>
  <c r="BB67" i="2" s="1"/>
  <c r="BA67" i="2"/>
  <c r="BB44" i="2"/>
  <c r="BB47" i="2" s="1"/>
  <c r="BA47" i="2"/>
  <c r="BA49" i="2" s="1"/>
  <c r="BB29" i="2"/>
  <c r="BB32" i="2" s="1"/>
  <c r="BB34" i="2" s="1"/>
  <c r="BA32" i="2"/>
  <c r="BA34" i="2" s="1"/>
  <c r="BB79" i="5"/>
  <c r="BB82" i="5" s="1"/>
  <c r="BA82" i="5"/>
  <c r="BB64" i="5"/>
  <c r="BB67" i="5" s="1"/>
  <c r="BA67" i="5"/>
  <c r="BA69" i="5" s="1"/>
  <c r="BB29" i="5"/>
  <c r="BB32" i="5" s="1"/>
  <c r="BA32" i="5"/>
  <c r="BB14" i="5"/>
  <c r="BB17" i="5" s="1"/>
  <c r="BA17" i="5"/>
  <c r="BA18" i="5"/>
  <c r="AZ9" i="5"/>
  <c r="AZ19" i="5"/>
  <c r="BA84" i="5"/>
  <c r="BB83" i="5"/>
  <c r="BB84" i="5" s="1"/>
  <c r="AZ34" i="5"/>
  <c r="BA33" i="5"/>
  <c r="BB68" i="5"/>
  <c r="BA59" i="5"/>
  <c r="BA60" i="5" s="1"/>
  <c r="BA49" i="5"/>
  <c r="BB48" i="5"/>
  <c r="BB49" i="5" s="1"/>
  <c r="AY4" i="5"/>
  <c r="AY5" i="5" s="1"/>
  <c r="AY10" i="5"/>
  <c r="AZ10" i="4"/>
  <c r="BA85" i="4"/>
  <c r="AZ117" i="3"/>
  <c r="BA116" i="3"/>
  <c r="BA68" i="3"/>
  <c r="BA70" i="3"/>
  <c r="BB75" i="3"/>
  <c r="AZ72" i="1"/>
  <c r="AZ69" i="2"/>
  <c r="AZ60" i="2"/>
  <c r="BB48" i="2"/>
  <c r="BB122" i="4"/>
  <c r="BB123" i="4" s="1"/>
  <c r="BA123" i="4"/>
  <c r="AZ87" i="4"/>
  <c r="BA86" i="4"/>
  <c r="BA72" i="4" s="1"/>
  <c r="AZ74" i="4"/>
  <c r="AZ75" i="4" s="1"/>
  <c r="BA60" i="4"/>
  <c r="AZ61" i="4"/>
  <c r="BB42" i="4"/>
  <c r="BB43" i="4" s="1"/>
  <c r="BA43" i="4"/>
  <c r="AZ25" i="4"/>
  <c r="AZ12" i="4"/>
  <c r="BA24" i="4"/>
  <c r="AY13" i="4"/>
  <c r="AY4" i="4"/>
  <c r="AY5" i="4" s="1"/>
  <c r="AZ9" i="4"/>
  <c r="AZ11" i="4"/>
  <c r="AZ3" i="4" s="1"/>
  <c r="AY25" i="4"/>
  <c r="BA105" i="4"/>
  <c r="BB104" i="4"/>
  <c r="BB105" i="4" s="1"/>
  <c r="BA71" i="4"/>
  <c r="BA73" i="4"/>
  <c r="BB78" i="4"/>
  <c r="AX3" i="3"/>
  <c r="AX5" i="3" s="1"/>
  <c r="AX13" i="3"/>
  <c r="BA57" i="3"/>
  <c r="AZ58" i="3"/>
  <c r="BA82" i="3"/>
  <c r="AZ69" i="3"/>
  <c r="AZ71" i="3"/>
  <c r="AZ72" i="3" s="1"/>
  <c r="AZ83" i="3"/>
  <c r="BA10" i="3"/>
  <c r="BA12" i="3"/>
  <c r="BB23" i="3"/>
  <c r="AZ12" i="3"/>
  <c r="AZ9" i="3"/>
  <c r="BA16" i="3"/>
  <c r="AZ10" i="3"/>
  <c r="AY4" i="3"/>
  <c r="AY11" i="3"/>
  <c r="AY24" i="3"/>
  <c r="BB68" i="2"/>
  <c r="BA59" i="2"/>
  <c r="AZ4" i="2"/>
  <c r="BB83" i="2"/>
  <c r="BB84" i="2" s="1"/>
  <c r="BA9" i="2"/>
  <c r="BB18" i="2"/>
  <c r="AX3" i="2"/>
  <c r="AX5" i="2" s="1"/>
  <c r="AX10" i="2"/>
  <c r="AY19" i="2"/>
  <c r="AZ3" i="1"/>
  <c r="AY75" i="1"/>
  <c r="AY4" i="1"/>
  <c r="AY5" i="1" s="1"/>
  <c r="BA60" i="1"/>
  <c r="AZ61" i="1"/>
  <c r="AZ105" i="1"/>
  <c r="BA104" i="1"/>
  <c r="AZ87" i="1"/>
  <c r="BA86" i="1"/>
  <c r="AZ74" i="1"/>
  <c r="BB78" i="1"/>
  <c r="BA85" i="1"/>
  <c r="BA73" i="1" s="1"/>
  <c r="AZ12" i="1"/>
  <c r="AZ13" i="1" s="1"/>
  <c r="BB16" i="1"/>
  <c r="BA23" i="1"/>
  <c r="BA11" i="1" s="1"/>
  <c r="BA3" i="1" s="1"/>
  <c r="AZ25" i="1"/>
  <c r="BA24" i="1"/>
  <c r="BA10" i="1" s="1"/>
  <c r="BB49" i="2" l="1"/>
  <c r="BB69" i="5"/>
  <c r="BB59" i="5"/>
  <c r="BB60" i="5" s="1"/>
  <c r="BA34" i="5"/>
  <c r="BB33" i="5"/>
  <c r="BB34" i="5" s="1"/>
  <c r="AZ4" i="5"/>
  <c r="AZ5" i="5" s="1"/>
  <c r="AZ10" i="5"/>
  <c r="BB18" i="5"/>
  <c r="BA19" i="5"/>
  <c r="BA9" i="5"/>
  <c r="BB85" i="4"/>
  <c r="BA10" i="4"/>
  <c r="BB70" i="3"/>
  <c r="BB68" i="3"/>
  <c r="BB116" i="3"/>
  <c r="BB117" i="3" s="1"/>
  <c r="BA117" i="3"/>
  <c r="BA72" i="1"/>
  <c r="AZ13" i="4"/>
  <c r="AZ4" i="4"/>
  <c r="AZ5" i="4" s="1"/>
  <c r="BB60" i="4"/>
  <c r="BB61" i="4" s="1"/>
  <c r="BA61" i="4"/>
  <c r="BA9" i="4"/>
  <c r="BA11" i="4"/>
  <c r="BA3" i="4" s="1"/>
  <c r="BB86" i="4"/>
  <c r="BB72" i="4" s="1"/>
  <c r="BA74" i="4"/>
  <c r="BA75" i="4" s="1"/>
  <c r="BA87" i="4"/>
  <c r="BB73" i="4"/>
  <c r="BB71" i="4"/>
  <c r="BB24" i="4"/>
  <c r="BA12" i="4"/>
  <c r="BB16" i="3"/>
  <c r="BA9" i="3"/>
  <c r="BB12" i="3"/>
  <c r="BB10" i="3"/>
  <c r="AY3" i="3"/>
  <c r="AY5" i="3" s="1"/>
  <c r="AY13" i="3"/>
  <c r="BB82" i="3"/>
  <c r="BA83" i="3"/>
  <c r="BA71" i="3"/>
  <c r="BA72" i="3" s="1"/>
  <c r="BA69" i="3"/>
  <c r="BA58" i="3"/>
  <c r="BB57" i="3"/>
  <c r="BB58" i="3" s="1"/>
  <c r="AZ11" i="3"/>
  <c r="AZ3" i="3" s="1"/>
  <c r="AZ24" i="3"/>
  <c r="AZ4" i="3"/>
  <c r="AZ13" i="3"/>
  <c r="BA69" i="2"/>
  <c r="AY3" i="2"/>
  <c r="AY5" i="2" s="1"/>
  <c r="AY10" i="2"/>
  <c r="BB9" i="2"/>
  <c r="BA4" i="2"/>
  <c r="AZ19" i="2"/>
  <c r="BA60" i="2"/>
  <c r="BB59" i="2"/>
  <c r="BB60" i="2" s="1"/>
  <c r="BB69" i="2"/>
  <c r="BB23" i="1"/>
  <c r="BB11" i="1" s="1"/>
  <c r="BB9" i="1"/>
  <c r="BB85" i="1"/>
  <c r="BB73" i="1" s="1"/>
  <c r="BB71" i="1"/>
  <c r="AZ75" i="1"/>
  <c r="AZ4" i="1"/>
  <c r="AZ5" i="1" s="1"/>
  <c r="BA61" i="1"/>
  <c r="BB60" i="1"/>
  <c r="BB61" i="1" s="1"/>
  <c r="BB86" i="1"/>
  <c r="BA87" i="1"/>
  <c r="BA74" i="1"/>
  <c r="BA105" i="1"/>
  <c r="BB104" i="1"/>
  <c r="BB105" i="1" s="1"/>
  <c r="BA12" i="1"/>
  <c r="BA13" i="1" s="1"/>
  <c r="BB24" i="1"/>
  <c r="BA25" i="1"/>
  <c r="AZ5" i="3" l="1"/>
  <c r="BB3" i="1"/>
  <c r="BA4" i="5"/>
  <c r="BA5" i="5" s="1"/>
  <c r="BA10" i="5"/>
  <c r="BB9" i="5"/>
  <c r="BB19" i="5"/>
  <c r="BB10" i="4"/>
  <c r="BA13" i="4"/>
  <c r="BA4" i="4"/>
  <c r="BA5" i="4" s="1"/>
  <c r="BB11" i="4"/>
  <c r="BB3" i="4" s="1"/>
  <c r="BB9" i="4"/>
  <c r="BB87" i="4"/>
  <c r="BB74" i="4"/>
  <c r="BB75" i="4" s="1"/>
  <c r="BA25" i="4"/>
  <c r="BB12" i="4"/>
  <c r="BB25" i="4"/>
  <c r="BA11" i="3"/>
  <c r="BA24" i="3"/>
  <c r="BB69" i="3"/>
  <c r="BB71" i="3"/>
  <c r="BB72" i="3" s="1"/>
  <c r="BB83" i="3"/>
  <c r="BB9" i="3"/>
  <c r="BA4" i="3"/>
  <c r="BB4" i="2"/>
  <c r="BA19" i="2"/>
  <c r="AZ3" i="2"/>
  <c r="AZ5" i="2" s="1"/>
  <c r="AZ10" i="2"/>
  <c r="BB72" i="1"/>
  <c r="BB10" i="1"/>
  <c r="BA75" i="1"/>
  <c r="BA4" i="1"/>
  <c r="BA5" i="1" s="1"/>
  <c r="BB74" i="1"/>
  <c r="BB87" i="1"/>
  <c r="BB12" i="1"/>
  <c r="BB25" i="1"/>
  <c r="BB4" i="5" l="1"/>
  <c r="BB5" i="5" s="1"/>
  <c r="BB10" i="5"/>
  <c r="BB4" i="3"/>
  <c r="BB13" i="4"/>
  <c r="BB4" i="4"/>
  <c r="BB5" i="4" s="1"/>
  <c r="BB11" i="3"/>
  <c r="BB24" i="3"/>
  <c r="BA3" i="3"/>
  <c r="BA5" i="3" s="1"/>
  <c r="BA13" i="3"/>
  <c r="BB19" i="2"/>
  <c r="BA3" i="2"/>
  <c r="BA5" i="2" s="1"/>
  <c r="BA10" i="2"/>
  <c r="BB75" i="1"/>
  <c r="BB4" i="1"/>
  <c r="BB5" i="1" s="1"/>
  <c r="BB13" i="1"/>
  <c r="BB3" i="3" l="1"/>
  <c r="BB5" i="3" s="1"/>
  <c r="BB13" i="3"/>
  <c r="BB3" i="2"/>
  <c r="BB5" i="2" s="1"/>
  <c r="BB10" i="2"/>
</calcChain>
</file>

<file path=xl/sharedStrings.xml><?xml version="1.0" encoding="utf-8"?>
<sst xmlns="http://schemas.openxmlformats.org/spreadsheetml/2006/main" count="672" uniqueCount="33">
  <si>
    <t>Require HC</t>
  </si>
  <si>
    <t>Actual HC</t>
  </si>
  <si>
    <t>Over/Under</t>
  </si>
  <si>
    <t>AHT</t>
  </si>
  <si>
    <t>Backlog %</t>
  </si>
  <si>
    <t>Occupancy %</t>
  </si>
  <si>
    <t>Attrition %</t>
  </si>
  <si>
    <t>Volume Mix</t>
  </si>
  <si>
    <t>Move IN (+)</t>
  </si>
  <si>
    <t>Move Out (-)</t>
  </si>
  <si>
    <t>New Hire Production</t>
  </si>
  <si>
    <t>Volume Forecast</t>
  </si>
  <si>
    <t>Average AHT</t>
  </si>
  <si>
    <t>Handling Capacity</t>
  </si>
  <si>
    <t>OOO Shrinkage %</t>
  </si>
  <si>
    <t>IO Shrinkage %</t>
  </si>
  <si>
    <t>New Added</t>
  </si>
  <si>
    <t>POS</t>
  </si>
  <si>
    <t xml:space="preserve">  Case Type 1</t>
  </si>
  <si>
    <t xml:space="preserve">  Case Type 1 Inhouse</t>
  </si>
  <si>
    <t xml:space="preserve">  Case Type 1 BPO 1</t>
  </si>
  <si>
    <t>New Hire Batch for Hiring</t>
  </si>
  <si>
    <t>New Hire Batch for Training</t>
  </si>
  <si>
    <t>Attrition Loss HC</t>
  </si>
  <si>
    <t xml:space="preserve">  Case Type 1 BPO 2</t>
  </si>
  <si>
    <t xml:space="preserve">  Case Type 2</t>
  </si>
  <si>
    <t xml:space="preserve">  Case Type 2 Inhouse</t>
  </si>
  <si>
    <t xml:space="preserve">  Case Type 2 BPO 1</t>
  </si>
  <si>
    <t xml:space="preserve">  Case Type 2 BPO 2</t>
  </si>
  <si>
    <t>Average CPH</t>
  </si>
  <si>
    <t>CPH</t>
  </si>
  <si>
    <t>Require FTE</t>
  </si>
  <si>
    <t>Billable Hours/ Require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</si>
</sst>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6" xfId="0" applyFont="1" applyBorder="1"/>
    <xf numFmtId="0" fontId="1" fillId="4" borderId="0" xfId="0" applyFont="1" applyFill="1"/>
    <xf numFmtId="9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C71F-D7C9-4A14-8EE8-928609036821}">
  <dimension ref="A1:BB1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0.5" outlineLevelRow="3" x14ac:dyDescent="0.25"/>
  <cols>
    <col min="1" max="1" width="8.7265625" style="1"/>
    <col min="2" max="2" width="20.90625" style="1" bestFit="1" customWidth="1"/>
    <col min="3" max="6" width="6.6328125" style="1" bestFit="1" customWidth="1"/>
    <col min="7" max="11" width="7" style="1" bestFit="1" customWidth="1"/>
    <col min="12" max="15" width="6.7265625" style="1" bestFit="1" customWidth="1"/>
    <col min="16" max="20" width="7.1796875" style="1" bestFit="1" customWidth="1"/>
    <col min="21" max="24" width="6.54296875" style="1" bestFit="1" customWidth="1"/>
    <col min="25" max="28" width="6.08984375" style="1" bestFit="1" customWidth="1"/>
    <col min="29" max="33" width="6.90625" style="1" bestFit="1" customWidth="1"/>
    <col min="34" max="37" width="6.7265625" style="1" bestFit="1" customWidth="1"/>
    <col min="38" max="41" width="6.6328125" style="1" bestFit="1" customWidth="1"/>
    <col min="42" max="46" width="7" style="1" bestFit="1" customWidth="1"/>
    <col min="47" max="50" width="6.7265625" style="1" bestFit="1" customWidth="1"/>
    <col min="51" max="54" width="6.453125" style="1" bestFit="1" customWidth="1"/>
    <col min="55" max="16384" width="8.7265625" style="1"/>
  </cols>
  <sheetData>
    <row r="1" spans="1:54" ht="11" thickBot="1" x14ac:dyDescent="0.3"/>
    <row r="2" spans="1:54" x14ac:dyDescent="0.25">
      <c r="B2" s="9" t="s">
        <v>17</v>
      </c>
      <c r="C2" s="2">
        <v>45689</v>
      </c>
      <c r="D2" s="2">
        <v>45696</v>
      </c>
      <c r="E2" s="2">
        <v>45703</v>
      </c>
      <c r="F2" s="2">
        <v>45710</v>
      </c>
      <c r="G2" s="2">
        <v>45717</v>
      </c>
      <c r="H2" s="2">
        <v>45724</v>
      </c>
      <c r="I2" s="2">
        <v>45731</v>
      </c>
      <c r="J2" s="2">
        <v>45738</v>
      </c>
      <c r="K2" s="2">
        <v>45745</v>
      </c>
      <c r="L2" s="2">
        <v>45752</v>
      </c>
      <c r="M2" s="2">
        <v>45759</v>
      </c>
      <c r="N2" s="2">
        <v>45766</v>
      </c>
      <c r="O2" s="2">
        <v>45773</v>
      </c>
      <c r="P2" s="2">
        <v>45780</v>
      </c>
      <c r="Q2" s="2">
        <v>45787</v>
      </c>
      <c r="R2" s="2">
        <v>45794</v>
      </c>
      <c r="S2" s="2">
        <v>45801</v>
      </c>
      <c r="T2" s="2">
        <v>45808</v>
      </c>
      <c r="U2" s="2">
        <v>45815</v>
      </c>
      <c r="V2" s="2">
        <v>45822</v>
      </c>
      <c r="W2" s="2">
        <v>45829</v>
      </c>
      <c r="X2" s="2">
        <v>45836</v>
      </c>
      <c r="Y2" s="2">
        <v>45843</v>
      </c>
      <c r="Z2" s="2">
        <v>45850</v>
      </c>
      <c r="AA2" s="2">
        <v>45857</v>
      </c>
      <c r="AB2" s="2">
        <v>45864</v>
      </c>
      <c r="AC2" s="2">
        <v>45871</v>
      </c>
      <c r="AD2" s="2">
        <v>45878</v>
      </c>
      <c r="AE2" s="2">
        <v>45885</v>
      </c>
      <c r="AF2" s="2">
        <v>45892</v>
      </c>
      <c r="AG2" s="2">
        <v>45899</v>
      </c>
      <c r="AH2" s="2">
        <v>45906</v>
      </c>
      <c r="AI2" s="2">
        <v>45913</v>
      </c>
      <c r="AJ2" s="2">
        <v>45920</v>
      </c>
      <c r="AK2" s="2">
        <v>45927</v>
      </c>
      <c r="AL2" s="2">
        <v>45934</v>
      </c>
      <c r="AM2" s="2">
        <v>45941</v>
      </c>
      <c r="AN2" s="2">
        <v>45948</v>
      </c>
      <c r="AO2" s="2">
        <v>45955</v>
      </c>
      <c r="AP2" s="2">
        <v>45962</v>
      </c>
      <c r="AQ2" s="2">
        <v>45969</v>
      </c>
      <c r="AR2" s="2">
        <v>45976</v>
      </c>
      <c r="AS2" s="2">
        <v>45983</v>
      </c>
      <c r="AT2" s="2">
        <v>45990</v>
      </c>
      <c r="AU2" s="2">
        <v>45997</v>
      </c>
      <c r="AV2" s="2">
        <v>46004</v>
      </c>
      <c r="AW2" s="2">
        <v>46011</v>
      </c>
      <c r="AX2" s="2">
        <v>46018</v>
      </c>
      <c r="AY2" s="2">
        <v>46025</v>
      </c>
      <c r="AZ2" s="2">
        <v>46032</v>
      </c>
      <c r="BA2" s="2">
        <v>46039</v>
      </c>
      <c r="BB2" s="3">
        <v>46046</v>
      </c>
    </row>
    <row r="3" spans="1:54" x14ac:dyDescent="0.25">
      <c r="B3" s="10" t="s">
        <v>0</v>
      </c>
      <c r="C3" s="5">
        <f>C11+C73</f>
        <v>723.88289001751173</v>
      </c>
      <c r="D3" s="5">
        <f t="shared" ref="D3:BB3" si="0">D11+D73</f>
        <v>656.01452299953939</v>
      </c>
      <c r="E3" s="5">
        <f t="shared" si="0"/>
        <v>654.48470325118342</v>
      </c>
      <c r="F3" s="5">
        <f t="shared" si="0"/>
        <v>655.59729943180594</v>
      </c>
      <c r="G3" s="5">
        <f t="shared" si="0"/>
        <v>538.70516320515503</v>
      </c>
      <c r="H3" s="5">
        <f t="shared" si="0"/>
        <v>179.96243221568878</v>
      </c>
      <c r="I3" s="5">
        <f t="shared" si="0"/>
        <v>828.95369182504874</v>
      </c>
      <c r="J3" s="5">
        <f t="shared" si="0"/>
        <v>383.0807724405833</v>
      </c>
      <c r="K3" s="5">
        <f t="shared" si="0"/>
        <v>228.29082881147849</v>
      </c>
      <c r="L3" s="5">
        <f t="shared" si="0"/>
        <v>264.51974194299856</v>
      </c>
      <c r="M3" s="5">
        <f t="shared" si="0"/>
        <v>561.09616134018279</v>
      </c>
      <c r="N3" s="5">
        <f t="shared" si="0"/>
        <v>314.03027198069958</v>
      </c>
      <c r="O3" s="5">
        <f t="shared" si="0"/>
        <v>762.68468181672131</v>
      </c>
      <c r="P3" s="5">
        <f t="shared" si="0"/>
        <v>246.92681483690529</v>
      </c>
      <c r="Q3" s="5">
        <f t="shared" si="0"/>
        <v>752.25409262338542</v>
      </c>
      <c r="R3" s="5">
        <f t="shared" si="0"/>
        <v>275.22848018149</v>
      </c>
      <c r="S3" s="5">
        <f t="shared" si="0"/>
        <v>429.53166298157248</v>
      </c>
      <c r="T3" s="5">
        <f t="shared" si="0"/>
        <v>263.26807123979819</v>
      </c>
      <c r="U3" s="5">
        <f t="shared" si="0"/>
        <v>830.34443705082697</v>
      </c>
      <c r="V3" s="5">
        <f t="shared" si="0"/>
        <v>572.6393467141412</v>
      </c>
      <c r="W3" s="5">
        <f t="shared" si="0"/>
        <v>200.96268512493839</v>
      </c>
      <c r="X3" s="5">
        <f t="shared" si="0"/>
        <v>338.09016438666106</v>
      </c>
      <c r="Y3" s="5">
        <f t="shared" si="0"/>
        <v>787.64855861943852</v>
      </c>
      <c r="Z3" s="5">
        <f t="shared" si="0"/>
        <v>498.23447713501167</v>
      </c>
      <c r="AA3" s="5">
        <f t="shared" si="0"/>
        <v>745.64805280093935</v>
      </c>
      <c r="AB3" s="5">
        <f t="shared" si="0"/>
        <v>498.02586535114494</v>
      </c>
      <c r="AC3" s="5">
        <f t="shared" si="0"/>
        <v>239.90355144672577</v>
      </c>
      <c r="AD3" s="5">
        <f t="shared" si="0"/>
        <v>266.32771073651008</v>
      </c>
      <c r="AE3" s="5">
        <f t="shared" si="0"/>
        <v>723.95242727880066</v>
      </c>
      <c r="AF3" s="5">
        <f t="shared" si="0"/>
        <v>684.03803929896867</v>
      </c>
      <c r="AG3" s="5">
        <f t="shared" si="0"/>
        <v>334.40468953834909</v>
      </c>
      <c r="AH3" s="5">
        <f t="shared" si="0"/>
        <v>368.75609661506871</v>
      </c>
      <c r="AI3" s="5">
        <f t="shared" si="0"/>
        <v>681.11747432483446</v>
      </c>
      <c r="AJ3" s="5">
        <f t="shared" si="0"/>
        <v>169.46230576106399</v>
      </c>
      <c r="AK3" s="5">
        <f t="shared" si="0"/>
        <v>250.33414064006172</v>
      </c>
      <c r="AL3" s="5">
        <f t="shared" si="0"/>
        <v>624.02738280664266</v>
      </c>
      <c r="AM3" s="5">
        <f t="shared" si="0"/>
        <v>709.34960240813041</v>
      </c>
      <c r="AN3" s="5">
        <f t="shared" si="0"/>
        <v>688.90564758919209</v>
      </c>
      <c r="AO3" s="5">
        <f t="shared" si="0"/>
        <v>551.91724285004716</v>
      </c>
      <c r="AP3" s="5">
        <f t="shared" si="0"/>
        <v>484.18795035465268</v>
      </c>
      <c r="AQ3" s="5">
        <f t="shared" si="0"/>
        <v>783.47632294210416</v>
      </c>
      <c r="AR3" s="5">
        <f t="shared" si="0"/>
        <v>822.06950295744707</v>
      </c>
      <c r="AS3" s="5">
        <f t="shared" si="0"/>
        <v>805.032873941665</v>
      </c>
      <c r="AT3" s="5">
        <f t="shared" si="0"/>
        <v>384.61059218893922</v>
      </c>
      <c r="AU3" s="5">
        <f t="shared" si="0"/>
        <v>194.77386887022578</v>
      </c>
      <c r="AV3" s="5">
        <f t="shared" si="0"/>
        <v>723.95242727880066</v>
      </c>
      <c r="AW3" s="5">
        <f t="shared" si="0"/>
        <v>282.25174357166952</v>
      </c>
      <c r="AX3" s="5">
        <f t="shared" si="0"/>
        <v>545.51981481146777</v>
      </c>
      <c r="AY3" s="5">
        <f t="shared" si="0"/>
        <v>222.03247529547696</v>
      </c>
      <c r="AZ3" s="5">
        <f t="shared" si="0"/>
        <v>224.53581670187756</v>
      </c>
      <c r="BA3" s="5">
        <f t="shared" si="0"/>
        <v>686.88906701181372</v>
      </c>
      <c r="BB3" s="6">
        <f t="shared" si="0"/>
        <v>680.00487814421194</v>
      </c>
    </row>
    <row r="4" spans="1:54" x14ac:dyDescent="0.25">
      <c r="B4" s="10" t="s">
        <v>1</v>
      </c>
      <c r="C4" s="5">
        <f>C12+C74</f>
        <v>568</v>
      </c>
      <c r="D4" s="5">
        <f t="shared" ref="D4:BB4" si="1">D12+D74</f>
        <v>566.69846153846152</v>
      </c>
      <c r="E4" s="5">
        <f t="shared" si="1"/>
        <v>565.40593372781063</v>
      </c>
      <c r="F4" s="5">
        <f t="shared" si="1"/>
        <v>564.12235418661817</v>
      </c>
      <c r="G4" s="5">
        <f t="shared" si="1"/>
        <v>562.84766096532621</v>
      </c>
      <c r="H4" s="5">
        <f t="shared" si="1"/>
        <v>561.58179254325853</v>
      </c>
      <c r="I4" s="5">
        <f t="shared" si="1"/>
        <v>560.32468782565138</v>
      </c>
      <c r="J4" s="5">
        <f t="shared" si="1"/>
        <v>559.0762861407045</v>
      </c>
      <c r="K4" s="5">
        <f t="shared" si="1"/>
        <v>557.83652723665341</v>
      </c>
      <c r="L4" s="5">
        <f t="shared" si="1"/>
        <v>556.60535127886124</v>
      </c>
      <c r="M4" s="5">
        <f t="shared" si="1"/>
        <v>555.38269884693068</v>
      </c>
      <c r="N4" s="5">
        <f t="shared" si="1"/>
        <v>554.16851093183652</v>
      </c>
      <c r="O4" s="5">
        <f t="shared" si="1"/>
        <v>552.96272893307764</v>
      </c>
      <c r="P4" s="5">
        <f t="shared" si="1"/>
        <v>551.76529465584872</v>
      </c>
      <c r="Q4" s="5">
        <f t="shared" si="1"/>
        <v>550.57615030823126</v>
      </c>
      <c r="R4" s="5">
        <f t="shared" si="1"/>
        <v>549.39523849840509</v>
      </c>
      <c r="S4" s="5">
        <f t="shared" si="1"/>
        <v>548.22250223187768</v>
      </c>
      <c r="T4" s="5">
        <f t="shared" si="1"/>
        <v>547.05788490873385</v>
      </c>
      <c r="U4" s="5">
        <f t="shared" si="1"/>
        <v>545.90133032090421</v>
      </c>
      <c r="V4" s="5">
        <f t="shared" si="1"/>
        <v>544.75278264945177</v>
      </c>
      <c r="W4" s="5">
        <f t="shared" si="1"/>
        <v>543.61218646187865</v>
      </c>
      <c r="X4" s="5">
        <f t="shared" si="1"/>
        <v>542.47948670945027</v>
      </c>
      <c r="Y4" s="5">
        <f t="shared" si="1"/>
        <v>541.35462872453866</v>
      </c>
      <c r="Z4" s="5">
        <f t="shared" si="1"/>
        <v>540.23755821798409</v>
      </c>
      <c r="AA4" s="5">
        <f t="shared" si="1"/>
        <v>539.12822127647496</v>
      </c>
      <c r="AB4" s="5">
        <f t="shared" si="1"/>
        <v>538.0265643599455</v>
      </c>
      <c r="AC4" s="5">
        <f t="shared" si="1"/>
        <v>536.9325342989921</v>
      </c>
      <c r="AD4" s="5">
        <f t="shared" si="1"/>
        <v>535.84607829230686</v>
      </c>
      <c r="AE4" s="5">
        <f t="shared" si="1"/>
        <v>534.76714390412928</v>
      </c>
      <c r="AF4" s="5">
        <f t="shared" si="1"/>
        <v>533.69567906171608</v>
      </c>
      <c r="AG4" s="5">
        <f t="shared" si="1"/>
        <v>532.63163205282729</v>
      </c>
      <c r="AH4" s="5">
        <f t="shared" si="1"/>
        <v>531.57495152323077</v>
      </c>
      <c r="AI4" s="5">
        <f t="shared" si="1"/>
        <v>530.52558647422381</v>
      </c>
      <c r="AJ4" s="5">
        <f t="shared" si="1"/>
        <v>529.4834862601715</v>
      </c>
      <c r="AK4" s="5">
        <f t="shared" si="1"/>
        <v>528.44860058606264</v>
      </c>
      <c r="AL4" s="5">
        <f t="shared" si="1"/>
        <v>607.42087950508221</v>
      </c>
      <c r="AM4" s="5">
        <f t="shared" si="1"/>
        <v>766.12335033927775</v>
      </c>
      <c r="AN4" s="5">
        <f t="shared" si="1"/>
        <v>764.28095791385203</v>
      </c>
      <c r="AO4" s="5">
        <f t="shared" si="1"/>
        <v>762.45132051290989</v>
      </c>
      <c r="AP4" s="5">
        <f t="shared" si="1"/>
        <v>760.63434983243587</v>
      </c>
      <c r="AQ4" s="5">
        <f t="shared" si="1"/>
        <v>758.82995817974984</v>
      </c>
      <c r="AR4" s="5">
        <f t="shared" si="1"/>
        <v>757.03805846927457</v>
      </c>
      <c r="AS4" s="5">
        <f t="shared" si="1"/>
        <v>755.2585642183335</v>
      </c>
      <c r="AT4" s="5">
        <f t="shared" si="1"/>
        <v>753.49138954297587</v>
      </c>
      <c r="AU4" s="5">
        <f t="shared" si="1"/>
        <v>571.73644915383215</v>
      </c>
      <c r="AV4" s="5">
        <f t="shared" si="1"/>
        <v>570.40904296738256</v>
      </c>
      <c r="AW4" s="5">
        <f t="shared" si="1"/>
        <v>569.09082651606991</v>
      </c>
      <c r="AX4" s="5">
        <f t="shared" si="1"/>
        <v>567.78173617865104</v>
      </c>
      <c r="AY4" s="5">
        <f t="shared" si="1"/>
        <v>566.48170877433722</v>
      </c>
      <c r="AZ4" s="5">
        <f t="shared" si="1"/>
        <v>565.1906815597456</v>
      </c>
      <c r="BA4" s="5">
        <f t="shared" si="1"/>
        <v>563.90859222587051</v>
      </c>
      <c r="BB4" s="6">
        <f t="shared" si="1"/>
        <v>562.63537889507597</v>
      </c>
    </row>
    <row r="5" spans="1:54" ht="11" thickBot="1" x14ac:dyDescent="0.3">
      <c r="B5" s="11" t="s">
        <v>2</v>
      </c>
      <c r="C5" s="7">
        <f>C4-C3</f>
        <v>-155.88289001751173</v>
      </c>
      <c r="D5" s="7">
        <f t="shared" ref="D5:BB5" si="2">D4-D3</f>
        <v>-89.316061461077879</v>
      </c>
      <c r="E5" s="7">
        <f t="shared" si="2"/>
        <v>-89.078769523372785</v>
      </c>
      <c r="F5" s="7">
        <f t="shared" si="2"/>
        <v>-91.474945245187769</v>
      </c>
      <c r="G5" s="7">
        <f t="shared" si="2"/>
        <v>24.142497760171182</v>
      </c>
      <c r="H5" s="7">
        <f t="shared" si="2"/>
        <v>381.61936032756978</v>
      </c>
      <c r="I5" s="7">
        <f t="shared" si="2"/>
        <v>-268.62900399939736</v>
      </c>
      <c r="J5" s="7">
        <f t="shared" si="2"/>
        <v>175.99551370012119</v>
      </c>
      <c r="K5" s="7">
        <f t="shared" si="2"/>
        <v>329.54569842517492</v>
      </c>
      <c r="L5" s="7">
        <f t="shared" si="2"/>
        <v>292.08560933586267</v>
      </c>
      <c r="M5" s="7">
        <f t="shared" si="2"/>
        <v>-5.7134624932521092</v>
      </c>
      <c r="N5" s="7">
        <f t="shared" si="2"/>
        <v>240.13823895113694</v>
      </c>
      <c r="O5" s="7">
        <f t="shared" si="2"/>
        <v>-209.72195288364367</v>
      </c>
      <c r="P5" s="7">
        <f t="shared" si="2"/>
        <v>304.83847981894343</v>
      </c>
      <c r="Q5" s="7">
        <f t="shared" si="2"/>
        <v>-201.67794231515416</v>
      </c>
      <c r="R5" s="7">
        <f t="shared" si="2"/>
        <v>274.16675831691509</v>
      </c>
      <c r="S5" s="7">
        <f t="shared" si="2"/>
        <v>118.6908392503052</v>
      </c>
      <c r="T5" s="7">
        <f t="shared" si="2"/>
        <v>283.78981366893566</v>
      </c>
      <c r="U5" s="7">
        <f t="shared" si="2"/>
        <v>-284.44310672992276</v>
      </c>
      <c r="V5" s="7">
        <f t="shared" si="2"/>
        <v>-27.886564064689424</v>
      </c>
      <c r="W5" s="7">
        <f t="shared" si="2"/>
        <v>342.64950133694026</v>
      </c>
      <c r="X5" s="7">
        <f t="shared" si="2"/>
        <v>204.38932232278921</v>
      </c>
      <c r="Y5" s="7">
        <f t="shared" si="2"/>
        <v>-246.29392989489986</v>
      </c>
      <c r="Z5" s="7">
        <f t="shared" si="2"/>
        <v>42.003081082972415</v>
      </c>
      <c r="AA5" s="7">
        <f t="shared" si="2"/>
        <v>-206.51983152446439</v>
      </c>
      <c r="AB5" s="7">
        <f t="shared" si="2"/>
        <v>40.000699008800552</v>
      </c>
      <c r="AC5" s="7">
        <f t="shared" si="2"/>
        <v>297.02898285226632</v>
      </c>
      <c r="AD5" s="7">
        <f t="shared" si="2"/>
        <v>269.51836755579677</v>
      </c>
      <c r="AE5" s="7">
        <f t="shared" si="2"/>
        <v>-189.18528337467137</v>
      </c>
      <c r="AF5" s="7">
        <f t="shared" si="2"/>
        <v>-150.34236023725259</v>
      </c>
      <c r="AG5" s="7">
        <f t="shared" si="2"/>
        <v>198.2269425144782</v>
      </c>
      <c r="AH5" s="7">
        <f t="shared" si="2"/>
        <v>162.81885490816205</v>
      </c>
      <c r="AI5" s="7">
        <f t="shared" si="2"/>
        <v>-150.59188785061065</v>
      </c>
      <c r="AJ5" s="7">
        <f t="shared" si="2"/>
        <v>360.02118049910752</v>
      </c>
      <c r="AK5" s="7">
        <f t="shared" si="2"/>
        <v>278.11445994600092</v>
      </c>
      <c r="AL5" s="7">
        <f t="shared" si="2"/>
        <v>-16.606503301560451</v>
      </c>
      <c r="AM5" s="7">
        <f t="shared" si="2"/>
        <v>56.773747931147341</v>
      </c>
      <c r="AN5" s="7">
        <f t="shared" si="2"/>
        <v>75.375310324659949</v>
      </c>
      <c r="AO5" s="7">
        <f t="shared" si="2"/>
        <v>210.53407766286273</v>
      </c>
      <c r="AP5" s="7">
        <f t="shared" si="2"/>
        <v>276.44639947778319</v>
      </c>
      <c r="AQ5" s="7">
        <f t="shared" si="2"/>
        <v>-24.646364762354324</v>
      </c>
      <c r="AR5" s="7">
        <f t="shared" si="2"/>
        <v>-65.031444488172497</v>
      </c>
      <c r="AS5" s="7">
        <f t="shared" si="2"/>
        <v>-49.774309723331498</v>
      </c>
      <c r="AT5" s="7">
        <f t="shared" si="2"/>
        <v>368.88079735403664</v>
      </c>
      <c r="AU5" s="7">
        <f t="shared" si="2"/>
        <v>376.96258028360637</v>
      </c>
      <c r="AV5" s="7">
        <f t="shared" si="2"/>
        <v>-153.54338431141809</v>
      </c>
      <c r="AW5" s="7">
        <f t="shared" si="2"/>
        <v>286.83908294440039</v>
      </c>
      <c r="AX5" s="7">
        <f t="shared" si="2"/>
        <v>22.261921367183277</v>
      </c>
      <c r="AY5" s="7">
        <f t="shared" si="2"/>
        <v>344.44923347886026</v>
      </c>
      <c r="AZ5" s="7">
        <f t="shared" si="2"/>
        <v>340.65486485786801</v>
      </c>
      <c r="BA5" s="7">
        <f t="shared" si="2"/>
        <v>-122.98047478594322</v>
      </c>
      <c r="BB5" s="8">
        <f t="shared" si="2"/>
        <v>-117.36949924913597</v>
      </c>
    </row>
    <row r="7" spans="1:54" outlineLevel="1" x14ac:dyDescent="0.25">
      <c r="B7" s="9" t="s">
        <v>18</v>
      </c>
      <c r="C7" s="2">
        <v>45689</v>
      </c>
      <c r="D7" s="2">
        <v>45696</v>
      </c>
      <c r="E7" s="2">
        <v>45703</v>
      </c>
      <c r="F7" s="2">
        <v>45710</v>
      </c>
      <c r="G7" s="2">
        <v>45717</v>
      </c>
      <c r="H7" s="2">
        <v>45724</v>
      </c>
      <c r="I7" s="2">
        <v>45731</v>
      </c>
      <c r="J7" s="2">
        <v>45738</v>
      </c>
      <c r="K7" s="2">
        <v>45745</v>
      </c>
      <c r="L7" s="2">
        <v>45752</v>
      </c>
      <c r="M7" s="2">
        <v>45759</v>
      </c>
      <c r="N7" s="2">
        <v>45766</v>
      </c>
      <c r="O7" s="2">
        <v>45773</v>
      </c>
      <c r="P7" s="2">
        <v>45780</v>
      </c>
      <c r="Q7" s="2">
        <v>45787</v>
      </c>
      <c r="R7" s="2">
        <v>45794</v>
      </c>
      <c r="S7" s="2">
        <v>45801</v>
      </c>
      <c r="T7" s="2">
        <v>45808</v>
      </c>
      <c r="U7" s="2">
        <v>45815</v>
      </c>
      <c r="V7" s="2">
        <v>45822</v>
      </c>
      <c r="W7" s="2">
        <v>45829</v>
      </c>
      <c r="X7" s="2">
        <v>45836</v>
      </c>
      <c r="Y7" s="2">
        <v>45843</v>
      </c>
      <c r="Z7" s="2">
        <v>45850</v>
      </c>
      <c r="AA7" s="2">
        <v>45857</v>
      </c>
      <c r="AB7" s="2">
        <v>45864</v>
      </c>
      <c r="AC7" s="2">
        <v>45871</v>
      </c>
      <c r="AD7" s="2">
        <v>45878</v>
      </c>
      <c r="AE7" s="2">
        <v>45885</v>
      </c>
      <c r="AF7" s="2">
        <v>45892</v>
      </c>
      <c r="AG7" s="2">
        <v>45899</v>
      </c>
      <c r="AH7" s="2">
        <v>45906</v>
      </c>
      <c r="AI7" s="2">
        <v>45913</v>
      </c>
      <c r="AJ7" s="2">
        <v>45920</v>
      </c>
      <c r="AK7" s="2">
        <v>45927</v>
      </c>
      <c r="AL7" s="2">
        <v>45934</v>
      </c>
      <c r="AM7" s="2">
        <v>45941</v>
      </c>
      <c r="AN7" s="2">
        <v>45948</v>
      </c>
      <c r="AO7" s="2">
        <v>45955</v>
      </c>
      <c r="AP7" s="2">
        <v>45962</v>
      </c>
      <c r="AQ7" s="2">
        <v>45969</v>
      </c>
      <c r="AR7" s="2">
        <v>45976</v>
      </c>
      <c r="AS7" s="2">
        <v>45983</v>
      </c>
      <c r="AT7" s="2">
        <v>45990</v>
      </c>
      <c r="AU7" s="2">
        <v>45997</v>
      </c>
      <c r="AV7" s="2">
        <v>46004</v>
      </c>
      <c r="AW7" s="2">
        <v>46011</v>
      </c>
      <c r="AX7" s="2">
        <v>46018</v>
      </c>
      <c r="AY7" s="2">
        <v>46025</v>
      </c>
      <c r="AZ7" s="2">
        <v>46032</v>
      </c>
      <c r="BA7" s="2">
        <v>46039</v>
      </c>
      <c r="BB7" s="3">
        <v>46046</v>
      </c>
    </row>
    <row r="8" spans="1:54" outlineLevel="1" x14ac:dyDescent="0.25">
      <c r="B8" s="10" t="s">
        <v>11</v>
      </c>
      <c r="C8" s="5">
        <v>10410</v>
      </c>
      <c r="D8" s="5">
        <v>9434</v>
      </c>
      <c r="E8" s="5">
        <v>9412</v>
      </c>
      <c r="F8" s="5">
        <v>9428</v>
      </c>
      <c r="G8" s="5">
        <v>7747</v>
      </c>
      <c r="H8" s="5">
        <v>2588</v>
      </c>
      <c r="I8" s="5">
        <v>11921</v>
      </c>
      <c r="J8" s="5">
        <v>5509</v>
      </c>
      <c r="K8" s="5">
        <v>3283</v>
      </c>
      <c r="L8" s="5">
        <v>3804</v>
      </c>
      <c r="M8" s="5">
        <v>8069</v>
      </c>
      <c r="N8" s="5">
        <v>4516</v>
      </c>
      <c r="O8" s="5">
        <v>10968</v>
      </c>
      <c r="P8" s="5">
        <v>3551</v>
      </c>
      <c r="Q8" s="5">
        <v>10818</v>
      </c>
      <c r="R8" s="5">
        <v>3958</v>
      </c>
      <c r="S8" s="5">
        <v>6177</v>
      </c>
      <c r="T8" s="5">
        <v>3786</v>
      </c>
      <c r="U8" s="5">
        <v>11941</v>
      </c>
      <c r="V8" s="5">
        <v>8235</v>
      </c>
      <c r="W8" s="5">
        <v>2890</v>
      </c>
      <c r="X8" s="5">
        <v>4862</v>
      </c>
      <c r="Y8" s="5">
        <v>11327</v>
      </c>
      <c r="Z8" s="5">
        <v>7165</v>
      </c>
      <c r="AA8" s="5">
        <v>10723</v>
      </c>
      <c r="AB8" s="5">
        <v>7162</v>
      </c>
      <c r="AC8" s="5">
        <v>3450</v>
      </c>
      <c r="AD8" s="5">
        <v>3830</v>
      </c>
      <c r="AE8" s="5">
        <v>10411</v>
      </c>
      <c r="AF8" s="5">
        <v>9837</v>
      </c>
      <c r="AG8" s="5">
        <v>4809</v>
      </c>
      <c r="AH8" s="5">
        <v>5303</v>
      </c>
      <c r="AI8" s="5">
        <v>9795</v>
      </c>
      <c r="AJ8" s="5">
        <v>2437</v>
      </c>
      <c r="AK8" s="5">
        <v>3600</v>
      </c>
      <c r="AL8" s="5">
        <v>8974</v>
      </c>
      <c r="AM8" s="5">
        <v>10201</v>
      </c>
      <c r="AN8" s="5">
        <v>9907</v>
      </c>
      <c r="AO8" s="5">
        <v>7937</v>
      </c>
      <c r="AP8" s="5">
        <v>6963</v>
      </c>
      <c r="AQ8" s="5">
        <v>11267</v>
      </c>
      <c r="AR8" s="5">
        <v>11822</v>
      </c>
      <c r="AS8" s="5">
        <v>11577</v>
      </c>
      <c r="AT8" s="5">
        <v>5531</v>
      </c>
      <c r="AU8" s="5">
        <v>2801</v>
      </c>
      <c r="AV8" s="5">
        <v>10411</v>
      </c>
      <c r="AW8" s="5">
        <v>4059</v>
      </c>
      <c r="AX8" s="5">
        <v>7845</v>
      </c>
      <c r="AY8" s="5">
        <v>3193</v>
      </c>
      <c r="AZ8" s="5">
        <v>3229</v>
      </c>
      <c r="BA8" s="5">
        <v>9878</v>
      </c>
      <c r="BB8" s="6">
        <v>9779</v>
      </c>
    </row>
    <row r="9" spans="1:54" outlineLevel="1" x14ac:dyDescent="0.25">
      <c r="B9" s="10" t="s">
        <v>12</v>
      </c>
      <c r="C9" s="5">
        <f>AVERAGE(C16,C34,C52)</f>
        <v>41.666666666666664</v>
      </c>
      <c r="D9" s="5">
        <f t="shared" ref="D9:BB9" si="3">AVERAGE(D16,D34,D52)</f>
        <v>41.666666666666664</v>
      </c>
      <c r="E9" s="5">
        <f t="shared" si="3"/>
        <v>41.666666666666664</v>
      </c>
      <c r="F9" s="5">
        <f t="shared" si="3"/>
        <v>41.666666666666664</v>
      </c>
      <c r="G9" s="5">
        <f t="shared" si="3"/>
        <v>41.666666666666664</v>
      </c>
      <c r="H9" s="5">
        <f t="shared" si="3"/>
        <v>41.666666666666664</v>
      </c>
      <c r="I9" s="5">
        <f t="shared" si="3"/>
        <v>41.666666666666664</v>
      </c>
      <c r="J9" s="5">
        <f t="shared" si="3"/>
        <v>41.666666666666664</v>
      </c>
      <c r="K9" s="5">
        <f t="shared" si="3"/>
        <v>41.666666666666664</v>
      </c>
      <c r="L9" s="5">
        <f t="shared" si="3"/>
        <v>41.666666666666664</v>
      </c>
      <c r="M9" s="5">
        <f t="shared" si="3"/>
        <v>41.666666666666664</v>
      </c>
      <c r="N9" s="5">
        <f t="shared" si="3"/>
        <v>41.666666666666664</v>
      </c>
      <c r="O9" s="5">
        <f t="shared" si="3"/>
        <v>41.666666666666664</v>
      </c>
      <c r="P9" s="5">
        <f t="shared" si="3"/>
        <v>41.666666666666664</v>
      </c>
      <c r="Q9" s="5">
        <f t="shared" si="3"/>
        <v>41.666666666666664</v>
      </c>
      <c r="R9" s="5">
        <f t="shared" si="3"/>
        <v>41.666666666666664</v>
      </c>
      <c r="S9" s="5">
        <f t="shared" si="3"/>
        <v>41.666666666666664</v>
      </c>
      <c r="T9" s="5">
        <f t="shared" si="3"/>
        <v>41.666666666666664</v>
      </c>
      <c r="U9" s="5">
        <f t="shared" si="3"/>
        <v>41.666666666666664</v>
      </c>
      <c r="V9" s="5">
        <f t="shared" si="3"/>
        <v>41.666666666666664</v>
      </c>
      <c r="W9" s="5">
        <f t="shared" si="3"/>
        <v>41.666666666666664</v>
      </c>
      <c r="X9" s="5">
        <f t="shared" si="3"/>
        <v>41.666666666666664</v>
      </c>
      <c r="Y9" s="5">
        <f t="shared" si="3"/>
        <v>41.666666666666664</v>
      </c>
      <c r="Z9" s="5">
        <f t="shared" si="3"/>
        <v>41.666666666666664</v>
      </c>
      <c r="AA9" s="5">
        <f t="shared" si="3"/>
        <v>41.666666666666664</v>
      </c>
      <c r="AB9" s="5">
        <f t="shared" si="3"/>
        <v>41.666666666666664</v>
      </c>
      <c r="AC9" s="5">
        <f t="shared" si="3"/>
        <v>41.666666666666664</v>
      </c>
      <c r="AD9" s="5">
        <f t="shared" si="3"/>
        <v>41.666666666666664</v>
      </c>
      <c r="AE9" s="5">
        <f t="shared" si="3"/>
        <v>41.666666666666664</v>
      </c>
      <c r="AF9" s="5">
        <f t="shared" si="3"/>
        <v>41.666666666666664</v>
      </c>
      <c r="AG9" s="5">
        <f t="shared" si="3"/>
        <v>41.666666666666664</v>
      </c>
      <c r="AH9" s="5">
        <f t="shared" si="3"/>
        <v>41.666666666666664</v>
      </c>
      <c r="AI9" s="5">
        <f t="shared" si="3"/>
        <v>41.666666666666664</v>
      </c>
      <c r="AJ9" s="5">
        <f t="shared" si="3"/>
        <v>41.666666666666664</v>
      </c>
      <c r="AK9" s="5">
        <f t="shared" si="3"/>
        <v>41.666666666666664</v>
      </c>
      <c r="AL9" s="5">
        <f t="shared" si="3"/>
        <v>41.666666666666664</v>
      </c>
      <c r="AM9" s="5">
        <f t="shared" si="3"/>
        <v>41.666666666666664</v>
      </c>
      <c r="AN9" s="5">
        <f t="shared" si="3"/>
        <v>41.666666666666664</v>
      </c>
      <c r="AO9" s="5">
        <f t="shared" si="3"/>
        <v>41.666666666666664</v>
      </c>
      <c r="AP9" s="5">
        <f t="shared" si="3"/>
        <v>41.666666666666664</v>
      </c>
      <c r="AQ9" s="5">
        <f t="shared" si="3"/>
        <v>41.666666666666664</v>
      </c>
      <c r="AR9" s="5">
        <f t="shared" si="3"/>
        <v>41.666666666666664</v>
      </c>
      <c r="AS9" s="5">
        <f t="shared" si="3"/>
        <v>41.666666666666664</v>
      </c>
      <c r="AT9" s="5">
        <f t="shared" si="3"/>
        <v>41.666666666666664</v>
      </c>
      <c r="AU9" s="5">
        <f t="shared" si="3"/>
        <v>41.666666666666664</v>
      </c>
      <c r="AV9" s="5">
        <f t="shared" si="3"/>
        <v>41.666666666666664</v>
      </c>
      <c r="AW9" s="5">
        <f t="shared" si="3"/>
        <v>41.666666666666664</v>
      </c>
      <c r="AX9" s="5">
        <f t="shared" si="3"/>
        <v>41.666666666666664</v>
      </c>
      <c r="AY9" s="5">
        <f t="shared" si="3"/>
        <v>41.666666666666664</v>
      </c>
      <c r="AZ9" s="5">
        <f t="shared" si="3"/>
        <v>41.666666666666664</v>
      </c>
      <c r="BA9" s="5">
        <f t="shared" si="3"/>
        <v>41.666666666666664</v>
      </c>
      <c r="BB9" s="6">
        <f t="shared" si="3"/>
        <v>41.666666666666664</v>
      </c>
    </row>
    <row r="10" spans="1:54" outlineLevel="1" x14ac:dyDescent="0.25">
      <c r="A10" s="18" t="s">
        <v>16</v>
      </c>
      <c r="B10" s="10" t="s">
        <v>13</v>
      </c>
      <c r="C10" s="5">
        <f>(C24*(1-C18)*(1-C17)*40*60*C19/C16)+(C42*(1-C36)*(1-C35)*40*60*C37/C34)+(C60*(1-C54)*(1-C53)*40*60*C55/C52)</f>
        <v>9985.0499999999993</v>
      </c>
      <c r="D10" s="5">
        <f t="shared" ref="D10:BB10" si="4">(D24*(1-D18)*(1-D17)*40*60*D19/D16)+(D42*(1-D36)*(1-D35)*40*60*D37/D34)+(D60*(1-D54)*(1-D53)*40*60*D55/D52)</f>
        <v>9968.8998461538467</v>
      </c>
      <c r="E10" s="5">
        <f t="shared" si="4"/>
        <v>9952.8615010650883</v>
      </c>
      <c r="F10" s="5">
        <f t="shared" si="4"/>
        <v>9936.9341906730988</v>
      </c>
      <c r="G10" s="5">
        <f t="shared" si="4"/>
        <v>9921.1171462761322</v>
      </c>
      <c r="H10" s="5">
        <f t="shared" si="4"/>
        <v>9905.4096044942216</v>
      </c>
      <c r="I10" s="5">
        <f t="shared" si="4"/>
        <v>9889.8108072323375</v>
      </c>
      <c r="J10" s="5">
        <f t="shared" si="4"/>
        <v>9874.3200016438059</v>
      </c>
      <c r="K10" s="5">
        <f t="shared" si="4"/>
        <v>9858.9364400939648</v>
      </c>
      <c r="L10" s="5">
        <f t="shared" si="4"/>
        <v>9843.6593801240833</v>
      </c>
      <c r="M10" s="5">
        <f t="shared" si="4"/>
        <v>9828.4880844155323</v>
      </c>
      <c r="N10" s="5">
        <f t="shared" si="4"/>
        <v>9813.4218207541944</v>
      </c>
      <c r="O10" s="5">
        <f t="shared" si="4"/>
        <v>9798.4598619951266</v>
      </c>
      <c r="P10" s="5">
        <f t="shared" si="4"/>
        <v>9783.6014860274681</v>
      </c>
      <c r="Q10" s="5">
        <f t="shared" si="4"/>
        <v>9768.8459757395849</v>
      </c>
      <c r="R10" s="5">
        <f t="shared" si="4"/>
        <v>9754.1926189844653</v>
      </c>
      <c r="S10" s="5">
        <f t="shared" si="4"/>
        <v>9739.6407085453429</v>
      </c>
      <c r="T10" s="5">
        <f t="shared" si="4"/>
        <v>9725.189542101567</v>
      </c>
      <c r="U10" s="5">
        <f t="shared" si="4"/>
        <v>9710.838422194709</v>
      </c>
      <c r="V10" s="5">
        <f t="shared" si="4"/>
        <v>9696.5866561949006</v>
      </c>
      <c r="W10" s="5">
        <f t="shared" si="4"/>
        <v>9682.4335562673969</v>
      </c>
      <c r="X10" s="5">
        <f t="shared" si="4"/>
        <v>9668.3784393393926</v>
      </c>
      <c r="Y10" s="5">
        <f t="shared" si="4"/>
        <v>9654.420627067042</v>
      </c>
      <c r="Z10" s="5">
        <f t="shared" si="4"/>
        <v>9640.5594458027317</v>
      </c>
      <c r="AA10" s="5">
        <f t="shared" si="4"/>
        <v>9626.7942265625588</v>
      </c>
      <c r="AB10" s="5">
        <f t="shared" si="4"/>
        <v>9613.1243049940495</v>
      </c>
      <c r="AC10" s="5">
        <f t="shared" si="4"/>
        <v>9599.5490213440899</v>
      </c>
      <c r="AD10" s="5">
        <f t="shared" si="4"/>
        <v>9586.0677204270924</v>
      </c>
      <c r="AE10" s="5">
        <f t="shared" si="4"/>
        <v>9572.6797515933667</v>
      </c>
      <c r="AF10" s="5">
        <f t="shared" si="4"/>
        <v>9559.3844686977209</v>
      </c>
      <c r="AG10" s="5">
        <f t="shared" si="4"/>
        <v>9546.1812300682741</v>
      </c>
      <c r="AH10" s="5">
        <f t="shared" si="4"/>
        <v>9533.0693984754944</v>
      </c>
      <c r="AI10" s="5">
        <f t="shared" si="4"/>
        <v>9520.0483411014338</v>
      </c>
      <c r="AJ10" s="5">
        <f t="shared" si="4"/>
        <v>9507.1174295091914</v>
      </c>
      <c r="AK10" s="5">
        <f t="shared" si="4"/>
        <v>9494.2760396125905</v>
      </c>
      <c r="AL10" s="5">
        <f t="shared" si="4"/>
        <v>10935.923551646041</v>
      </c>
      <c r="AM10" s="5">
        <f t="shared" si="4"/>
        <v>13828.470427057724</v>
      </c>
      <c r="AN10" s="5">
        <f t="shared" si="4"/>
        <v>13805.151977947324</v>
      </c>
      <c r="AO10" s="5">
        <f t="shared" si="4"/>
        <v>13781.994964253843</v>
      </c>
      <c r="AP10" s="5">
        <f t="shared" si="4"/>
        <v>13758.99826834747</v>
      </c>
      <c r="AQ10" s="5">
        <f t="shared" si="4"/>
        <v>13736.160780335833</v>
      </c>
      <c r="AR10" s="5">
        <f t="shared" si="4"/>
        <v>13713.48139801043</v>
      </c>
      <c r="AS10" s="5">
        <f t="shared" si="4"/>
        <v>13690.959026793436</v>
      </c>
      <c r="AT10" s="5">
        <f t="shared" si="4"/>
        <v>13668.592579684866</v>
      </c>
      <c r="AU10" s="5">
        <f t="shared" si="4"/>
        <v>10182.280977210125</v>
      </c>
      <c r="AV10" s="5">
        <f t="shared" si="4"/>
        <v>10165.606531983285</v>
      </c>
      <c r="AW10" s="5">
        <f t="shared" si="4"/>
        <v>10149.047525223401</v>
      </c>
      <c r="AX10" s="5">
        <f t="shared" si="4"/>
        <v>10132.603157741085</v>
      </c>
      <c r="AY10" s="5">
        <f t="shared" si="4"/>
        <v>10116.272635879801</v>
      </c>
      <c r="AZ10" s="5">
        <f t="shared" si="4"/>
        <v>10100.055171477556</v>
      </c>
      <c r="BA10" s="5">
        <f t="shared" si="4"/>
        <v>10083.949981828864</v>
      </c>
      <c r="BB10" s="6">
        <f t="shared" si="4"/>
        <v>10067.956289646972</v>
      </c>
    </row>
    <row r="11" spans="1:54" outlineLevel="1" x14ac:dyDescent="0.25">
      <c r="B11" s="10" t="s">
        <v>0</v>
      </c>
      <c r="C11" s="5">
        <f t="shared" ref="C11:AH11" si="5">C23+C41+C59</f>
        <v>353.14137708052181</v>
      </c>
      <c r="D11" s="5">
        <f t="shared" si="5"/>
        <v>320.03225277402908</v>
      </c>
      <c r="E11" s="5">
        <f t="shared" si="5"/>
        <v>319.28594054580896</v>
      </c>
      <c r="F11" s="5">
        <f t="shared" si="5"/>
        <v>319.82871307542359</v>
      </c>
      <c r="G11" s="5">
        <f t="shared" si="5"/>
        <v>262.80367418278604</v>
      </c>
      <c r="H11" s="5">
        <f t="shared" si="5"/>
        <v>87.793456665167184</v>
      </c>
      <c r="I11" s="5">
        <f t="shared" si="5"/>
        <v>404.39945784600388</v>
      </c>
      <c r="J11" s="5">
        <f t="shared" si="5"/>
        <v>186.88336660293896</v>
      </c>
      <c r="K11" s="5">
        <f t="shared" si="5"/>
        <v>111.37013842030288</v>
      </c>
      <c r="L11" s="5">
        <f t="shared" si="5"/>
        <v>129.04416891587945</v>
      </c>
      <c r="M11" s="5">
        <f t="shared" si="5"/>
        <v>273.72697134128055</v>
      </c>
      <c r="N11" s="5">
        <f t="shared" si="5"/>
        <v>153.19754648373069</v>
      </c>
      <c r="O11" s="5">
        <f t="shared" si="5"/>
        <v>372.0705690508322</v>
      </c>
      <c r="P11" s="5">
        <f t="shared" si="5"/>
        <v>120.46157829134803</v>
      </c>
      <c r="Q11" s="5">
        <f t="shared" si="5"/>
        <v>366.98207658569498</v>
      </c>
      <c r="R11" s="5">
        <f t="shared" si="5"/>
        <v>134.26835451342029</v>
      </c>
      <c r="S11" s="5">
        <f t="shared" si="5"/>
        <v>209.54411971434996</v>
      </c>
      <c r="T11" s="5">
        <f t="shared" si="5"/>
        <v>128.43354982006298</v>
      </c>
      <c r="U11" s="5">
        <f t="shared" si="5"/>
        <v>405.07792350802225</v>
      </c>
      <c r="V11" s="5">
        <f t="shared" si="5"/>
        <v>279.35823633603241</v>
      </c>
      <c r="W11" s="5">
        <f t="shared" si="5"/>
        <v>98.038288161643422</v>
      </c>
      <c r="X11" s="5">
        <f t="shared" si="5"/>
        <v>164.93500243664718</v>
      </c>
      <c r="Y11" s="5">
        <f t="shared" si="5"/>
        <v>384.24902768406054</v>
      </c>
      <c r="Z11" s="5">
        <f t="shared" si="5"/>
        <v>243.06032341805366</v>
      </c>
      <c r="AA11" s="5">
        <f t="shared" si="5"/>
        <v>363.75936469110809</v>
      </c>
      <c r="AB11" s="5">
        <f t="shared" si="5"/>
        <v>242.95855356875092</v>
      </c>
      <c r="AC11" s="5">
        <f t="shared" si="5"/>
        <v>117.03532669815564</v>
      </c>
      <c r="AD11" s="5">
        <f t="shared" si="5"/>
        <v>129.92617427650322</v>
      </c>
      <c r="AE11" s="5">
        <f t="shared" si="5"/>
        <v>353.17530036362274</v>
      </c>
      <c r="AF11" s="5">
        <f t="shared" si="5"/>
        <v>333.7033358636977</v>
      </c>
      <c r="AG11" s="5">
        <f t="shared" si="5"/>
        <v>163.13706843229869</v>
      </c>
      <c r="AH11" s="5">
        <f t="shared" si="5"/>
        <v>179.89517028415057</v>
      </c>
      <c r="AI11" s="5">
        <f t="shared" ref="AI11:BB11" si="6">AI23+AI41+AI59</f>
        <v>332.27855797345927</v>
      </c>
      <c r="AJ11" s="5">
        <f t="shared" si="6"/>
        <v>82.671040916929073</v>
      </c>
      <c r="AK11" s="5">
        <f t="shared" si="6"/>
        <v>122.12381916329285</v>
      </c>
      <c r="AL11" s="5">
        <f t="shared" si="6"/>
        <v>304.42754254760831</v>
      </c>
      <c r="AM11" s="5">
        <f t="shared" si="6"/>
        <v>346.0514109124307</v>
      </c>
      <c r="AN11" s="5">
        <f t="shared" si="6"/>
        <v>336.07796568076174</v>
      </c>
      <c r="AO11" s="5">
        <f t="shared" si="6"/>
        <v>269.24909797195983</v>
      </c>
      <c r="AP11" s="5">
        <f t="shared" si="6"/>
        <v>236.2078202316689</v>
      </c>
      <c r="AQ11" s="5">
        <f t="shared" si="6"/>
        <v>382.21363069800566</v>
      </c>
      <c r="AR11" s="5">
        <f t="shared" si="6"/>
        <v>401.04105281901332</v>
      </c>
      <c r="AS11" s="5">
        <f t="shared" si="6"/>
        <v>392.72984845928926</v>
      </c>
      <c r="AT11" s="5">
        <f t="shared" si="6"/>
        <v>187.62967883115908</v>
      </c>
      <c r="AU11" s="5">
        <f t="shared" si="6"/>
        <v>95.019115965662024</v>
      </c>
      <c r="AV11" s="5">
        <f t="shared" si="6"/>
        <v>353.17530036362274</v>
      </c>
      <c r="AW11" s="5">
        <f t="shared" si="6"/>
        <v>137.6946061066127</v>
      </c>
      <c r="AX11" s="5">
        <f t="shared" si="6"/>
        <v>266.12815592667567</v>
      </c>
      <c r="AY11" s="5">
        <f t="shared" si="6"/>
        <v>108.31704294122056</v>
      </c>
      <c r="AZ11" s="5">
        <f t="shared" si="6"/>
        <v>109.53828113285351</v>
      </c>
      <c r="BA11" s="5">
        <f t="shared" si="6"/>
        <v>335.0941904708352</v>
      </c>
      <c r="BB11" s="6">
        <f t="shared" si="6"/>
        <v>331.73578544384463</v>
      </c>
    </row>
    <row r="12" spans="1:54" outlineLevel="1" x14ac:dyDescent="0.25">
      <c r="B12" s="10" t="s">
        <v>1</v>
      </c>
      <c r="C12" s="5">
        <f t="shared" ref="C12:AH12" si="7">C24+C42+C60</f>
        <v>260</v>
      </c>
      <c r="D12" s="5">
        <f t="shared" si="7"/>
        <v>259.37692307692305</v>
      </c>
      <c r="E12" s="5">
        <f t="shared" si="7"/>
        <v>258.75815976331364</v>
      </c>
      <c r="F12" s="5">
        <f t="shared" si="7"/>
        <v>258.14368019572146</v>
      </c>
      <c r="G12" s="5">
        <f t="shared" si="7"/>
        <v>257.53345471744336</v>
      </c>
      <c r="H12" s="5">
        <f t="shared" si="7"/>
        <v>256.92745387709186</v>
      </c>
      <c r="I12" s="5">
        <f t="shared" si="7"/>
        <v>256.32564842717352</v>
      </c>
      <c r="J12" s="5">
        <f t="shared" si="7"/>
        <v>255.72800932267771</v>
      </c>
      <c r="K12" s="5">
        <f t="shared" si="7"/>
        <v>255.13450771967456</v>
      </c>
      <c r="L12" s="5">
        <f t="shared" si="7"/>
        <v>254.54511497392298</v>
      </c>
      <c r="M12" s="5">
        <f t="shared" si="7"/>
        <v>253.95980263948812</v>
      </c>
      <c r="N12" s="5">
        <f t="shared" si="7"/>
        <v>253.37854246736859</v>
      </c>
      <c r="O12" s="5">
        <f t="shared" si="7"/>
        <v>252.80130640413296</v>
      </c>
      <c r="P12" s="5">
        <f t="shared" si="7"/>
        <v>252.2280665905659</v>
      </c>
      <c r="Q12" s="5">
        <f t="shared" si="7"/>
        <v>251.6587953603235</v>
      </c>
      <c r="R12" s="5">
        <f t="shared" si="7"/>
        <v>251.09346523859818</v>
      </c>
      <c r="S12" s="5">
        <f t="shared" si="7"/>
        <v>250.53204894079252</v>
      </c>
      <c r="T12" s="5">
        <f t="shared" si="7"/>
        <v>249.9745193712024</v>
      </c>
      <c r="U12" s="5">
        <f t="shared" si="7"/>
        <v>249.42084962170946</v>
      </c>
      <c r="V12" s="5">
        <f t="shared" si="7"/>
        <v>248.87101297048224</v>
      </c>
      <c r="W12" s="5">
        <f t="shared" si="7"/>
        <v>248.3249828806866</v>
      </c>
      <c r="X12" s="5">
        <f t="shared" si="7"/>
        <v>247.78273299920494</v>
      </c>
      <c r="Y12" s="5">
        <f t="shared" si="7"/>
        <v>247.24423715536426</v>
      </c>
      <c r="Z12" s="5">
        <f t="shared" si="7"/>
        <v>246.70946935967328</v>
      </c>
      <c r="AA12" s="5">
        <f t="shared" si="7"/>
        <v>246.17840380256786</v>
      </c>
      <c r="AB12" s="5">
        <f t="shared" si="7"/>
        <v>245.65101485316546</v>
      </c>
      <c r="AC12" s="5">
        <f t="shared" si="7"/>
        <v>245.12727705802817</v>
      </c>
      <c r="AD12" s="5">
        <f t="shared" si="7"/>
        <v>244.60716513993412</v>
      </c>
      <c r="AE12" s="5">
        <f t="shared" si="7"/>
        <v>244.09065399665766</v>
      </c>
      <c r="AF12" s="5">
        <f t="shared" si="7"/>
        <v>243.57771869975772</v>
      </c>
      <c r="AG12" s="5">
        <f t="shared" si="7"/>
        <v>243.06833449337478</v>
      </c>
      <c r="AH12" s="5">
        <f t="shared" si="7"/>
        <v>242.56247679303604</v>
      </c>
      <c r="AI12" s="5">
        <f t="shared" ref="AI12:BB12" si="8">AI24+AI42+AI60</f>
        <v>242.06012118446887</v>
      </c>
      <c r="AJ12" s="5">
        <f t="shared" si="8"/>
        <v>241.56124342242254</v>
      </c>
      <c r="AK12" s="5">
        <f t="shared" si="8"/>
        <v>241.06581942949811</v>
      </c>
      <c r="AL12" s="5">
        <f t="shared" si="8"/>
        <v>280.57382529498619</v>
      </c>
      <c r="AM12" s="5">
        <f t="shared" si="8"/>
        <v>359.94677573525166</v>
      </c>
      <c r="AN12" s="5">
        <f t="shared" si="8"/>
        <v>359.0471442109307</v>
      </c>
      <c r="AO12" s="5">
        <f t="shared" si="8"/>
        <v>358.153740904855</v>
      </c>
      <c r="AP12" s="5">
        <f t="shared" si="8"/>
        <v>357.26652269859062</v>
      </c>
      <c r="AQ12" s="5">
        <f t="shared" si="8"/>
        <v>356.3854467722158</v>
      </c>
      <c r="AR12" s="5">
        <f t="shared" si="8"/>
        <v>355.51047060225426</v>
      </c>
      <c r="AS12" s="5">
        <f t="shared" si="8"/>
        <v>354.64155195962331</v>
      </c>
      <c r="AT12" s="5">
        <f t="shared" si="8"/>
        <v>353.77864890759514</v>
      </c>
      <c r="AU12" s="5">
        <f t="shared" si="8"/>
        <v>262.92171979977331</v>
      </c>
      <c r="AV12" s="5">
        <f t="shared" si="8"/>
        <v>262.27841558577489</v>
      </c>
      <c r="AW12" s="5">
        <f t="shared" si="8"/>
        <v>261.63956501633493</v>
      </c>
      <c r="AX12" s="5">
        <f t="shared" si="8"/>
        <v>261.00513725852954</v>
      </c>
      <c r="AY12" s="5">
        <f t="shared" si="8"/>
        <v>260.37510169289351</v>
      </c>
      <c r="AZ12" s="5">
        <f t="shared" si="8"/>
        <v>259.74942791194275</v>
      </c>
      <c r="BA12" s="5">
        <f t="shared" si="8"/>
        <v>259.12808571870619</v>
      </c>
      <c r="BB12" s="6">
        <f t="shared" si="8"/>
        <v>258.51104512526899</v>
      </c>
    </row>
    <row r="13" spans="1:54" ht="11" outlineLevel="1" thickBot="1" x14ac:dyDescent="0.3">
      <c r="B13" s="11" t="s">
        <v>2</v>
      </c>
      <c r="C13" s="7">
        <f t="shared" ref="C13:AH13" si="9">C12-C11</f>
        <v>-93.141377080521806</v>
      </c>
      <c r="D13" s="7">
        <f t="shared" si="9"/>
        <v>-60.655329697106026</v>
      </c>
      <c r="E13" s="7">
        <f t="shared" si="9"/>
        <v>-60.527780782495313</v>
      </c>
      <c r="F13" s="7">
        <f t="shared" si="9"/>
        <v>-61.685032879702135</v>
      </c>
      <c r="G13" s="7">
        <f t="shared" si="9"/>
        <v>-5.2702194653426773</v>
      </c>
      <c r="H13" s="7">
        <f t="shared" si="9"/>
        <v>169.13399721192468</v>
      </c>
      <c r="I13" s="7">
        <f t="shared" si="9"/>
        <v>-148.07380941883036</v>
      </c>
      <c r="J13" s="7">
        <f t="shared" si="9"/>
        <v>68.844642719738744</v>
      </c>
      <c r="K13" s="7">
        <f t="shared" si="9"/>
        <v>143.76436929937168</v>
      </c>
      <c r="L13" s="7">
        <f t="shared" si="9"/>
        <v>125.50094605804352</v>
      </c>
      <c r="M13" s="7">
        <f t="shared" si="9"/>
        <v>-19.767168701792428</v>
      </c>
      <c r="N13" s="7">
        <f t="shared" si="9"/>
        <v>100.1809959836379</v>
      </c>
      <c r="O13" s="7">
        <f t="shared" si="9"/>
        <v>-119.26926264669925</v>
      </c>
      <c r="P13" s="7">
        <f t="shared" si="9"/>
        <v>131.76648829921788</v>
      </c>
      <c r="Q13" s="7">
        <f t="shared" si="9"/>
        <v>-115.32328122537149</v>
      </c>
      <c r="R13" s="7">
        <f t="shared" si="9"/>
        <v>116.82511072517789</v>
      </c>
      <c r="S13" s="7">
        <f t="shared" si="9"/>
        <v>40.98792922644256</v>
      </c>
      <c r="T13" s="7">
        <f t="shared" si="9"/>
        <v>121.54096955113943</v>
      </c>
      <c r="U13" s="7">
        <f t="shared" si="9"/>
        <v>-155.65707388631279</v>
      </c>
      <c r="V13" s="7">
        <f t="shared" si="9"/>
        <v>-30.487223365550165</v>
      </c>
      <c r="W13" s="7">
        <f t="shared" si="9"/>
        <v>150.28669471904317</v>
      </c>
      <c r="X13" s="7">
        <f t="shared" si="9"/>
        <v>82.847730562557757</v>
      </c>
      <c r="Y13" s="7">
        <f t="shared" si="9"/>
        <v>-137.00479052869628</v>
      </c>
      <c r="Z13" s="7">
        <f t="shared" si="9"/>
        <v>3.6491459416196221</v>
      </c>
      <c r="AA13" s="7">
        <f t="shared" si="9"/>
        <v>-117.58096088854023</v>
      </c>
      <c r="AB13" s="7">
        <f t="shared" si="9"/>
        <v>2.6924612844145486</v>
      </c>
      <c r="AC13" s="7">
        <f t="shared" si="9"/>
        <v>128.09195035987253</v>
      </c>
      <c r="AD13" s="7">
        <f t="shared" si="9"/>
        <v>114.68099086343091</v>
      </c>
      <c r="AE13" s="7">
        <f t="shared" si="9"/>
        <v>-109.08464636696507</v>
      </c>
      <c r="AF13" s="7">
        <f t="shared" si="9"/>
        <v>-90.125617163939978</v>
      </c>
      <c r="AG13" s="7">
        <f t="shared" si="9"/>
        <v>79.931266061076087</v>
      </c>
      <c r="AH13" s="7">
        <f t="shared" si="9"/>
        <v>62.667306508885474</v>
      </c>
      <c r="AI13" s="7">
        <f t="shared" ref="AI13:BN13" si="10">AI12-AI11</f>
        <v>-90.218436788990402</v>
      </c>
      <c r="AJ13" s="7">
        <f t="shared" si="10"/>
        <v>158.89020250549345</v>
      </c>
      <c r="AK13" s="7">
        <f t="shared" si="10"/>
        <v>118.94200026620526</v>
      </c>
      <c r="AL13" s="7">
        <f t="shared" si="10"/>
        <v>-23.853717252622118</v>
      </c>
      <c r="AM13" s="7">
        <f t="shared" si="10"/>
        <v>13.895364822820966</v>
      </c>
      <c r="AN13" s="7">
        <f t="shared" si="10"/>
        <v>22.969178530168961</v>
      </c>
      <c r="AO13" s="7">
        <f t="shared" si="10"/>
        <v>88.904642932895172</v>
      </c>
      <c r="AP13" s="7">
        <f t="shared" si="10"/>
        <v>121.05870246692172</v>
      </c>
      <c r="AQ13" s="7">
        <f t="shared" si="10"/>
        <v>-25.828183925789858</v>
      </c>
      <c r="AR13" s="7">
        <f t="shared" si="10"/>
        <v>-45.530582216759058</v>
      </c>
      <c r="AS13" s="7">
        <f t="shared" si="10"/>
        <v>-38.088296499665944</v>
      </c>
      <c r="AT13" s="7">
        <f t="shared" si="10"/>
        <v>166.14897007643606</v>
      </c>
      <c r="AU13" s="7">
        <f t="shared" si="10"/>
        <v>167.90260383411129</v>
      </c>
      <c r="AV13" s="7">
        <f t="shared" si="10"/>
        <v>-90.896884777847845</v>
      </c>
      <c r="AW13" s="7">
        <f t="shared" si="10"/>
        <v>123.94495890972223</v>
      </c>
      <c r="AX13" s="7">
        <f t="shared" si="10"/>
        <v>-5.1230186681461305</v>
      </c>
      <c r="AY13" s="7">
        <f t="shared" si="10"/>
        <v>152.05805875167295</v>
      </c>
      <c r="AZ13" s="7">
        <f t="shared" si="10"/>
        <v>150.21114677908923</v>
      </c>
      <c r="BA13" s="7">
        <f t="shared" si="10"/>
        <v>-75.966104752129013</v>
      </c>
      <c r="BB13" s="8">
        <f t="shared" si="10"/>
        <v>-73.224740318575641</v>
      </c>
    </row>
    <row r="14" spans="1:54" ht="11" outlineLevel="1" thickBot="1" x14ac:dyDescent="0.3"/>
    <row r="15" spans="1:54" outlineLevel="2" x14ac:dyDescent="0.25">
      <c r="B15" s="9" t="s">
        <v>19</v>
      </c>
      <c r="C15" s="2">
        <v>45689</v>
      </c>
      <c r="D15" s="2">
        <v>45696</v>
      </c>
      <c r="E15" s="2">
        <v>45703</v>
      </c>
      <c r="F15" s="2">
        <v>45710</v>
      </c>
      <c r="G15" s="2">
        <v>45717</v>
      </c>
      <c r="H15" s="2">
        <v>45724</v>
      </c>
      <c r="I15" s="2">
        <v>45731</v>
      </c>
      <c r="J15" s="2">
        <v>45738</v>
      </c>
      <c r="K15" s="2">
        <v>45745</v>
      </c>
      <c r="L15" s="2">
        <v>45752</v>
      </c>
      <c r="M15" s="2">
        <v>45759</v>
      </c>
      <c r="N15" s="2">
        <v>45766</v>
      </c>
      <c r="O15" s="2">
        <v>45773</v>
      </c>
      <c r="P15" s="2">
        <v>45780</v>
      </c>
      <c r="Q15" s="2">
        <v>45787</v>
      </c>
      <c r="R15" s="2">
        <v>45794</v>
      </c>
      <c r="S15" s="2">
        <v>45801</v>
      </c>
      <c r="T15" s="2">
        <v>45808</v>
      </c>
      <c r="U15" s="2">
        <v>45815</v>
      </c>
      <c r="V15" s="2">
        <v>45822</v>
      </c>
      <c r="W15" s="2">
        <v>45829</v>
      </c>
      <c r="X15" s="2">
        <v>45836</v>
      </c>
      <c r="Y15" s="2">
        <v>45843</v>
      </c>
      <c r="Z15" s="2">
        <v>45850</v>
      </c>
      <c r="AA15" s="2">
        <v>45857</v>
      </c>
      <c r="AB15" s="2">
        <v>45864</v>
      </c>
      <c r="AC15" s="2">
        <v>45871</v>
      </c>
      <c r="AD15" s="2">
        <v>45878</v>
      </c>
      <c r="AE15" s="2">
        <v>45885</v>
      </c>
      <c r="AF15" s="2">
        <v>45892</v>
      </c>
      <c r="AG15" s="2">
        <v>45899</v>
      </c>
      <c r="AH15" s="2">
        <v>45906</v>
      </c>
      <c r="AI15" s="2">
        <v>45913</v>
      </c>
      <c r="AJ15" s="2">
        <v>45920</v>
      </c>
      <c r="AK15" s="2">
        <v>45927</v>
      </c>
      <c r="AL15" s="2">
        <v>45934</v>
      </c>
      <c r="AM15" s="2">
        <v>45941</v>
      </c>
      <c r="AN15" s="2">
        <v>45948</v>
      </c>
      <c r="AO15" s="2">
        <v>45955</v>
      </c>
      <c r="AP15" s="2">
        <v>45962</v>
      </c>
      <c r="AQ15" s="2">
        <v>45969</v>
      </c>
      <c r="AR15" s="2">
        <v>45976</v>
      </c>
      <c r="AS15" s="2">
        <v>45983</v>
      </c>
      <c r="AT15" s="2">
        <v>45990</v>
      </c>
      <c r="AU15" s="2">
        <v>45997</v>
      </c>
      <c r="AV15" s="2">
        <v>46004</v>
      </c>
      <c r="AW15" s="2">
        <v>46011</v>
      </c>
      <c r="AX15" s="2">
        <v>46018</v>
      </c>
      <c r="AY15" s="2">
        <v>46025</v>
      </c>
      <c r="AZ15" s="2">
        <v>46032</v>
      </c>
      <c r="BA15" s="2">
        <v>46039</v>
      </c>
      <c r="BB15" s="3">
        <v>46046</v>
      </c>
    </row>
    <row r="16" spans="1:54" outlineLevel="2" x14ac:dyDescent="0.25">
      <c r="B16" s="10" t="s">
        <v>3</v>
      </c>
      <c r="C16" s="5">
        <v>50</v>
      </c>
      <c r="D16" s="5">
        <f>C16</f>
        <v>50</v>
      </c>
      <c r="E16" s="5">
        <f t="shared" ref="E16:BB16" si="11">D16</f>
        <v>50</v>
      </c>
      <c r="F16" s="5">
        <f t="shared" si="11"/>
        <v>50</v>
      </c>
      <c r="G16" s="5">
        <f t="shared" si="11"/>
        <v>50</v>
      </c>
      <c r="H16" s="5">
        <f t="shared" si="11"/>
        <v>50</v>
      </c>
      <c r="I16" s="5">
        <f t="shared" si="11"/>
        <v>50</v>
      </c>
      <c r="J16" s="5">
        <f t="shared" si="11"/>
        <v>50</v>
      </c>
      <c r="K16" s="5">
        <f t="shared" si="11"/>
        <v>50</v>
      </c>
      <c r="L16" s="5">
        <f t="shared" si="11"/>
        <v>50</v>
      </c>
      <c r="M16" s="5">
        <f t="shared" si="11"/>
        <v>50</v>
      </c>
      <c r="N16" s="5">
        <f t="shared" si="11"/>
        <v>50</v>
      </c>
      <c r="O16" s="5">
        <f t="shared" si="11"/>
        <v>50</v>
      </c>
      <c r="P16" s="5">
        <f t="shared" si="11"/>
        <v>50</v>
      </c>
      <c r="Q16" s="5">
        <f t="shared" si="11"/>
        <v>50</v>
      </c>
      <c r="R16" s="5">
        <f t="shared" si="11"/>
        <v>50</v>
      </c>
      <c r="S16" s="5">
        <f t="shared" si="11"/>
        <v>50</v>
      </c>
      <c r="T16" s="5">
        <f t="shared" si="11"/>
        <v>50</v>
      </c>
      <c r="U16" s="5">
        <f t="shared" si="11"/>
        <v>50</v>
      </c>
      <c r="V16" s="5">
        <f t="shared" si="11"/>
        <v>50</v>
      </c>
      <c r="W16" s="5">
        <f t="shared" si="11"/>
        <v>50</v>
      </c>
      <c r="X16" s="5">
        <f t="shared" si="11"/>
        <v>50</v>
      </c>
      <c r="Y16" s="5">
        <f t="shared" si="11"/>
        <v>50</v>
      </c>
      <c r="Z16" s="5">
        <f t="shared" si="11"/>
        <v>50</v>
      </c>
      <c r="AA16" s="5">
        <f t="shared" si="11"/>
        <v>50</v>
      </c>
      <c r="AB16" s="5">
        <f t="shared" si="11"/>
        <v>50</v>
      </c>
      <c r="AC16" s="5">
        <f t="shared" si="11"/>
        <v>50</v>
      </c>
      <c r="AD16" s="5">
        <f t="shared" si="11"/>
        <v>50</v>
      </c>
      <c r="AE16" s="5">
        <f t="shared" si="11"/>
        <v>50</v>
      </c>
      <c r="AF16" s="5">
        <f t="shared" si="11"/>
        <v>50</v>
      </c>
      <c r="AG16" s="5">
        <f t="shared" si="11"/>
        <v>50</v>
      </c>
      <c r="AH16" s="5">
        <f t="shared" si="11"/>
        <v>50</v>
      </c>
      <c r="AI16" s="5">
        <f t="shared" si="11"/>
        <v>50</v>
      </c>
      <c r="AJ16" s="5">
        <f t="shared" si="11"/>
        <v>50</v>
      </c>
      <c r="AK16" s="5">
        <f t="shared" si="11"/>
        <v>50</v>
      </c>
      <c r="AL16" s="5">
        <f t="shared" si="11"/>
        <v>50</v>
      </c>
      <c r="AM16" s="5">
        <f t="shared" si="11"/>
        <v>50</v>
      </c>
      <c r="AN16" s="5">
        <f t="shared" si="11"/>
        <v>50</v>
      </c>
      <c r="AO16" s="5">
        <f t="shared" si="11"/>
        <v>50</v>
      </c>
      <c r="AP16" s="5">
        <f t="shared" si="11"/>
        <v>50</v>
      </c>
      <c r="AQ16" s="5">
        <f t="shared" si="11"/>
        <v>50</v>
      </c>
      <c r="AR16" s="5">
        <f t="shared" si="11"/>
        <v>50</v>
      </c>
      <c r="AS16" s="5">
        <f t="shared" si="11"/>
        <v>50</v>
      </c>
      <c r="AT16" s="5">
        <f t="shared" si="11"/>
        <v>50</v>
      </c>
      <c r="AU16" s="5">
        <f t="shared" si="11"/>
        <v>50</v>
      </c>
      <c r="AV16" s="5">
        <f t="shared" si="11"/>
        <v>50</v>
      </c>
      <c r="AW16" s="5">
        <f t="shared" si="11"/>
        <v>50</v>
      </c>
      <c r="AX16" s="5">
        <f t="shared" si="11"/>
        <v>50</v>
      </c>
      <c r="AY16" s="5">
        <f t="shared" si="11"/>
        <v>50</v>
      </c>
      <c r="AZ16" s="5">
        <f t="shared" si="11"/>
        <v>50</v>
      </c>
      <c r="BA16" s="5">
        <f t="shared" si="11"/>
        <v>50</v>
      </c>
      <c r="BB16" s="6">
        <f t="shared" si="11"/>
        <v>50</v>
      </c>
    </row>
    <row r="17" spans="1:54" outlineLevel="2" x14ac:dyDescent="0.25">
      <c r="A17" s="18" t="s">
        <v>16</v>
      </c>
      <c r="B17" s="10" t="s">
        <v>14</v>
      </c>
      <c r="C17" s="12">
        <v>0.2</v>
      </c>
      <c r="D17" s="12">
        <v>0.2</v>
      </c>
      <c r="E17" s="12">
        <v>0.2</v>
      </c>
      <c r="F17" s="12">
        <v>0.2</v>
      </c>
      <c r="G17" s="12">
        <v>0.2</v>
      </c>
      <c r="H17" s="12">
        <v>0.2</v>
      </c>
      <c r="I17" s="12">
        <v>0.2</v>
      </c>
      <c r="J17" s="12">
        <v>0.2</v>
      </c>
      <c r="K17" s="12">
        <v>0.2</v>
      </c>
      <c r="L17" s="12">
        <v>0.2</v>
      </c>
      <c r="M17" s="12">
        <v>0.2</v>
      </c>
      <c r="N17" s="12">
        <v>0.2</v>
      </c>
      <c r="O17" s="12">
        <v>0.2</v>
      </c>
      <c r="P17" s="12">
        <v>0.2</v>
      </c>
      <c r="Q17" s="12">
        <v>0.2</v>
      </c>
      <c r="R17" s="12">
        <v>0.2</v>
      </c>
      <c r="S17" s="12">
        <v>0.2</v>
      </c>
      <c r="T17" s="12">
        <v>0.2</v>
      </c>
      <c r="U17" s="12">
        <v>0.2</v>
      </c>
      <c r="V17" s="12">
        <v>0.2</v>
      </c>
      <c r="W17" s="12">
        <v>0.2</v>
      </c>
      <c r="X17" s="12">
        <v>0.2</v>
      </c>
      <c r="Y17" s="12">
        <v>0.2</v>
      </c>
      <c r="Z17" s="12">
        <v>0.2</v>
      </c>
      <c r="AA17" s="12">
        <v>0.2</v>
      </c>
      <c r="AB17" s="12">
        <v>0.2</v>
      </c>
      <c r="AC17" s="12">
        <v>0.2</v>
      </c>
      <c r="AD17" s="12">
        <v>0.2</v>
      </c>
      <c r="AE17" s="12">
        <v>0.2</v>
      </c>
      <c r="AF17" s="12">
        <v>0.2</v>
      </c>
      <c r="AG17" s="12">
        <v>0.2</v>
      </c>
      <c r="AH17" s="12">
        <v>0.2</v>
      </c>
      <c r="AI17" s="12">
        <v>0.2</v>
      </c>
      <c r="AJ17" s="12">
        <v>0.2</v>
      </c>
      <c r="AK17" s="12">
        <v>0.2</v>
      </c>
      <c r="AL17" s="12">
        <v>0.2</v>
      </c>
      <c r="AM17" s="12">
        <v>0.2</v>
      </c>
      <c r="AN17" s="12">
        <v>0.2</v>
      </c>
      <c r="AO17" s="12">
        <v>0.2</v>
      </c>
      <c r="AP17" s="12">
        <v>0.2</v>
      </c>
      <c r="AQ17" s="12">
        <v>0.2</v>
      </c>
      <c r="AR17" s="12">
        <v>0.2</v>
      </c>
      <c r="AS17" s="12">
        <v>0.2</v>
      </c>
      <c r="AT17" s="12">
        <v>0.2</v>
      </c>
      <c r="AU17" s="12">
        <v>0.2</v>
      </c>
      <c r="AV17" s="12">
        <v>0.2</v>
      </c>
      <c r="AW17" s="12">
        <v>0.2</v>
      </c>
      <c r="AX17" s="12">
        <v>0.2</v>
      </c>
      <c r="AY17" s="12">
        <v>0.2</v>
      </c>
      <c r="AZ17" s="12">
        <v>0.2</v>
      </c>
      <c r="BA17" s="12">
        <v>0.2</v>
      </c>
      <c r="BB17" s="14">
        <v>0.2</v>
      </c>
    </row>
    <row r="18" spans="1:54" outlineLevel="2" x14ac:dyDescent="0.25">
      <c r="A18" s="18" t="s">
        <v>16</v>
      </c>
      <c r="B18" s="10" t="s">
        <v>15</v>
      </c>
      <c r="C18" s="12">
        <v>0.1</v>
      </c>
      <c r="D18" s="12">
        <v>0.1</v>
      </c>
      <c r="E18" s="12">
        <v>0.1</v>
      </c>
      <c r="F18" s="12">
        <v>0.1</v>
      </c>
      <c r="G18" s="12">
        <v>0.1</v>
      </c>
      <c r="H18" s="12">
        <v>0.1</v>
      </c>
      <c r="I18" s="12">
        <v>0.1</v>
      </c>
      <c r="J18" s="12">
        <v>0.1</v>
      </c>
      <c r="K18" s="12">
        <v>0.1</v>
      </c>
      <c r="L18" s="12">
        <v>0.1</v>
      </c>
      <c r="M18" s="12">
        <v>0.1</v>
      </c>
      <c r="N18" s="12">
        <v>0.1</v>
      </c>
      <c r="O18" s="12">
        <v>0.1</v>
      </c>
      <c r="P18" s="12">
        <v>0.1</v>
      </c>
      <c r="Q18" s="12">
        <v>0.1</v>
      </c>
      <c r="R18" s="12">
        <v>0.1</v>
      </c>
      <c r="S18" s="12">
        <v>0.1</v>
      </c>
      <c r="T18" s="12">
        <v>0.1</v>
      </c>
      <c r="U18" s="12">
        <v>0.1</v>
      </c>
      <c r="V18" s="12">
        <v>0.1</v>
      </c>
      <c r="W18" s="12">
        <v>0.1</v>
      </c>
      <c r="X18" s="12">
        <v>0.1</v>
      </c>
      <c r="Y18" s="12">
        <v>0.1</v>
      </c>
      <c r="Z18" s="12">
        <v>0.1</v>
      </c>
      <c r="AA18" s="12">
        <v>0.1</v>
      </c>
      <c r="AB18" s="12">
        <v>0.1</v>
      </c>
      <c r="AC18" s="12">
        <v>0.1</v>
      </c>
      <c r="AD18" s="12">
        <v>0.1</v>
      </c>
      <c r="AE18" s="12">
        <v>0.1</v>
      </c>
      <c r="AF18" s="12">
        <v>0.1</v>
      </c>
      <c r="AG18" s="12">
        <v>0.1</v>
      </c>
      <c r="AH18" s="12">
        <v>0.1</v>
      </c>
      <c r="AI18" s="12">
        <v>0.1</v>
      </c>
      <c r="AJ18" s="12">
        <v>0.1</v>
      </c>
      <c r="AK18" s="12">
        <v>0.1</v>
      </c>
      <c r="AL18" s="12">
        <v>0.1</v>
      </c>
      <c r="AM18" s="12">
        <v>0.1</v>
      </c>
      <c r="AN18" s="12">
        <v>0.1</v>
      </c>
      <c r="AO18" s="12">
        <v>0.1</v>
      </c>
      <c r="AP18" s="12">
        <v>0.1</v>
      </c>
      <c r="AQ18" s="12">
        <v>0.1</v>
      </c>
      <c r="AR18" s="12">
        <v>0.1</v>
      </c>
      <c r="AS18" s="12">
        <v>0.1</v>
      </c>
      <c r="AT18" s="12">
        <v>0.1</v>
      </c>
      <c r="AU18" s="12">
        <v>0.1</v>
      </c>
      <c r="AV18" s="12">
        <v>0.1</v>
      </c>
      <c r="AW18" s="12">
        <v>0.1</v>
      </c>
      <c r="AX18" s="12">
        <v>0.1</v>
      </c>
      <c r="AY18" s="12">
        <v>0.1</v>
      </c>
      <c r="AZ18" s="12">
        <v>0.1</v>
      </c>
      <c r="BA18" s="12">
        <v>0.1</v>
      </c>
      <c r="BB18" s="14">
        <v>0.1</v>
      </c>
    </row>
    <row r="19" spans="1:54" outlineLevel="2" x14ac:dyDescent="0.25">
      <c r="B19" s="10" t="s">
        <v>5</v>
      </c>
      <c r="C19" s="12">
        <v>0.75</v>
      </c>
      <c r="D19" s="12">
        <v>0.75</v>
      </c>
      <c r="E19" s="12">
        <v>0.75</v>
      </c>
      <c r="F19" s="12">
        <v>0.75</v>
      </c>
      <c r="G19" s="12">
        <v>0.75</v>
      </c>
      <c r="H19" s="12">
        <v>0.75</v>
      </c>
      <c r="I19" s="12">
        <v>0.75</v>
      </c>
      <c r="J19" s="12">
        <v>0.75</v>
      </c>
      <c r="K19" s="12">
        <v>0.75</v>
      </c>
      <c r="L19" s="12">
        <v>0.75</v>
      </c>
      <c r="M19" s="12">
        <v>0.75</v>
      </c>
      <c r="N19" s="12">
        <v>0.75</v>
      </c>
      <c r="O19" s="12">
        <v>0.75</v>
      </c>
      <c r="P19" s="12">
        <v>0.75</v>
      </c>
      <c r="Q19" s="12">
        <v>0.75</v>
      </c>
      <c r="R19" s="12">
        <v>0.75</v>
      </c>
      <c r="S19" s="12">
        <v>0.75</v>
      </c>
      <c r="T19" s="12">
        <v>0.75</v>
      </c>
      <c r="U19" s="12">
        <v>0.75</v>
      </c>
      <c r="V19" s="12">
        <v>0.75</v>
      </c>
      <c r="W19" s="12">
        <v>0.75</v>
      </c>
      <c r="X19" s="12">
        <v>0.75</v>
      </c>
      <c r="Y19" s="12">
        <v>0.75</v>
      </c>
      <c r="Z19" s="12">
        <v>0.75</v>
      </c>
      <c r="AA19" s="12">
        <v>0.75</v>
      </c>
      <c r="AB19" s="12">
        <v>0.75</v>
      </c>
      <c r="AC19" s="12">
        <v>0.75</v>
      </c>
      <c r="AD19" s="12">
        <v>0.75</v>
      </c>
      <c r="AE19" s="12">
        <v>0.75</v>
      </c>
      <c r="AF19" s="12">
        <v>0.75</v>
      </c>
      <c r="AG19" s="12">
        <v>0.75</v>
      </c>
      <c r="AH19" s="12">
        <v>0.75</v>
      </c>
      <c r="AI19" s="12">
        <v>0.75</v>
      </c>
      <c r="AJ19" s="12">
        <v>0.75</v>
      </c>
      <c r="AK19" s="12">
        <v>0.75</v>
      </c>
      <c r="AL19" s="12">
        <v>0.75</v>
      </c>
      <c r="AM19" s="12">
        <v>0.75</v>
      </c>
      <c r="AN19" s="12">
        <v>0.75</v>
      </c>
      <c r="AO19" s="12">
        <v>0.75</v>
      </c>
      <c r="AP19" s="12">
        <v>0.75</v>
      </c>
      <c r="AQ19" s="12">
        <v>0.75</v>
      </c>
      <c r="AR19" s="12">
        <v>0.75</v>
      </c>
      <c r="AS19" s="12">
        <v>0.75</v>
      </c>
      <c r="AT19" s="12">
        <v>0.75</v>
      </c>
      <c r="AU19" s="12">
        <v>0.75</v>
      </c>
      <c r="AV19" s="12">
        <v>0.75</v>
      </c>
      <c r="AW19" s="12">
        <v>0.75</v>
      </c>
      <c r="AX19" s="12">
        <v>0.75</v>
      </c>
      <c r="AY19" s="12">
        <v>0.75</v>
      </c>
      <c r="AZ19" s="12">
        <v>0.75</v>
      </c>
      <c r="BA19" s="12">
        <v>0.75</v>
      </c>
      <c r="BB19" s="14">
        <v>0.75</v>
      </c>
    </row>
    <row r="20" spans="1:54" outlineLevel="2" x14ac:dyDescent="0.25">
      <c r="B20" s="10" t="s">
        <v>4</v>
      </c>
      <c r="C20" s="12">
        <v>0.25</v>
      </c>
      <c r="D20" s="12">
        <v>0.25</v>
      </c>
      <c r="E20" s="12">
        <v>0.25</v>
      </c>
      <c r="F20" s="12">
        <v>0.25</v>
      </c>
      <c r="G20" s="12">
        <v>0.25</v>
      </c>
      <c r="H20" s="12">
        <v>0.25</v>
      </c>
      <c r="I20" s="12">
        <v>0.25</v>
      </c>
      <c r="J20" s="12">
        <v>0.25</v>
      </c>
      <c r="K20" s="12">
        <v>0.25</v>
      </c>
      <c r="L20" s="12">
        <v>0.25</v>
      </c>
      <c r="M20" s="12">
        <v>0.25</v>
      </c>
      <c r="N20" s="12">
        <v>0.25</v>
      </c>
      <c r="O20" s="12">
        <v>0.25</v>
      </c>
      <c r="P20" s="12">
        <v>0.25</v>
      </c>
      <c r="Q20" s="12">
        <v>0.25</v>
      </c>
      <c r="R20" s="12">
        <v>0.25</v>
      </c>
      <c r="S20" s="12">
        <v>0.25</v>
      </c>
      <c r="T20" s="12">
        <v>0.25</v>
      </c>
      <c r="U20" s="12">
        <v>0.25</v>
      </c>
      <c r="V20" s="12">
        <v>0.25</v>
      </c>
      <c r="W20" s="12">
        <v>0.25</v>
      </c>
      <c r="X20" s="12">
        <v>0.25</v>
      </c>
      <c r="Y20" s="12">
        <v>0.25</v>
      </c>
      <c r="Z20" s="12">
        <v>0.25</v>
      </c>
      <c r="AA20" s="12">
        <v>0.25</v>
      </c>
      <c r="AB20" s="12">
        <v>0.25</v>
      </c>
      <c r="AC20" s="12">
        <v>0.25</v>
      </c>
      <c r="AD20" s="12">
        <v>0.25</v>
      </c>
      <c r="AE20" s="12">
        <v>0.25</v>
      </c>
      <c r="AF20" s="12">
        <v>0.25</v>
      </c>
      <c r="AG20" s="12">
        <v>0.25</v>
      </c>
      <c r="AH20" s="12">
        <v>0.25</v>
      </c>
      <c r="AI20" s="12">
        <v>0.25</v>
      </c>
      <c r="AJ20" s="12">
        <v>0.25</v>
      </c>
      <c r="AK20" s="12">
        <v>0.25</v>
      </c>
      <c r="AL20" s="12">
        <v>0.25</v>
      </c>
      <c r="AM20" s="12">
        <v>0.25</v>
      </c>
      <c r="AN20" s="12">
        <v>0.25</v>
      </c>
      <c r="AO20" s="12">
        <v>0.25</v>
      </c>
      <c r="AP20" s="12">
        <v>0.25</v>
      </c>
      <c r="AQ20" s="12">
        <v>0.25</v>
      </c>
      <c r="AR20" s="12">
        <v>0.25</v>
      </c>
      <c r="AS20" s="12">
        <v>0.25</v>
      </c>
      <c r="AT20" s="12">
        <v>0.25</v>
      </c>
      <c r="AU20" s="12">
        <v>0.25</v>
      </c>
      <c r="AV20" s="12">
        <v>0.25</v>
      </c>
      <c r="AW20" s="12">
        <v>0.25</v>
      </c>
      <c r="AX20" s="12">
        <v>0.25</v>
      </c>
      <c r="AY20" s="12">
        <v>0.25</v>
      </c>
      <c r="AZ20" s="12">
        <v>0.25</v>
      </c>
      <c r="BA20" s="12">
        <v>0.25</v>
      </c>
      <c r="BB20" s="14">
        <v>0.25</v>
      </c>
    </row>
    <row r="21" spans="1:54" outlineLevel="2" x14ac:dyDescent="0.25">
      <c r="B21" s="10" t="s">
        <v>6</v>
      </c>
      <c r="C21" s="13">
        <f>3%/(52/12)</f>
        <v>6.9230769230769233E-3</v>
      </c>
      <c r="D21" s="12">
        <f t="shared" ref="D21:BB21" si="12">3%/(52/12)</f>
        <v>6.9230769230769233E-3</v>
      </c>
      <c r="E21" s="12">
        <f t="shared" si="12"/>
        <v>6.9230769230769233E-3</v>
      </c>
      <c r="F21" s="12">
        <f t="shared" si="12"/>
        <v>6.9230769230769233E-3</v>
      </c>
      <c r="G21" s="12">
        <f t="shared" si="12"/>
        <v>6.9230769230769233E-3</v>
      </c>
      <c r="H21" s="12">
        <f t="shared" si="12"/>
        <v>6.9230769230769233E-3</v>
      </c>
      <c r="I21" s="12">
        <f t="shared" si="12"/>
        <v>6.9230769230769233E-3</v>
      </c>
      <c r="J21" s="12">
        <f t="shared" si="12"/>
        <v>6.9230769230769233E-3</v>
      </c>
      <c r="K21" s="12">
        <f t="shared" si="12"/>
        <v>6.9230769230769233E-3</v>
      </c>
      <c r="L21" s="12">
        <f t="shared" si="12"/>
        <v>6.9230769230769233E-3</v>
      </c>
      <c r="M21" s="12">
        <f t="shared" si="12"/>
        <v>6.9230769230769233E-3</v>
      </c>
      <c r="N21" s="12">
        <f t="shared" si="12"/>
        <v>6.9230769230769233E-3</v>
      </c>
      <c r="O21" s="12">
        <f t="shared" si="12"/>
        <v>6.9230769230769233E-3</v>
      </c>
      <c r="P21" s="12">
        <f t="shared" si="12"/>
        <v>6.9230769230769233E-3</v>
      </c>
      <c r="Q21" s="12">
        <f t="shared" si="12"/>
        <v>6.9230769230769233E-3</v>
      </c>
      <c r="R21" s="12">
        <f t="shared" si="12"/>
        <v>6.9230769230769233E-3</v>
      </c>
      <c r="S21" s="12">
        <f t="shared" si="12"/>
        <v>6.9230769230769233E-3</v>
      </c>
      <c r="T21" s="12">
        <f t="shared" si="12"/>
        <v>6.9230769230769233E-3</v>
      </c>
      <c r="U21" s="12">
        <f t="shared" si="12"/>
        <v>6.9230769230769233E-3</v>
      </c>
      <c r="V21" s="12">
        <f t="shared" si="12"/>
        <v>6.9230769230769233E-3</v>
      </c>
      <c r="W21" s="12">
        <f t="shared" si="12"/>
        <v>6.9230769230769233E-3</v>
      </c>
      <c r="X21" s="12">
        <f t="shared" si="12"/>
        <v>6.9230769230769233E-3</v>
      </c>
      <c r="Y21" s="12">
        <f t="shared" si="12"/>
        <v>6.9230769230769233E-3</v>
      </c>
      <c r="Z21" s="12">
        <f t="shared" si="12"/>
        <v>6.9230769230769233E-3</v>
      </c>
      <c r="AA21" s="12">
        <f t="shared" si="12"/>
        <v>6.9230769230769233E-3</v>
      </c>
      <c r="AB21" s="12">
        <f t="shared" si="12"/>
        <v>6.9230769230769233E-3</v>
      </c>
      <c r="AC21" s="12">
        <f t="shared" si="12"/>
        <v>6.9230769230769233E-3</v>
      </c>
      <c r="AD21" s="12">
        <f t="shared" si="12"/>
        <v>6.9230769230769233E-3</v>
      </c>
      <c r="AE21" s="12">
        <f t="shared" si="12"/>
        <v>6.9230769230769233E-3</v>
      </c>
      <c r="AF21" s="12">
        <f t="shared" si="12"/>
        <v>6.9230769230769233E-3</v>
      </c>
      <c r="AG21" s="12">
        <f t="shared" si="12"/>
        <v>6.9230769230769233E-3</v>
      </c>
      <c r="AH21" s="12">
        <f t="shared" si="12"/>
        <v>6.9230769230769233E-3</v>
      </c>
      <c r="AI21" s="12">
        <f t="shared" si="12"/>
        <v>6.9230769230769233E-3</v>
      </c>
      <c r="AJ21" s="12">
        <f t="shared" si="12"/>
        <v>6.9230769230769233E-3</v>
      </c>
      <c r="AK21" s="12">
        <f t="shared" si="12"/>
        <v>6.9230769230769233E-3</v>
      </c>
      <c r="AL21" s="12">
        <f t="shared" si="12"/>
        <v>6.9230769230769233E-3</v>
      </c>
      <c r="AM21" s="12">
        <f t="shared" si="12"/>
        <v>6.9230769230769233E-3</v>
      </c>
      <c r="AN21" s="12">
        <f t="shared" si="12"/>
        <v>6.9230769230769233E-3</v>
      </c>
      <c r="AO21" s="12">
        <f t="shared" si="12"/>
        <v>6.9230769230769233E-3</v>
      </c>
      <c r="AP21" s="12">
        <f t="shared" si="12"/>
        <v>6.9230769230769233E-3</v>
      </c>
      <c r="AQ21" s="12">
        <f t="shared" si="12"/>
        <v>6.9230769230769233E-3</v>
      </c>
      <c r="AR21" s="12">
        <f t="shared" si="12"/>
        <v>6.9230769230769233E-3</v>
      </c>
      <c r="AS21" s="12">
        <f t="shared" si="12"/>
        <v>6.9230769230769233E-3</v>
      </c>
      <c r="AT21" s="12">
        <f t="shared" si="12"/>
        <v>6.9230769230769233E-3</v>
      </c>
      <c r="AU21" s="12">
        <f t="shared" si="12"/>
        <v>6.9230769230769233E-3</v>
      </c>
      <c r="AV21" s="12">
        <f t="shared" si="12"/>
        <v>6.9230769230769233E-3</v>
      </c>
      <c r="AW21" s="12">
        <f t="shared" si="12"/>
        <v>6.9230769230769233E-3</v>
      </c>
      <c r="AX21" s="12">
        <f t="shared" si="12"/>
        <v>6.9230769230769233E-3</v>
      </c>
      <c r="AY21" s="12">
        <f t="shared" si="12"/>
        <v>6.9230769230769233E-3</v>
      </c>
      <c r="AZ21" s="12">
        <f t="shared" si="12"/>
        <v>6.9230769230769233E-3</v>
      </c>
      <c r="BA21" s="12">
        <f t="shared" si="12"/>
        <v>6.9230769230769233E-3</v>
      </c>
      <c r="BB21" s="14">
        <f t="shared" si="12"/>
        <v>6.9230769230769233E-3</v>
      </c>
    </row>
    <row r="22" spans="1:54" outlineLevel="2" x14ac:dyDescent="0.25">
      <c r="B22" s="10" t="s">
        <v>7</v>
      </c>
      <c r="C22" s="12">
        <v>0.3</v>
      </c>
      <c r="D22" s="12">
        <v>0.3</v>
      </c>
      <c r="E22" s="12">
        <v>0.3</v>
      </c>
      <c r="F22" s="12">
        <v>0.3</v>
      </c>
      <c r="G22" s="12">
        <v>0.3</v>
      </c>
      <c r="H22" s="12">
        <v>0.3</v>
      </c>
      <c r="I22" s="12">
        <v>0.3</v>
      </c>
      <c r="J22" s="12">
        <v>0.3</v>
      </c>
      <c r="K22" s="12">
        <v>0.3</v>
      </c>
      <c r="L22" s="12">
        <v>0.3</v>
      </c>
      <c r="M22" s="12">
        <v>0.3</v>
      </c>
      <c r="N22" s="12">
        <v>0.3</v>
      </c>
      <c r="O22" s="12">
        <v>0.3</v>
      </c>
      <c r="P22" s="12">
        <v>0.3</v>
      </c>
      <c r="Q22" s="12">
        <v>0.3</v>
      </c>
      <c r="R22" s="12">
        <v>0.3</v>
      </c>
      <c r="S22" s="12">
        <v>0.3</v>
      </c>
      <c r="T22" s="12">
        <v>0.3</v>
      </c>
      <c r="U22" s="12">
        <v>0.3</v>
      </c>
      <c r="V22" s="12">
        <v>0.3</v>
      </c>
      <c r="W22" s="12">
        <v>0.3</v>
      </c>
      <c r="X22" s="12">
        <v>0.3</v>
      </c>
      <c r="Y22" s="12">
        <v>0.3</v>
      </c>
      <c r="Z22" s="12">
        <v>0.3</v>
      </c>
      <c r="AA22" s="12">
        <v>0.3</v>
      </c>
      <c r="AB22" s="12">
        <v>0.3</v>
      </c>
      <c r="AC22" s="12">
        <v>0.3</v>
      </c>
      <c r="AD22" s="12">
        <v>0.3</v>
      </c>
      <c r="AE22" s="12">
        <v>0.3</v>
      </c>
      <c r="AF22" s="12">
        <v>0.3</v>
      </c>
      <c r="AG22" s="12">
        <v>0.3</v>
      </c>
      <c r="AH22" s="12">
        <v>0.3</v>
      </c>
      <c r="AI22" s="12">
        <v>0.3</v>
      </c>
      <c r="AJ22" s="12">
        <v>0.3</v>
      </c>
      <c r="AK22" s="12">
        <v>0.3</v>
      </c>
      <c r="AL22" s="12">
        <v>0.3</v>
      </c>
      <c r="AM22" s="12">
        <v>0.3</v>
      </c>
      <c r="AN22" s="12">
        <v>0.3</v>
      </c>
      <c r="AO22" s="12">
        <v>0.3</v>
      </c>
      <c r="AP22" s="12">
        <v>0.3</v>
      </c>
      <c r="AQ22" s="12">
        <v>0.3</v>
      </c>
      <c r="AR22" s="12">
        <v>0.3</v>
      </c>
      <c r="AS22" s="12">
        <v>0.3</v>
      </c>
      <c r="AT22" s="12">
        <v>0.3</v>
      </c>
      <c r="AU22" s="12">
        <v>0.3</v>
      </c>
      <c r="AV22" s="12">
        <v>0.3</v>
      </c>
      <c r="AW22" s="12">
        <v>0.3</v>
      </c>
      <c r="AX22" s="12">
        <v>0.3</v>
      </c>
      <c r="AY22" s="12">
        <v>0.3</v>
      </c>
      <c r="AZ22" s="12">
        <v>0.3</v>
      </c>
      <c r="BA22" s="12">
        <v>0.3</v>
      </c>
      <c r="BB22" s="14">
        <v>0.3</v>
      </c>
    </row>
    <row r="23" spans="1:54" outlineLevel="2" x14ac:dyDescent="0.25">
      <c r="B23" s="10" t="s">
        <v>0</v>
      </c>
      <c r="C23" s="5">
        <f>C8*C22*C16/60/C19/(1-C18)/(1-C17)*(1+C20)/40</f>
        <v>150.60763888888889</v>
      </c>
      <c r="D23" s="5">
        <f t="shared" ref="D23:BB23" si="13">D8*D22*D16/60/D19/(1-D18)/(1-D17)*(1+D20)/40</f>
        <v>136.4872685185185</v>
      </c>
      <c r="E23" s="5">
        <f t="shared" si="13"/>
        <v>136.16898148148147</v>
      </c>
      <c r="F23" s="5">
        <f t="shared" si="13"/>
        <v>136.40046296296296</v>
      </c>
      <c r="G23" s="5">
        <f t="shared" si="13"/>
        <v>112.08043981481482</v>
      </c>
      <c r="H23" s="5">
        <f t="shared" si="13"/>
        <v>37.442129629629626</v>
      </c>
      <c r="I23" s="5">
        <f t="shared" si="13"/>
        <v>172.46817129629628</v>
      </c>
      <c r="J23" s="5">
        <f t="shared" si="13"/>
        <v>79.701967592592581</v>
      </c>
      <c r="K23" s="5">
        <f t="shared" si="13"/>
        <v>47.497106481481474</v>
      </c>
      <c r="L23" s="5">
        <f t="shared" si="13"/>
        <v>55.034722222222214</v>
      </c>
      <c r="M23" s="5">
        <f t="shared" si="13"/>
        <v>116.7390046296296</v>
      </c>
      <c r="N23" s="5">
        <f t="shared" si="13"/>
        <v>65.335648148148138</v>
      </c>
      <c r="O23" s="5">
        <f t="shared" si="13"/>
        <v>158.68055555555554</v>
      </c>
      <c r="P23" s="5">
        <f t="shared" si="13"/>
        <v>51.374421296296291</v>
      </c>
      <c r="Q23" s="5">
        <f t="shared" si="13"/>
        <v>156.51041666666666</v>
      </c>
      <c r="R23" s="5">
        <f t="shared" si="13"/>
        <v>57.262731481481481</v>
      </c>
      <c r="S23" s="5">
        <f t="shared" si="13"/>
        <v>89.366319444444443</v>
      </c>
      <c r="T23" s="5">
        <f t="shared" si="13"/>
        <v>54.774305555555557</v>
      </c>
      <c r="U23" s="5">
        <f t="shared" si="13"/>
        <v>172.75752314814815</v>
      </c>
      <c r="V23" s="5">
        <f t="shared" si="13"/>
        <v>119.140625</v>
      </c>
      <c r="W23" s="5">
        <f t="shared" si="13"/>
        <v>41.811342592592595</v>
      </c>
      <c r="X23" s="5">
        <f t="shared" si="13"/>
        <v>70.34143518518519</v>
      </c>
      <c r="Y23" s="5">
        <f t="shared" si="13"/>
        <v>163.87442129629628</v>
      </c>
      <c r="Z23" s="5">
        <f t="shared" si="13"/>
        <v>103.66030092592591</v>
      </c>
      <c r="AA23" s="5">
        <f t="shared" si="13"/>
        <v>155.13599537037038</v>
      </c>
      <c r="AB23" s="5">
        <f t="shared" si="13"/>
        <v>103.61689814814812</v>
      </c>
      <c r="AC23" s="5">
        <f t="shared" si="13"/>
        <v>49.913194444444443</v>
      </c>
      <c r="AD23" s="5">
        <f t="shared" si="13"/>
        <v>55.410879629629633</v>
      </c>
      <c r="AE23" s="5">
        <f t="shared" si="13"/>
        <v>150.62210648148147</v>
      </c>
      <c r="AF23" s="5">
        <f t="shared" si="13"/>
        <v>142.31770833333331</v>
      </c>
      <c r="AG23" s="5">
        <f t="shared" si="13"/>
        <v>69.574652777777771</v>
      </c>
      <c r="AH23" s="5">
        <f t="shared" si="13"/>
        <v>76.721643518518519</v>
      </c>
      <c r="AI23" s="5">
        <f t="shared" si="13"/>
        <v>141.71006944444443</v>
      </c>
      <c r="AJ23" s="5">
        <f t="shared" si="13"/>
        <v>35.257523148148145</v>
      </c>
      <c r="AK23" s="5">
        <f t="shared" si="13"/>
        <v>52.083333333333329</v>
      </c>
      <c r="AL23" s="5">
        <f t="shared" si="13"/>
        <v>129.83217592592592</v>
      </c>
      <c r="AM23" s="5">
        <f t="shared" si="13"/>
        <v>147.58391203703704</v>
      </c>
      <c r="AN23" s="5">
        <f t="shared" si="13"/>
        <v>143.33043981481481</v>
      </c>
      <c r="AO23" s="5">
        <f t="shared" si="13"/>
        <v>114.82928240740742</v>
      </c>
      <c r="AP23" s="5">
        <f t="shared" si="13"/>
        <v>100.73784722222221</v>
      </c>
      <c r="AQ23" s="5">
        <f t="shared" si="13"/>
        <v>163.0063657407407</v>
      </c>
      <c r="AR23" s="5">
        <f t="shared" si="13"/>
        <v>171.03587962962962</v>
      </c>
      <c r="AS23" s="5">
        <f t="shared" si="13"/>
        <v>167.49131944444443</v>
      </c>
      <c r="AT23" s="5">
        <f t="shared" si="13"/>
        <v>80.020254629629633</v>
      </c>
      <c r="AU23" s="5">
        <f t="shared" si="13"/>
        <v>40.523726851851848</v>
      </c>
      <c r="AV23" s="5">
        <f t="shared" si="13"/>
        <v>150.62210648148147</v>
      </c>
      <c r="AW23" s="5">
        <f t="shared" si="13"/>
        <v>58.723958333333329</v>
      </c>
      <c r="AX23" s="5">
        <f t="shared" si="13"/>
        <v>113.49826388888889</v>
      </c>
      <c r="AY23" s="5">
        <f t="shared" si="13"/>
        <v>46.195023148148138</v>
      </c>
      <c r="AZ23" s="5">
        <f t="shared" si="13"/>
        <v>46.715856481481474</v>
      </c>
      <c r="BA23" s="5">
        <f t="shared" si="13"/>
        <v>142.91087962962962</v>
      </c>
      <c r="BB23" s="6">
        <f t="shared" si="13"/>
        <v>141.47858796296296</v>
      </c>
    </row>
    <row r="24" spans="1:54" outlineLevel="2" x14ac:dyDescent="0.25">
      <c r="B24" s="10" t="s">
        <v>1</v>
      </c>
      <c r="C24" s="5">
        <v>90</v>
      </c>
      <c r="D24" s="5">
        <f>(C24*(1-C21))+D30+D26+D27</f>
        <v>89.376923076923077</v>
      </c>
      <c r="E24" s="5">
        <f t="shared" ref="E24:BB24" si="14">(D24*(1-D21))+E30+E26+E27</f>
        <v>88.758159763313614</v>
      </c>
      <c r="F24" s="5">
        <f t="shared" si="14"/>
        <v>88.143680195721444</v>
      </c>
      <c r="G24" s="5">
        <f t="shared" si="14"/>
        <v>87.533454717443377</v>
      </c>
      <c r="H24" s="5">
        <f t="shared" si="14"/>
        <v>86.92745387709185</v>
      </c>
      <c r="I24" s="5">
        <f t="shared" si="14"/>
        <v>86.325648427173519</v>
      </c>
      <c r="J24" s="5">
        <f t="shared" si="14"/>
        <v>85.728009322677707</v>
      </c>
      <c r="K24" s="5">
        <f t="shared" si="14"/>
        <v>85.134507719674559</v>
      </c>
      <c r="L24" s="5">
        <f t="shared" si="14"/>
        <v>84.545114973922963</v>
      </c>
      <c r="M24" s="5">
        <f t="shared" si="14"/>
        <v>83.959802639488117</v>
      </c>
      <c r="N24" s="5">
        <f t="shared" si="14"/>
        <v>83.37854246736859</v>
      </c>
      <c r="O24" s="5">
        <f t="shared" si="14"/>
        <v>82.801306404132959</v>
      </c>
      <c r="P24" s="5">
        <f t="shared" si="14"/>
        <v>82.228066590565888</v>
      </c>
      <c r="Q24" s="5">
        <f t="shared" si="14"/>
        <v>81.658795360323509</v>
      </c>
      <c r="R24" s="5">
        <f t="shared" si="14"/>
        <v>81.093465238598199</v>
      </c>
      <c r="S24" s="5">
        <f t="shared" si="14"/>
        <v>80.532048940792521</v>
      </c>
      <c r="T24" s="5">
        <f t="shared" si="14"/>
        <v>79.974519371202419</v>
      </c>
      <c r="U24" s="5">
        <f t="shared" si="14"/>
        <v>79.420849621709479</v>
      </c>
      <c r="V24" s="5">
        <f t="shared" si="14"/>
        <v>78.871012970482255</v>
      </c>
      <c r="W24" s="5">
        <f t="shared" si="14"/>
        <v>78.324982880686605</v>
      </c>
      <c r="X24" s="5">
        <f t="shared" si="14"/>
        <v>77.782732999204924</v>
      </c>
      <c r="Y24" s="5">
        <f t="shared" si="14"/>
        <v>77.244237155364274</v>
      </c>
      <c r="Z24" s="5">
        <f t="shared" si="14"/>
        <v>76.709469359673292</v>
      </c>
      <c r="AA24" s="5">
        <f t="shared" si="14"/>
        <v>76.178403802567857</v>
      </c>
      <c r="AB24" s="5">
        <f t="shared" si="14"/>
        <v>75.651014853165464</v>
      </c>
      <c r="AC24" s="5">
        <f t="shared" si="14"/>
        <v>75.12727705802817</v>
      </c>
      <c r="AD24" s="5">
        <f t="shared" si="14"/>
        <v>74.607165139934125</v>
      </c>
      <c r="AE24" s="5">
        <f t="shared" si="14"/>
        <v>74.090653996657664</v>
      </c>
      <c r="AF24" s="5">
        <f t="shared" si="14"/>
        <v>73.577718699757725</v>
      </c>
      <c r="AG24" s="5">
        <f t="shared" si="14"/>
        <v>73.068334493374792</v>
      </c>
      <c r="AH24" s="5">
        <f t="shared" si="14"/>
        <v>72.562476793036041</v>
      </c>
      <c r="AI24" s="5">
        <f t="shared" si="14"/>
        <v>72.060121184468869</v>
      </c>
      <c r="AJ24" s="5">
        <f t="shared" si="14"/>
        <v>71.56124342242255</v>
      </c>
      <c r="AK24" s="5">
        <f t="shared" si="14"/>
        <v>71.065819429498092</v>
      </c>
      <c r="AL24" s="5">
        <f t="shared" si="14"/>
        <v>90.573825294986179</v>
      </c>
      <c r="AM24" s="5">
        <f t="shared" si="14"/>
        <v>129.94677573525166</v>
      </c>
      <c r="AN24" s="5">
        <f t="shared" si="14"/>
        <v>129.0471442109307</v>
      </c>
      <c r="AO24" s="5">
        <f t="shared" si="14"/>
        <v>128.15374090485503</v>
      </c>
      <c r="AP24" s="5">
        <f t="shared" si="14"/>
        <v>127.26652269859065</v>
      </c>
      <c r="AQ24" s="5">
        <f t="shared" si="14"/>
        <v>126.38544677221579</v>
      </c>
      <c r="AR24" s="5">
        <f t="shared" si="14"/>
        <v>125.51047060225429</v>
      </c>
      <c r="AS24" s="5">
        <f t="shared" si="14"/>
        <v>124.6415519596233</v>
      </c>
      <c r="AT24" s="5">
        <f t="shared" si="14"/>
        <v>123.77864890759514</v>
      </c>
      <c r="AU24" s="5">
        <f t="shared" si="14"/>
        <v>92.921719799773328</v>
      </c>
      <c r="AV24" s="5">
        <f t="shared" si="14"/>
        <v>92.278415585774894</v>
      </c>
      <c r="AW24" s="5">
        <f t="shared" si="14"/>
        <v>91.639565016334913</v>
      </c>
      <c r="AX24" s="5">
        <f t="shared" si="14"/>
        <v>91.005137258529516</v>
      </c>
      <c r="AY24" s="5">
        <f t="shared" si="14"/>
        <v>90.375101692893537</v>
      </c>
      <c r="AZ24" s="5">
        <f t="shared" si="14"/>
        <v>89.749427911942732</v>
      </c>
      <c r="BA24" s="5">
        <f t="shared" si="14"/>
        <v>89.128085718706203</v>
      </c>
      <c r="BB24" s="6">
        <f t="shared" si="14"/>
        <v>88.511045125269007</v>
      </c>
    </row>
    <row r="25" spans="1:54" ht="11" outlineLevel="2" thickBot="1" x14ac:dyDescent="0.3">
      <c r="B25" s="11" t="s">
        <v>2</v>
      </c>
      <c r="C25" s="7">
        <f t="shared" ref="C25:AH25" si="15">C24-C23</f>
        <v>-60.607638888888886</v>
      </c>
      <c r="D25" s="7">
        <f t="shared" si="15"/>
        <v>-47.110345441595427</v>
      </c>
      <c r="E25" s="7">
        <f t="shared" si="15"/>
        <v>-47.410821718167853</v>
      </c>
      <c r="F25" s="7">
        <f t="shared" si="15"/>
        <v>-48.256782767241518</v>
      </c>
      <c r="G25" s="7">
        <f t="shared" si="15"/>
        <v>-24.546985097371447</v>
      </c>
      <c r="H25" s="7">
        <f t="shared" si="15"/>
        <v>49.485324247462223</v>
      </c>
      <c r="I25" s="7">
        <f t="shared" si="15"/>
        <v>-86.142522869122757</v>
      </c>
      <c r="J25" s="7">
        <f t="shared" si="15"/>
        <v>6.0260417300851259</v>
      </c>
      <c r="K25" s="7">
        <f t="shared" si="15"/>
        <v>37.637401238193085</v>
      </c>
      <c r="L25" s="7">
        <f t="shared" si="15"/>
        <v>29.510392751700749</v>
      </c>
      <c r="M25" s="7">
        <f t="shared" si="15"/>
        <v>-32.779201990141487</v>
      </c>
      <c r="N25" s="7">
        <f t="shared" si="15"/>
        <v>18.042894319220451</v>
      </c>
      <c r="O25" s="7">
        <f t="shared" si="15"/>
        <v>-75.879249151422584</v>
      </c>
      <c r="P25" s="7">
        <f t="shared" si="15"/>
        <v>30.853645294269597</v>
      </c>
      <c r="Q25" s="7">
        <f t="shared" si="15"/>
        <v>-74.851621306343148</v>
      </c>
      <c r="R25" s="7">
        <f t="shared" si="15"/>
        <v>23.830733757116718</v>
      </c>
      <c r="S25" s="7">
        <f t="shared" si="15"/>
        <v>-8.834270503651922</v>
      </c>
      <c r="T25" s="7">
        <f t="shared" si="15"/>
        <v>25.200213815646862</v>
      </c>
      <c r="U25" s="7">
        <f t="shared" si="15"/>
        <v>-93.336673526438673</v>
      </c>
      <c r="V25" s="7">
        <f t="shared" si="15"/>
        <v>-40.269612029517745</v>
      </c>
      <c r="W25" s="7">
        <f t="shared" si="15"/>
        <v>36.51364028809401</v>
      </c>
      <c r="X25" s="7">
        <f t="shared" si="15"/>
        <v>7.4412978140197339</v>
      </c>
      <c r="Y25" s="7">
        <f t="shared" si="15"/>
        <v>-86.630184140932002</v>
      </c>
      <c r="Z25" s="7">
        <f t="shared" si="15"/>
        <v>-26.950831566252617</v>
      </c>
      <c r="AA25" s="7">
        <f t="shared" si="15"/>
        <v>-78.957591567802524</v>
      </c>
      <c r="AB25" s="7">
        <f t="shared" si="15"/>
        <v>-27.96588329498266</v>
      </c>
      <c r="AC25" s="7">
        <f t="shared" si="15"/>
        <v>25.214082613583727</v>
      </c>
      <c r="AD25" s="7">
        <f t="shared" si="15"/>
        <v>19.196285510304492</v>
      </c>
      <c r="AE25" s="7">
        <f t="shared" si="15"/>
        <v>-76.531452484823802</v>
      </c>
      <c r="AF25" s="7">
        <f t="shared" si="15"/>
        <v>-68.73998963357559</v>
      </c>
      <c r="AG25" s="7">
        <f t="shared" si="15"/>
        <v>3.4936817155970203</v>
      </c>
      <c r="AH25" s="7">
        <f t="shared" si="15"/>
        <v>-4.1591667254824785</v>
      </c>
      <c r="AI25" s="7">
        <f t="shared" ref="AI25:BN25" si="16">AI24-AI23</f>
        <v>-69.649948259975559</v>
      </c>
      <c r="AJ25" s="7">
        <f t="shared" si="16"/>
        <v>36.303720274274404</v>
      </c>
      <c r="AK25" s="7">
        <f t="shared" si="16"/>
        <v>18.982486096164763</v>
      </c>
      <c r="AL25" s="7">
        <f t="shared" si="16"/>
        <v>-39.258350630939745</v>
      </c>
      <c r="AM25" s="7">
        <f t="shared" si="16"/>
        <v>-17.637136301785375</v>
      </c>
      <c r="AN25" s="7">
        <f t="shared" si="16"/>
        <v>-14.283295603884113</v>
      </c>
      <c r="AO25" s="7">
        <f t="shared" si="16"/>
        <v>13.324458497447608</v>
      </c>
      <c r="AP25" s="7">
        <f t="shared" si="16"/>
        <v>26.528675476368434</v>
      </c>
      <c r="AQ25" s="7">
        <f t="shared" si="16"/>
        <v>-36.620918968524919</v>
      </c>
      <c r="AR25" s="7">
        <f t="shared" si="16"/>
        <v>-45.525409027375332</v>
      </c>
      <c r="AS25" s="7">
        <f t="shared" si="16"/>
        <v>-42.849767484821129</v>
      </c>
      <c r="AT25" s="7">
        <f t="shared" si="16"/>
        <v>43.758394277965508</v>
      </c>
      <c r="AU25" s="7">
        <f t="shared" si="16"/>
        <v>52.39799294792148</v>
      </c>
      <c r="AV25" s="7">
        <f t="shared" si="16"/>
        <v>-58.343690895706573</v>
      </c>
      <c r="AW25" s="7">
        <f t="shared" si="16"/>
        <v>32.915606683001585</v>
      </c>
      <c r="AX25" s="7">
        <f t="shared" si="16"/>
        <v>-22.49312663035937</v>
      </c>
      <c r="AY25" s="7">
        <f t="shared" si="16"/>
        <v>44.180078544745399</v>
      </c>
      <c r="AZ25" s="7">
        <f t="shared" si="16"/>
        <v>43.033571430461258</v>
      </c>
      <c r="BA25" s="7">
        <f t="shared" si="16"/>
        <v>-53.782793910923417</v>
      </c>
      <c r="BB25" s="8">
        <f t="shared" si="16"/>
        <v>-52.967542837693955</v>
      </c>
    </row>
    <row r="26" spans="1:54" outlineLevel="3" x14ac:dyDescent="0.25">
      <c r="B26" s="17" t="s">
        <v>8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 outlineLevel="3" x14ac:dyDescent="0.25">
      <c r="B27" s="10" t="s">
        <v>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>
        <v>-30</v>
      </c>
      <c r="AV27" s="5"/>
      <c r="AW27" s="5"/>
      <c r="AX27" s="5"/>
      <c r="AY27" s="5"/>
      <c r="AZ27" s="5"/>
      <c r="BA27" s="5"/>
      <c r="BB27" s="6"/>
    </row>
    <row r="28" spans="1:54" outlineLevel="3" x14ac:dyDescent="0.25">
      <c r="A28" s="18" t="s">
        <v>16</v>
      </c>
      <c r="B28" s="10" t="s">
        <v>21</v>
      </c>
      <c r="C28" s="5">
        <f>0+(H29)</f>
        <v>0</v>
      </c>
      <c r="D28" s="5">
        <f>0+(I29)</f>
        <v>0</v>
      </c>
      <c r="E28" s="5">
        <f>0+(J29)</f>
        <v>0</v>
      </c>
      <c r="F28" s="5">
        <f t="shared" ref="C28:AF29" si="17">K29</f>
        <v>0</v>
      </c>
      <c r="G28" s="5">
        <f t="shared" ref="G28:BB28" si="18">L29</f>
        <v>0</v>
      </c>
      <c r="H28" s="5">
        <f t="shared" si="18"/>
        <v>0</v>
      </c>
      <c r="I28" s="5">
        <f t="shared" si="18"/>
        <v>0</v>
      </c>
      <c r="J28" s="5">
        <f t="shared" si="18"/>
        <v>0</v>
      </c>
      <c r="K28" s="5">
        <f t="shared" si="18"/>
        <v>0</v>
      </c>
      <c r="L28" s="5">
        <f t="shared" si="18"/>
        <v>0</v>
      </c>
      <c r="M28" s="5">
        <f t="shared" si="18"/>
        <v>0</v>
      </c>
      <c r="N28" s="5">
        <f t="shared" si="18"/>
        <v>0</v>
      </c>
      <c r="O28" s="5">
        <f t="shared" si="18"/>
        <v>0</v>
      </c>
      <c r="P28" s="5">
        <f t="shared" si="18"/>
        <v>0</v>
      </c>
      <c r="Q28" s="5">
        <f t="shared" si="18"/>
        <v>0</v>
      </c>
      <c r="R28" s="5">
        <f t="shared" si="18"/>
        <v>0</v>
      </c>
      <c r="S28" s="5">
        <f t="shared" si="18"/>
        <v>0</v>
      </c>
      <c r="T28" s="5">
        <f t="shared" si="18"/>
        <v>0</v>
      </c>
      <c r="U28" s="5">
        <f t="shared" si="18"/>
        <v>0</v>
      </c>
      <c r="V28" s="5">
        <f t="shared" si="18"/>
        <v>0</v>
      </c>
      <c r="W28" s="5">
        <f t="shared" si="18"/>
        <v>0</v>
      </c>
      <c r="X28" s="5">
        <f t="shared" si="18"/>
        <v>0</v>
      </c>
      <c r="Y28" s="5">
        <f t="shared" si="18"/>
        <v>0</v>
      </c>
      <c r="Z28" s="5">
        <f t="shared" si="18"/>
        <v>0</v>
      </c>
      <c r="AA28" s="5">
        <f t="shared" si="18"/>
        <v>0</v>
      </c>
      <c r="AB28" s="5">
        <f t="shared" si="18"/>
        <v>20</v>
      </c>
      <c r="AC28" s="5">
        <f t="shared" si="18"/>
        <v>40</v>
      </c>
      <c r="AD28" s="5">
        <f t="shared" si="18"/>
        <v>0</v>
      </c>
      <c r="AE28" s="5">
        <f t="shared" si="18"/>
        <v>0</v>
      </c>
      <c r="AF28" s="5">
        <f t="shared" si="18"/>
        <v>0</v>
      </c>
      <c r="AG28" s="5">
        <f t="shared" si="18"/>
        <v>0</v>
      </c>
      <c r="AH28" s="5">
        <f t="shared" si="18"/>
        <v>0</v>
      </c>
      <c r="AI28" s="5">
        <f t="shared" si="18"/>
        <v>0</v>
      </c>
      <c r="AJ28" s="5">
        <f t="shared" si="18"/>
        <v>0</v>
      </c>
      <c r="AK28" s="5">
        <f t="shared" si="18"/>
        <v>0</v>
      </c>
      <c r="AL28" s="5">
        <f t="shared" si="18"/>
        <v>0</v>
      </c>
      <c r="AM28" s="5">
        <f t="shared" si="18"/>
        <v>0</v>
      </c>
      <c r="AN28" s="5">
        <f t="shared" si="18"/>
        <v>0</v>
      </c>
      <c r="AO28" s="5">
        <f t="shared" si="18"/>
        <v>0</v>
      </c>
      <c r="AP28" s="5">
        <f t="shared" si="18"/>
        <v>0</v>
      </c>
      <c r="AQ28" s="5">
        <f t="shared" si="18"/>
        <v>0</v>
      </c>
      <c r="AR28" s="5">
        <f t="shared" si="18"/>
        <v>0</v>
      </c>
      <c r="AS28" s="5">
        <f t="shared" si="18"/>
        <v>0</v>
      </c>
      <c r="AT28" s="5">
        <f t="shared" si="18"/>
        <v>0</v>
      </c>
      <c r="AU28" s="5">
        <f t="shared" si="18"/>
        <v>0</v>
      </c>
      <c r="AV28" s="5">
        <f t="shared" si="18"/>
        <v>0</v>
      </c>
      <c r="AW28" s="5">
        <f t="shared" si="18"/>
        <v>0</v>
      </c>
      <c r="AX28" s="5">
        <f t="shared" si="18"/>
        <v>0</v>
      </c>
      <c r="AY28" s="5">
        <f t="shared" si="18"/>
        <v>0</v>
      </c>
      <c r="AZ28" s="5">
        <f t="shared" si="18"/>
        <v>0</v>
      </c>
      <c r="BA28" s="5">
        <f t="shared" si="18"/>
        <v>0</v>
      </c>
      <c r="BB28" s="6">
        <f t="shared" si="18"/>
        <v>0</v>
      </c>
    </row>
    <row r="29" spans="1:54" outlineLevel="3" x14ac:dyDescent="0.25">
      <c r="B29" s="10" t="s">
        <v>22</v>
      </c>
      <c r="C29" s="5">
        <f t="shared" si="17"/>
        <v>0</v>
      </c>
      <c r="D29" s="5">
        <f t="shared" si="17"/>
        <v>0</v>
      </c>
      <c r="E29" s="5">
        <f t="shared" si="17"/>
        <v>0</v>
      </c>
      <c r="F29" s="5">
        <f t="shared" si="17"/>
        <v>0</v>
      </c>
      <c r="G29" s="5">
        <f t="shared" si="17"/>
        <v>0</v>
      </c>
      <c r="H29" s="5">
        <f t="shared" si="17"/>
        <v>0</v>
      </c>
      <c r="I29" s="5">
        <f t="shared" si="17"/>
        <v>0</v>
      </c>
      <c r="J29" s="5">
        <f t="shared" si="17"/>
        <v>0</v>
      </c>
      <c r="K29" s="5">
        <f t="shared" si="17"/>
        <v>0</v>
      </c>
      <c r="L29" s="5">
        <f t="shared" si="17"/>
        <v>0</v>
      </c>
      <c r="M29" s="5">
        <f t="shared" si="17"/>
        <v>0</v>
      </c>
      <c r="N29" s="5">
        <f t="shared" si="17"/>
        <v>0</v>
      </c>
      <c r="O29" s="5">
        <f t="shared" si="17"/>
        <v>0</v>
      </c>
      <c r="P29" s="5">
        <f t="shared" si="17"/>
        <v>0</v>
      </c>
      <c r="Q29" s="5">
        <f t="shared" si="17"/>
        <v>0</v>
      </c>
      <c r="R29" s="5">
        <f t="shared" si="17"/>
        <v>0</v>
      </c>
      <c r="S29" s="5">
        <f t="shared" si="17"/>
        <v>0</v>
      </c>
      <c r="T29" s="5">
        <f t="shared" si="17"/>
        <v>0</v>
      </c>
      <c r="U29" s="5">
        <f t="shared" si="17"/>
        <v>0</v>
      </c>
      <c r="V29" s="5">
        <f t="shared" si="17"/>
        <v>0</v>
      </c>
      <c r="W29" s="5">
        <f t="shared" si="17"/>
        <v>0</v>
      </c>
      <c r="X29" s="5">
        <f t="shared" si="17"/>
        <v>0</v>
      </c>
      <c r="Y29" s="5">
        <f t="shared" si="17"/>
        <v>0</v>
      </c>
      <c r="Z29" s="5">
        <f t="shared" si="17"/>
        <v>0</v>
      </c>
      <c r="AA29" s="5">
        <f t="shared" si="17"/>
        <v>0</v>
      </c>
      <c r="AB29" s="5">
        <f t="shared" si="17"/>
        <v>0</v>
      </c>
      <c r="AC29" s="5">
        <f t="shared" si="17"/>
        <v>0</v>
      </c>
      <c r="AD29" s="5">
        <f t="shared" si="17"/>
        <v>0</v>
      </c>
      <c r="AE29" s="5">
        <f t="shared" si="17"/>
        <v>0</v>
      </c>
      <c r="AF29" s="5">
        <f t="shared" si="17"/>
        <v>0</v>
      </c>
      <c r="AG29" s="5">
        <f>AL30</f>
        <v>20</v>
      </c>
      <c r="AH29" s="5">
        <f>AM30</f>
        <v>40</v>
      </c>
      <c r="AI29" s="5">
        <f t="shared" ref="AI29:BB29" si="19">AN30</f>
        <v>0</v>
      </c>
      <c r="AJ29" s="5">
        <f t="shared" si="19"/>
        <v>0</v>
      </c>
      <c r="AK29" s="5">
        <f t="shared" si="19"/>
        <v>0</v>
      </c>
      <c r="AL29" s="5">
        <f t="shared" si="19"/>
        <v>0</v>
      </c>
      <c r="AM29" s="5">
        <f t="shared" si="19"/>
        <v>0</v>
      </c>
      <c r="AN29" s="5">
        <f t="shared" si="19"/>
        <v>0</v>
      </c>
      <c r="AO29" s="5">
        <f t="shared" si="19"/>
        <v>0</v>
      </c>
      <c r="AP29" s="5">
        <f t="shared" si="19"/>
        <v>0</v>
      </c>
      <c r="AQ29" s="5">
        <f t="shared" si="19"/>
        <v>0</v>
      </c>
      <c r="AR29" s="5">
        <f t="shared" si="19"/>
        <v>0</v>
      </c>
      <c r="AS29" s="5">
        <f t="shared" si="19"/>
        <v>0</v>
      </c>
      <c r="AT29" s="5">
        <f t="shared" si="19"/>
        <v>0</v>
      </c>
      <c r="AU29" s="5">
        <f t="shared" si="19"/>
        <v>0</v>
      </c>
      <c r="AV29" s="5">
        <f t="shared" si="19"/>
        <v>0</v>
      </c>
      <c r="AW29" s="5">
        <f t="shared" si="19"/>
        <v>0</v>
      </c>
      <c r="AX29" s="5">
        <f t="shared" si="19"/>
        <v>0</v>
      </c>
      <c r="AY29" s="5">
        <f t="shared" si="19"/>
        <v>0</v>
      </c>
      <c r="AZ29" s="5">
        <f t="shared" si="19"/>
        <v>0</v>
      </c>
      <c r="BA29" s="5">
        <f t="shared" si="19"/>
        <v>0</v>
      </c>
      <c r="BB29" s="6">
        <f t="shared" si="19"/>
        <v>0</v>
      </c>
    </row>
    <row r="30" spans="1:54" outlineLevel="3" x14ac:dyDescent="0.25">
      <c r="B30" s="10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>
        <v>20</v>
      </c>
      <c r="AM30" s="5">
        <v>40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ht="11" outlineLevel="3" thickBot="1" x14ac:dyDescent="0.3">
      <c r="A31" s="18" t="s">
        <v>16</v>
      </c>
      <c r="B31" s="11" t="s">
        <v>23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</row>
    <row r="32" spans="1:54" ht="11" outlineLevel="2" thickBot="1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outlineLevel="2" x14ac:dyDescent="0.25">
      <c r="B33" s="9" t="s">
        <v>20</v>
      </c>
      <c r="C33" s="2">
        <v>45689</v>
      </c>
      <c r="D33" s="2">
        <v>45696</v>
      </c>
      <c r="E33" s="2">
        <v>45703</v>
      </c>
      <c r="F33" s="2">
        <v>45710</v>
      </c>
      <c r="G33" s="2">
        <v>45717</v>
      </c>
      <c r="H33" s="2">
        <v>45724</v>
      </c>
      <c r="I33" s="2">
        <v>45731</v>
      </c>
      <c r="J33" s="2">
        <v>45738</v>
      </c>
      <c r="K33" s="2">
        <v>45745</v>
      </c>
      <c r="L33" s="2">
        <v>45752</v>
      </c>
      <c r="M33" s="2">
        <v>45759</v>
      </c>
      <c r="N33" s="2">
        <v>45766</v>
      </c>
      <c r="O33" s="2">
        <v>45773</v>
      </c>
      <c r="P33" s="2">
        <v>45780</v>
      </c>
      <c r="Q33" s="2">
        <v>45787</v>
      </c>
      <c r="R33" s="2">
        <v>45794</v>
      </c>
      <c r="S33" s="2">
        <v>45801</v>
      </c>
      <c r="T33" s="2">
        <v>45808</v>
      </c>
      <c r="U33" s="2">
        <v>45815</v>
      </c>
      <c r="V33" s="2">
        <v>45822</v>
      </c>
      <c r="W33" s="2">
        <v>45829</v>
      </c>
      <c r="X33" s="2">
        <v>45836</v>
      </c>
      <c r="Y33" s="2">
        <v>45843</v>
      </c>
      <c r="Z33" s="2">
        <v>45850</v>
      </c>
      <c r="AA33" s="2">
        <v>45857</v>
      </c>
      <c r="AB33" s="2">
        <v>45864</v>
      </c>
      <c r="AC33" s="2">
        <v>45871</v>
      </c>
      <c r="AD33" s="2">
        <v>45878</v>
      </c>
      <c r="AE33" s="2">
        <v>45885</v>
      </c>
      <c r="AF33" s="2">
        <v>45892</v>
      </c>
      <c r="AG33" s="2">
        <v>45899</v>
      </c>
      <c r="AH33" s="2">
        <v>45906</v>
      </c>
      <c r="AI33" s="2">
        <v>45913</v>
      </c>
      <c r="AJ33" s="2">
        <v>45920</v>
      </c>
      <c r="AK33" s="2">
        <v>45927</v>
      </c>
      <c r="AL33" s="2">
        <v>45934</v>
      </c>
      <c r="AM33" s="2">
        <v>45941</v>
      </c>
      <c r="AN33" s="2">
        <v>45948</v>
      </c>
      <c r="AO33" s="2">
        <v>45955</v>
      </c>
      <c r="AP33" s="2">
        <v>45962</v>
      </c>
      <c r="AQ33" s="2">
        <v>45969</v>
      </c>
      <c r="AR33" s="2">
        <v>45976</v>
      </c>
      <c r="AS33" s="2">
        <v>45983</v>
      </c>
      <c r="AT33" s="2">
        <v>45990</v>
      </c>
      <c r="AU33" s="2">
        <v>45997</v>
      </c>
      <c r="AV33" s="2">
        <v>46004</v>
      </c>
      <c r="AW33" s="2">
        <v>46011</v>
      </c>
      <c r="AX33" s="2">
        <v>46018</v>
      </c>
      <c r="AY33" s="2">
        <v>46025</v>
      </c>
      <c r="AZ33" s="2">
        <v>46032</v>
      </c>
      <c r="BA33" s="2">
        <v>46039</v>
      </c>
      <c r="BB33" s="3">
        <v>46046</v>
      </c>
    </row>
    <row r="34" spans="1:54" outlineLevel="2" x14ac:dyDescent="0.25">
      <c r="B34" s="10" t="s">
        <v>3</v>
      </c>
      <c r="C34" s="5">
        <v>35</v>
      </c>
      <c r="D34" s="5">
        <v>35</v>
      </c>
      <c r="E34" s="5">
        <v>35</v>
      </c>
      <c r="F34" s="5">
        <v>35</v>
      </c>
      <c r="G34" s="5">
        <v>35</v>
      </c>
      <c r="H34" s="5">
        <v>35</v>
      </c>
      <c r="I34" s="5">
        <v>35</v>
      </c>
      <c r="J34" s="5">
        <v>35</v>
      </c>
      <c r="K34" s="5">
        <v>35</v>
      </c>
      <c r="L34" s="5">
        <v>35</v>
      </c>
      <c r="M34" s="5">
        <v>35</v>
      </c>
      <c r="N34" s="5">
        <v>35</v>
      </c>
      <c r="O34" s="5">
        <v>35</v>
      </c>
      <c r="P34" s="5">
        <v>35</v>
      </c>
      <c r="Q34" s="5">
        <v>35</v>
      </c>
      <c r="R34" s="5">
        <v>35</v>
      </c>
      <c r="S34" s="5">
        <v>35</v>
      </c>
      <c r="T34" s="5">
        <v>35</v>
      </c>
      <c r="U34" s="5">
        <v>35</v>
      </c>
      <c r="V34" s="5">
        <v>35</v>
      </c>
      <c r="W34" s="5">
        <v>35</v>
      </c>
      <c r="X34" s="5">
        <v>35</v>
      </c>
      <c r="Y34" s="5">
        <v>35</v>
      </c>
      <c r="Z34" s="5">
        <v>35</v>
      </c>
      <c r="AA34" s="5">
        <v>35</v>
      </c>
      <c r="AB34" s="5">
        <v>35</v>
      </c>
      <c r="AC34" s="5">
        <v>35</v>
      </c>
      <c r="AD34" s="5">
        <v>35</v>
      </c>
      <c r="AE34" s="5">
        <v>35</v>
      </c>
      <c r="AF34" s="5">
        <v>35</v>
      </c>
      <c r="AG34" s="5">
        <v>35</v>
      </c>
      <c r="AH34" s="5">
        <v>35</v>
      </c>
      <c r="AI34" s="5">
        <v>35</v>
      </c>
      <c r="AJ34" s="5">
        <v>35</v>
      </c>
      <c r="AK34" s="5">
        <v>35</v>
      </c>
      <c r="AL34" s="5">
        <v>35</v>
      </c>
      <c r="AM34" s="5">
        <v>35</v>
      </c>
      <c r="AN34" s="5">
        <v>35</v>
      </c>
      <c r="AO34" s="5">
        <v>35</v>
      </c>
      <c r="AP34" s="5">
        <v>35</v>
      </c>
      <c r="AQ34" s="5">
        <v>35</v>
      </c>
      <c r="AR34" s="5">
        <v>35</v>
      </c>
      <c r="AS34" s="5">
        <v>35</v>
      </c>
      <c r="AT34" s="5">
        <v>35</v>
      </c>
      <c r="AU34" s="5">
        <v>35</v>
      </c>
      <c r="AV34" s="5">
        <v>35</v>
      </c>
      <c r="AW34" s="5">
        <v>35</v>
      </c>
      <c r="AX34" s="5">
        <v>35</v>
      </c>
      <c r="AY34" s="5">
        <v>35</v>
      </c>
      <c r="AZ34" s="5">
        <v>35</v>
      </c>
      <c r="BA34" s="5">
        <v>35</v>
      </c>
      <c r="BB34" s="6">
        <v>35</v>
      </c>
    </row>
    <row r="35" spans="1:54" outlineLevel="2" x14ac:dyDescent="0.25">
      <c r="A35" s="18" t="s">
        <v>16</v>
      </c>
      <c r="B35" s="10" t="s">
        <v>14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4">
        <v>0</v>
      </c>
    </row>
    <row r="36" spans="1:54" outlineLevel="2" x14ac:dyDescent="0.25">
      <c r="A36" s="18" t="s">
        <v>16</v>
      </c>
      <c r="B36" s="10" t="s">
        <v>15</v>
      </c>
      <c r="C36" s="12">
        <v>0.09</v>
      </c>
      <c r="D36" s="12">
        <v>0.09</v>
      </c>
      <c r="E36" s="12">
        <v>0.09</v>
      </c>
      <c r="F36" s="12">
        <v>0.09</v>
      </c>
      <c r="G36" s="12">
        <v>0.09</v>
      </c>
      <c r="H36" s="12">
        <v>0.09</v>
      </c>
      <c r="I36" s="12">
        <v>0.09</v>
      </c>
      <c r="J36" s="12">
        <v>0.09</v>
      </c>
      <c r="K36" s="12">
        <v>0.09</v>
      </c>
      <c r="L36" s="12">
        <v>0.09</v>
      </c>
      <c r="M36" s="12">
        <v>0.09</v>
      </c>
      <c r="N36" s="12">
        <v>0.09</v>
      </c>
      <c r="O36" s="12">
        <v>0.09</v>
      </c>
      <c r="P36" s="12">
        <v>0.09</v>
      </c>
      <c r="Q36" s="12">
        <v>0.09</v>
      </c>
      <c r="R36" s="12">
        <v>0.09</v>
      </c>
      <c r="S36" s="12">
        <v>0.09</v>
      </c>
      <c r="T36" s="12">
        <v>0.09</v>
      </c>
      <c r="U36" s="12">
        <v>0.09</v>
      </c>
      <c r="V36" s="12">
        <v>0.09</v>
      </c>
      <c r="W36" s="12">
        <v>0.09</v>
      </c>
      <c r="X36" s="12">
        <v>0.09</v>
      </c>
      <c r="Y36" s="12">
        <v>0.09</v>
      </c>
      <c r="Z36" s="12">
        <v>0.09</v>
      </c>
      <c r="AA36" s="12">
        <v>0.09</v>
      </c>
      <c r="AB36" s="12">
        <v>0.09</v>
      </c>
      <c r="AC36" s="12">
        <v>0.09</v>
      </c>
      <c r="AD36" s="12">
        <v>0.09</v>
      </c>
      <c r="AE36" s="12">
        <v>0.09</v>
      </c>
      <c r="AF36" s="12">
        <v>0.09</v>
      </c>
      <c r="AG36" s="12">
        <v>0.09</v>
      </c>
      <c r="AH36" s="12">
        <v>0.09</v>
      </c>
      <c r="AI36" s="12">
        <v>0.09</v>
      </c>
      <c r="AJ36" s="12">
        <v>0.09</v>
      </c>
      <c r="AK36" s="12">
        <v>0.09</v>
      </c>
      <c r="AL36" s="12">
        <v>0.09</v>
      </c>
      <c r="AM36" s="12">
        <v>0.09</v>
      </c>
      <c r="AN36" s="12">
        <v>0.09</v>
      </c>
      <c r="AO36" s="12">
        <v>0.09</v>
      </c>
      <c r="AP36" s="12">
        <v>0.09</v>
      </c>
      <c r="AQ36" s="12">
        <v>0.09</v>
      </c>
      <c r="AR36" s="12">
        <v>0.09</v>
      </c>
      <c r="AS36" s="12">
        <v>0.09</v>
      </c>
      <c r="AT36" s="12">
        <v>0.09</v>
      </c>
      <c r="AU36" s="12">
        <v>0.09</v>
      </c>
      <c r="AV36" s="12">
        <v>0.09</v>
      </c>
      <c r="AW36" s="12">
        <v>0.09</v>
      </c>
      <c r="AX36" s="12">
        <v>0.09</v>
      </c>
      <c r="AY36" s="12">
        <v>0.09</v>
      </c>
      <c r="AZ36" s="12">
        <v>0.09</v>
      </c>
      <c r="BA36" s="12">
        <v>0.09</v>
      </c>
      <c r="BB36" s="14">
        <v>0.09</v>
      </c>
    </row>
    <row r="37" spans="1:54" outlineLevel="2" x14ac:dyDescent="0.25">
      <c r="B37" s="10" t="s">
        <v>5</v>
      </c>
      <c r="C37" s="12">
        <v>0.75</v>
      </c>
      <c r="D37" s="12">
        <v>0.75</v>
      </c>
      <c r="E37" s="12">
        <v>0.75</v>
      </c>
      <c r="F37" s="12">
        <v>0.75</v>
      </c>
      <c r="G37" s="12">
        <v>0.75</v>
      </c>
      <c r="H37" s="12">
        <v>0.75</v>
      </c>
      <c r="I37" s="12">
        <v>0.75</v>
      </c>
      <c r="J37" s="12">
        <v>0.75</v>
      </c>
      <c r="K37" s="12">
        <v>0.75</v>
      </c>
      <c r="L37" s="12">
        <v>0.75</v>
      </c>
      <c r="M37" s="12">
        <v>0.75</v>
      </c>
      <c r="N37" s="12">
        <v>0.75</v>
      </c>
      <c r="O37" s="12">
        <v>0.75</v>
      </c>
      <c r="P37" s="12">
        <v>0.75</v>
      </c>
      <c r="Q37" s="12">
        <v>0.75</v>
      </c>
      <c r="R37" s="12">
        <v>0.75</v>
      </c>
      <c r="S37" s="12">
        <v>0.75</v>
      </c>
      <c r="T37" s="12">
        <v>0.75</v>
      </c>
      <c r="U37" s="12">
        <v>0.75</v>
      </c>
      <c r="V37" s="12">
        <v>0.75</v>
      </c>
      <c r="W37" s="12">
        <v>0.75</v>
      </c>
      <c r="X37" s="12">
        <v>0.75</v>
      </c>
      <c r="Y37" s="12">
        <v>0.75</v>
      </c>
      <c r="Z37" s="12">
        <v>0.75</v>
      </c>
      <c r="AA37" s="12">
        <v>0.75</v>
      </c>
      <c r="AB37" s="12">
        <v>0.75</v>
      </c>
      <c r="AC37" s="12">
        <v>0.75</v>
      </c>
      <c r="AD37" s="12">
        <v>0.75</v>
      </c>
      <c r="AE37" s="12">
        <v>0.75</v>
      </c>
      <c r="AF37" s="12">
        <v>0.75</v>
      </c>
      <c r="AG37" s="12">
        <v>0.75</v>
      </c>
      <c r="AH37" s="12">
        <v>0.75</v>
      </c>
      <c r="AI37" s="12">
        <v>0.75</v>
      </c>
      <c r="AJ37" s="12">
        <v>0.75</v>
      </c>
      <c r="AK37" s="12">
        <v>0.75</v>
      </c>
      <c r="AL37" s="12">
        <v>0.75</v>
      </c>
      <c r="AM37" s="12">
        <v>0.75</v>
      </c>
      <c r="AN37" s="12">
        <v>0.75</v>
      </c>
      <c r="AO37" s="12">
        <v>0.75</v>
      </c>
      <c r="AP37" s="12">
        <v>0.75</v>
      </c>
      <c r="AQ37" s="12">
        <v>0.75</v>
      </c>
      <c r="AR37" s="12">
        <v>0.75</v>
      </c>
      <c r="AS37" s="12">
        <v>0.75</v>
      </c>
      <c r="AT37" s="12">
        <v>0.75</v>
      </c>
      <c r="AU37" s="12">
        <v>0.75</v>
      </c>
      <c r="AV37" s="12">
        <v>0.75</v>
      </c>
      <c r="AW37" s="12">
        <v>0.75</v>
      </c>
      <c r="AX37" s="12">
        <v>0.75</v>
      </c>
      <c r="AY37" s="12">
        <v>0.75</v>
      </c>
      <c r="AZ37" s="12">
        <v>0.75</v>
      </c>
      <c r="BA37" s="12">
        <v>0.75</v>
      </c>
      <c r="BB37" s="14">
        <v>0.75</v>
      </c>
    </row>
    <row r="38" spans="1:54" outlineLevel="2" x14ac:dyDescent="0.25">
      <c r="B38" s="10" t="s">
        <v>4</v>
      </c>
      <c r="C38" s="12">
        <v>0.25</v>
      </c>
      <c r="D38" s="12">
        <v>0.25</v>
      </c>
      <c r="E38" s="12">
        <v>0.25</v>
      </c>
      <c r="F38" s="12">
        <v>0.25</v>
      </c>
      <c r="G38" s="12">
        <v>0.25</v>
      </c>
      <c r="H38" s="12">
        <v>0.25</v>
      </c>
      <c r="I38" s="12">
        <v>0.25</v>
      </c>
      <c r="J38" s="12">
        <v>0.25</v>
      </c>
      <c r="K38" s="12">
        <v>0.25</v>
      </c>
      <c r="L38" s="12">
        <v>0.25</v>
      </c>
      <c r="M38" s="12">
        <v>0.25</v>
      </c>
      <c r="N38" s="12">
        <v>0.25</v>
      </c>
      <c r="O38" s="12">
        <v>0.25</v>
      </c>
      <c r="P38" s="12">
        <v>0.25</v>
      </c>
      <c r="Q38" s="12">
        <v>0.25</v>
      </c>
      <c r="R38" s="12">
        <v>0.25</v>
      </c>
      <c r="S38" s="12">
        <v>0.25</v>
      </c>
      <c r="T38" s="12">
        <v>0.25</v>
      </c>
      <c r="U38" s="12">
        <v>0.25</v>
      </c>
      <c r="V38" s="12">
        <v>0.25</v>
      </c>
      <c r="W38" s="12">
        <v>0.25</v>
      </c>
      <c r="X38" s="12">
        <v>0.25</v>
      </c>
      <c r="Y38" s="12">
        <v>0.25</v>
      </c>
      <c r="Z38" s="12">
        <v>0.25</v>
      </c>
      <c r="AA38" s="12">
        <v>0.25</v>
      </c>
      <c r="AB38" s="12">
        <v>0.25</v>
      </c>
      <c r="AC38" s="12">
        <v>0.25</v>
      </c>
      <c r="AD38" s="12">
        <v>0.25</v>
      </c>
      <c r="AE38" s="12">
        <v>0.25</v>
      </c>
      <c r="AF38" s="12">
        <v>0.25</v>
      </c>
      <c r="AG38" s="12">
        <v>0.25</v>
      </c>
      <c r="AH38" s="12">
        <v>0.25</v>
      </c>
      <c r="AI38" s="12">
        <v>0.25</v>
      </c>
      <c r="AJ38" s="12">
        <v>0.25</v>
      </c>
      <c r="AK38" s="12">
        <v>0.25</v>
      </c>
      <c r="AL38" s="12">
        <v>0.25</v>
      </c>
      <c r="AM38" s="12">
        <v>0.25</v>
      </c>
      <c r="AN38" s="12">
        <v>0.25</v>
      </c>
      <c r="AO38" s="12">
        <v>0.25</v>
      </c>
      <c r="AP38" s="12">
        <v>0.25</v>
      </c>
      <c r="AQ38" s="12">
        <v>0.25</v>
      </c>
      <c r="AR38" s="12">
        <v>0.25</v>
      </c>
      <c r="AS38" s="12">
        <v>0.25</v>
      </c>
      <c r="AT38" s="12">
        <v>0.25</v>
      </c>
      <c r="AU38" s="12">
        <v>0.25</v>
      </c>
      <c r="AV38" s="12">
        <v>0.25</v>
      </c>
      <c r="AW38" s="12">
        <v>0.25</v>
      </c>
      <c r="AX38" s="12">
        <v>0.25</v>
      </c>
      <c r="AY38" s="12">
        <v>0.25</v>
      </c>
      <c r="AZ38" s="12">
        <v>0.25</v>
      </c>
      <c r="BA38" s="12">
        <v>0.25</v>
      </c>
      <c r="BB38" s="14">
        <v>0.25</v>
      </c>
    </row>
    <row r="39" spans="1:54" outlineLevel="2" x14ac:dyDescent="0.25">
      <c r="B39" s="10" t="s">
        <v>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4">
        <v>0</v>
      </c>
    </row>
    <row r="40" spans="1:54" outlineLevel="2" x14ac:dyDescent="0.25">
      <c r="B40" s="10" t="s">
        <v>7</v>
      </c>
      <c r="C40" s="12">
        <v>0.4</v>
      </c>
      <c r="D40" s="12">
        <v>0.4</v>
      </c>
      <c r="E40" s="12">
        <v>0.4</v>
      </c>
      <c r="F40" s="12">
        <v>0.4</v>
      </c>
      <c r="G40" s="12">
        <v>0.4</v>
      </c>
      <c r="H40" s="12">
        <v>0.4</v>
      </c>
      <c r="I40" s="12">
        <v>0.4</v>
      </c>
      <c r="J40" s="12">
        <v>0.4</v>
      </c>
      <c r="K40" s="12">
        <v>0.4</v>
      </c>
      <c r="L40" s="12">
        <v>0.4</v>
      </c>
      <c r="M40" s="12">
        <v>0.4</v>
      </c>
      <c r="N40" s="12">
        <v>0.4</v>
      </c>
      <c r="O40" s="12">
        <v>0.4</v>
      </c>
      <c r="P40" s="12">
        <v>0.4</v>
      </c>
      <c r="Q40" s="12">
        <v>0.4</v>
      </c>
      <c r="R40" s="12">
        <v>0.4</v>
      </c>
      <c r="S40" s="12">
        <v>0.4</v>
      </c>
      <c r="T40" s="12">
        <v>0.4</v>
      </c>
      <c r="U40" s="12">
        <v>0.4</v>
      </c>
      <c r="V40" s="12">
        <v>0.4</v>
      </c>
      <c r="W40" s="12">
        <v>0.4</v>
      </c>
      <c r="X40" s="12">
        <v>0.4</v>
      </c>
      <c r="Y40" s="12">
        <v>0.4</v>
      </c>
      <c r="Z40" s="12">
        <v>0.4</v>
      </c>
      <c r="AA40" s="12">
        <v>0.4</v>
      </c>
      <c r="AB40" s="12">
        <v>0.4</v>
      </c>
      <c r="AC40" s="12">
        <v>0.4</v>
      </c>
      <c r="AD40" s="12">
        <v>0.4</v>
      </c>
      <c r="AE40" s="12">
        <v>0.4</v>
      </c>
      <c r="AF40" s="12">
        <v>0.4</v>
      </c>
      <c r="AG40" s="12">
        <v>0.4</v>
      </c>
      <c r="AH40" s="12">
        <v>0.4</v>
      </c>
      <c r="AI40" s="12">
        <v>0.4</v>
      </c>
      <c r="AJ40" s="12">
        <v>0.4</v>
      </c>
      <c r="AK40" s="12">
        <v>0.4</v>
      </c>
      <c r="AL40" s="12">
        <v>0.4</v>
      </c>
      <c r="AM40" s="12">
        <v>0.4</v>
      </c>
      <c r="AN40" s="12">
        <v>0.4</v>
      </c>
      <c r="AO40" s="12">
        <v>0.4</v>
      </c>
      <c r="AP40" s="12">
        <v>0.4</v>
      </c>
      <c r="AQ40" s="12">
        <v>0.4</v>
      </c>
      <c r="AR40" s="12">
        <v>0.4</v>
      </c>
      <c r="AS40" s="12">
        <v>0.4</v>
      </c>
      <c r="AT40" s="12">
        <v>0.4</v>
      </c>
      <c r="AU40" s="12">
        <v>0.4</v>
      </c>
      <c r="AV40" s="12">
        <v>0.4</v>
      </c>
      <c r="AW40" s="12">
        <v>0.4</v>
      </c>
      <c r="AX40" s="12">
        <v>0.4</v>
      </c>
      <c r="AY40" s="12">
        <v>0.4</v>
      </c>
      <c r="AZ40" s="12">
        <v>0.4</v>
      </c>
      <c r="BA40" s="12">
        <v>0.4</v>
      </c>
      <c r="BB40" s="14">
        <v>0.4</v>
      </c>
    </row>
    <row r="41" spans="1:54" outlineLevel="2" x14ac:dyDescent="0.25">
      <c r="B41" s="10" t="s">
        <v>0</v>
      </c>
      <c r="C41" s="5">
        <f>C8*C40*C34/60/C37/(1-C36)/(1-C35)*(1+C38)/40</f>
        <v>111.2179487179487</v>
      </c>
      <c r="D41" s="5">
        <f t="shared" ref="D41:BB41" si="20">D8*D40*D34/60/D37/(1-D36)/(1-D35)*(1+D38)/40</f>
        <v>100.7905982905983</v>
      </c>
      <c r="E41" s="5">
        <f t="shared" si="20"/>
        <v>100.55555555555554</v>
      </c>
      <c r="F41" s="5">
        <f t="shared" si="20"/>
        <v>100.72649572649573</v>
      </c>
      <c r="G41" s="5">
        <f t="shared" si="20"/>
        <v>82.767094017094024</v>
      </c>
      <c r="H41" s="5">
        <f t="shared" si="20"/>
        <v>27.649572649572644</v>
      </c>
      <c r="I41" s="5">
        <f t="shared" si="20"/>
        <v>127.36111111111111</v>
      </c>
      <c r="J41" s="5">
        <f t="shared" si="20"/>
        <v>58.856837606837608</v>
      </c>
      <c r="K41" s="5">
        <f t="shared" si="20"/>
        <v>35.074786324786324</v>
      </c>
      <c r="L41" s="5">
        <f t="shared" si="20"/>
        <v>40.641025641025649</v>
      </c>
      <c r="M41" s="5">
        <f t="shared" si="20"/>
        <v>86.207264957264968</v>
      </c>
      <c r="N41" s="5">
        <f t="shared" si="20"/>
        <v>48.247863247863251</v>
      </c>
      <c r="O41" s="5">
        <f t="shared" si="20"/>
        <v>117.17948717948715</v>
      </c>
      <c r="P41" s="5">
        <f t="shared" si="20"/>
        <v>37.938034188034194</v>
      </c>
      <c r="Q41" s="5">
        <f t="shared" si="20"/>
        <v>115.57692307692307</v>
      </c>
      <c r="R41" s="5">
        <f t="shared" si="20"/>
        <v>42.286324786324784</v>
      </c>
      <c r="S41" s="5">
        <f t="shared" si="20"/>
        <v>65.993589743589737</v>
      </c>
      <c r="T41" s="5">
        <f t="shared" si="20"/>
        <v>40.448717948717942</v>
      </c>
      <c r="U41" s="5">
        <f t="shared" si="20"/>
        <v>127.57478632478634</v>
      </c>
      <c r="V41" s="5">
        <f t="shared" si="20"/>
        <v>87.980769230769226</v>
      </c>
      <c r="W41" s="5">
        <f t="shared" si="20"/>
        <v>30.876068376068378</v>
      </c>
      <c r="X41" s="5">
        <f t="shared" si="20"/>
        <v>51.944444444444443</v>
      </c>
      <c r="Y41" s="5">
        <f t="shared" si="20"/>
        <v>121.01495726495725</v>
      </c>
      <c r="Z41" s="5">
        <f t="shared" si="20"/>
        <v>76.549145299145295</v>
      </c>
      <c r="AA41" s="5">
        <f t="shared" si="20"/>
        <v>114.56196581196579</v>
      </c>
      <c r="AB41" s="5">
        <f t="shared" si="20"/>
        <v>76.517094017094024</v>
      </c>
      <c r="AC41" s="5">
        <f t="shared" si="20"/>
        <v>36.858974358974358</v>
      </c>
      <c r="AD41" s="5">
        <f t="shared" si="20"/>
        <v>40.918803418803414</v>
      </c>
      <c r="AE41" s="5">
        <f t="shared" si="20"/>
        <v>111.22863247863252</v>
      </c>
      <c r="AF41" s="5">
        <f t="shared" si="20"/>
        <v>105.09615384615384</v>
      </c>
      <c r="AG41" s="5">
        <f t="shared" si="20"/>
        <v>51.378205128205124</v>
      </c>
      <c r="AH41" s="5">
        <f t="shared" si="20"/>
        <v>56.655982905982924</v>
      </c>
      <c r="AI41" s="5">
        <f t="shared" si="20"/>
        <v>104.64743589743588</v>
      </c>
      <c r="AJ41" s="5">
        <f t="shared" si="20"/>
        <v>26.036324786324787</v>
      </c>
      <c r="AK41" s="5">
        <f t="shared" si="20"/>
        <v>38.46153846153846</v>
      </c>
      <c r="AL41" s="5">
        <f t="shared" si="20"/>
        <v>95.876068376068375</v>
      </c>
      <c r="AM41" s="5">
        <f t="shared" si="20"/>
        <v>108.98504273504273</v>
      </c>
      <c r="AN41" s="5">
        <f t="shared" si="20"/>
        <v>105.84401709401706</v>
      </c>
      <c r="AO41" s="5">
        <f t="shared" si="20"/>
        <v>84.797008547008545</v>
      </c>
      <c r="AP41" s="5">
        <f t="shared" si="20"/>
        <v>74.391025641025649</v>
      </c>
      <c r="AQ41" s="5">
        <f t="shared" si="20"/>
        <v>120.37393162393161</v>
      </c>
      <c r="AR41" s="5">
        <f t="shared" si="20"/>
        <v>126.30341880341879</v>
      </c>
      <c r="AS41" s="5">
        <f t="shared" si="20"/>
        <v>123.68589743589743</v>
      </c>
      <c r="AT41" s="5">
        <f t="shared" si="20"/>
        <v>59.091880341880334</v>
      </c>
      <c r="AU41" s="5">
        <f t="shared" si="20"/>
        <v>29.925213675213676</v>
      </c>
      <c r="AV41" s="5">
        <f t="shared" si="20"/>
        <v>111.22863247863252</v>
      </c>
      <c r="AW41" s="5">
        <f t="shared" si="20"/>
        <v>43.36538461538462</v>
      </c>
      <c r="AX41" s="5">
        <f t="shared" si="20"/>
        <v>83.814102564102555</v>
      </c>
      <c r="AY41" s="5">
        <f t="shared" si="20"/>
        <v>34.113247863247864</v>
      </c>
      <c r="AZ41" s="5">
        <f t="shared" si="20"/>
        <v>34.497863247863258</v>
      </c>
      <c r="BA41" s="5">
        <f t="shared" si="20"/>
        <v>105.53418803418803</v>
      </c>
      <c r="BB41" s="6">
        <f t="shared" si="20"/>
        <v>104.47649572649573</v>
      </c>
    </row>
    <row r="42" spans="1:54" outlineLevel="2" x14ac:dyDescent="0.25">
      <c r="B42" s="10" t="s">
        <v>1</v>
      </c>
      <c r="C42" s="5">
        <v>95</v>
      </c>
      <c r="D42" s="5">
        <f t="shared" ref="D42:AI42" si="21">C42+D30+D26+D27</f>
        <v>95</v>
      </c>
      <c r="E42" s="5">
        <f t="shared" si="21"/>
        <v>95</v>
      </c>
      <c r="F42" s="5">
        <f t="shared" si="21"/>
        <v>95</v>
      </c>
      <c r="G42" s="5">
        <f t="shared" si="21"/>
        <v>95</v>
      </c>
      <c r="H42" s="5">
        <f t="shared" si="21"/>
        <v>95</v>
      </c>
      <c r="I42" s="5">
        <f t="shared" si="21"/>
        <v>95</v>
      </c>
      <c r="J42" s="5">
        <f t="shared" si="21"/>
        <v>95</v>
      </c>
      <c r="K42" s="5">
        <f t="shared" si="21"/>
        <v>95</v>
      </c>
      <c r="L42" s="5">
        <f t="shared" si="21"/>
        <v>95</v>
      </c>
      <c r="M42" s="5">
        <f t="shared" si="21"/>
        <v>95</v>
      </c>
      <c r="N42" s="5">
        <f t="shared" si="21"/>
        <v>95</v>
      </c>
      <c r="O42" s="5">
        <f t="shared" si="21"/>
        <v>95</v>
      </c>
      <c r="P42" s="5">
        <f t="shared" si="21"/>
        <v>95</v>
      </c>
      <c r="Q42" s="5">
        <f t="shared" si="21"/>
        <v>95</v>
      </c>
      <c r="R42" s="5">
        <f t="shared" si="21"/>
        <v>95</v>
      </c>
      <c r="S42" s="5">
        <f t="shared" si="21"/>
        <v>95</v>
      </c>
      <c r="T42" s="5">
        <f t="shared" si="21"/>
        <v>95</v>
      </c>
      <c r="U42" s="5">
        <f t="shared" si="21"/>
        <v>95</v>
      </c>
      <c r="V42" s="5">
        <f t="shared" si="21"/>
        <v>95</v>
      </c>
      <c r="W42" s="5">
        <f t="shared" si="21"/>
        <v>95</v>
      </c>
      <c r="X42" s="5">
        <f t="shared" si="21"/>
        <v>95</v>
      </c>
      <c r="Y42" s="5">
        <f t="shared" si="21"/>
        <v>95</v>
      </c>
      <c r="Z42" s="5">
        <f t="shared" si="21"/>
        <v>95</v>
      </c>
      <c r="AA42" s="5">
        <f t="shared" si="21"/>
        <v>95</v>
      </c>
      <c r="AB42" s="5">
        <f t="shared" si="21"/>
        <v>95</v>
      </c>
      <c r="AC42" s="5">
        <f t="shared" si="21"/>
        <v>95</v>
      </c>
      <c r="AD42" s="5">
        <f t="shared" si="21"/>
        <v>95</v>
      </c>
      <c r="AE42" s="5">
        <f t="shared" si="21"/>
        <v>95</v>
      </c>
      <c r="AF42" s="5">
        <f t="shared" si="21"/>
        <v>95</v>
      </c>
      <c r="AG42" s="5">
        <f t="shared" si="21"/>
        <v>95</v>
      </c>
      <c r="AH42" s="5">
        <f t="shared" si="21"/>
        <v>95</v>
      </c>
      <c r="AI42" s="5">
        <f t="shared" si="21"/>
        <v>95</v>
      </c>
      <c r="AJ42" s="5">
        <f t="shared" ref="AJ42:BB42" si="22">AI42+AJ30+AJ26+AJ27</f>
        <v>95</v>
      </c>
      <c r="AK42" s="5">
        <f t="shared" si="22"/>
        <v>95</v>
      </c>
      <c r="AL42" s="5">
        <f t="shared" si="22"/>
        <v>115</v>
      </c>
      <c r="AM42" s="5">
        <f t="shared" si="22"/>
        <v>155</v>
      </c>
      <c r="AN42" s="5">
        <f t="shared" si="22"/>
        <v>155</v>
      </c>
      <c r="AO42" s="5">
        <f t="shared" si="22"/>
        <v>155</v>
      </c>
      <c r="AP42" s="5">
        <f t="shared" si="22"/>
        <v>155</v>
      </c>
      <c r="AQ42" s="5">
        <f t="shared" si="22"/>
        <v>155</v>
      </c>
      <c r="AR42" s="5">
        <f t="shared" si="22"/>
        <v>155</v>
      </c>
      <c r="AS42" s="5">
        <f t="shared" si="22"/>
        <v>155</v>
      </c>
      <c r="AT42" s="5">
        <f t="shared" si="22"/>
        <v>155</v>
      </c>
      <c r="AU42" s="5">
        <f t="shared" si="22"/>
        <v>125</v>
      </c>
      <c r="AV42" s="5">
        <f t="shared" si="22"/>
        <v>125</v>
      </c>
      <c r="AW42" s="5">
        <f t="shared" si="22"/>
        <v>125</v>
      </c>
      <c r="AX42" s="5">
        <f t="shared" si="22"/>
        <v>125</v>
      </c>
      <c r="AY42" s="5">
        <f t="shared" si="22"/>
        <v>125</v>
      </c>
      <c r="AZ42" s="5">
        <f t="shared" si="22"/>
        <v>125</v>
      </c>
      <c r="BA42" s="5">
        <f t="shared" si="22"/>
        <v>125</v>
      </c>
      <c r="BB42" s="6">
        <f t="shared" si="22"/>
        <v>125</v>
      </c>
    </row>
    <row r="43" spans="1:54" ht="11" outlineLevel="2" thickBot="1" x14ac:dyDescent="0.3">
      <c r="B43" s="11" t="s">
        <v>2</v>
      </c>
      <c r="C43" s="7">
        <f t="shared" ref="C43:AH43" si="23">C42-C41</f>
        <v>-16.217948717948701</v>
      </c>
      <c r="D43" s="7">
        <f t="shared" si="23"/>
        <v>-5.7905982905982967</v>
      </c>
      <c r="E43" s="7">
        <f t="shared" si="23"/>
        <v>-5.5555555555555429</v>
      </c>
      <c r="F43" s="7">
        <f t="shared" si="23"/>
        <v>-5.7264957264957275</v>
      </c>
      <c r="G43" s="7">
        <f t="shared" si="23"/>
        <v>12.232905982905976</v>
      </c>
      <c r="H43" s="7">
        <f t="shared" si="23"/>
        <v>67.350427350427353</v>
      </c>
      <c r="I43" s="7">
        <f t="shared" si="23"/>
        <v>-32.361111111111114</v>
      </c>
      <c r="J43" s="7">
        <f t="shared" si="23"/>
        <v>36.143162393162392</v>
      </c>
      <c r="K43" s="7">
        <f t="shared" si="23"/>
        <v>59.925213675213676</v>
      </c>
      <c r="L43" s="7">
        <f t="shared" si="23"/>
        <v>54.358974358974351</v>
      </c>
      <c r="M43" s="7">
        <f t="shared" si="23"/>
        <v>8.7927350427350319</v>
      </c>
      <c r="N43" s="7">
        <f t="shared" si="23"/>
        <v>46.752136752136749</v>
      </c>
      <c r="O43" s="7">
        <f t="shared" si="23"/>
        <v>-22.179487179487154</v>
      </c>
      <c r="P43" s="7">
        <f t="shared" si="23"/>
        <v>57.061965811965806</v>
      </c>
      <c r="Q43" s="7">
        <f t="shared" si="23"/>
        <v>-20.576923076923066</v>
      </c>
      <c r="R43" s="7">
        <f t="shared" si="23"/>
        <v>52.713675213675216</v>
      </c>
      <c r="S43" s="7">
        <f t="shared" si="23"/>
        <v>29.006410256410263</v>
      </c>
      <c r="T43" s="7">
        <f t="shared" si="23"/>
        <v>54.551282051282058</v>
      </c>
      <c r="U43" s="7">
        <f t="shared" si="23"/>
        <v>-32.574786324786345</v>
      </c>
      <c r="V43" s="7">
        <f t="shared" si="23"/>
        <v>7.0192307692307736</v>
      </c>
      <c r="W43" s="7">
        <f t="shared" si="23"/>
        <v>64.123931623931625</v>
      </c>
      <c r="X43" s="7">
        <f t="shared" si="23"/>
        <v>43.055555555555557</v>
      </c>
      <c r="Y43" s="7">
        <f t="shared" si="23"/>
        <v>-26.014957264957246</v>
      </c>
      <c r="Z43" s="7">
        <f t="shared" si="23"/>
        <v>18.450854700854705</v>
      </c>
      <c r="AA43" s="7">
        <f t="shared" si="23"/>
        <v>-19.561965811965791</v>
      </c>
      <c r="AB43" s="7">
        <f t="shared" si="23"/>
        <v>18.482905982905976</v>
      </c>
      <c r="AC43" s="7">
        <f t="shared" si="23"/>
        <v>58.141025641025642</v>
      </c>
      <c r="AD43" s="7">
        <f t="shared" si="23"/>
        <v>54.081196581196586</v>
      </c>
      <c r="AE43" s="7">
        <f t="shared" si="23"/>
        <v>-16.22863247863252</v>
      </c>
      <c r="AF43" s="7">
        <f t="shared" si="23"/>
        <v>-10.09615384615384</v>
      </c>
      <c r="AG43" s="7">
        <f t="shared" si="23"/>
        <v>43.621794871794876</v>
      </c>
      <c r="AH43" s="7">
        <f t="shared" si="23"/>
        <v>38.344017094017076</v>
      </c>
      <c r="AI43" s="7">
        <f t="shared" ref="AI43:BN43" si="24">AI42-AI41</f>
        <v>-9.6474358974358836</v>
      </c>
      <c r="AJ43" s="7">
        <f t="shared" si="24"/>
        <v>68.963675213675216</v>
      </c>
      <c r="AK43" s="7">
        <f t="shared" si="24"/>
        <v>56.53846153846154</v>
      </c>
      <c r="AL43" s="7">
        <f t="shared" si="24"/>
        <v>19.123931623931625</v>
      </c>
      <c r="AM43" s="7">
        <f t="shared" si="24"/>
        <v>46.014957264957275</v>
      </c>
      <c r="AN43" s="7">
        <f t="shared" si="24"/>
        <v>49.155982905982938</v>
      </c>
      <c r="AO43" s="7">
        <f t="shared" si="24"/>
        <v>70.202991452991455</v>
      </c>
      <c r="AP43" s="7">
        <f t="shared" si="24"/>
        <v>80.608974358974351</v>
      </c>
      <c r="AQ43" s="7">
        <f t="shared" si="24"/>
        <v>34.626068376068389</v>
      </c>
      <c r="AR43" s="7">
        <f t="shared" si="24"/>
        <v>28.696581196581207</v>
      </c>
      <c r="AS43" s="7">
        <f t="shared" si="24"/>
        <v>31.314102564102569</v>
      </c>
      <c r="AT43" s="7">
        <f t="shared" si="24"/>
        <v>95.908119658119659</v>
      </c>
      <c r="AU43" s="7">
        <f t="shared" si="24"/>
        <v>95.074786324786317</v>
      </c>
      <c r="AV43" s="7">
        <f t="shared" si="24"/>
        <v>13.77136752136748</v>
      </c>
      <c r="AW43" s="7">
        <f t="shared" si="24"/>
        <v>81.634615384615387</v>
      </c>
      <c r="AX43" s="7">
        <f t="shared" si="24"/>
        <v>41.185897435897445</v>
      </c>
      <c r="AY43" s="7">
        <f t="shared" si="24"/>
        <v>90.886752136752136</v>
      </c>
      <c r="AZ43" s="7">
        <f t="shared" si="24"/>
        <v>90.502136752136749</v>
      </c>
      <c r="BA43" s="7">
        <f t="shared" si="24"/>
        <v>19.465811965811966</v>
      </c>
      <c r="BB43" s="8">
        <f t="shared" si="24"/>
        <v>20.523504273504273</v>
      </c>
    </row>
    <row r="44" spans="1:54" outlineLevel="3" x14ac:dyDescent="0.25">
      <c r="B44" s="17" t="s">
        <v>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 outlineLevel="3" x14ac:dyDescent="0.25">
      <c r="B45" s="10" t="s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>
        <v>-30</v>
      </c>
      <c r="AV45" s="5"/>
      <c r="AW45" s="5"/>
      <c r="AX45" s="5"/>
      <c r="AY45" s="5"/>
      <c r="AZ45" s="5"/>
      <c r="BA45" s="5"/>
      <c r="BB45" s="6"/>
    </row>
    <row r="46" spans="1:54" outlineLevel="3" x14ac:dyDescent="0.25">
      <c r="A46" s="18" t="s">
        <v>16</v>
      </c>
      <c r="B46" s="10" t="s">
        <v>21</v>
      </c>
      <c r="C46" s="5">
        <f>0+(H47)</f>
        <v>0</v>
      </c>
      <c r="D46" s="5">
        <f>0+(I47)</f>
        <v>0</v>
      </c>
      <c r="E46" s="5">
        <f>0+(J47)</f>
        <v>0</v>
      </c>
      <c r="F46" s="5">
        <f t="shared" ref="F46:O47" si="25">K47</f>
        <v>0</v>
      </c>
      <c r="G46" s="5">
        <f t="shared" si="25"/>
        <v>0</v>
      </c>
      <c r="H46" s="5">
        <f t="shared" si="25"/>
        <v>0</v>
      </c>
      <c r="I46" s="5">
        <f t="shared" si="25"/>
        <v>0</v>
      </c>
      <c r="J46" s="5">
        <f t="shared" si="25"/>
        <v>0</v>
      </c>
      <c r="K46" s="5">
        <f t="shared" si="25"/>
        <v>0</v>
      </c>
      <c r="L46" s="5">
        <f t="shared" si="25"/>
        <v>0</v>
      </c>
      <c r="M46" s="5">
        <f t="shared" si="25"/>
        <v>0</v>
      </c>
      <c r="N46" s="5">
        <f t="shared" si="25"/>
        <v>0</v>
      </c>
      <c r="O46" s="5">
        <f t="shared" si="25"/>
        <v>0</v>
      </c>
      <c r="P46" s="5">
        <f t="shared" ref="P46:Y47" si="26">U47</f>
        <v>0</v>
      </c>
      <c r="Q46" s="5">
        <f t="shared" si="26"/>
        <v>0</v>
      </c>
      <c r="R46" s="5">
        <f t="shared" si="26"/>
        <v>0</v>
      </c>
      <c r="S46" s="5">
        <f t="shared" si="26"/>
        <v>0</v>
      </c>
      <c r="T46" s="5">
        <f t="shared" si="26"/>
        <v>0</v>
      </c>
      <c r="U46" s="5">
        <f t="shared" si="26"/>
        <v>0</v>
      </c>
      <c r="V46" s="5">
        <f t="shared" si="26"/>
        <v>0</v>
      </c>
      <c r="W46" s="5">
        <f t="shared" si="26"/>
        <v>0</v>
      </c>
      <c r="X46" s="5">
        <f t="shared" si="26"/>
        <v>0</v>
      </c>
      <c r="Y46" s="5">
        <f t="shared" si="26"/>
        <v>0</v>
      </c>
      <c r="Z46" s="5">
        <f t="shared" ref="Z46:AI47" si="27">AE47</f>
        <v>0</v>
      </c>
      <c r="AA46" s="5">
        <f t="shared" si="27"/>
        <v>0</v>
      </c>
      <c r="AB46" s="5">
        <f t="shared" si="27"/>
        <v>20</v>
      </c>
      <c r="AC46" s="5">
        <f t="shared" si="27"/>
        <v>40</v>
      </c>
      <c r="AD46" s="5">
        <f t="shared" si="27"/>
        <v>0</v>
      </c>
      <c r="AE46" s="5">
        <f t="shared" si="27"/>
        <v>0</v>
      </c>
      <c r="AF46" s="5">
        <f t="shared" si="27"/>
        <v>0</v>
      </c>
      <c r="AG46" s="5">
        <f t="shared" si="27"/>
        <v>0</v>
      </c>
      <c r="AH46" s="5">
        <f t="shared" si="27"/>
        <v>0</v>
      </c>
      <c r="AI46" s="5">
        <f t="shared" si="27"/>
        <v>0</v>
      </c>
      <c r="AJ46" s="5">
        <f t="shared" ref="AJ46:AS47" si="28">AO47</f>
        <v>0</v>
      </c>
      <c r="AK46" s="5">
        <f t="shared" si="28"/>
        <v>0</v>
      </c>
      <c r="AL46" s="5">
        <f t="shared" si="28"/>
        <v>0</v>
      </c>
      <c r="AM46" s="5">
        <f t="shared" si="28"/>
        <v>0</v>
      </c>
      <c r="AN46" s="5">
        <f t="shared" si="28"/>
        <v>0</v>
      </c>
      <c r="AO46" s="5">
        <f t="shared" si="28"/>
        <v>0</v>
      </c>
      <c r="AP46" s="5">
        <f t="shared" si="28"/>
        <v>0</v>
      </c>
      <c r="AQ46" s="5">
        <f t="shared" si="28"/>
        <v>0</v>
      </c>
      <c r="AR46" s="5">
        <f t="shared" si="28"/>
        <v>0</v>
      </c>
      <c r="AS46" s="5">
        <f t="shared" si="28"/>
        <v>0</v>
      </c>
      <c r="AT46" s="5">
        <f t="shared" ref="AT46:BC47" si="29">AY47</f>
        <v>0</v>
      </c>
      <c r="AU46" s="5">
        <f t="shared" si="29"/>
        <v>0</v>
      </c>
      <c r="AV46" s="5">
        <f t="shared" si="29"/>
        <v>0</v>
      </c>
      <c r="AW46" s="5">
        <f t="shared" si="29"/>
        <v>0</v>
      </c>
      <c r="AX46" s="5">
        <f t="shared" si="29"/>
        <v>0</v>
      </c>
      <c r="AY46" s="5">
        <f t="shared" si="29"/>
        <v>0</v>
      </c>
      <c r="AZ46" s="5">
        <f t="shared" si="29"/>
        <v>0</v>
      </c>
      <c r="BA46" s="5">
        <f t="shared" si="29"/>
        <v>0</v>
      </c>
      <c r="BB46" s="6">
        <f t="shared" si="29"/>
        <v>0</v>
      </c>
    </row>
    <row r="47" spans="1:54" outlineLevel="3" x14ac:dyDescent="0.25">
      <c r="B47" s="10" t="s">
        <v>22</v>
      </c>
      <c r="C47" s="5">
        <f>H48</f>
        <v>0</v>
      </c>
      <c r="D47" s="5">
        <f>I48</f>
        <v>0</v>
      </c>
      <c r="E47" s="5">
        <f>J48</f>
        <v>0</v>
      </c>
      <c r="F47" s="5">
        <f t="shared" si="25"/>
        <v>0</v>
      </c>
      <c r="G47" s="5">
        <f t="shared" si="25"/>
        <v>0</v>
      </c>
      <c r="H47" s="5">
        <f t="shared" si="25"/>
        <v>0</v>
      </c>
      <c r="I47" s="5">
        <f t="shared" si="25"/>
        <v>0</v>
      </c>
      <c r="J47" s="5">
        <f t="shared" si="25"/>
        <v>0</v>
      </c>
      <c r="K47" s="5">
        <f t="shared" si="25"/>
        <v>0</v>
      </c>
      <c r="L47" s="5">
        <f t="shared" si="25"/>
        <v>0</v>
      </c>
      <c r="M47" s="5">
        <f t="shared" si="25"/>
        <v>0</v>
      </c>
      <c r="N47" s="5">
        <f t="shared" si="25"/>
        <v>0</v>
      </c>
      <c r="O47" s="5">
        <f t="shared" si="25"/>
        <v>0</v>
      </c>
      <c r="P47" s="5">
        <f t="shared" si="26"/>
        <v>0</v>
      </c>
      <c r="Q47" s="5">
        <f t="shared" si="26"/>
        <v>0</v>
      </c>
      <c r="R47" s="5">
        <f t="shared" si="26"/>
        <v>0</v>
      </c>
      <c r="S47" s="5">
        <f t="shared" si="26"/>
        <v>0</v>
      </c>
      <c r="T47" s="5">
        <f t="shared" si="26"/>
        <v>0</v>
      </c>
      <c r="U47" s="5">
        <f t="shared" si="26"/>
        <v>0</v>
      </c>
      <c r="V47" s="5">
        <f t="shared" si="26"/>
        <v>0</v>
      </c>
      <c r="W47" s="5">
        <f t="shared" si="26"/>
        <v>0</v>
      </c>
      <c r="X47" s="5">
        <f t="shared" si="26"/>
        <v>0</v>
      </c>
      <c r="Y47" s="5">
        <f t="shared" si="26"/>
        <v>0</v>
      </c>
      <c r="Z47" s="5">
        <f t="shared" si="27"/>
        <v>0</v>
      </c>
      <c r="AA47" s="5">
        <f t="shared" si="27"/>
        <v>0</v>
      </c>
      <c r="AB47" s="5">
        <f t="shared" si="27"/>
        <v>0</v>
      </c>
      <c r="AC47" s="5">
        <f t="shared" si="27"/>
        <v>0</v>
      </c>
      <c r="AD47" s="5">
        <f t="shared" si="27"/>
        <v>0</v>
      </c>
      <c r="AE47" s="5">
        <f t="shared" si="27"/>
        <v>0</v>
      </c>
      <c r="AF47" s="5">
        <f t="shared" si="27"/>
        <v>0</v>
      </c>
      <c r="AG47" s="5">
        <f t="shared" si="27"/>
        <v>20</v>
      </c>
      <c r="AH47" s="5">
        <f t="shared" si="27"/>
        <v>40</v>
      </c>
      <c r="AI47" s="5">
        <f t="shared" si="27"/>
        <v>0</v>
      </c>
      <c r="AJ47" s="5">
        <f t="shared" si="28"/>
        <v>0</v>
      </c>
      <c r="AK47" s="5">
        <f t="shared" si="28"/>
        <v>0</v>
      </c>
      <c r="AL47" s="5">
        <f t="shared" si="28"/>
        <v>0</v>
      </c>
      <c r="AM47" s="5">
        <f t="shared" si="28"/>
        <v>0</v>
      </c>
      <c r="AN47" s="5">
        <f t="shared" si="28"/>
        <v>0</v>
      </c>
      <c r="AO47" s="5">
        <f t="shared" si="28"/>
        <v>0</v>
      </c>
      <c r="AP47" s="5">
        <f t="shared" si="28"/>
        <v>0</v>
      </c>
      <c r="AQ47" s="5">
        <f t="shared" si="28"/>
        <v>0</v>
      </c>
      <c r="AR47" s="5">
        <f t="shared" si="28"/>
        <v>0</v>
      </c>
      <c r="AS47" s="5">
        <f t="shared" si="28"/>
        <v>0</v>
      </c>
      <c r="AT47" s="5">
        <f t="shared" si="29"/>
        <v>0</v>
      </c>
      <c r="AU47" s="5">
        <f t="shared" si="29"/>
        <v>0</v>
      </c>
      <c r="AV47" s="5">
        <f t="shared" si="29"/>
        <v>0</v>
      </c>
      <c r="AW47" s="5">
        <f t="shared" si="29"/>
        <v>0</v>
      </c>
      <c r="AX47" s="5">
        <f t="shared" si="29"/>
        <v>0</v>
      </c>
      <c r="AY47" s="5">
        <f t="shared" si="29"/>
        <v>0</v>
      </c>
      <c r="AZ47" s="5">
        <f t="shared" si="29"/>
        <v>0</v>
      </c>
      <c r="BA47" s="5">
        <f t="shared" si="29"/>
        <v>0</v>
      </c>
      <c r="BB47" s="6">
        <f t="shared" si="29"/>
        <v>0</v>
      </c>
    </row>
    <row r="48" spans="1:54" outlineLevel="3" x14ac:dyDescent="0.25">
      <c r="B48" s="10" t="s">
        <v>10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20</v>
      </c>
      <c r="AM48" s="5">
        <v>40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6"/>
    </row>
    <row r="49" spans="1:54" ht="11" outlineLevel="3" thickBot="1" x14ac:dyDescent="0.3">
      <c r="A49" s="18" t="s">
        <v>16</v>
      </c>
      <c r="B49" s="11" t="s">
        <v>23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</row>
    <row r="50" spans="1:54" ht="11" outlineLevel="2" thickBot="1" x14ac:dyDescent="0.3"/>
    <row r="51" spans="1:54" outlineLevel="2" x14ac:dyDescent="0.25">
      <c r="B51" s="9" t="s">
        <v>24</v>
      </c>
      <c r="C51" s="2">
        <v>45689</v>
      </c>
      <c r="D51" s="2">
        <v>45696</v>
      </c>
      <c r="E51" s="2">
        <v>45703</v>
      </c>
      <c r="F51" s="2">
        <v>45710</v>
      </c>
      <c r="G51" s="2">
        <v>45717</v>
      </c>
      <c r="H51" s="2">
        <v>45724</v>
      </c>
      <c r="I51" s="2">
        <v>45731</v>
      </c>
      <c r="J51" s="2">
        <v>45738</v>
      </c>
      <c r="K51" s="2">
        <v>45745</v>
      </c>
      <c r="L51" s="2">
        <v>45752</v>
      </c>
      <c r="M51" s="2">
        <v>45759</v>
      </c>
      <c r="N51" s="2">
        <v>45766</v>
      </c>
      <c r="O51" s="2">
        <v>45773</v>
      </c>
      <c r="P51" s="2">
        <v>45780</v>
      </c>
      <c r="Q51" s="2">
        <v>45787</v>
      </c>
      <c r="R51" s="2">
        <v>45794</v>
      </c>
      <c r="S51" s="2">
        <v>45801</v>
      </c>
      <c r="T51" s="2">
        <v>45808</v>
      </c>
      <c r="U51" s="2">
        <v>45815</v>
      </c>
      <c r="V51" s="2">
        <v>45822</v>
      </c>
      <c r="W51" s="2">
        <v>45829</v>
      </c>
      <c r="X51" s="2">
        <v>45836</v>
      </c>
      <c r="Y51" s="2">
        <v>45843</v>
      </c>
      <c r="Z51" s="2">
        <v>45850</v>
      </c>
      <c r="AA51" s="2">
        <v>45857</v>
      </c>
      <c r="AB51" s="2">
        <v>45864</v>
      </c>
      <c r="AC51" s="2">
        <v>45871</v>
      </c>
      <c r="AD51" s="2">
        <v>45878</v>
      </c>
      <c r="AE51" s="2">
        <v>45885</v>
      </c>
      <c r="AF51" s="2">
        <v>45892</v>
      </c>
      <c r="AG51" s="2">
        <v>45899</v>
      </c>
      <c r="AH51" s="2">
        <v>45906</v>
      </c>
      <c r="AI51" s="2">
        <v>45913</v>
      </c>
      <c r="AJ51" s="2">
        <v>45920</v>
      </c>
      <c r="AK51" s="2">
        <v>45927</v>
      </c>
      <c r="AL51" s="2">
        <v>45934</v>
      </c>
      <c r="AM51" s="2">
        <v>45941</v>
      </c>
      <c r="AN51" s="2">
        <v>45948</v>
      </c>
      <c r="AO51" s="2">
        <v>45955</v>
      </c>
      <c r="AP51" s="2">
        <v>45962</v>
      </c>
      <c r="AQ51" s="2">
        <v>45969</v>
      </c>
      <c r="AR51" s="2">
        <v>45976</v>
      </c>
      <c r="AS51" s="2">
        <v>45983</v>
      </c>
      <c r="AT51" s="2">
        <v>45990</v>
      </c>
      <c r="AU51" s="2">
        <v>45997</v>
      </c>
      <c r="AV51" s="2">
        <v>46004</v>
      </c>
      <c r="AW51" s="2">
        <v>46011</v>
      </c>
      <c r="AX51" s="2">
        <v>46018</v>
      </c>
      <c r="AY51" s="2">
        <v>46025</v>
      </c>
      <c r="AZ51" s="2">
        <v>46032</v>
      </c>
      <c r="BA51" s="2">
        <v>46039</v>
      </c>
      <c r="BB51" s="3">
        <v>46046</v>
      </c>
    </row>
    <row r="52" spans="1:54" outlineLevel="2" x14ac:dyDescent="0.25">
      <c r="B52" s="10" t="s">
        <v>3</v>
      </c>
      <c r="C52" s="5">
        <v>40</v>
      </c>
      <c r="D52" s="5">
        <v>40</v>
      </c>
      <c r="E52" s="5">
        <v>40</v>
      </c>
      <c r="F52" s="5">
        <v>40</v>
      </c>
      <c r="G52" s="5">
        <v>40</v>
      </c>
      <c r="H52" s="5">
        <v>40</v>
      </c>
      <c r="I52" s="5">
        <v>40</v>
      </c>
      <c r="J52" s="5">
        <v>40</v>
      </c>
      <c r="K52" s="5">
        <v>40</v>
      </c>
      <c r="L52" s="5">
        <v>40</v>
      </c>
      <c r="M52" s="5">
        <v>40</v>
      </c>
      <c r="N52" s="5">
        <v>40</v>
      </c>
      <c r="O52" s="5">
        <v>40</v>
      </c>
      <c r="P52" s="5">
        <v>40</v>
      </c>
      <c r="Q52" s="5">
        <v>40</v>
      </c>
      <c r="R52" s="5">
        <v>40</v>
      </c>
      <c r="S52" s="5">
        <v>40</v>
      </c>
      <c r="T52" s="5">
        <v>40</v>
      </c>
      <c r="U52" s="5">
        <v>40</v>
      </c>
      <c r="V52" s="5">
        <v>40</v>
      </c>
      <c r="W52" s="5">
        <v>40</v>
      </c>
      <c r="X52" s="5">
        <v>40</v>
      </c>
      <c r="Y52" s="5">
        <v>40</v>
      </c>
      <c r="Z52" s="5">
        <v>40</v>
      </c>
      <c r="AA52" s="5">
        <v>40</v>
      </c>
      <c r="AB52" s="5">
        <v>40</v>
      </c>
      <c r="AC52" s="5">
        <v>40</v>
      </c>
      <c r="AD52" s="5">
        <v>40</v>
      </c>
      <c r="AE52" s="5">
        <v>40</v>
      </c>
      <c r="AF52" s="5">
        <v>40</v>
      </c>
      <c r="AG52" s="5">
        <v>40</v>
      </c>
      <c r="AH52" s="5">
        <v>40</v>
      </c>
      <c r="AI52" s="5">
        <v>40</v>
      </c>
      <c r="AJ52" s="5">
        <v>40</v>
      </c>
      <c r="AK52" s="5">
        <v>40</v>
      </c>
      <c r="AL52" s="5">
        <v>40</v>
      </c>
      <c r="AM52" s="5">
        <v>40</v>
      </c>
      <c r="AN52" s="5">
        <v>40</v>
      </c>
      <c r="AO52" s="5">
        <v>40</v>
      </c>
      <c r="AP52" s="5">
        <v>40</v>
      </c>
      <c r="AQ52" s="5">
        <v>40</v>
      </c>
      <c r="AR52" s="5">
        <v>40</v>
      </c>
      <c r="AS52" s="5">
        <v>40</v>
      </c>
      <c r="AT52" s="5">
        <v>40</v>
      </c>
      <c r="AU52" s="5">
        <v>40</v>
      </c>
      <c r="AV52" s="5">
        <v>40</v>
      </c>
      <c r="AW52" s="5">
        <v>40</v>
      </c>
      <c r="AX52" s="5">
        <v>40</v>
      </c>
      <c r="AY52" s="5">
        <v>40</v>
      </c>
      <c r="AZ52" s="5">
        <v>40</v>
      </c>
      <c r="BA52" s="5">
        <v>40</v>
      </c>
      <c r="BB52" s="6">
        <v>40</v>
      </c>
    </row>
    <row r="53" spans="1:54" outlineLevel="2" x14ac:dyDescent="0.25">
      <c r="A53" s="18" t="s">
        <v>16</v>
      </c>
      <c r="B53" s="10" t="s">
        <v>14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4">
        <v>0</v>
      </c>
    </row>
    <row r="54" spans="1:54" outlineLevel="2" x14ac:dyDescent="0.25">
      <c r="A54" s="18" t="s">
        <v>16</v>
      </c>
      <c r="B54" s="10" t="s">
        <v>15</v>
      </c>
      <c r="C54" s="12">
        <v>0.05</v>
      </c>
      <c r="D54" s="12">
        <v>0.05</v>
      </c>
      <c r="E54" s="12">
        <v>0.05</v>
      </c>
      <c r="F54" s="12">
        <v>0.05</v>
      </c>
      <c r="G54" s="12">
        <v>0.05</v>
      </c>
      <c r="H54" s="12">
        <v>0.05</v>
      </c>
      <c r="I54" s="12">
        <v>0.05</v>
      </c>
      <c r="J54" s="12">
        <v>0.05</v>
      </c>
      <c r="K54" s="12">
        <v>0.05</v>
      </c>
      <c r="L54" s="12">
        <v>0.05</v>
      </c>
      <c r="M54" s="12">
        <v>0.05</v>
      </c>
      <c r="N54" s="12">
        <v>0.05</v>
      </c>
      <c r="O54" s="12">
        <v>0.05</v>
      </c>
      <c r="P54" s="12">
        <v>0.05</v>
      </c>
      <c r="Q54" s="12">
        <v>0.05</v>
      </c>
      <c r="R54" s="12">
        <v>0.05</v>
      </c>
      <c r="S54" s="12">
        <v>0.05</v>
      </c>
      <c r="T54" s="12">
        <v>0.05</v>
      </c>
      <c r="U54" s="12">
        <v>0.05</v>
      </c>
      <c r="V54" s="12">
        <v>0.05</v>
      </c>
      <c r="W54" s="12">
        <v>0.05</v>
      </c>
      <c r="X54" s="12">
        <v>0.05</v>
      </c>
      <c r="Y54" s="12">
        <v>0.05</v>
      </c>
      <c r="Z54" s="12">
        <v>0.05</v>
      </c>
      <c r="AA54" s="12">
        <v>0.05</v>
      </c>
      <c r="AB54" s="12">
        <v>0.05</v>
      </c>
      <c r="AC54" s="12">
        <v>0.05</v>
      </c>
      <c r="AD54" s="12">
        <v>0.05</v>
      </c>
      <c r="AE54" s="12">
        <v>0.05</v>
      </c>
      <c r="AF54" s="12">
        <v>0.05</v>
      </c>
      <c r="AG54" s="12">
        <v>0.05</v>
      </c>
      <c r="AH54" s="12">
        <v>0.05</v>
      </c>
      <c r="AI54" s="12">
        <v>0.05</v>
      </c>
      <c r="AJ54" s="12">
        <v>0.05</v>
      </c>
      <c r="AK54" s="12">
        <v>0.05</v>
      </c>
      <c r="AL54" s="12">
        <v>0.05</v>
      </c>
      <c r="AM54" s="12">
        <v>0.05</v>
      </c>
      <c r="AN54" s="12">
        <v>0.05</v>
      </c>
      <c r="AO54" s="12">
        <v>0.05</v>
      </c>
      <c r="AP54" s="12">
        <v>0.05</v>
      </c>
      <c r="AQ54" s="12">
        <v>0.05</v>
      </c>
      <c r="AR54" s="12">
        <v>0.05</v>
      </c>
      <c r="AS54" s="12">
        <v>0.05</v>
      </c>
      <c r="AT54" s="12">
        <v>0.05</v>
      </c>
      <c r="AU54" s="12">
        <v>0.05</v>
      </c>
      <c r="AV54" s="12">
        <v>0.05</v>
      </c>
      <c r="AW54" s="12">
        <v>0.05</v>
      </c>
      <c r="AX54" s="12">
        <v>0.05</v>
      </c>
      <c r="AY54" s="12">
        <v>0.05</v>
      </c>
      <c r="AZ54" s="12">
        <v>0.05</v>
      </c>
      <c r="BA54" s="12">
        <v>0.05</v>
      </c>
      <c r="BB54" s="14">
        <v>0.05</v>
      </c>
    </row>
    <row r="55" spans="1:54" outlineLevel="2" x14ac:dyDescent="0.25">
      <c r="B55" s="10" t="s">
        <v>5</v>
      </c>
      <c r="C55" s="12">
        <v>0.75</v>
      </c>
      <c r="D55" s="12">
        <v>0.75</v>
      </c>
      <c r="E55" s="12">
        <v>0.75</v>
      </c>
      <c r="F55" s="12">
        <v>0.75</v>
      </c>
      <c r="G55" s="12">
        <v>0.75</v>
      </c>
      <c r="H55" s="12">
        <v>0.75</v>
      </c>
      <c r="I55" s="12">
        <v>0.75</v>
      </c>
      <c r="J55" s="12">
        <v>0.75</v>
      </c>
      <c r="K55" s="12">
        <v>0.75</v>
      </c>
      <c r="L55" s="12">
        <v>0.75</v>
      </c>
      <c r="M55" s="12">
        <v>0.75</v>
      </c>
      <c r="N55" s="12">
        <v>0.75</v>
      </c>
      <c r="O55" s="12">
        <v>0.75</v>
      </c>
      <c r="P55" s="12">
        <v>0.75</v>
      </c>
      <c r="Q55" s="12">
        <v>0.75</v>
      </c>
      <c r="R55" s="12">
        <v>0.75</v>
      </c>
      <c r="S55" s="12">
        <v>0.75</v>
      </c>
      <c r="T55" s="12">
        <v>0.75</v>
      </c>
      <c r="U55" s="12">
        <v>0.75</v>
      </c>
      <c r="V55" s="12">
        <v>0.75</v>
      </c>
      <c r="W55" s="12">
        <v>0.75</v>
      </c>
      <c r="X55" s="12">
        <v>0.75</v>
      </c>
      <c r="Y55" s="12">
        <v>0.75</v>
      </c>
      <c r="Z55" s="12">
        <v>0.75</v>
      </c>
      <c r="AA55" s="12">
        <v>0.75</v>
      </c>
      <c r="AB55" s="12">
        <v>0.75</v>
      </c>
      <c r="AC55" s="12">
        <v>0.75</v>
      </c>
      <c r="AD55" s="12">
        <v>0.75</v>
      </c>
      <c r="AE55" s="12">
        <v>0.75</v>
      </c>
      <c r="AF55" s="12">
        <v>0.75</v>
      </c>
      <c r="AG55" s="12">
        <v>0.75</v>
      </c>
      <c r="AH55" s="12">
        <v>0.75</v>
      </c>
      <c r="AI55" s="12">
        <v>0.75</v>
      </c>
      <c r="AJ55" s="12">
        <v>0.75</v>
      </c>
      <c r="AK55" s="12">
        <v>0.75</v>
      </c>
      <c r="AL55" s="12">
        <v>0.75</v>
      </c>
      <c r="AM55" s="12">
        <v>0.75</v>
      </c>
      <c r="AN55" s="12">
        <v>0.75</v>
      </c>
      <c r="AO55" s="12">
        <v>0.75</v>
      </c>
      <c r="AP55" s="12">
        <v>0.75</v>
      </c>
      <c r="AQ55" s="12">
        <v>0.75</v>
      </c>
      <c r="AR55" s="12">
        <v>0.75</v>
      </c>
      <c r="AS55" s="12">
        <v>0.75</v>
      </c>
      <c r="AT55" s="12">
        <v>0.75</v>
      </c>
      <c r="AU55" s="12">
        <v>0.75</v>
      </c>
      <c r="AV55" s="12">
        <v>0.75</v>
      </c>
      <c r="AW55" s="12">
        <v>0.75</v>
      </c>
      <c r="AX55" s="12">
        <v>0.75</v>
      </c>
      <c r="AY55" s="12">
        <v>0.75</v>
      </c>
      <c r="AZ55" s="12">
        <v>0.75</v>
      </c>
      <c r="BA55" s="12">
        <v>0.75</v>
      </c>
      <c r="BB55" s="14">
        <v>0.75</v>
      </c>
    </row>
    <row r="56" spans="1:54" outlineLevel="2" x14ac:dyDescent="0.25">
      <c r="B56" s="10" t="s">
        <v>4</v>
      </c>
      <c r="C56" s="12">
        <v>0.25</v>
      </c>
      <c r="D56" s="12">
        <v>0.25</v>
      </c>
      <c r="E56" s="12">
        <v>0.25</v>
      </c>
      <c r="F56" s="12">
        <v>0.25</v>
      </c>
      <c r="G56" s="12">
        <v>0.25</v>
      </c>
      <c r="H56" s="12">
        <v>0.25</v>
      </c>
      <c r="I56" s="12">
        <v>0.25</v>
      </c>
      <c r="J56" s="12">
        <v>0.25</v>
      </c>
      <c r="K56" s="12">
        <v>0.25</v>
      </c>
      <c r="L56" s="12">
        <v>0.25</v>
      </c>
      <c r="M56" s="12">
        <v>0.25</v>
      </c>
      <c r="N56" s="12">
        <v>0.25</v>
      </c>
      <c r="O56" s="12">
        <v>0.25</v>
      </c>
      <c r="P56" s="12">
        <v>0.25</v>
      </c>
      <c r="Q56" s="12">
        <v>0.25</v>
      </c>
      <c r="R56" s="12">
        <v>0.25</v>
      </c>
      <c r="S56" s="12">
        <v>0.25</v>
      </c>
      <c r="T56" s="12">
        <v>0.25</v>
      </c>
      <c r="U56" s="12">
        <v>0.25</v>
      </c>
      <c r="V56" s="12">
        <v>0.25</v>
      </c>
      <c r="W56" s="12">
        <v>0.25</v>
      </c>
      <c r="X56" s="12">
        <v>0.25</v>
      </c>
      <c r="Y56" s="12">
        <v>0.25</v>
      </c>
      <c r="Z56" s="12">
        <v>0.25</v>
      </c>
      <c r="AA56" s="12">
        <v>0.25</v>
      </c>
      <c r="AB56" s="12">
        <v>0.25</v>
      </c>
      <c r="AC56" s="12">
        <v>0.25</v>
      </c>
      <c r="AD56" s="12">
        <v>0.25</v>
      </c>
      <c r="AE56" s="12">
        <v>0.25</v>
      </c>
      <c r="AF56" s="12">
        <v>0.25</v>
      </c>
      <c r="AG56" s="12">
        <v>0.25</v>
      </c>
      <c r="AH56" s="12">
        <v>0.25</v>
      </c>
      <c r="AI56" s="12">
        <v>0.25</v>
      </c>
      <c r="AJ56" s="12">
        <v>0.25</v>
      </c>
      <c r="AK56" s="12">
        <v>0.25</v>
      </c>
      <c r="AL56" s="12">
        <v>0.25</v>
      </c>
      <c r="AM56" s="12">
        <v>0.25</v>
      </c>
      <c r="AN56" s="12">
        <v>0.25</v>
      </c>
      <c r="AO56" s="12">
        <v>0.25</v>
      </c>
      <c r="AP56" s="12">
        <v>0.25</v>
      </c>
      <c r="AQ56" s="12">
        <v>0.25</v>
      </c>
      <c r="AR56" s="12">
        <v>0.25</v>
      </c>
      <c r="AS56" s="12">
        <v>0.25</v>
      </c>
      <c r="AT56" s="12">
        <v>0.25</v>
      </c>
      <c r="AU56" s="12">
        <v>0.25</v>
      </c>
      <c r="AV56" s="12">
        <v>0.25</v>
      </c>
      <c r="AW56" s="12">
        <v>0.25</v>
      </c>
      <c r="AX56" s="12">
        <v>0.25</v>
      </c>
      <c r="AY56" s="12">
        <v>0.25</v>
      </c>
      <c r="AZ56" s="12">
        <v>0.25</v>
      </c>
      <c r="BA56" s="12">
        <v>0.25</v>
      </c>
      <c r="BB56" s="14">
        <v>0.25</v>
      </c>
    </row>
    <row r="57" spans="1:54" outlineLevel="2" x14ac:dyDescent="0.25">
      <c r="B57" s="10" t="s">
        <v>6</v>
      </c>
      <c r="C57" s="13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4">
        <v>0</v>
      </c>
    </row>
    <row r="58" spans="1:54" outlineLevel="2" x14ac:dyDescent="0.25">
      <c r="B58" s="10" t="s">
        <v>7</v>
      </c>
      <c r="C58" s="12">
        <v>0.3</v>
      </c>
      <c r="D58" s="12">
        <v>0.3</v>
      </c>
      <c r="E58" s="12">
        <v>0.3</v>
      </c>
      <c r="F58" s="12">
        <v>0.3</v>
      </c>
      <c r="G58" s="12">
        <v>0.3</v>
      </c>
      <c r="H58" s="12">
        <v>0.3</v>
      </c>
      <c r="I58" s="12">
        <v>0.3</v>
      </c>
      <c r="J58" s="12">
        <v>0.3</v>
      </c>
      <c r="K58" s="12">
        <v>0.3</v>
      </c>
      <c r="L58" s="12">
        <v>0.3</v>
      </c>
      <c r="M58" s="12">
        <v>0.3</v>
      </c>
      <c r="N58" s="12">
        <v>0.3</v>
      </c>
      <c r="O58" s="12">
        <v>0.3</v>
      </c>
      <c r="P58" s="12">
        <v>0.3</v>
      </c>
      <c r="Q58" s="12">
        <v>0.3</v>
      </c>
      <c r="R58" s="12">
        <v>0.3</v>
      </c>
      <c r="S58" s="12">
        <v>0.3</v>
      </c>
      <c r="T58" s="12">
        <v>0.3</v>
      </c>
      <c r="U58" s="12">
        <v>0.3</v>
      </c>
      <c r="V58" s="12">
        <v>0.3</v>
      </c>
      <c r="W58" s="12">
        <v>0.3</v>
      </c>
      <c r="X58" s="12">
        <v>0.3</v>
      </c>
      <c r="Y58" s="12">
        <v>0.3</v>
      </c>
      <c r="Z58" s="12">
        <v>0.3</v>
      </c>
      <c r="AA58" s="12">
        <v>0.3</v>
      </c>
      <c r="AB58" s="12">
        <v>0.3</v>
      </c>
      <c r="AC58" s="12">
        <v>0.3</v>
      </c>
      <c r="AD58" s="12">
        <v>0.3</v>
      </c>
      <c r="AE58" s="12">
        <v>0.3</v>
      </c>
      <c r="AF58" s="12">
        <v>0.3</v>
      </c>
      <c r="AG58" s="12">
        <v>0.3</v>
      </c>
      <c r="AH58" s="12">
        <v>0.3</v>
      </c>
      <c r="AI58" s="12">
        <v>0.3</v>
      </c>
      <c r="AJ58" s="12">
        <v>0.3</v>
      </c>
      <c r="AK58" s="12">
        <v>0.3</v>
      </c>
      <c r="AL58" s="12">
        <v>0.3</v>
      </c>
      <c r="AM58" s="12">
        <v>0.3</v>
      </c>
      <c r="AN58" s="12">
        <v>0.3</v>
      </c>
      <c r="AO58" s="12">
        <v>0.3</v>
      </c>
      <c r="AP58" s="12">
        <v>0.3</v>
      </c>
      <c r="AQ58" s="12">
        <v>0.3</v>
      </c>
      <c r="AR58" s="12">
        <v>0.3</v>
      </c>
      <c r="AS58" s="12">
        <v>0.3</v>
      </c>
      <c r="AT58" s="12">
        <v>0.3</v>
      </c>
      <c r="AU58" s="12">
        <v>0.3</v>
      </c>
      <c r="AV58" s="12">
        <v>0.3</v>
      </c>
      <c r="AW58" s="12">
        <v>0.3</v>
      </c>
      <c r="AX58" s="12">
        <v>0.3</v>
      </c>
      <c r="AY58" s="12">
        <v>0.3</v>
      </c>
      <c r="AZ58" s="12">
        <v>0.3</v>
      </c>
      <c r="BA58" s="12">
        <v>0.3</v>
      </c>
      <c r="BB58" s="14">
        <v>0.3</v>
      </c>
    </row>
    <row r="59" spans="1:54" outlineLevel="2" x14ac:dyDescent="0.25">
      <c r="B59" s="10" t="s">
        <v>0</v>
      </c>
      <c r="C59" s="5">
        <f>C8*C58*C52/60/C55/(1-C54)/(1-C53)*(1+C56)/40</f>
        <v>91.31578947368422</v>
      </c>
      <c r="D59" s="5">
        <f t="shared" ref="D59:BB59" si="30">D8*D58*D52/60/D55/(1-D54)/(1-D53)*(1+D56)/40</f>
        <v>82.754385964912274</v>
      </c>
      <c r="E59" s="5">
        <f t="shared" si="30"/>
        <v>82.561403508771932</v>
      </c>
      <c r="F59" s="5">
        <f t="shared" si="30"/>
        <v>82.701754385964918</v>
      </c>
      <c r="G59" s="5">
        <f t="shared" si="30"/>
        <v>67.956140350877206</v>
      </c>
      <c r="H59" s="5">
        <f t="shared" si="30"/>
        <v>22.701754385964914</v>
      </c>
      <c r="I59" s="5">
        <f t="shared" si="30"/>
        <v>104.57017543859646</v>
      </c>
      <c r="J59" s="5">
        <f t="shared" si="30"/>
        <v>48.324561403508774</v>
      </c>
      <c r="K59" s="5">
        <f t="shared" si="30"/>
        <v>28.798245614035089</v>
      </c>
      <c r="L59" s="5">
        <f t="shared" si="30"/>
        <v>33.368421052631582</v>
      </c>
      <c r="M59" s="5">
        <f t="shared" si="30"/>
        <v>70.780701754385959</v>
      </c>
      <c r="N59" s="5">
        <f t="shared" si="30"/>
        <v>39.614035087719301</v>
      </c>
      <c r="O59" s="5">
        <f t="shared" si="30"/>
        <v>96.210526315789465</v>
      </c>
      <c r="P59" s="5">
        <f t="shared" si="30"/>
        <v>31.149122807017545</v>
      </c>
      <c r="Q59" s="5">
        <f t="shared" si="30"/>
        <v>94.89473684210526</v>
      </c>
      <c r="R59" s="5">
        <f t="shared" si="30"/>
        <v>34.719298245614027</v>
      </c>
      <c r="S59" s="5">
        <f t="shared" si="30"/>
        <v>54.184210526315795</v>
      </c>
      <c r="T59" s="5">
        <f t="shared" si="30"/>
        <v>33.210526315789473</v>
      </c>
      <c r="U59" s="5">
        <f t="shared" si="30"/>
        <v>104.74561403508771</v>
      </c>
      <c r="V59" s="5">
        <f t="shared" si="30"/>
        <v>72.236842105263165</v>
      </c>
      <c r="W59" s="5">
        <f t="shared" si="30"/>
        <v>25.350877192982455</v>
      </c>
      <c r="X59" s="5">
        <f t="shared" si="30"/>
        <v>42.649122807017548</v>
      </c>
      <c r="Y59" s="5">
        <f t="shared" si="30"/>
        <v>99.359649122807028</v>
      </c>
      <c r="Z59" s="5">
        <f t="shared" si="30"/>
        <v>62.850877192982452</v>
      </c>
      <c r="AA59" s="5">
        <f t="shared" si="30"/>
        <v>94.061403508771932</v>
      </c>
      <c r="AB59" s="5">
        <f t="shared" si="30"/>
        <v>62.824561403508781</v>
      </c>
      <c r="AC59" s="5">
        <f t="shared" si="30"/>
        <v>30.263157894736842</v>
      </c>
      <c r="AD59" s="5">
        <f t="shared" si="30"/>
        <v>33.596491228070178</v>
      </c>
      <c r="AE59" s="5">
        <f t="shared" si="30"/>
        <v>91.324561403508767</v>
      </c>
      <c r="AF59" s="5">
        <f t="shared" si="30"/>
        <v>86.289473684210535</v>
      </c>
      <c r="AG59" s="5">
        <f t="shared" si="30"/>
        <v>42.184210526315788</v>
      </c>
      <c r="AH59" s="5">
        <f t="shared" si="30"/>
        <v>46.517543859649123</v>
      </c>
      <c r="AI59" s="5">
        <f t="shared" si="30"/>
        <v>85.921052631578945</v>
      </c>
      <c r="AJ59" s="5">
        <f t="shared" si="30"/>
        <v>21.37719298245614</v>
      </c>
      <c r="AK59" s="5">
        <f t="shared" si="30"/>
        <v>31.578947368421051</v>
      </c>
      <c r="AL59" s="5">
        <f t="shared" si="30"/>
        <v>78.719298245614041</v>
      </c>
      <c r="AM59" s="5">
        <f t="shared" si="30"/>
        <v>89.482456140350877</v>
      </c>
      <c r="AN59" s="5">
        <f t="shared" si="30"/>
        <v>86.903508771929836</v>
      </c>
      <c r="AO59" s="5">
        <f t="shared" si="30"/>
        <v>69.622807017543863</v>
      </c>
      <c r="AP59" s="5">
        <f t="shared" si="30"/>
        <v>61.078947368421055</v>
      </c>
      <c r="AQ59" s="5">
        <f t="shared" si="30"/>
        <v>98.833333333333343</v>
      </c>
      <c r="AR59" s="5">
        <f t="shared" si="30"/>
        <v>103.7017543859649</v>
      </c>
      <c r="AS59" s="5">
        <f t="shared" si="30"/>
        <v>101.55263157894738</v>
      </c>
      <c r="AT59" s="5">
        <f t="shared" si="30"/>
        <v>48.51754385964913</v>
      </c>
      <c r="AU59" s="5">
        <f t="shared" si="30"/>
        <v>24.570175438596493</v>
      </c>
      <c r="AV59" s="5">
        <f t="shared" si="30"/>
        <v>91.324561403508767</v>
      </c>
      <c r="AW59" s="5">
        <f t="shared" si="30"/>
        <v>35.605263157894733</v>
      </c>
      <c r="AX59" s="5">
        <f t="shared" si="30"/>
        <v>68.81578947368422</v>
      </c>
      <c r="AY59" s="5">
        <f t="shared" si="30"/>
        <v>28.008771929824565</v>
      </c>
      <c r="AZ59" s="5">
        <f t="shared" si="30"/>
        <v>28.324561403508774</v>
      </c>
      <c r="BA59" s="5">
        <f t="shared" si="30"/>
        <v>86.649122807017548</v>
      </c>
      <c r="BB59" s="6">
        <f t="shared" si="30"/>
        <v>85.780701754385959</v>
      </c>
    </row>
    <row r="60" spans="1:54" outlineLevel="2" x14ac:dyDescent="0.25">
      <c r="B60" s="10" t="s">
        <v>1</v>
      </c>
      <c r="C60" s="5">
        <v>75</v>
      </c>
      <c r="D60" s="5">
        <f t="shared" ref="D60:AK60" si="31">C60+D67+D62+D63</f>
        <v>75</v>
      </c>
      <c r="E60" s="5">
        <f t="shared" si="31"/>
        <v>75</v>
      </c>
      <c r="F60" s="5">
        <f t="shared" si="31"/>
        <v>75</v>
      </c>
      <c r="G60" s="5">
        <f t="shared" si="31"/>
        <v>75</v>
      </c>
      <c r="H60" s="5">
        <f t="shared" si="31"/>
        <v>75</v>
      </c>
      <c r="I60" s="5">
        <f t="shared" si="31"/>
        <v>75</v>
      </c>
      <c r="J60" s="5">
        <f t="shared" si="31"/>
        <v>75</v>
      </c>
      <c r="K60" s="5">
        <f t="shared" si="31"/>
        <v>75</v>
      </c>
      <c r="L60" s="5">
        <f t="shared" si="31"/>
        <v>75</v>
      </c>
      <c r="M60" s="5">
        <f t="shared" si="31"/>
        <v>75</v>
      </c>
      <c r="N60" s="5">
        <f t="shared" si="31"/>
        <v>75</v>
      </c>
      <c r="O60" s="5">
        <f t="shared" si="31"/>
        <v>75</v>
      </c>
      <c r="P60" s="5">
        <f t="shared" si="31"/>
        <v>75</v>
      </c>
      <c r="Q60" s="5">
        <f t="shared" si="31"/>
        <v>75</v>
      </c>
      <c r="R60" s="5">
        <f t="shared" si="31"/>
        <v>75</v>
      </c>
      <c r="S60" s="5">
        <f t="shared" si="31"/>
        <v>75</v>
      </c>
      <c r="T60" s="5">
        <f t="shared" si="31"/>
        <v>75</v>
      </c>
      <c r="U60" s="5">
        <f t="shared" si="31"/>
        <v>75</v>
      </c>
      <c r="V60" s="5">
        <f t="shared" si="31"/>
        <v>75</v>
      </c>
      <c r="W60" s="5">
        <f t="shared" si="31"/>
        <v>75</v>
      </c>
      <c r="X60" s="5">
        <f t="shared" si="31"/>
        <v>75</v>
      </c>
      <c r="Y60" s="5">
        <f t="shared" si="31"/>
        <v>75</v>
      </c>
      <c r="Z60" s="5">
        <f t="shared" si="31"/>
        <v>75</v>
      </c>
      <c r="AA60" s="5">
        <f t="shared" si="31"/>
        <v>75</v>
      </c>
      <c r="AB60" s="5">
        <f t="shared" si="31"/>
        <v>75</v>
      </c>
      <c r="AC60" s="5">
        <f t="shared" si="31"/>
        <v>75</v>
      </c>
      <c r="AD60" s="5">
        <f t="shared" si="31"/>
        <v>75</v>
      </c>
      <c r="AE60" s="5">
        <f t="shared" si="31"/>
        <v>75</v>
      </c>
      <c r="AF60" s="5">
        <f t="shared" si="31"/>
        <v>75</v>
      </c>
      <c r="AG60" s="5">
        <f t="shared" si="31"/>
        <v>75</v>
      </c>
      <c r="AH60" s="5">
        <f t="shared" si="31"/>
        <v>75</v>
      </c>
      <c r="AI60" s="5">
        <f t="shared" si="31"/>
        <v>75</v>
      </c>
      <c r="AJ60" s="5">
        <f t="shared" si="31"/>
        <v>75</v>
      </c>
      <c r="AK60" s="5">
        <f t="shared" si="31"/>
        <v>75</v>
      </c>
      <c r="AL60" s="5">
        <f>AK60+AL67+AL62+AL63</f>
        <v>75</v>
      </c>
      <c r="AM60" s="5">
        <f t="shared" ref="AM60:BB60" si="32">AL60+AM67+AM62+AM63</f>
        <v>75</v>
      </c>
      <c r="AN60" s="5">
        <f t="shared" si="32"/>
        <v>75</v>
      </c>
      <c r="AO60" s="5">
        <f t="shared" si="32"/>
        <v>75</v>
      </c>
      <c r="AP60" s="5">
        <f t="shared" si="32"/>
        <v>75</v>
      </c>
      <c r="AQ60" s="5">
        <f t="shared" si="32"/>
        <v>75</v>
      </c>
      <c r="AR60" s="5">
        <f t="shared" si="32"/>
        <v>75</v>
      </c>
      <c r="AS60" s="5">
        <f t="shared" si="32"/>
        <v>75</v>
      </c>
      <c r="AT60" s="5">
        <f t="shared" si="32"/>
        <v>75</v>
      </c>
      <c r="AU60" s="5">
        <f t="shared" si="32"/>
        <v>45</v>
      </c>
      <c r="AV60" s="5">
        <f t="shared" si="32"/>
        <v>45</v>
      </c>
      <c r="AW60" s="5">
        <f t="shared" si="32"/>
        <v>45</v>
      </c>
      <c r="AX60" s="5">
        <f t="shared" si="32"/>
        <v>45</v>
      </c>
      <c r="AY60" s="5">
        <f t="shared" si="32"/>
        <v>45</v>
      </c>
      <c r="AZ60" s="5">
        <f t="shared" si="32"/>
        <v>45</v>
      </c>
      <c r="BA60" s="5">
        <f t="shared" si="32"/>
        <v>45</v>
      </c>
      <c r="BB60" s="6">
        <f t="shared" si="32"/>
        <v>45</v>
      </c>
    </row>
    <row r="61" spans="1:54" ht="11" outlineLevel="2" thickBot="1" x14ac:dyDescent="0.3">
      <c r="B61" s="11" t="s">
        <v>2</v>
      </c>
      <c r="C61" s="7">
        <f t="shared" ref="C61:AH61" si="33">C60-C59</f>
        <v>-16.31578947368422</v>
      </c>
      <c r="D61" s="7">
        <f t="shared" si="33"/>
        <v>-7.7543859649122737</v>
      </c>
      <c r="E61" s="7">
        <f t="shared" si="33"/>
        <v>-7.5614035087719316</v>
      </c>
      <c r="F61" s="7">
        <f t="shared" si="33"/>
        <v>-7.701754385964918</v>
      </c>
      <c r="G61" s="7">
        <f t="shared" si="33"/>
        <v>7.0438596491227941</v>
      </c>
      <c r="H61" s="7">
        <f t="shared" si="33"/>
        <v>52.298245614035082</v>
      </c>
      <c r="I61" s="7">
        <f t="shared" si="33"/>
        <v>-29.570175438596465</v>
      </c>
      <c r="J61" s="7">
        <f t="shared" si="33"/>
        <v>26.675438596491226</v>
      </c>
      <c r="K61" s="7">
        <f t="shared" si="33"/>
        <v>46.201754385964911</v>
      </c>
      <c r="L61" s="7">
        <f t="shared" si="33"/>
        <v>41.631578947368418</v>
      </c>
      <c r="M61" s="7">
        <f t="shared" si="33"/>
        <v>4.2192982456140413</v>
      </c>
      <c r="N61" s="7">
        <f t="shared" si="33"/>
        <v>35.385964912280699</v>
      </c>
      <c r="O61" s="7">
        <f t="shared" si="33"/>
        <v>-21.210526315789465</v>
      </c>
      <c r="P61" s="7">
        <f t="shared" si="33"/>
        <v>43.850877192982452</v>
      </c>
      <c r="Q61" s="7">
        <f t="shared" si="33"/>
        <v>-19.89473684210526</v>
      </c>
      <c r="R61" s="7">
        <f t="shared" si="33"/>
        <v>40.280701754385973</v>
      </c>
      <c r="S61" s="7">
        <f t="shared" si="33"/>
        <v>20.815789473684205</v>
      </c>
      <c r="T61" s="7">
        <f t="shared" si="33"/>
        <v>41.789473684210527</v>
      </c>
      <c r="U61" s="7">
        <f t="shared" si="33"/>
        <v>-29.745614035087712</v>
      </c>
      <c r="V61" s="7">
        <f t="shared" si="33"/>
        <v>2.7631578947368354</v>
      </c>
      <c r="W61" s="7">
        <f t="shared" si="33"/>
        <v>49.649122807017548</v>
      </c>
      <c r="X61" s="7">
        <f t="shared" si="33"/>
        <v>32.350877192982452</v>
      </c>
      <c r="Y61" s="7">
        <f t="shared" si="33"/>
        <v>-24.359649122807028</v>
      </c>
      <c r="Z61" s="7">
        <f t="shared" si="33"/>
        <v>12.149122807017548</v>
      </c>
      <c r="AA61" s="7">
        <f t="shared" si="33"/>
        <v>-19.061403508771932</v>
      </c>
      <c r="AB61" s="7">
        <f t="shared" si="33"/>
        <v>12.175438596491219</v>
      </c>
      <c r="AC61" s="7">
        <f t="shared" si="33"/>
        <v>44.736842105263158</v>
      </c>
      <c r="AD61" s="7">
        <f t="shared" si="33"/>
        <v>41.403508771929822</v>
      </c>
      <c r="AE61" s="7">
        <f t="shared" si="33"/>
        <v>-16.324561403508767</v>
      </c>
      <c r="AF61" s="7">
        <f t="shared" si="33"/>
        <v>-11.289473684210535</v>
      </c>
      <c r="AG61" s="7">
        <f t="shared" si="33"/>
        <v>32.815789473684212</v>
      </c>
      <c r="AH61" s="7">
        <f t="shared" si="33"/>
        <v>28.482456140350877</v>
      </c>
      <c r="AI61" s="7">
        <f t="shared" ref="AI61:BN61" si="34">AI60-AI59</f>
        <v>-10.921052631578945</v>
      </c>
      <c r="AJ61" s="7">
        <f t="shared" si="34"/>
        <v>53.622807017543863</v>
      </c>
      <c r="AK61" s="7">
        <f t="shared" si="34"/>
        <v>43.421052631578945</v>
      </c>
      <c r="AL61" s="7">
        <f t="shared" si="34"/>
        <v>-3.7192982456140413</v>
      </c>
      <c r="AM61" s="7">
        <f t="shared" si="34"/>
        <v>-14.482456140350877</v>
      </c>
      <c r="AN61" s="7">
        <f t="shared" si="34"/>
        <v>-11.903508771929836</v>
      </c>
      <c r="AO61" s="7">
        <f t="shared" si="34"/>
        <v>5.3771929824561369</v>
      </c>
      <c r="AP61" s="7">
        <f t="shared" si="34"/>
        <v>13.921052631578945</v>
      </c>
      <c r="AQ61" s="7">
        <f t="shared" si="34"/>
        <v>-23.833333333333343</v>
      </c>
      <c r="AR61" s="7">
        <f t="shared" si="34"/>
        <v>-28.701754385964904</v>
      </c>
      <c r="AS61" s="7">
        <f t="shared" si="34"/>
        <v>-26.552631578947384</v>
      </c>
      <c r="AT61" s="7">
        <f t="shared" si="34"/>
        <v>26.48245614035087</v>
      </c>
      <c r="AU61" s="7">
        <f t="shared" si="34"/>
        <v>20.429824561403507</v>
      </c>
      <c r="AV61" s="7">
        <f t="shared" si="34"/>
        <v>-46.324561403508767</v>
      </c>
      <c r="AW61" s="7">
        <f t="shared" si="34"/>
        <v>9.3947368421052673</v>
      </c>
      <c r="AX61" s="7">
        <f t="shared" si="34"/>
        <v>-23.81578947368422</v>
      </c>
      <c r="AY61" s="7">
        <f t="shared" si="34"/>
        <v>16.991228070175435</v>
      </c>
      <c r="AZ61" s="7">
        <f t="shared" si="34"/>
        <v>16.675438596491226</v>
      </c>
      <c r="BA61" s="7">
        <f t="shared" si="34"/>
        <v>-41.649122807017548</v>
      </c>
      <c r="BB61" s="8">
        <f t="shared" si="34"/>
        <v>-40.780701754385959</v>
      </c>
    </row>
    <row r="62" spans="1:54" outlineLevel="3" x14ac:dyDescent="0.25">
      <c r="B62" s="17" t="s">
        <v>8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6"/>
    </row>
    <row r="63" spans="1:54" outlineLevel="3" x14ac:dyDescent="0.25">
      <c r="B63" s="10" t="s">
        <v>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>
        <v>-30</v>
      </c>
      <c r="AV63" s="5"/>
      <c r="AW63" s="5"/>
      <c r="AX63" s="5"/>
      <c r="AY63" s="5"/>
      <c r="AZ63" s="5"/>
      <c r="BA63" s="5"/>
      <c r="BB63" s="6"/>
    </row>
    <row r="64" spans="1:54" outlineLevel="3" x14ac:dyDescent="0.25">
      <c r="A64" s="18" t="s">
        <v>16</v>
      </c>
      <c r="B64" s="10" t="s">
        <v>21</v>
      </c>
      <c r="C64" s="5">
        <f>0+(H65)</f>
        <v>0</v>
      </c>
      <c r="D64" s="5">
        <f>0+(I65)</f>
        <v>0</v>
      </c>
      <c r="E64" s="5">
        <f>0+(J65)</f>
        <v>0</v>
      </c>
      <c r="F64" s="5">
        <f t="shared" ref="F64:O65" si="35">K65</f>
        <v>0</v>
      </c>
      <c r="G64" s="5">
        <f t="shared" si="35"/>
        <v>0</v>
      </c>
      <c r="H64" s="5">
        <f t="shared" si="35"/>
        <v>0</v>
      </c>
      <c r="I64" s="5">
        <f t="shared" si="35"/>
        <v>0</v>
      </c>
      <c r="J64" s="5">
        <f t="shared" si="35"/>
        <v>0</v>
      </c>
      <c r="K64" s="5">
        <f t="shared" si="35"/>
        <v>0</v>
      </c>
      <c r="L64" s="5">
        <f t="shared" si="35"/>
        <v>0</v>
      </c>
      <c r="M64" s="5">
        <f t="shared" si="35"/>
        <v>0</v>
      </c>
      <c r="N64" s="5">
        <f t="shared" si="35"/>
        <v>0</v>
      </c>
      <c r="O64" s="5">
        <f t="shared" si="35"/>
        <v>0</v>
      </c>
      <c r="P64" s="5">
        <f t="shared" ref="P64:Y65" si="36">U65</f>
        <v>0</v>
      </c>
      <c r="Q64" s="5">
        <f t="shared" si="36"/>
        <v>0</v>
      </c>
      <c r="R64" s="5">
        <f t="shared" si="36"/>
        <v>0</v>
      </c>
      <c r="S64" s="5">
        <f t="shared" si="36"/>
        <v>0</v>
      </c>
      <c r="T64" s="5">
        <f t="shared" si="36"/>
        <v>0</v>
      </c>
      <c r="U64" s="5">
        <f t="shared" si="36"/>
        <v>0</v>
      </c>
      <c r="V64" s="5">
        <f t="shared" si="36"/>
        <v>0</v>
      </c>
      <c r="W64" s="5">
        <f t="shared" si="36"/>
        <v>0</v>
      </c>
      <c r="X64" s="5">
        <f t="shared" si="36"/>
        <v>0</v>
      </c>
      <c r="Y64" s="5">
        <f t="shared" si="36"/>
        <v>0</v>
      </c>
      <c r="Z64" s="5">
        <f t="shared" ref="Z64:AI65" si="37">AE65</f>
        <v>0</v>
      </c>
      <c r="AA64" s="5">
        <f t="shared" si="37"/>
        <v>0</v>
      </c>
      <c r="AB64" s="5">
        <f t="shared" si="37"/>
        <v>20</v>
      </c>
      <c r="AC64" s="5">
        <f t="shared" si="37"/>
        <v>40</v>
      </c>
      <c r="AD64" s="5">
        <f t="shared" si="37"/>
        <v>0</v>
      </c>
      <c r="AE64" s="5">
        <f t="shared" si="37"/>
        <v>0</v>
      </c>
      <c r="AF64" s="5">
        <f t="shared" si="37"/>
        <v>0</v>
      </c>
      <c r="AG64" s="5">
        <f t="shared" si="37"/>
        <v>0</v>
      </c>
      <c r="AH64" s="5">
        <f t="shared" si="37"/>
        <v>0</v>
      </c>
      <c r="AI64" s="5">
        <f t="shared" si="37"/>
        <v>0</v>
      </c>
      <c r="AJ64" s="5">
        <f t="shared" ref="AJ64:AS65" si="38">AO65</f>
        <v>0</v>
      </c>
      <c r="AK64" s="5">
        <f t="shared" si="38"/>
        <v>0</v>
      </c>
      <c r="AL64" s="5">
        <f t="shared" si="38"/>
        <v>0</v>
      </c>
      <c r="AM64" s="5">
        <f t="shared" si="38"/>
        <v>0</v>
      </c>
      <c r="AN64" s="5">
        <f t="shared" si="38"/>
        <v>0</v>
      </c>
      <c r="AO64" s="5">
        <f t="shared" si="38"/>
        <v>0</v>
      </c>
      <c r="AP64" s="5">
        <f t="shared" si="38"/>
        <v>0</v>
      </c>
      <c r="AQ64" s="5">
        <f t="shared" si="38"/>
        <v>0</v>
      </c>
      <c r="AR64" s="5">
        <f t="shared" si="38"/>
        <v>0</v>
      </c>
      <c r="AS64" s="5">
        <f t="shared" si="38"/>
        <v>0</v>
      </c>
      <c r="AT64" s="5">
        <f t="shared" ref="AT64:BC65" si="39">AY65</f>
        <v>0</v>
      </c>
      <c r="AU64" s="5">
        <f t="shared" si="39"/>
        <v>0</v>
      </c>
      <c r="AV64" s="5">
        <f t="shared" si="39"/>
        <v>0</v>
      </c>
      <c r="AW64" s="5">
        <f t="shared" si="39"/>
        <v>0</v>
      </c>
      <c r="AX64" s="5">
        <f t="shared" si="39"/>
        <v>0</v>
      </c>
      <c r="AY64" s="5">
        <f t="shared" si="39"/>
        <v>0</v>
      </c>
      <c r="AZ64" s="5">
        <f t="shared" si="39"/>
        <v>0</v>
      </c>
      <c r="BA64" s="5">
        <f t="shared" si="39"/>
        <v>0</v>
      </c>
      <c r="BB64" s="6">
        <f t="shared" si="39"/>
        <v>0</v>
      </c>
    </row>
    <row r="65" spans="1:54" outlineLevel="3" x14ac:dyDescent="0.25">
      <c r="B65" s="10" t="s">
        <v>22</v>
      </c>
      <c r="C65" s="5">
        <f>H66</f>
        <v>0</v>
      </c>
      <c r="D65" s="5">
        <f>I66</f>
        <v>0</v>
      </c>
      <c r="E65" s="5">
        <f>J66</f>
        <v>0</v>
      </c>
      <c r="F65" s="5">
        <f t="shared" si="35"/>
        <v>0</v>
      </c>
      <c r="G65" s="5">
        <f t="shared" si="35"/>
        <v>0</v>
      </c>
      <c r="H65" s="5">
        <f t="shared" si="35"/>
        <v>0</v>
      </c>
      <c r="I65" s="5">
        <f t="shared" si="35"/>
        <v>0</v>
      </c>
      <c r="J65" s="5">
        <f t="shared" si="35"/>
        <v>0</v>
      </c>
      <c r="K65" s="5">
        <f t="shared" si="35"/>
        <v>0</v>
      </c>
      <c r="L65" s="5">
        <f t="shared" si="35"/>
        <v>0</v>
      </c>
      <c r="M65" s="5">
        <f t="shared" si="35"/>
        <v>0</v>
      </c>
      <c r="N65" s="5">
        <f t="shared" si="35"/>
        <v>0</v>
      </c>
      <c r="O65" s="5">
        <f t="shared" si="35"/>
        <v>0</v>
      </c>
      <c r="P65" s="5">
        <f t="shared" si="36"/>
        <v>0</v>
      </c>
      <c r="Q65" s="5">
        <f t="shared" si="36"/>
        <v>0</v>
      </c>
      <c r="R65" s="5">
        <f t="shared" si="36"/>
        <v>0</v>
      </c>
      <c r="S65" s="5">
        <f t="shared" si="36"/>
        <v>0</v>
      </c>
      <c r="T65" s="5">
        <f t="shared" si="36"/>
        <v>0</v>
      </c>
      <c r="U65" s="5">
        <f t="shared" si="36"/>
        <v>0</v>
      </c>
      <c r="V65" s="5">
        <f t="shared" si="36"/>
        <v>0</v>
      </c>
      <c r="W65" s="5">
        <f t="shared" si="36"/>
        <v>0</v>
      </c>
      <c r="X65" s="5">
        <f t="shared" si="36"/>
        <v>0</v>
      </c>
      <c r="Y65" s="5">
        <f t="shared" si="36"/>
        <v>0</v>
      </c>
      <c r="Z65" s="5">
        <f t="shared" si="37"/>
        <v>0</v>
      </c>
      <c r="AA65" s="5">
        <f t="shared" si="37"/>
        <v>0</v>
      </c>
      <c r="AB65" s="5">
        <f t="shared" si="37"/>
        <v>0</v>
      </c>
      <c r="AC65" s="5">
        <f t="shared" si="37"/>
        <v>0</v>
      </c>
      <c r="AD65" s="5">
        <f t="shared" si="37"/>
        <v>0</v>
      </c>
      <c r="AE65" s="5">
        <f t="shared" si="37"/>
        <v>0</v>
      </c>
      <c r="AF65" s="5">
        <f t="shared" si="37"/>
        <v>0</v>
      </c>
      <c r="AG65" s="5">
        <f t="shared" si="37"/>
        <v>20</v>
      </c>
      <c r="AH65" s="5">
        <f t="shared" si="37"/>
        <v>40</v>
      </c>
      <c r="AI65" s="5">
        <f t="shared" si="37"/>
        <v>0</v>
      </c>
      <c r="AJ65" s="5">
        <f t="shared" si="38"/>
        <v>0</v>
      </c>
      <c r="AK65" s="5">
        <f t="shared" si="38"/>
        <v>0</v>
      </c>
      <c r="AL65" s="5">
        <f t="shared" si="38"/>
        <v>0</v>
      </c>
      <c r="AM65" s="5">
        <f t="shared" si="38"/>
        <v>0</v>
      </c>
      <c r="AN65" s="5">
        <f t="shared" si="38"/>
        <v>0</v>
      </c>
      <c r="AO65" s="5">
        <f t="shared" si="38"/>
        <v>0</v>
      </c>
      <c r="AP65" s="5">
        <f t="shared" si="38"/>
        <v>0</v>
      </c>
      <c r="AQ65" s="5">
        <f t="shared" si="38"/>
        <v>0</v>
      </c>
      <c r="AR65" s="5">
        <f t="shared" si="38"/>
        <v>0</v>
      </c>
      <c r="AS65" s="5">
        <f t="shared" si="38"/>
        <v>0</v>
      </c>
      <c r="AT65" s="5">
        <f t="shared" si="39"/>
        <v>0</v>
      </c>
      <c r="AU65" s="5">
        <f t="shared" si="39"/>
        <v>0</v>
      </c>
      <c r="AV65" s="5">
        <f t="shared" si="39"/>
        <v>0</v>
      </c>
      <c r="AW65" s="5">
        <f t="shared" si="39"/>
        <v>0</v>
      </c>
      <c r="AX65" s="5">
        <f t="shared" si="39"/>
        <v>0</v>
      </c>
      <c r="AY65" s="5">
        <f t="shared" si="39"/>
        <v>0</v>
      </c>
      <c r="AZ65" s="5">
        <f t="shared" si="39"/>
        <v>0</v>
      </c>
      <c r="BA65" s="5">
        <f t="shared" si="39"/>
        <v>0</v>
      </c>
      <c r="BB65" s="6">
        <f t="shared" si="39"/>
        <v>0</v>
      </c>
    </row>
    <row r="66" spans="1:54" outlineLevel="3" x14ac:dyDescent="0.25">
      <c r="B66" s="10" t="s">
        <v>10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>
        <v>20</v>
      </c>
      <c r="AM66" s="5">
        <v>40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4" ht="11" outlineLevel="3" thickBot="1" x14ac:dyDescent="0.3">
      <c r="A67" s="18" t="s">
        <v>16</v>
      </c>
      <c r="B67" s="11" t="s">
        <v>23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8"/>
    </row>
    <row r="68" spans="1:54" ht="11" outlineLevel="2" thickBot="1" x14ac:dyDescent="0.3">
      <c r="C68" s="5">
        <v>0.79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outlineLevel="1" x14ac:dyDescent="0.25">
      <c r="B69" s="9" t="s">
        <v>25</v>
      </c>
      <c r="C69" s="2">
        <v>45689</v>
      </c>
      <c r="D69" s="2">
        <v>45696</v>
      </c>
      <c r="E69" s="2">
        <v>45703</v>
      </c>
      <c r="F69" s="2">
        <v>45710</v>
      </c>
      <c r="G69" s="2">
        <v>45717</v>
      </c>
      <c r="H69" s="2">
        <v>45724</v>
      </c>
      <c r="I69" s="2">
        <v>45731</v>
      </c>
      <c r="J69" s="2">
        <v>45738</v>
      </c>
      <c r="K69" s="2">
        <v>45745</v>
      </c>
      <c r="L69" s="2">
        <v>45752</v>
      </c>
      <c r="M69" s="2">
        <v>45759</v>
      </c>
      <c r="N69" s="2">
        <v>45766</v>
      </c>
      <c r="O69" s="2">
        <v>45773</v>
      </c>
      <c r="P69" s="2">
        <v>45780</v>
      </c>
      <c r="Q69" s="2">
        <v>45787</v>
      </c>
      <c r="R69" s="2">
        <v>45794</v>
      </c>
      <c r="S69" s="2">
        <v>45801</v>
      </c>
      <c r="T69" s="2">
        <v>45808</v>
      </c>
      <c r="U69" s="2">
        <v>45815</v>
      </c>
      <c r="V69" s="2">
        <v>45822</v>
      </c>
      <c r="W69" s="2">
        <v>45829</v>
      </c>
      <c r="X69" s="2">
        <v>45836</v>
      </c>
      <c r="Y69" s="2">
        <v>45843</v>
      </c>
      <c r="Z69" s="2">
        <v>45850</v>
      </c>
      <c r="AA69" s="2">
        <v>45857</v>
      </c>
      <c r="AB69" s="2">
        <v>45864</v>
      </c>
      <c r="AC69" s="2">
        <v>45871</v>
      </c>
      <c r="AD69" s="2">
        <v>45878</v>
      </c>
      <c r="AE69" s="2">
        <v>45885</v>
      </c>
      <c r="AF69" s="2">
        <v>45892</v>
      </c>
      <c r="AG69" s="2">
        <v>45899</v>
      </c>
      <c r="AH69" s="2">
        <v>45906</v>
      </c>
      <c r="AI69" s="2">
        <v>45913</v>
      </c>
      <c r="AJ69" s="2">
        <v>45920</v>
      </c>
      <c r="AK69" s="2">
        <v>45927</v>
      </c>
      <c r="AL69" s="2">
        <v>45934</v>
      </c>
      <c r="AM69" s="2">
        <v>45941</v>
      </c>
      <c r="AN69" s="2">
        <v>45948</v>
      </c>
      <c r="AO69" s="2">
        <v>45955</v>
      </c>
      <c r="AP69" s="2">
        <v>45962</v>
      </c>
      <c r="AQ69" s="2">
        <v>45969</v>
      </c>
      <c r="AR69" s="2">
        <v>45976</v>
      </c>
      <c r="AS69" s="2">
        <v>45983</v>
      </c>
      <c r="AT69" s="2">
        <v>45990</v>
      </c>
      <c r="AU69" s="2">
        <v>45997</v>
      </c>
      <c r="AV69" s="2">
        <v>46004</v>
      </c>
      <c r="AW69" s="2">
        <v>46011</v>
      </c>
      <c r="AX69" s="2">
        <v>46018</v>
      </c>
      <c r="AY69" s="2">
        <v>46025</v>
      </c>
      <c r="AZ69" s="2">
        <v>46032</v>
      </c>
      <c r="BA69" s="2">
        <v>46039</v>
      </c>
      <c r="BB69" s="3">
        <v>46046</v>
      </c>
    </row>
    <row r="70" spans="1:54" outlineLevel="1" x14ac:dyDescent="0.25">
      <c r="B70" s="10" t="s">
        <v>11</v>
      </c>
      <c r="C70" s="5">
        <v>8223.9</v>
      </c>
      <c r="D70" s="5">
        <v>7452.8600000000006</v>
      </c>
      <c r="E70" s="5">
        <v>7435.4800000000005</v>
      </c>
      <c r="F70" s="5">
        <v>7448.12</v>
      </c>
      <c r="G70" s="5">
        <v>6120.13</v>
      </c>
      <c r="H70" s="5">
        <v>2044.52</v>
      </c>
      <c r="I70" s="5">
        <v>9417.59</v>
      </c>
      <c r="J70" s="5">
        <v>4352.1100000000006</v>
      </c>
      <c r="K70" s="5">
        <v>2593.5700000000002</v>
      </c>
      <c r="L70" s="5">
        <v>3005.1600000000003</v>
      </c>
      <c r="M70" s="5">
        <v>6374.51</v>
      </c>
      <c r="N70" s="5">
        <v>3567.6400000000003</v>
      </c>
      <c r="O70" s="5">
        <v>8664.7200000000012</v>
      </c>
      <c r="P70" s="5">
        <v>2805.29</v>
      </c>
      <c r="Q70" s="5">
        <v>8546.2200000000012</v>
      </c>
      <c r="R70" s="5">
        <v>3126.82</v>
      </c>
      <c r="S70" s="5">
        <v>4879.83</v>
      </c>
      <c r="T70" s="5">
        <v>2990.94</v>
      </c>
      <c r="U70" s="5">
        <v>9433.3900000000012</v>
      </c>
      <c r="V70" s="5">
        <v>6505.6500000000005</v>
      </c>
      <c r="W70" s="5">
        <v>2283.1</v>
      </c>
      <c r="X70" s="5">
        <v>3840.98</v>
      </c>
      <c r="Y70" s="5">
        <v>8948.33</v>
      </c>
      <c r="Z70" s="5">
        <v>5660.35</v>
      </c>
      <c r="AA70" s="5">
        <v>8471.17</v>
      </c>
      <c r="AB70" s="5">
        <v>5657.9800000000005</v>
      </c>
      <c r="AC70" s="5">
        <v>2725.5</v>
      </c>
      <c r="AD70" s="5">
        <v>3025.7000000000003</v>
      </c>
      <c r="AE70" s="5">
        <v>8224.69</v>
      </c>
      <c r="AF70" s="5">
        <v>7771.2300000000005</v>
      </c>
      <c r="AG70" s="5">
        <v>3799.11</v>
      </c>
      <c r="AH70" s="5">
        <v>4189.37</v>
      </c>
      <c r="AI70" s="5">
        <v>7738.05</v>
      </c>
      <c r="AJ70" s="5">
        <v>1925.23</v>
      </c>
      <c r="AK70" s="5">
        <v>2844</v>
      </c>
      <c r="AL70" s="5">
        <v>7089.46</v>
      </c>
      <c r="AM70" s="5">
        <v>8058.79</v>
      </c>
      <c r="AN70" s="5">
        <v>7826.5300000000007</v>
      </c>
      <c r="AO70" s="5">
        <v>6270.2300000000005</v>
      </c>
      <c r="AP70" s="5">
        <v>5500.77</v>
      </c>
      <c r="AQ70" s="5">
        <v>8900.93</v>
      </c>
      <c r="AR70" s="5">
        <v>9339.380000000001</v>
      </c>
      <c r="AS70" s="5">
        <v>9145.83</v>
      </c>
      <c r="AT70" s="5">
        <v>4369.49</v>
      </c>
      <c r="AU70" s="5">
        <v>2212.79</v>
      </c>
      <c r="AV70" s="5">
        <v>8224.69</v>
      </c>
      <c r="AW70" s="5">
        <v>3206.61</v>
      </c>
      <c r="AX70" s="5">
        <v>6197.55</v>
      </c>
      <c r="AY70" s="5">
        <v>2522.4700000000003</v>
      </c>
      <c r="AZ70" s="5">
        <v>2550.9100000000003</v>
      </c>
      <c r="BA70" s="5">
        <v>7803.6200000000008</v>
      </c>
      <c r="BB70" s="6">
        <v>7725.4100000000008</v>
      </c>
    </row>
    <row r="71" spans="1:54" outlineLevel="1" x14ac:dyDescent="0.25">
      <c r="B71" s="10" t="s">
        <v>12</v>
      </c>
      <c r="C71" s="5">
        <f>AVERAGE(C78,C96,C114)</f>
        <v>56.666666666666664</v>
      </c>
      <c r="D71" s="5">
        <f t="shared" ref="D71:BB71" si="40">AVERAGE(D78,D96,D114)</f>
        <v>56.666666666666664</v>
      </c>
      <c r="E71" s="5">
        <f t="shared" si="40"/>
        <v>56.666666666666664</v>
      </c>
      <c r="F71" s="5">
        <f t="shared" si="40"/>
        <v>56.666666666666664</v>
      </c>
      <c r="G71" s="5">
        <f t="shared" si="40"/>
        <v>56.666666666666664</v>
      </c>
      <c r="H71" s="5">
        <f t="shared" si="40"/>
        <v>56.666666666666664</v>
      </c>
      <c r="I71" s="5">
        <f t="shared" si="40"/>
        <v>56.666666666666664</v>
      </c>
      <c r="J71" s="5">
        <f t="shared" si="40"/>
        <v>56.666666666666664</v>
      </c>
      <c r="K71" s="5">
        <f t="shared" si="40"/>
        <v>56.666666666666664</v>
      </c>
      <c r="L71" s="5">
        <f t="shared" si="40"/>
        <v>56.666666666666664</v>
      </c>
      <c r="M71" s="5">
        <f t="shared" si="40"/>
        <v>56.666666666666664</v>
      </c>
      <c r="N71" s="5">
        <f t="shared" si="40"/>
        <v>56.666666666666664</v>
      </c>
      <c r="O71" s="5">
        <f t="shared" si="40"/>
        <v>56.666666666666664</v>
      </c>
      <c r="P71" s="5">
        <f t="shared" si="40"/>
        <v>56.666666666666664</v>
      </c>
      <c r="Q71" s="5">
        <f t="shared" si="40"/>
        <v>56.666666666666664</v>
      </c>
      <c r="R71" s="5">
        <f t="shared" si="40"/>
        <v>56.666666666666664</v>
      </c>
      <c r="S71" s="5">
        <f t="shared" si="40"/>
        <v>56.666666666666664</v>
      </c>
      <c r="T71" s="5">
        <f t="shared" si="40"/>
        <v>56.666666666666664</v>
      </c>
      <c r="U71" s="5">
        <f t="shared" si="40"/>
        <v>56.666666666666664</v>
      </c>
      <c r="V71" s="5">
        <f t="shared" si="40"/>
        <v>56.666666666666664</v>
      </c>
      <c r="W71" s="5">
        <f t="shared" si="40"/>
        <v>56.666666666666664</v>
      </c>
      <c r="X71" s="5">
        <f t="shared" si="40"/>
        <v>56.666666666666664</v>
      </c>
      <c r="Y71" s="5">
        <f t="shared" si="40"/>
        <v>56.666666666666664</v>
      </c>
      <c r="Z71" s="5">
        <f t="shared" si="40"/>
        <v>56.666666666666664</v>
      </c>
      <c r="AA71" s="5">
        <f t="shared" si="40"/>
        <v>56.666666666666664</v>
      </c>
      <c r="AB71" s="5">
        <f t="shared" si="40"/>
        <v>56.666666666666664</v>
      </c>
      <c r="AC71" s="5">
        <f t="shared" si="40"/>
        <v>56.666666666666664</v>
      </c>
      <c r="AD71" s="5">
        <f t="shared" si="40"/>
        <v>56.666666666666664</v>
      </c>
      <c r="AE71" s="5">
        <f t="shared" si="40"/>
        <v>56.666666666666664</v>
      </c>
      <c r="AF71" s="5">
        <f t="shared" si="40"/>
        <v>56.666666666666664</v>
      </c>
      <c r="AG71" s="5">
        <f t="shared" si="40"/>
        <v>56.666666666666664</v>
      </c>
      <c r="AH71" s="5">
        <f t="shared" si="40"/>
        <v>56.666666666666664</v>
      </c>
      <c r="AI71" s="5">
        <f t="shared" si="40"/>
        <v>56.666666666666664</v>
      </c>
      <c r="AJ71" s="5">
        <f t="shared" si="40"/>
        <v>56.666666666666664</v>
      </c>
      <c r="AK71" s="5">
        <f t="shared" si="40"/>
        <v>56.666666666666664</v>
      </c>
      <c r="AL71" s="5">
        <f t="shared" si="40"/>
        <v>56.666666666666664</v>
      </c>
      <c r="AM71" s="5">
        <f t="shared" si="40"/>
        <v>56.666666666666664</v>
      </c>
      <c r="AN71" s="5">
        <f t="shared" si="40"/>
        <v>56.666666666666664</v>
      </c>
      <c r="AO71" s="5">
        <f t="shared" si="40"/>
        <v>56.666666666666664</v>
      </c>
      <c r="AP71" s="5">
        <f t="shared" si="40"/>
        <v>56.666666666666664</v>
      </c>
      <c r="AQ71" s="5">
        <f t="shared" si="40"/>
        <v>56.666666666666664</v>
      </c>
      <c r="AR71" s="5">
        <f t="shared" si="40"/>
        <v>56.666666666666664</v>
      </c>
      <c r="AS71" s="5">
        <f t="shared" si="40"/>
        <v>56.666666666666664</v>
      </c>
      <c r="AT71" s="5">
        <f t="shared" si="40"/>
        <v>56.666666666666664</v>
      </c>
      <c r="AU71" s="5">
        <f t="shared" si="40"/>
        <v>56.666666666666664</v>
      </c>
      <c r="AV71" s="5">
        <f t="shared" si="40"/>
        <v>56.666666666666664</v>
      </c>
      <c r="AW71" s="5">
        <f t="shared" si="40"/>
        <v>56.666666666666664</v>
      </c>
      <c r="AX71" s="5">
        <f t="shared" si="40"/>
        <v>56.666666666666664</v>
      </c>
      <c r="AY71" s="5">
        <f t="shared" si="40"/>
        <v>56.666666666666664</v>
      </c>
      <c r="AZ71" s="5">
        <f t="shared" si="40"/>
        <v>56.666666666666664</v>
      </c>
      <c r="BA71" s="5">
        <f t="shared" si="40"/>
        <v>56.666666666666664</v>
      </c>
      <c r="BB71" s="6">
        <f t="shared" si="40"/>
        <v>56.666666666666664</v>
      </c>
    </row>
    <row r="72" spans="1:54" outlineLevel="1" x14ac:dyDescent="0.25">
      <c r="A72" s="18" t="s">
        <v>16</v>
      </c>
      <c r="B72" s="10" t="s">
        <v>13</v>
      </c>
      <c r="C72" s="5">
        <f>(C86*(1-C80)*(1-C79)*40*60*C81/C78)+(C104*(1-C98)*(1-C97)*40*60*C99/C96)+(C122*(1-C116)*(1-C115)*40*60*C117/C114)</f>
        <v>8419.9885714285701</v>
      </c>
      <c r="D72" s="5">
        <f t="shared" ref="D72:BB72" si="41">(D86*(1-D80)*(1-D79)*40*60*D81/D78)+(D104*(1-D98)*(1-D97)*40*60*D99/D96)+(D122*(1-D116)*(1-D115)*40*60*D117/D114)</f>
        <v>8402.4028483516486</v>
      </c>
      <c r="E72" s="5">
        <f t="shared" si="41"/>
        <v>8384.9388725883364</v>
      </c>
      <c r="F72" s="5">
        <f t="shared" si="41"/>
        <v>8367.5958012726151</v>
      </c>
      <c r="G72" s="5">
        <f t="shared" si="41"/>
        <v>8350.3727973736932</v>
      </c>
      <c r="H72" s="5">
        <f t="shared" si="41"/>
        <v>8333.269029655612</v>
      </c>
      <c r="I72" s="5">
        <f t="shared" si="41"/>
        <v>8316.283672637117</v>
      </c>
      <c r="J72" s="5">
        <f t="shared" si="41"/>
        <v>8299.4159065518288</v>
      </c>
      <c r="K72" s="5">
        <f t="shared" si="41"/>
        <v>8282.6649173086662</v>
      </c>
      <c r="L72" s="5">
        <f t="shared" si="41"/>
        <v>8266.0298964525718</v>
      </c>
      <c r="M72" s="5">
        <f t="shared" si="41"/>
        <v>8249.5100411254825</v>
      </c>
      <c r="N72" s="5">
        <f t="shared" si="41"/>
        <v>8233.1045540275809</v>
      </c>
      <c r="O72" s="5">
        <f t="shared" si="41"/>
        <v>8216.8126433788202</v>
      </c>
      <c r="P72" s="5">
        <f t="shared" si="41"/>
        <v>8200.6335228807038</v>
      </c>
      <c r="Q72" s="5">
        <f t="shared" si="41"/>
        <v>8184.5664116783419</v>
      </c>
      <c r="R72" s="5">
        <f t="shared" si="41"/>
        <v>8168.6105343227664</v>
      </c>
      <c r="S72" s="5">
        <f t="shared" si="41"/>
        <v>8152.7651207334993</v>
      </c>
      <c r="T72" s="5">
        <f t="shared" si="41"/>
        <v>8137.0294061613877</v>
      </c>
      <c r="U72" s="5">
        <f t="shared" si="41"/>
        <v>8121.4026311516991</v>
      </c>
      <c r="V72" s="5">
        <f t="shared" si="41"/>
        <v>8105.8840415074619</v>
      </c>
      <c r="W72" s="5">
        <f t="shared" si="41"/>
        <v>8090.4728882530699</v>
      </c>
      <c r="X72" s="5">
        <f t="shared" si="41"/>
        <v>8075.1684275981306</v>
      </c>
      <c r="Y72" s="5">
        <f t="shared" si="41"/>
        <v>8059.9699209015716</v>
      </c>
      <c r="Z72" s="5">
        <f t="shared" si="41"/>
        <v>8044.8766346359889</v>
      </c>
      <c r="AA72" s="5">
        <f t="shared" si="41"/>
        <v>8029.8878403522458</v>
      </c>
      <c r="AB72" s="5">
        <f t="shared" si="41"/>
        <v>8015.0028146443128</v>
      </c>
      <c r="AC72" s="5">
        <f t="shared" si="41"/>
        <v>8000.2208391143567</v>
      </c>
      <c r="AD72" s="5">
        <f t="shared" si="41"/>
        <v>7985.5412003380707</v>
      </c>
      <c r="AE72" s="5">
        <f t="shared" si="41"/>
        <v>7970.9631898302368</v>
      </c>
      <c r="AF72" s="5">
        <f t="shared" si="41"/>
        <v>7956.4861040105325</v>
      </c>
      <c r="AG72" s="5">
        <f t="shared" si="41"/>
        <v>7942.1092441695801</v>
      </c>
      <c r="AH72" s="5">
        <f t="shared" si="41"/>
        <v>7927.8319164352197</v>
      </c>
      <c r="AI72" s="5">
        <f t="shared" si="41"/>
        <v>7913.6534317390197</v>
      </c>
      <c r="AJ72" s="5">
        <f t="shared" si="41"/>
        <v>7899.5731057830244</v>
      </c>
      <c r="AK72" s="5">
        <f t="shared" si="41"/>
        <v>7885.5902590067235</v>
      </c>
      <c r="AL72" s="5">
        <f t="shared" si="41"/>
        <v>9045.3042165542611</v>
      </c>
      <c r="AM72" s="5">
        <f t="shared" si="41"/>
        <v>11375.125385164927</v>
      </c>
      <c r="AN72" s="5">
        <f t="shared" si="41"/>
        <v>11350.689022608291</v>
      </c>
      <c r="AO72" s="5">
        <f t="shared" si="41"/>
        <v>11326.421834869358</v>
      </c>
      <c r="AP72" s="5">
        <f t="shared" si="41"/>
        <v>11302.322650737842</v>
      </c>
      <c r="AQ72" s="5">
        <f t="shared" si="41"/>
        <v>11278.390307111855</v>
      </c>
      <c r="AR72" s="5">
        <f t="shared" si="41"/>
        <v>11254.623648941739</v>
      </c>
      <c r="AS72" s="5">
        <f t="shared" si="41"/>
        <v>11231.021529174341</v>
      </c>
      <c r="AT72" s="5">
        <f t="shared" si="41"/>
        <v>11207.58280869764</v>
      </c>
      <c r="AU72" s="5">
        <f t="shared" si="41"/>
        <v>8691.0492134286324</v>
      </c>
      <c r="AV72" s="5">
        <f t="shared" si="41"/>
        <v>8673.3172903027007</v>
      </c>
      <c r="AW72" s="5">
        <f t="shared" si="41"/>
        <v>8655.7081266445603</v>
      </c>
      <c r="AX72" s="5">
        <f t="shared" si="41"/>
        <v>8638.220872580976</v>
      </c>
      <c r="AY72" s="5">
        <f t="shared" si="41"/>
        <v>8620.8546841224488</v>
      </c>
      <c r="AZ72" s="5">
        <f t="shared" si="41"/>
        <v>8603.608723122481</v>
      </c>
      <c r="BA72" s="5">
        <f t="shared" si="41"/>
        <v>8586.4821572371256</v>
      </c>
      <c r="BB72" s="6">
        <f t="shared" si="41"/>
        <v>8569.4741598848268</v>
      </c>
    </row>
    <row r="73" spans="1:54" outlineLevel="1" x14ac:dyDescent="0.25">
      <c r="B73" s="10" t="s">
        <v>0</v>
      </c>
      <c r="C73" s="5">
        <f t="shared" ref="C73:AH73" si="42">C85+C103+C121</f>
        <v>370.74151293698992</v>
      </c>
      <c r="D73" s="5">
        <f t="shared" si="42"/>
        <v>335.98227022551032</v>
      </c>
      <c r="E73" s="5">
        <f t="shared" si="42"/>
        <v>335.19876270537452</v>
      </c>
      <c r="F73" s="5">
        <f t="shared" si="42"/>
        <v>335.76858635638234</v>
      </c>
      <c r="G73" s="5">
        <f t="shared" si="42"/>
        <v>275.90148902236899</v>
      </c>
      <c r="H73" s="5">
        <f t="shared" si="42"/>
        <v>92.168975550521594</v>
      </c>
      <c r="I73" s="5">
        <f t="shared" si="42"/>
        <v>424.55423397904485</v>
      </c>
      <c r="J73" s="5">
        <f t="shared" si="42"/>
        <v>196.19740583764434</v>
      </c>
      <c r="K73" s="5">
        <f t="shared" si="42"/>
        <v>116.9206903911756</v>
      </c>
      <c r="L73" s="5">
        <f t="shared" si="42"/>
        <v>135.47557302711911</v>
      </c>
      <c r="M73" s="5">
        <f t="shared" si="42"/>
        <v>287.36918999890219</v>
      </c>
      <c r="N73" s="5">
        <f t="shared" si="42"/>
        <v>160.83272549696892</v>
      </c>
      <c r="O73" s="5">
        <f t="shared" si="42"/>
        <v>390.6141127658891</v>
      </c>
      <c r="P73" s="5">
        <f t="shared" si="42"/>
        <v>126.46523654555727</v>
      </c>
      <c r="Q73" s="5">
        <f t="shared" si="42"/>
        <v>385.27201603769043</v>
      </c>
      <c r="R73" s="5">
        <f t="shared" si="42"/>
        <v>140.96012566806974</v>
      </c>
      <c r="S73" s="5">
        <f t="shared" si="42"/>
        <v>219.98754326722255</v>
      </c>
      <c r="T73" s="5">
        <f t="shared" si="42"/>
        <v>134.83452141973521</v>
      </c>
      <c r="U73" s="5">
        <f t="shared" si="42"/>
        <v>425.26651354280472</v>
      </c>
      <c r="V73" s="5">
        <f t="shared" si="42"/>
        <v>293.28111037810879</v>
      </c>
      <c r="W73" s="5">
        <f t="shared" si="42"/>
        <v>102.92439696329498</v>
      </c>
      <c r="X73" s="5">
        <f t="shared" si="42"/>
        <v>173.15516195001391</v>
      </c>
      <c r="Y73" s="5">
        <f t="shared" si="42"/>
        <v>403.39953093537798</v>
      </c>
      <c r="Z73" s="5">
        <f t="shared" si="42"/>
        <v>255.17415371695802</v>
      </c>
      <c r="AA73" s="5">
        <f t="shared" si="42"/>
        <v>381.88868810983126</v>
      </c>
      <c r="AB73" s="5">
        <f t="shared" si="42"/>
        <v>255.067311782394</v>
      </c>
      <c r="AC73" s="5">
        <f t="shared" si="42"/>
        <v>122.86822474857014</v>
      </c>
      <c r="AD73" s="5">
        <f t="shared" si="42"/>
        <v>136.40153646000687</v>
      </c>
      <c r="AE73" s="5">
        <f t="shared" si="42"/>
        <v>370.77712691517792</v>
      </c>
      <c r="AF73" s="5">
        <f t="shared" si="42"/>
        <v>350.33470343527091</v>
      </c>
      <c r="AG73" s="5">
        <f t="shared" si="42"/>
        <v>171.26762110605037</v>
      </c>
      <c r="AH73" s="5">
        <f t="shared" si="42"/>
        <v>188.86092633091812</v>
      </c>
      <c r="AI73" s="5">
        <f t="shared" ref="AI73:BB73" si="43">AI85+AI103+AI121</f>
        <v>348.83891635137519</v>
      </c>
      <c r="AJ73" s="5">
        <f t="shared" si="43"/>
        <v>86.791264844134901</v>
      </c>
      <c r="AK73" s="5">
        <f t="shared" si="43"/>
        <v>128.21032147676885</v>
      </c>
      <c r="AL73" s="5">
        <f t="shared" si="43"/>
        <v>319.59984025903435</v>
      </c>
      <c r="AM73" s="5">
        <f t="shared" si="43"/>
        <v>363.29819149569971</v>
      </c>
      <c r="AN73" s="5">
        <f t="shared" si="43"/>
        <v>352.82768190843035</v>
      </c>
      <c r="AO73" s="5">
        <f t="shared" si="43"/>
        <v>282.66814487808728</v>
      </c>
      <c r="AP73" s="5">
        <f t="shared" si="43"/>
        <v>247.98013012298375</v>
      </c>
      <c r="AQ73" s="5">
        <f t="shared" si="43"/>
        <v>401.2626922440985</v>
      </c>
      <c r="AR73" s="5">
        <f t="shared" si="43"/>
        <v>421.02845013843375</v>
      </c>
      <c r="AS73" s="5">
        <f t="shared" si="43"/>
        <v>412.3030254823758</v>
      </c>
      <c r="AT73" s="5">
        <f t="shared" si="43"/>
        <v>196.98091335778014</v>
      </c>
      <c r="AU73" s="5">
        <f t="shared" si="43"/>
        <v>99.754752904563773</v>
      </c>
      <c r="AV73" s="5">
        <f t="shared" si="43"/>
        <v>370.77712691517792</v>
      </c>
      <c r="AW73" s="5">
        <f t="shared" si="43"/>
        <v>144.55713746505685</v>
      </c>
      <c r="AX73" s="5">
        <f t="shared" si="43"/>
        <v>279.39165888479215</v>
      </c>
      <c r="AY73" s="5">
        <f t="shared" si="43"/>
        <v>113.71543235425639</v>
      </c>
      <c r="AZ73" s="5">
        <f t="shared" si="43"/>
        <v>114.99753556902405</v>
      </c>
      <c r="BA73" s="5">
        <f t="shared" si="43"/>
        <v>351.79487654097852</v>
      </c>
      <c r="BB73" s="6">
        <f t="shared" si="43"/>
        <v>348.26909270036737</v>
      </c>
    </row>
    <row r="74" spans="1:54" outlineLevel="1" x14ac:dyDescent="0.25">
      <c r="B74" s="10" t="s">
        <v>1</v>
      </c>
      <c r="C74" s="5">
        <f t="shared" ref="C74:AH74" si="44">C86+C104+C122</f>
        <v>308</v>
      </c>
      <c r="D74" s="5">
        <f t="shared" si="44"/>
        <v>307.32153846153847</v>
      </c>
      <c r="E74" s="5">
        <f t="shared" si="44"/>
        <v>306.64777396449705</v>
      </c>
      <c r="F74" s="5">
        <f t="shared" si="44"/>
        <v>305.97867399089671</v>
      </c>
      <c r="G74" s="5">
        <f t="shared" si="44"/>
        <v>305.31420624788279</v>
      </c>
      <c r="H74" s="5">
        <f t="shared" si="44"/>
        <v>304.65433866616667</v>
      </c>
      <c r="I74" s="5">
        <f t="shared" si="44"/>
        <v>303.99903939847781</v>
      </c>
      <c r="J74" s="5">
        <f t="shared" si="44"/>
        <v>303.34827681802682</v>
      </c>
      <c r="K74" s="5">
        <f t="shared" si="44"/>
        <v>302.70201951697891</v>
      </c>
      <c r="L74" s="5">
        <f t="shared" si="44"/>
        <v>302.06023630493831</v>
      </c>
      <c r="M74" s="5">
        <f t="shared" si="44"/>
        <v>301.42289620744259</v>
      </c>
      <c r="N74" s="5">
        <f t="shared" si="44"/>
        <v>300.78996846446796</v>
      </c>
      <c r="O74" s="5">
        <f t="shared" si="44"/>
        <v>300.16142252894474</v>
      </c>
      <c r="P74" s="5">
        <f t="shared" si="44"/>
        <v>299.53722806528282</v>
      </c>
      <c r="Q74" s="5">
        <f t="shared" si="44"/>
        <v>298.91735494790782</v>
      </c>
      <c r="R74" s="5">
        <f t="shared" si="44"/>
        <v>298.30177325980691</v>
      </c>
      <c r="S74" s="5">
        <f t="shared" si="44"/>
        <v>297.69045329108513</v>
      </c>
      <c r="T74" s="5">
        <f t="shared" si="44"/>
        <v>297.08336553753145</v>
      </c>
      <c r="U74" s="5">
        <f t="shared" si="44"/>
        <v>296.48048069919469</v>
      </c>
      <c r="V74" s="5">
        <f t="shared" si="44"/>
        <v>295.88176967896953</v>
      </c>
      <c r="W74" s="5">
        <f t="shared" si="44"/>
        <v>295.28720358119205</v>
      </c>
      <c r="X74" s="5">
        <f t="shared" si="44"/>
        <v>294.69675371024533</v>
      </c>
      <c r="Y74" s="5">
        <f t="shared" si="44"/>
        <v>294.1103915691744</v>
      </c>
      <c r="Z74" s="5">
        <f t="shared" si="44"/>
        <v>293.52808885831087</v>
      </c>
      <c r="AA74" s="5">
        <f t="shared" si="44"/>
        <v>292.94981747390716</v>
      </c>
      <c r="AB74" s="5">
        <f t="shared" si="44"/>
        <v>292.37554950678009</v>
      </c>
      <c r="AC74" s="5">
        <f t="shared" si="44"/>
        <v>291.80525724096395</v>
      </c>
      <c r="AD74" s="5">
        <f t="shared" si="44"/>
        <v>291.23891315237267</v>
      </c>
      <c r="AE74" s="5">
        <f t="shared" si="44"/>
        <v>290.67648990747159</v>
      </c>
      <c r="AF74" s="5">
        <f t="shared" si="44"/>
        <v>290.11796036195835</v>
      </c>
      <c r="AG74" s="5">
        <f t="shared" si="44"/>
        <v>289.56329755945251</v>
      </c>
      <c r="AH74" s="5">
        <f t="shared" si="44"/>
        <v>289.01247473019475</v>
      </c>
      <c r="AI74" s="5">
        <f t="shared" ref="AI74:BB74" si="45">AI86+AI104+AI122</f>
        <v>288.46546528975495</v>
      </c>
      <c r="AJ74" s="5">
        <f t="shared" si="45"/>
        <v>287.92224283774897</v>
      </c>
      <c r="AK74" s="5">
        <f t="shared" si="45"/>
        <v>287.38278115656453</v>
      </c>
      <c r="AL74" s="5">
        <f t="shared" si="45"/>
        <v>326.84705421009596</v>
      </c>
      <c r="AM74" s="5">
        <f t="shared" si="45"/>
        <v>406.17657460402609</v>
      </c>
      <c r="AN74" s="5">
        <f t="shared" si="45"/>
        <v>405.23381370292128</v>
      </c>
      <c r="AO74" s="5">
        <f t="shared" si="45"/>
        <v>404.29757960805489</v>
      </c>
      <c r="AP74" s="5">
        <f t="shared" si="45"/>
        <v>403.36782713384531</v>
      </c>
      <c r="AQ74" s="5">
        <f t="shared" si="45"/>
        <v>402.44451140753404</v>
      </c>
      <c r="AR74" s="5">
        <f t="shared" si="45"/>
        <v>401.52758786702037</v>
      </c>
      <c r="AS74" s="5">
        <f t="shared" si="45"/>
        <v>400.61701225871025</v>
      </c>
      <c r="AT74" s="5">
        <f t="shared" si="45"/>
        <v>399.71274063538067</v>
      </c>
      <c r="AU74" s="5">
        <f t="shared" si="45"/>
        <v>308.81472935405884</v>
      </c>
      <c r="AV74" s="5">
        <f t="shared" si="45"/>
        <v>308.13062738160767</v>
      </c>
      <c r="AW74" s="5">
        <f t="shared" si="45"/>
        <v>307.45126149973498</v>
      </c>
      <c r="AX74" s="5">
        <f t="shared" si="45"/>
        <v>306.77659892012144</v>
      </c>
      <c r="AY74" s="5">
        <f t="shared" si="45"/>
        <v>306.10660708144371</v>
      </c>
      <c r="AZ74" s="5">
        <f t="shared" si="45"/>
        <v>305.44125364780291</v>
      </c>
      <c r="BA74" s="5">
        <f t="shared" si="45"/>
        <v>304.78050650716432</v>
      </c>
      <c r="BB74" s="6">
        <f t="shared" si="45"/>
        <v>304.12433376980698</v>
      </c>
    </row>
    <row r="75" spans="1:54" ht="11" outlineLevel="1" thickBot="1" x14ac:dyDescent="0.3">
      <c r="B75" s="11" t="s">
        <v>2</v>
      </c>
      <c r="C75" s="7">
        <f>C74-C73</f>
        <v>-62.74151293698992</v>
      </c>
      <c r="D75" s="7">
        <f t="shared" ref="D75:BB75" si="46">D74-D73</f>
        <v>-28.660731763971853</v>
      </c>
      <c r="E75" s="7">
        <f t="shared" si="46"/>
        <v>-28.550988740877472</v>
      </c>
      <c r="F75" s="7">
        <f t="shared" si="46"/>
        <v>-29.789912365485634</v>
      </c>
      <c r="G75" s="7">
        <f t="shared" si="46"/>
        <v>29.412717225513802</v>
      </c>
      <c r="H75" s="7">
        <f t="shared" si="46"/>
        <v>212.48536311564507</v>
      </c>
      <c r="I75" s="7">
        <f t="shared" si="46"/>
        <v>-120.55519458056705</v>
      </c>
      <c r="J75" s="7">
        <f t="shared" si="46"/>
        <v>107.15087098038248</v>
      </c>
      <c r="K75" s="7">
        <f t="shared" si="46"/>
        <v>185.78132912580332</v>
      </c>
      <c r="L75" s="7">
        <f t="shared" si="46"/>
        <v>166.5846632778192</v>
      </c>
      <c r="M75" s="7">
        <f t="shared" si="46"/>
        <v>14.053706208540405</v>
      </c>
      <c r="N75" s="7">
        <f t="shared" si="46"/>
        <v>139.95724296749904</v>
      </c>
      <c r="O75" s="7">
        <f t="shared" si="46"/>
        <v>-90.452690236944363</v>
      </c>
      <c r="P75" s="7">
        <f t="shared" si="46"/>
        <v>173.07199151972554</v>
      </c>
      <c r="Q75" s="7">
        <f t="shared" si="46"/>
        <v>-86.35466108978261</v>
      </c>
      <c r="R75" s="7">
        <f t="shared" si="46"/>
        <v>157.34164759173717</v>
      </c>
      <c r="S75" s="7">
        <f t="shared" si="46"/>
        <v>77.702910023862586</v>
      </c>
      <c r="T75" s="7">
        <f t="shared" si="46"/>
        <v>162.24884411779624</v>
      </c>
      <c r="U75" s="7">
        <f t="shared" si="46"/>
        <v>-128.78603284361003</v>
      </c>
      <c r="V75" s="7">
        <f t="shared" si="46"/>
        <v>2.600659300860741</v>
      </c>
      <c r="W75" s="7">
        <f t="shared" si="46"/>
        <v>192.36280661789706</v>
      </c>
      <c r="X75" s="7">
        <f t="shared" si="46"/>
        <v>121.54159176023143</v>
      </c>
      <c r="Y75" s="7">
        <f t="shared" si="46"/>
        <v>-109.28913936620359</v>
      </c>
      <c r="Z75" s="7">
        <f t="shared" si="46"/>
        <v>38.353935141352849</v>
      </c>
      <c r="AA75" s="7">
        <f t="shared" si="46"/>
        <v>-88.938870635924104</v>
      </c>
      <c r="AB75" s="7">
        <f t="shared" si="46"/>
        <v>37.308237724386089</v>
      </c>
      <c r="AC75" s="7">
        <f t="shared" si="46"/>
        <v>168.93703249239383</v>
      </c>
      <c r="AD75" s="7">
        <f t="shared" si="46"/>
        <v>154.83737669236581</v>
      </c>
      <c r="AE75" s="7">
        <f t="shared" si="46"/>
        <v>-80.100637007706325</v>
      </c>
      <c r="AF75" s="7">
        <f t="shared" si="46"/>
        <v>-60.216743073312557</v>
      </c>
      <c r="AG75" s="7">
        <f t="shared" si="46"/>
        <v>118.29567645340214</v>
      </c>
      <c r="AH75" s="7">
        <f t="shared" si="46"/>
        <v>100.15154839927663</v>
      </c>
      <c r="AI75" s="7">
        <f t="shared" si="46"/>
        <v>-60.373451061620244</v>
      </c>
      <c r="AJ75" s="7">
        <f t="shared" si="46"/>
        <v>201.13097799361407</v>
      </c>
      <c r="AK75" s="7">
        <f t="shared" si="46"/>
        <v>159.17245967979568</v>
      </c>
      <c r="AL75" s="7">
        <f t="shared" si="46"/>
        <v>7.2472139510616103</v>
      </c>
      <c r="AM75" s="7">
        <f t="shared" si="46"/>
        <v>42.878383108326375</v>
      </c>
      <c r="AN75" s="7">
        <f t="shared" si="46"/>
        <v>52.406131794490932</v>
      </c>
      <c r="AO75" s="7">
        <f t="shared" si="46"/>
        <v>121.62943472996761</v>
      </c>
      <c r="AP75" s="7">
        <f t="shared" si="46"/>
        <v>155.38769701086156</v>
      </c>
      <c r="AQ75" s="7">
        <f t="shared" si="46"/>
        <v>1.1818191634355344</v>
      </c>
      <c r="AR75" s="7">
        <f t="shared" si="46"/>
        <v>-19.500862271413382</v>
      </c>
      <c r="AS75" s="7">
        <f t="shared" si="46"/>
        <v>-11.686013223665555</v>
      </c>
      <c r="AT75" s="7">
        <f t="shared" si="46"/>
        <v>202.73182727760053</v>
      </c>
      <c r="AU75" s="7">
        <f t="shared" si="46"/>
        <v>209.05997644949508</v>
      </c>
      <c r="AV75" s="7">
        <f t="shared" si="46"/>
        <v>-62.64649953357025</v>
      </c>
      <c r="AW75" s="7">
        <f t="shared" si="46"/>
        <v>162.89412403467813</v>
      </c>
      <c r="AX75" s="7">
        <f t="shared" si="46"/>
        <v>27.384940035329294</v>
      </c>
      <c r="AY75" s="7">
        <f t="shared" si="46"/>
        <v>192.39117472718732</v>
      </c>
      <c r="AZ75" s="7">
        <f t="shared" si="46"/>
        <v>190.44371807877886</v>
      </c>
      <c r="BA75" s="7">
        <f t="shared" si="46"/>
        <v>-47.014370033814203</v>
      </c>
      <c r="BB75" s="8">
        <f t="shared" si="46"/>
        <v>-44.144758930560386</v>
      </c>
    </row>
    <row r="76" spans="1:54" ht="11" outlineLevel="1" thickBot="1" x14ac:dyDescent="0.3"/>
    <row r="77" spans="1:54" outlineLevel="2" x14ac:dyDescent="0.25">
      <c r="B77" s="9" t="s">
        <v>26</v>
      </c>
      <c r="C77" s="2">
        <v>45689</v>
      </c>
      <c r="D77" s="2">
        <v>45696</v>
      </c>
      <c r="E77" s="2">
        <v>45703</v>
      </c>
      <c r="F77" s="2">
        <v>45710</v>
      </c>
      <c r="G77" s="2">
        <v>45717</v>
      </c>
      <c r="H77" s="2">
        <v>45724</v>
      </c>
      <c r="I77" s="2">
        <v>45731</v>
      </c>
      <c r="J77" s="2">
        <v>45738</v>
      </c>
      <c r="K77" s="2">
        <v>45745</v>
      </c>
      <c r="L77" s="2">
        <v>45752</v>
      </c>
      <c r="M77" s="2">
        <v>45759</v>
      </c>
      <c r="N77" s="2">
        <v>45766</v>
      </c>
      <c r="O77" s="2">
        <v>45773</v>
      </c>
      <c r="P77" s="2">
        <v>45780</v>
      </c>
      <c r="Q77" s="2">
        <v>45787</v>
      </c>
      <c r="R77" s="2">
        <v>45794</v>
      </c>
      <c r="S77" s="2">
        <v>45801</v>
      </c>
      <c r="T77" s="2">
        <v>45808</v>
      </c>
      <c r="U77" s="2">
        <v>45815</v>
      </c>
      <c r="V77" s="2">
        <v>45822</v>
      </c>
      <c r="W77" s="2">
        <v>45829</v>
      </c>
      <c r="X77" s="2">
        <v>45836</v>
      </c>
      <c r="Y77" s="2">
        <v>45843</v>
      </c>
      <c r="Z77" s="2">
        <v>45850</v>
      </c>
      <c r="AA77" s="2">
        <v>45857</v>
      </c>
      <c r="AB77" s="2">
        <v>45864</v>
      </c>
      <c r="AC77" s="2">
        <v>45871</v>
      </c>
      <c r="AD77" s="2">
        <v>45878</v>
      </c>
      <c r="AE77" s="2">
        <v>45885</v>
      </c>
      <c r="AF77" s="2">
        <v>45892</v>
      </c>
      <c r="AG77" s="2">
        <v>45899</v>
      </c>
      <c r="AH77" s="2">
        <v>45906</v>
      </c>
      <c r="AI77" s="2">
        <v>45913</v>
      </c>
      <c r="AJ77" s="2">
        <v>45920</v>
      </c>
      <c r="AK77" s="2">
        <v>45927</v>
      </c>
      <c r="AL77" s="2">
        <v>45934</v>
      </c>
      <c r="AM77" s="2">
        <v>45941</v>
      </c>
      <c r="AN77" s="2">
        <v>45948</v>
      </c>
      <c r="AO77" s="2">
        <v>45955</v>
      </c>
      <c r="AP77" s="2">
        <v>45962</v>
      </c>
      <c r="AQ77" s="2">
        <v>45969</v>
      </c>
      <c r="AR77" s="2">
        <v>45976</v>
      </c>
      <c r="AS77" s="2">
        <v>45983</v>
      </c>
      <c r="AT77" s="2">
        <v>45990</v>
      </c>
      <c r="AU77" s="2">
        <v>45997</v>
      </c>
      <c r="AV77" s="2">
        <v>46004</v>
      </c>
      <c r="AW77" s="2">
        <v>46011</v>
      </c>
      <c r="AX77" s="2">
        <v>46018</v>
      </c>
      <c r="AY77" s="2">
        <v>46025</v>
      </c>
      <c r="AZ77" s="2">
        <v>46032</v>
      </c>
      <c r="BA77" s="2">
        <v>46039</v>
      </c>
      <c r="BB77" s="3">
        <v>46046</v>
      </c>
    </row>
    <row r="78" spans="1:54" outlineLevel="2" x14ac:dyDescent="0.25">
      <c r="B78" s="10" t="s">
        <v>3</v>
      </c>
      <c r="C78" s="5">
        <v>50</v>
      </c>
      <c r="D78" s="5">
        <f>C78</f>
        <v>50</v>
      </c>
      <c r="E78" s="5">
        <f t="shared" ref="E78:BB78" si="47">D78</f>
        <v>50</v>
      </c>
      <c r="F78" s="5">
        <f t="shared" si="47"/>
        <v>50</v>
      </c>
      <c r="G78" s="5">
        <f t="shared" si="47"/>
        <v>50</v>
      </c>
      <c r="H78" s="5">
        <f t="shared" si="47"/>
        <v>50</v>
      </c>
      <c r="I78" s="5">
        <f t="shared" si="47"/>
        <v>50</v>
      </c>
      <c r="J78" s="5">
        <f t="shared" si="47"/>
        <v>50</v>
      </c>
      <c r="K78" s="5">
        <f t="shared" si="47"/>
        <v>50</v>
      </c>
      <c r="L78" s="5">
        <f t="shared" si="47"/>
        <v>50</v>
      </c>
      <c r="M78" s="5">
        <f t="shared" si="47"/>
        <v>50</v>
      </c>
      <c r="N78" s="5">
        <f t="shared" si="47"/>
        <v>50</v>
      </c>
      <c r="O78" s="5">
        <f t="shared" si="47"/>
        <v>50</v>
      </c>
      <c r="P78" s="5">
        <f t="shared" si="47"/>
        <v>50</v>
      </c>
      <c r="Q78" s="5">
        <f t="shared" si="47"/>
        <v>50</v>
      </c>
      <c r="R78" s="5">
        <f t="shared" si="47"/>
        <v>50</v>
      </c>
      <c r="S78" s="5">
        <f t="shared" si="47"/>
        <v>50</v>
      </c>
      <c r="T78" s="5">
        <f t="shared" si="47"/>
        <v>50</v>
      </c>
      <c r="U78" s="5">
        <f t="shared" si="47"/>
        <v>50</v>
      </c>
      <c r="V78" s="5">
        <f t="shared" si="47"/>
        <v>50</v>
      </c>
      <c r="W78" s="5">
        <f t="shared" si="47"/>
        <v>50</v>
      </c>
      <c r="X78" s="5">
        <f t="shared" si="47"/>
        <v>50</v>
      </c>
      <c r="Y78" s="5">
        <f t="shared" si="47"/>
        <v>50</v>
      </c>
      <c r="Z78" s="5">
        <f t="shared" si="47"/>
        <v>50</v>
      </c>
      <c r="AA78" s="5">
        <f t="shared" si="47"/>
        <v>50</v>
      </c>
      <c r="AB78" s="5">
        <f t="shared" si="47"/>
        <v>50</v>
      </c>
      <c r="AC78" s="5">
        <f t="shared" si="47"/>
        <v>50</v>
      </c>
      <c r="AD78" s="5">
        <f t="shared" si="47"/>
        <v>50</v>
      </c>
      <c r="AE78" s="5">
        <f t="shared" si="47"/>
        <v>50</v>
      </c>
      <c r="AF78" s="5">
        <f t="shared" si="47"/>
        <v>50</v>
      </c>
      <c r="AG78" s="5">
        <f t="shared" si="47"/>
        <v>50</v>
      </c>
      <c r="AH78" s="5">
        <f t="shared" si="47"/>
        <v>50</v>
      </c>
      <c r="AI78" s="5">
        <f t="shared" si="47"/>
        <v>50</v>
      </c>
      <c r="AJ78" s="5">
        <f t="shared" si="47"/>
        <v>50</v>
      </c>
      <c r="AK78" s="5">
        <f t="shared" si="47"/>
        <v>50</v>
      </c>
      <c r="AL78" s="5">
        <f t="shared" si="47"/>
        <v>50</v>
      </c>
      <c r="AM78" s="5">
        <f t="shared" si="47"/>
        <v>50</v>
      </c>
      <c r="AN78" s="5">
        <f t="shared" si="47"/>
        <v>50</v>
      </c>
      <c r="AO78" s="5">
        <f t="shared" si="47"/>
        <v>50</v>
      </c>
      <c r="AP78" s="5">
        <f t="shared" si="47"/>
        <v>50</v>
      </c>
      <c r="AQ78" s="5">
        <f t="shared" si="47"/>
        <v>50</v>
      </c>
      <c r="AR78" s="5">
        <f t="shared" si="47"/>
        <v>50</v>
      </c>
      <c r="AS78" s="5">
        <f t="shared" si="47"/>
        <v>50</v>
      </c>
      <c r="AT78" s="5">
        <f t="shared" si="47"/>
        <v>50</v>
      </c>
      <c r="AU78" s="5">
        <f t="shared" si="47"/>
        <v>50</v>
      </c>
      <c r="AV78" s="5">
        <f t="shared" si="47"/>
        <v>50</v>
      </c>
      <c r="AW78" s="5">
        <f t="shared" si="47"/>
        <v>50</v>
      </c>
      <c r="AX78" s="5">
        <f t="shared" si="47"/>
        <v>50</v>
      </c>
      <c r="AY78" s="5">
        <f t="shared" si="47"/>
        <v>50</v>
      </c>
      <c r="AZ78" s="5">
        <f t="shared" si="47"/>
        <v>50</v>
      </c>
      <c r="BA78" s="5">
        <f t="shared" si="47"/>
        <v>50</v>
      </c>
      <c r="BB78" s="6">
        <f t="shared" si="47"/>
        <v>50</v>
      </c>
    </row>
    <row r="79" spans="1:54" outlineLevel="2" x14ac:dyDescent="0.25">
      <c r="A79" s="18" t="s">
        <v>16</v>
      </c>
      <c r="B79" s="10" t="s">
        <v>14</v>
      </c>
      <c r="C79" s="12">
        <v>0.2</v>
      </c>
      <c r="D79" s="12">
        <v>0.2</v>
      </c>
      <c r="E79" s="12">
        <v>0.2</v>
      </c>
      <c r="F79" s="12">
        <v>0.2</v>
      </c>
      <c r="G79" s="12">
        <v>0.2</v>
      </c>
      <c r="H79" s="12">
        <v>0.2</v>
      </c>
      <c r="I79" s="12">
        <v>0.2</v>
      </c>
      <c r="J79" s="12">
        <v>0.2</v>
      </c>
      <c r="K79" s="12">
        <v>0.2</v>
      </c>
      <c r="L79" s="12">
        <v>0.2</v>
      </c>
      <c r="M79" s="12">
        <v>0.2</v>
      </c>
      <c r="N79" s="12">
        <v>0.2</v>
      </c>
      <c r="O79" s="12">
        <v>0.2</v>
      </c>
      <c r="P79" s="12">
        <v>0.2</v>
      </c>
      <c r="Q79" s="12">
        <v>0.2</v>
      </c>
      <c r="R79" s="12">
        <v>0.2</v>
      </c>
      <c r="S79" s="12">
        <v>0.2</v>
      </c>
      <c r="T79" s="12">
        <v>0.2</v>
      </c>
      <c r="U79" s="12">
        <v>0.2</v>
      </c>
      <c r="V79" s="12">
        <v>0.2</v>
      </c>
      <c r="W79" s="12">
        <v>0.2</v>
      </c>
      <c r="X79" s="12">
        <v>0.2</v>
      </c>
      <c r="Y79" s="12">
        <v>0.2</v>
      </c>
      <c r="Z79" s="12">
        <v>0.2</v>
      </c>
      <c r="AA79" s="12">
        <v>0.2</v>
      </c>
      <c r="AB79" s="12">
        <v>0.2</v>
      </c>
      <c r="AC79" s="12">
        <v>0.2</v>
      </c>
      <c r="AD79" s="12">
        <v>0.2</v>
      </c>
      <c r="AE79" s="12">
        <v>0.2</v>
      </c>
      <c r="AF79" s="12">
        <v>0.2</v>
      </c>
      <c r="AG79" s="12">
        <v>0.2</v>
      </c>
      <c r="AH79" s="12">
        <v>0.2</v>
      </c>
      <c r="AI79" s="12">
        <v>0.2</v>
      </c>
      <c r="AJ79" s="12">
        <v>0.2</v>
      </c>
      <c r="AK79" s="12">
        <v>0.2</v>
      </c>
      <c r="AL79" s="12">
        <v>0.2</v>
      </c>
      <c r="AM79" s="12">
        <v>0.2</v>
      </c>
      <c r="AN79" s="12">
        <v>0.2</v>
      </c>
      <c r="AO79" s="12">
        <v>0.2</v>
      </c>
      <c r="AP79" s="12">
        <v>0.2</v>
      </c>
      <c r="AQ79" s="12">
        <v>0.2</v>
      </c>
      <c r="AR79" s="12">
        <v>0.2</v>
      </c>
      <c r="AS79" s="12">
        <v>0.2</v>
      </c>
      <c r="AT79" s="12">
        <v>0.2</v>
      </c>
      <c r="AU79" s="12">
        <v>0.2</v>
      </c>
      <c r="AV79" s="12">
        <v>0.2</v>
      </c>
      <c r="AW79" s="12">
        <v>0.2</v>
      </c>
      <c r="AX79" s="12">
        <v>0.2</v>
      </c>
      <c r="AY79" s="12">
        <v>0.2</v>
      </c>
      <c r="AZ79" s="12">
        <v>0.2</v>
      </c>
      <c r="BA79" s="12">
        <v>0.2</v>
      </c>
      <c r="BB79" s="14">
        <v>0.2</v>
      </c>
    </row>
    <row r="80" spans="1:54" outlineLevel="2" x14ac:dyDescent="0.25">
      <c r="A80" s="18" t="s">
        <v>16</v>
      </c>
      <c r="B80" s="10" t="s">
        <v>15</v>
      </c>
      <c r="C80" s="12">
        <v>0.1</v>
      </c>
      <c r="D80" s="12">
        <v>0.1</v>
      </c>
      <c r="E80" s="12">
        <v>0.1</v>
      </c>
      <c r="F80" s="12">
        <v>0.1</v>
      </c>
      <c r="G80" s="12">
        <v>0.1</v>
      </c>
      <c r="H80" s="12">
        <v>0.1</v>
      </c>
      <c r="I80" s="12">
        <v>0.1</v>
      </c>
      <c r="J80" s="12">
        <v>0.1</v>
      </c>
      <c r="K80" s="12">
        <v>0.1</v>
      </c>
      <c r="L80" s="12">
        <v>0.1</v>
      </c>
      <c r="M80" s="12">
        <v>0.1</v>
      </c>
      <c r="N80" s="12">
        <v>0.1</v>
      </c>
      <c r="O80" s="12">
        <v>0.1</v>
      </c>
      <c r="P80" s="12">
        <v>0.1</v>
      </c>
      <c r="Q80" s="12">
        <v>0.1</v>
      </c>
      <c r="R80" s="12">
        <v>0.1</v>
      </c>
      <c r="S80" s="12">
        <v>0.1</v>
      </c>
      <c r="T80" s="12">
        <v>0.1</v>
      </c>
      <c r="U80" s="12">
        <v>0.1</v>
      </c>
      <c r="V80" s="12">
        <v>0.1</v>
      </c>
      <c r="W80" s="12">
        <v>0.1</v>
      </c>
      <c r="X80" s="12">
        <v>0.1</v>
      </c>
      <c r="Y80" s="12">
        <v>0.1</v>
      </c>
      <c r="Z80" s="12">
        <v>0.1</v>
      </c>
      <c r="AA80" s="12">
        <v>0.1</v>
      </c>
      <c r="AB80" s="12">
        <v>0.1</v>
      </c>
      <c r="AC80" s="12">
        <v>0.1</v>
      </c>
      <c r="AD80" s="12">
        <v>0.1</v>
      </c>
      <c r="AE80" s="12">
        <v>0.1</v>
      </c>
      <c r="AF80" s="12">
        <v>0.1</v>
      </c>
      <c r="AG80" s="12">
        <v>0.1</v>
      </c>
      <c r="AH80" s="12">
        <v>0.1</v>
      </c>
      <c r="AI80" s="12">
        <v>0.1</v>
      </c>
      <c r="AJ80" s="12">
        <v>0.1</v>
      </c>
      <c r="AK80" s="12">
        <v>0.1</v>
      </c>
      <c r="AL80" s="12">
        <v>0.1</v>
      </c>
      <c r="AM80" s="12">
        <v>0.1</v>
      </c>
      <c r="AN80" s="12">
        <v>0.1</v>
      </c>
      <c r="AO80" s="12">
        <v>0.1</v>
      </c>
      <c r="AP80" s="12">
        <v>0.1</v>
      </c>
      <c r="AQ80" s="12">
        <v>0.1</v>
      </c>
      <c r="AR80" s="12">
        <v>0.1</v>
      </c>
      <c r="AS80" s="12">
        <v>0.1</v>
      </c>
      <c r="AT80" s="12">
        <v>0.1</v>
      </c>
      <c r="AU80" s="12">
        <v>0.1</v>
      </c>
      <c r="AV80" s="12">
        <v>0.1</v>
      </c>
      <c r="AW80" s="12">
        <v>0.1</v>
      </c>
      <c r="AX80" s="12">
        <v>0.1</v>
      </c>
      <c r="AY80" s="12">
        <v>0.1</v>
      </c>
      <c r="AZ80" s="12">
        <v>0.1</v>
      </c>
      <c r="BA80" s="12">
        <v>0.1</v>
      </c>
      <c r="BB80" s="14">
        <v>0.1</v>
      </c>
    </row>
    <row r="81" spans="1:54" outlineLevel="2" x14ac:dyDescent="0.25">
      <c r="B81" s="10" t="s">
        <v>5</v>
      </c>
      <c r="C81" s="12">
        <v>0.75</v>
      </c>
      <c r="D81" s="12">
        <v>0.75</v>
      </c>
      <c r="E81" s="12">
        <v>0.75</v>
      </c>
      <c r="F81" s="12">
        <v>0.75</v>
      </c>
      <c r="G81" s="12">
        <v>0.75</v>
      </c>
      <c r="H81" s="12">
        <v>0.75</v>
      </c>
      <c r="I81" s="12">
        <v>0.75</v>
      </c>
      <c r="J81" s="12">
        <v>0.75</v>
      </c>
      <c r="K81" s="12">
        <v>0.75</v>
      </c>
      <c r="L81" s="12">
        <v>0.75</v>
      </c>
      <c r="M81" s="12">
        <v>0.75</v>
      </c>
      <c r="N81" s="12">
        <v>0.75</v>
      </c>
      <c r="O81" s="12">
        <v>0.75</v>
      </c>
      <c r="P81" s="12">
        <v>0.75</v>
      </c>
      <c r="Q81" s="12">
        <v>0.75</v>
      </c>
      <c r="R81" s="12">
        <v>0.75</v>
      </c>
      <c r="S81" s="12">
        <v>0.75</v>
      </c>
      <c r="T81" s="12">
        <v>0.75</v>
      </c>
      <c r="U81" s="12">
        <v>0.75</v>
      </c>
      <c r="V81" s="12">
        <v>0.75</v>
      </c>
      <c r="W81" s="12">
        <v>0.75</v>
      </c>
      <c r="X81" s="12">
        <v>0.75</v>
      </c>
      <c r="Y81" s="12">
        <v>0.75</v>
      </c>
      <c r="Z81" s="12">
        <v>0.75</v>
      </c>
      <c r="AA81" s="12">
        <v>0.75</v>
      </c>
      <c r="AB81" s="12">
        <v>0.75</v>
      </c>
      <c r="AC81" s="12">
        <v>0.75</v>
      </c>
      <c r="AD81" s="12">
        <v>0.75</v>
      </c>
      <c r="AE81" s="12">
        <v>0.75</v>
      </c>
      <c r="AF81" s="12">
        <v>0.75</v>
      </c>
      <c r="AG81" s="12">
        <v>0.75</v>
      </c>
      <c r="AH81" s="12">
        <v>0.75</v>
      </c>
      <c r="AI81" s="12">
        <v>0.75</v>
      </c>
      <c r="AJ81" s="12">
        <v>0.75</v>
      </c>
      <c r="AK81" s="12">
        <v>0.75</v>
      </c>
      <c r="AL81" s="12">
        <v>0.75</v>
      </c>
      <c r="AM81" s="12">
        <v>0.75</v>
      </c>
      <c r="AN81" s="12">
        <v>0.75</v>
      </c>
      <c r="AO81" s="12">
        <v>0.75</v>
      </c>
      <c r="AP81" s="12">
        <v>0.75</v>
      </c>
      <c r="AQ81" s="12">
        <v>0.75</v>
      </c>
      <c r="AR81" s="12">
        <v>0.75</v>
      </c>
      <c r="AS81" s="12">
        <v>0.75</v>
      </c>
      <c r="AT81" s="12">
        <v>0.75</v>
      </c>
      <c r="AU81" s="12">
        <v>0.75</v>
      </c>
      <c r="AV81" s="12">
        <v>0.75</v>
      </c>
      <c r="AW81" s="12">
        <v>0.75</v>
      </c>
      <c r="AX81" s="12">
        <v>0.75</v>
      </c>
      <c r="AY81" s="12">
        <v>0.75</v>
      </c>
      <c r="AZ81" s="12">
        <v>0.75</v>
      </c>
      <c r="BA81" s="12">
        <v>0.75</v>
      </c>
      <c r="BB81" s="14">
        <v>0.75</v>
      </c>
    </row>
    <row r="82" spans="1:54" outlineLevel="2" x14ac:dyDescent="0.25">
      <c r="B82" s="10" t="s">
        <v>4</v>
      </c>
      <c r="C82" s="12">
        <v>0.25</v>
      </c>
      <c r="D82" s="12">
        <v>0.25</v>
      </c>
      <c r="E82" s="12">
        <v>0.25</v>
      </c>
      <c r="F82" s="12">
        <v>0.25</v>
      </c>
      <c r="G82" s="12">
        <v>0.25</v>
      </c>
      <c r="H82" s="12">
        <v>0.25</v>
      </c>
      <c r="I82" s="12">
        <v>0.25</v>
      </c>
      <c r="J82" s="12">
        <v>0.25</v>
      </c>
      <c r="K82" s="12">
        <v>0.25</v>
      </c>
      <c r="L82" s="12">
        <v>0.25</v>
      </c>
      <c r="M82" s="12">
        <v>0.25</v>
      </c>
      <c r="N82" s="12">
        <v>0.25</v>
      </c>
      <c r="O82" s="12">
        <v>0.25</v>
      </c>
      <c r="P82" s="12">
        <v>0.25</v>
      </c>
      <c r="Q82" s="12">
        <v>0.25</v>
      </c>
      <c r="R82" s="12">
        <v>0.25</v>
      </c>
      <c r="S82" s="12">
        <v>0.25</v>
      </c>
      <c r="T82" s="12">
        <v>0.25</v>
      </c>
      <c r="U82" s="12">
        <v>0.25</v>
      </c>
      <c r="V82" s="12">
        <v>0.25</v>
      </c>
      <c r="W82" s="12">
        <v>0.25</v>
      </c>
      <c r="X82" s="12">
        <v>0.25</v>
      </c>
      <c r="Y82" s="12">
        <v>0.25</v>
      </c>
      <c r="Z82" s="12">
        <v>0.25</v>
      </c>
      <c r="AA82" s="12">
        <v>0.25</v>
      </c>
      <c r="AB82" s="12">
        <v>0.25</v>
      </c>
      <c r="AC82" s="12">
        <v>0.25</v>
      </c>
      <c r="AD82" s="12">
        <v>0.25</v>
      </c>
      <c r="AE82" s="12">
        <v>0.25</v>
      </c>
      <c r="AF82" s="12">
        <v>0.25</v>
      </c>
      <c r="AG82" s="12">
        <v>0.25</v>
      </c>
      <c r="AH82" s="12">
        <v>0.25</v>
      </c>
      <c r="AI82" s="12">
        <v>0.25</v>
      </c>
      <c r="AJ82" s="12">
        <v>0.25</v>
      </c>
      <c r="AK82" s="12">
        <v>0.25</v>
      </c>
      <c r="AL82" s="12">
        <v>0.25</v>
      </c>
      <c r="AM82" s="12">
        <v>0.25</v>
      </c>
      <c r="AN82" s="12">
        <v>0.25</v>
      </c>
      <c r="AO82" s="12">
        <v>0.25</v>
      </c>
      <c r="AP82" s="12">
        <v>0.25</v>
      </c>
      <c r="AQ82" s="12">
        <v>0.25</v>
      </c>
      <c r="AR82" s="12">
        <v>0.25</v>
      </c>
      <c r="AS82" s="12">
        <v>0.25</v>
      </c>
      <c r="AT82" s="12">
        <v>0.25</v>
      </c>
      <c r="AU82" s="12">
        <v>0.25</v>
      </c>
      <c r="AV82" s="12">
        <v>0.25</v>
      </c>
      <c r="AW82" s="12">
        <v>0.25</v>
      </c>
      <c r="AX82" s="12">
        <v>0.25</v>
      </c>
      <c r="AY82" s="12">
        <v>0.25</v>
      </c>
      <c r="AZ82" s="12">
        <v>0.25</v>
      </c>
      <c r="BA82" s="12">
        <v>0.25</v>
      </c>
      <c r="BB82" s="14">
        <v>0.25</v>
      </c>
    </row>
    <row r="83" spans="1:54" outlineLevel="2" x14ac:dyDescent="0.25">
      <c r="B83" s="10" t="s">
        <v>6</v>
      </c>
      <c r="C83" s="13">
        <f>3%/(52/12)</f>
        <v>6.9230769230769233E-3</v>
      </c>
      <c r="D83" s="12">
        <f t="shared" ref="D83:BB83" si="48">3%/(52/12)</f>
        <v>6.9230769230769233E-3</v>
      </c>
      <c r="E83" s="12">
        <f t="shared" si="48"/>
        <v>6.9230769230769233E-3</v>
      </c>
      <c r="F83" s="12">
        <f t="shared" si="48"/>
        <v>6.9230769230769233E-3</v>
      </c>
      <c r="G83" s="12">
        <f t="shared" si="48"/>
        <v>6.9230769230769233E-3</v>
      </c>
      <c r="H83" s="12">
        <f t="shared" si="48"/>
        <v>6.9230769230769233E-3</v>
      </c>
      <c r="I83" s="12">
        <f t="shared" si="48"/>
        <v>6.9230769230769233E-3</v>
      </c>
      <c r="J83" s="12">
        <f t="shared" si="48"/>
        <v>6.9230769230769233E-3</v>
      </c>
      <c r="K83" s="12">
        <f t="shared" si="48"/>
        <v>6.9230769230769233E-3</v>
      </c>
      <c r="L83" s="12">
        <f t="shared" si="48"/>
        <v>6.9230769230769233E-3</v>
      </c>
      <c r="M83" s="12">
        <f t="shared" si="48"/>
        <v>6.9230769230769233E-3</v>
      </c>
      <c r="N83" s="12">
        <f t="shared" si="48"/>
        <v>6.9230769230769233E-3</v>
      </c>
      <c r="O83" s="12">
        <f t="shared" si="48"/>
        <v>6.9230769230769233E-3</v>
      </c>
      <c r="P83" s="12">
        <f t="shared" si="48"/>
        <v>6.9230769230769233E-3</v>
      </c>
      <c r="Q83" s="12">
        <f t="shared" si="48"/>
        <v>6.9230769230769233E-3</v>
      </c>
      <c r="R83" s="12">
        <f t="shared" si="48"/>
        <v>6.9230769230769233E-3</v>
      </c>
      <c r="S83" s="12">
        <f t="shared" si="48"/>
        <v>6.9230769230769233E-3</v>
      </c>
      <c r="T83" s="12">
        <f t="shared" si="48"/>
        <v>6.9230769230769233E-3</v>
      </c>
      <c r="U83" s="12">
        <f t="shared" si="48"/>
        <v>6.9230769230769233E-3</v>
      </c>
      <c r="V83" s="12">
        <f t="shared" si="48"/>
        <v>6.9230769230769233E-3</v>
      </c>
      <c r="W83" s="12">
        <f t="shared" si="48"/>
        <v>6.9230769230769233E-3</v>
      </c>
      <c r="X83" s="12">
        <f t="shared" si="48"/>
        <v>6.9230769230769233E-3</v>
      </c>
      <c r="Y83" s="12">
        <f t="shared" si="48"/>
        <v>6.9230769230769233E-3</v>
      </c>
      <c r="Z83" s="12">
        <f t="shared" si="48"/>
        <v>6.9230769230769233E-3</v>
      </c>
      <c r="AA83" s="12">
        <f t="shared" si="48"/>
        <v>6.9230769230769233E-3</v>
      </c>
      <c r="AB83" s="12">
        <f t="shared" si="48"/>
        <v>6.9230769230769233E-3</v>
      </c>
      <c r="AC83" s="12">
        <f t="shared" si="48"/>
        <v>6.9230769230769233E-3</v>
      </c>
      <c r="AD83" s="12">
        <f t="shared" si="48"/>
        <v>6.9230769230769233E-3</v>
      </c>
      <c r="AE83" s="12">
        <f t="shared" si="48"/>
        <v>6.9230769230769233E-3</v>
      </c>
      <c r="AF83" s="12">
        <f t="shared" si="48"/>
        <v>6.9230769230769233E-3</v>
      </c>
      <c r="AG83" s="12">
        <f t="shared" si="48"/>
        <v>6.9230769230769233E-3</v>
      </c>
      <c r="AH83" s="12">
        <f t="shared" si="48"/>
        <v>6.9230769230769233E-3</v>
      </c>
      <c r="AI83" s="12">
        <f t="shared" si="48"/>
        <v>6.9230769230769233E-3</v>
      </c>
      <c r="AJ83" s="12">
        <f t="shared" si="48"/>
        <v>6.9230769230769233E-3</v>
      </c>
      <c r="AK83" s="12">
        <f t="shared" si="48"/>
        <v>6.9230769230769233E-3</v>
      </c>
      <c r="AL83" s="12">
        <f t="shared" si="48"/>
        <v>6.9230769230769233E-3</v>
      </c>
      <c r="AM83" s="12">
        <f t="shared" si="48"/>
        <v>6.9230769230769233E-3</v>
      </c>
      <c r="AN83" s="12">
        <f t="shared" si="48"/>
        <v>6.9230769230769233E-3</v>
      </c>
      <c r="AO83" s="12">
        <f t="shared" si="48"/>
        <v>6.9230769230769233E-3</v>
      </c>
      <c r="AP83" s="12">
        <f t="shared" si="48"/>
        <v>6.9230769230769233E-3</v>
      </c>
      <c r="AQ83" s="12">
        <f t="shared" si="48"/>
        <v>6.9230769230769233E-3</v>
      </c>
      <c r="AR83" s="12">
        <f t="shared" si="48"/>
        <v>6.9230769230769233E-3</v>
      </c>
      <c r="AS83" s="12">
        <f t="shared" si="48"/>
        <v>6.9230769230769233E-3</v>
      </c>
      <c r="AT83" s="12">
        <f t="shared" si="48"/>
        <v>6.9230769230769233E-3</v>
      </c>
      <c r="AU83" s="12">
        <f t="shared" si="48"/>
        <v>6.9230769230769233E-3</v>
      </c>
      <c r="AV83" s="12">
        <f t="shared" si="48"/>
        <v>6.9230769230769233E-3</v>
      </c>
      <c r="AW83" s="12">
        <f t="shared" si="48"/>
        <v>6.9230769230769233E-3</v>
      </c>
      <c r="AX83" s="12">
        <f t="shared" si="48"/>
        <v>6.9230769230769233E-3</v>
      </c>
      <c r="AY83" s="12">
        <f t="shared" si="48"/>
        <v>6.9230769230769233E-3</v>
      </c>
      <c r="AZ83" s="12">
        <f t="shared" si="48"/>
        <v>6.9230769230769233E-3</v>
      </c>
      <c r="BA83" s="12">
        <f t="shared" si="48"/>
        <v>6.9230769230769233E-3</v>
      </c>
      <c r="BB83" s="14">
        <f t="shared" si="48"/>
        <v>6.9230769230769233E-3</v>
      </c>
    </row>
    <row r="84" spans="1:54" outlineLevel="2" x14ac:dyDescent="0.25">
      <c r="B84" s="10" t="s">
        <v>7</v>
      </c>
      <c r="C84" s="12">
        <v>0.3</v>
      </c>
      <c r="D84" s="12">
        <v>0.3</v>
      </c>
      <c r="E84" s="12">
        <v>0.3</v>
      </c>
      <c r="F84" s="12">
        <v>0.3</v>
      </c>
      <c r="G84" s="12">
        <v>0.3</v>
      </c>
      <c r="H84" s="12">
        <v>0.3</v>
      </c>
      <c r="I84" s="12">
        <v>0.3</v>
      </c>
      <c r="J84" s="12">
        <v>0.3</v>
      </c>
      <c r="K84" s="12">
        <v>0.3</v>
      </c>
      <c r="L84" s="12">
        <v>0.3</v>
      </c>
      <c r="M84" s="12">
        <v>0.3</v>
      </c>
      <c r="N84" s="12">
        <v>0.3</v>
      </c>
      <c r="O84" s="12">
        <v>0.3</v>
      </c>
      <c r="P84" s="12">
        <v>0.3</v>
      </c>
      <c r="Q84" s="12">
        <v>0.3</v>
      </c>
      <c r="R84" s="12">
        <v>0.3</v>
      </c>
      <c r="S84" s="12">
        <v>0.3</v>
      </c>
      <c r="T84" s="12">
        <v>0.3</v>
      </c>
      <c r="U84" s="12">
        <v>0.3</v>
      </c>
      <c r="V84" s="12">
        <v>0.3</v>
      </c>
      <c r="W84" s="12">
        <v>0.3</v>
      </c>
      <c r="X84" s="12">
        <v>0.3</v>
      </c>
      <c r="Y84" s="12">
        <v>0.3</v>
      </c>
      <c r="Z84" s="12">
        <v>0.3</v>
      </c>
      <c r="AA84" s="12">
        <v>0.3</v>
      </c>
      <c r="AB84" s="12">
        <v>0.3</v>
      </c>
      <c r="AC84" s="12">
        <v>0.3</v>
      </c>
      <c r="AD84" s="12">
        <v>0.3</v>
      </c>
      <c r="AE84" s="12">
        <v>0.3</v>
      </c>
      <c r="AF84" s="12">
        <v>0.3</v>
      </c>
      <c r="AG84" s="12">
        <v>0.3</v>
      </c>
      <c r="AH84" s="12">
        <v>0.3</v>
      </c>
      <c r="AI84" s="12">
        <v>0.3</v>
      </c>
      <c r="AJ84" s="12">
        <v>0.3</v>
      </c>
      <c r="AK84" s="12">
        <v>0.3</v>
      </c>
      <c r="AL84" s="12">
        <v>0.3</v>
      </c>
      <c r="AM84" s="12">
        <v>0.3</v>
      </c>
      <c r="AN84" s="12">
        <v>0.3</v>
      </c>
      <c r="AO84" s="12">
        <v>0.3</v>
      </c>
      <c r="AP84" s="12">
        <v>0.3</v>
      </c>
      <c r="AQ84" s="12">
        <v>0.3</v>
      </c>
      <c r="AR84" s="12">
        <v>0.3</v>
      </c>
      <c r="AS84" s="12">
        <v>0.3</v>
      </c>
      <c r="AT84" s="12">
        <v>0.3</v>
      </c>
      <c r="AU84" s="12">
        <v>0.3</v>
      </c>
      <c r="AV84" s="12">
        <v>0.3</v>
      </c>
      <c r="AW84" s="12">
        <v>0.3</v>
      </c>
      <c r="AX84" s="12">
        <v>0.3</v>
      </c>
      <c r="AY84" s="12">
        <v>0.3</v>
      </c>
      <c r="AZ84" s="12">
        <v>0.3</v>
      </c>
      <c r="BA84" s="12">
        <v>0.3</v>
      </c>
      <c r="BB84" s="14">
        <v>0.3</v>
      </c>
    </row>
    <row r="85" spans="1:54" outlineLevel="2" x14ac:dyDescent="0.25">
      <c r="B85" s="10" t="s">
        <v>0</v>
      </c>
      <c r="C85" s="5">
        <f t="shared" ref="C85:AH85" si="49">C70*C84*C78/60/C81/(1-C80)/(1-C79)*(1+C82)/40</f>
        <v>118.98003472222221</v>
      </c>
      <c r="D85" s="5">
        <f t="shared" si="49"/>
        <v>107.82494212962963</v>
      </c>
      <c r="E85" s="5">
        <f t="shared" si="49"/>
        <v>107.57349537037037</v>
      </c>
      <c r="F85" s="5">
        <f t="shared" si="49"/>
        <v>107.75636574074072</v>
      </c>
      <c r="G85" s="5">
        <f t="shared" si="49"/>
        <v>88.543547453703695</v>
      </c>
      <c r="H85" s="5">
        <f t="shared" si="49"/>
        <v>29.579282407407401</v>
      </c>
      <c r="I85" s="5">
        <f t="shared" si="49"/>
        <v>136.24985532407408</v>
      </c>
      <c r="J85" s="5">
        <f t="shared" si="49"/>
        <v>62.964554398148138</v>
      </c>
      <c r="K85" s="5">
        <f t="shared" si="49"/>
        <v>37.522714120370374</v>
      </c>
      <c r="L85" s="5">
        <f t="shared" si="49"/>
        <v>43.477430555555564</v>
      </c>
      <c r="M85" s="5">
        <f t="shared" si="49"/>
        <v>92.223813657407391</v>
      </c>
      <c r="N85" s="5">
        <f t="shared" si="49"/>
        <v>51.615162037037031</v>
      </c>
      <c r="O85" s="5">
        <f t="shared" si="49"/>
        <v>125.35763888888887</v>
      </c>
      <c r="P85" s="5">
        <f t="shared" si="49"/>
        <v>40.585792824074076</v>
      </c>
      <c r="Q85" s="5">
        <f t="shared" si="49"/>
        <v>123.64322916666667</v>
      </c>
      <c r="R85" s="5">
        <f t="shared" si="49"/>
        <v>45.237557870370367</v>
      </c>
      <c r="S85" s="5">
        <f t="shared" si="49"/>
        <v>70.5993923611111</v>
      </c>
      <c r="T85" s="5">
        <f t="shared" si="49"/>
        <v>43.271701388888886</v>
      </c>
      <c r="U85" s="5">
        <f t="shared" si="49"/>
        <v>136.47844328703704</v>
      </c>
      <c r="V85" s="5">
        <f t="shared" si="49"/>
        <v>94.12109375</v>
      </c>
      <c r="W85" s="5">
        <f t="shared" si="49"/>
        <v>33.030960648148145</v>
      </c>
      <c r="X85" s="5">
        <f t="shared" si="49"/>
        <v>55.569733796296291</v>
      </c>
      <c r="Y85" s="5">
        <f t="shared" si="49"/>
        <v>129.46079282407405</v>
      </c>
      <c r="Z85" s="5">
        <f t="shared" si="49"/>
        <v>81.891637731481481</v>
      </c>
      <c r="AA85" s="5">
        <f t="shared" si="49"/>
        <v>122.55743634259258</v>
      </c>
      <c r="AB85" s="5">
        <f t="shared" si="49"/>
        <v>81.857349537037024</v>
      </c>
      <c r="AC85" s="5">
        <f t="shared" si="49"/>
        <v>39.431423611111107</v>
      </c>
      <c r="AD85" s="5">
        <f t="shared" si="49"/>
        <v>43.774594907407405</v>
      </c>
      <c r="AE85" s="5">
        <f t="shared" si="49"/>
        <v>118.99146412037037</v>
      </c>
      <c r="AF85" s="5">
        <f t="shared" si="49"/>
        <v>112.43098958333334</v>
      </c>
      <c r="AG85" s="5">
        <f t="shared" si="49"/>
        <v>54.963975694444436</v>
      </c>
      <c r="AH85" s="5">
        <f t="shared" si="49"/>
        <v>60.610098379629633</v>
      </c>
      <c r="AI85" s="5">
        <f t="shared" ref="AI85:BN85" si="50">AI70*AI84*AI78/60/AI81/(1-AI80)/(1-AI79)*(1+AI82)/40</f>
        <v>111.95095486111111</v>
      </c>
      <c r="AJ85" s="5">
        <f t="shared" si="50"/>
        <v>27.853443287037031</v>
      </c>
      <c r="AK85" s="5">
        <f t="shared" si="50"/>
        <v>41.145833333333329</v>
      </c>
      <c r="AL85" s="5">
        <f t="shared" si="50"/>
        <v>102.56741898148148</v>
      </c>
      <c r="AM85" s="5">
        <f t="shared" si="50"/>
        <v>116.59129050925921</v>
      </c>
      <c r="AN85" s="5">
        <f t="shared" si="50"/>
        <v>113.23104745370372</v>
      </c>
      <c r="AO85" s="5">
        <f t="shared" si="50"/>
        <v>90.715133101851833</v>
      </c>
      <c r="AP85" s="5">
        <f t="shared" si="50"/>
        <v>79.582899305555557</v>
      </c>
      <c r="AQ85" s="5">
        <f t="shared" si="50"/>
        <v>128.77502893518519</v>
      </c>
      <c r="AR85" s="5">
        <f t="shared" si="50"/>
        <v>135.11834490740742</v>
      </c>
      <c r="AS85" s="5">
        <f t="shared" si="50"/>
        <v>132.31814236111106</v>
      </c>
      <c r="AT85" s="5">
        <f t="shared" si="50"/>
        <v>63.216001157407412</v>
      </c>
      <c r="AU85" s="5">
        <f t="shared" si="50"/>
        <v>32.013744212962962</v>
      </c>
      <c r="AV85" s="5">
        <f t="shared" si="50"/>
        <v>118.99146412037037</v>
      </c>
      <c r="AW85" s="5">
        <f t="shared" si="50"/>
        <v>46.391927083333329</v>
      </c>
      <c r="AX85" s="5">
        <f t="shared" si="50"/>
        <v>89.663628472222214</v>
      </c>
      <c r="AY85" s="5">
        <f t="shared" si="50"/>
        <v>36.494068287037038</v>
      </c>
      <c r="AZ85" s="5">
        <f t="shared" si="50"/>
        <v>36.905526620370367</v>
      </c>
      <c r="BA85" s="5">
        <f t="shared" si="50"/>
        <v>112.89959490740742</v>
      </c>
      <c r="BB85" s="6">
        <f t="shared" si="50"/>
        <v>111.76808449074073</v>
      </c>
    </row>
    <row r="86" spans="1:54" outlineLevel="2" x14ac:dyDescent="0.25">
      <c r="B86" s="10" t="s">
        <v>1</v>
      </c>
      <c r="C86" s="5">
        <v>98</v>
      </c>
      <c r="D86" s="5">
        <f t="shared" ref="D86:AI86" si="51">(C86*(1-C83))+D92+D88+D89</f>
        <v>97.321538461538466</v>
      </c>
      <c r="E86" s="5">
        <f t="shared" si="51"/>
        <v>96.647773964497048</v>
      </c>
      <c r="F86" s="5">
        <f t="shared" si="51"/>
        <v>95.978673990896681</v>
      </c>
      <c r="G86" s="5">
        <f t="shared" si="51"/>
        <v>95.31420624788278</v>
      </c>
      <c r="H86" s="5">
        <f t="shared" si="51"/>
        <v>94.654338666166666</v>
      </c>
      <c r="I86" s="5">
        <f t="shared" si="51"/>
        <v>93.999039398477819</v>
      </c>
      <c r="J86" s="5">
        <f t="shared" si="51"/>
        <v>93.348276818026818</v>
      </c>
      <c r="K86" s="5">
        <f t="shared" si="51"/>
        <v>92.702019516978936</v>
      </c>
      <c r="L86" s="5">
        <f t="shared" si="51"/>
        <v>92.060236304938314</v>
      </c>
      <c r="M86" s="5">
        <f t="shared" si="51"/>
        <v>91.422896207442591</v>
      </c>
      <c r="N86" s="5">
        <f t="shared" si="51"/>
        <v>90.789968464467989</v>
      </c>
      <c r="O86" s="5">
        <f t="shared" si="51"/>
        <v>90.161422528944755</v>
      </c>
      <c r="P86" s="5">
        <f t="shared" si="51"/>
        <v>89.537228065282832</v>
      </c>
      <c r="Q86" s="5">
        <f t="shared" si="51"/>
        <v>88.917354947907796</v>
      </c>
      <c r="R86" s="5">
        <f t="shared" si="51"/>
        <v>88.301773259806893</v>
      </c>
      <c r="S86" s="5">
        <f t="shared" si="51"/>
        <v>87.690453291085149</v>
      </c>
      <c r="T86" s="5">
        <f t="shared" si="51"/>
        <v>87.083365537531478</v>
      </c>
      <c r="U86" s="5">
        <f t="shared" si="51"/>
        <v>86.480480699194715</v>
      </c>
      <c r="V86" s="5">
        <f t="shared" si="51"/>
        <v>85.881769678969519</v>
      </c>
      <c r="W86" s="5">
        <f t="shared" si="51"/>
        <v>85.287203581192031</v>
      </c>
      <c r="X86" s="5">
        <f t="shared" si="51"/>
        <v>84.696753710245318</v>
      </c>
      <c r="Y86" s="5">
        <f t="shared" si="51"/>
        <v>84.110391569174382</v>
      </c>
      <c r="Z86" s="5">
        <f t="shared" si="51"/>
        <v>83.528088858310866</v>
      </c>
      <c r="AA86" s="5">
        <f t="shared" si="51"/>
        <v>82.949817473907174</v>
      </c>
      <c r="AB86" s="5">
        <f t="shared" si="51"/>
        <v>82.375549506780118</v>
      </c>
      <c r="AC86" s="5">
        <f t="shared" si="51"/>
        <v>81.805257240963954</v>
      </c>
      <c r="AD86" s="5">
        <f t="shared" si="51"/>
        <v>81.23891315237266</v>
      </c>
      <c r="AE86" s="5">
        <f t="shared" si="51"/>
        <v>80.67648990747162</v>
      </c>
      <c r="AF86" s="5">
        <f t="shared" si="51"/>
        <v>80.117960361958353</v>
      </c>
      <c r="AG86" s="5">
        <f t="shared" si="51"/>
        <v>79.563297559452494</v>
      </c>
      <c r="AH86" s="5">
        <f t="shared" si="51"/>
        <v>79.012474730194739</v>
      </c>
      <c r="AI86" s="5">
        <f t="shared" si="51"/>
        <v>78.465465289754931</v>
      </c>
      <c r="AJ86" s="5">
        <f t="shared" ref="AJ86:BB86" si="52">(AI86*(1-AI83))+AJ92+AJ88+AJ89</f>
        <v>77.922242837748939</v>
      </c>
      <c r="AK86" s="5">
        <f t="shared" si="52"/>
        <v>77.382781156564519</v>
      </c>
      <c r="AL86" s="5">
        <f t="shared" si="52"/>
        <v>96.84705421009599</v>
      </c>
      <c r="AM86" s="5">
        <f t="shared" si="52"/>
        <v>136.17657460402609</v>
      </c>
      <c r="AN86" s="5">
        <f t="shared" si="52"/>
        <v>135.23381370292128</v>
      </c>
      <c r="AO86" s="5">
        <f t="shared" si="52"/>
        <v>134.29757960805492</v>
      </c>
      <c r="AP86" s="5">
        <f t="shared" si="52"/>
        <v>133.36782713384531</v>
      </c>
      <c r="AQ86" s="5">
        <f t="shared" si="52"/>
        <v>132.44451140753407</v>
      </c>
      <c r="AR86" s="5">
        <f t="shared" si="52"/>
        <v>131.52758786702037</v>
      </c>
      <c r="AS86" s="5">
        <f t="shared" si="52"/>
        <v>130.61701225871022</v>
      </c>
      <c r="AT86" s="5">
        <f t="shared" si="52"/>
        <v>129.7127406353807</v>
      </c>
      <c r="AU86" s="5">
        <f t="shared" si="52"/>
        <v>98.814729354058841</v>
      </c>
      <c r="AV86" s="5">
        <f t="shared" si="52"/>
        <v>98.130627381607667</v>
      </c>
      <c r="AW86" s="5">
        <f t="shared" si="52"/>
        <v>97.451261499734997</v>
      </c>
      <c r="AX86" s="5">
        <f t="shared" si="52"/>
        <v>96.776598920121444</v>
      </c>
      <c r="AY86" s="5">
        <f t="shared" si="52"/>
        <v>96.106607081443684</v>
      </c>
      <c r="AZ86" s="5">
        <f t="shared" si="52"/>
        <v>95.441253647802924</v>
      </c>
      <c r="BA86" s="5">
        <f t="shared" si="52"/>
        <v>94.78050650716429</v>
      </c>
      <c r="BB86" s="6">
        <f t="shared" si="52"/>
        <v>94.124333769806995</v>
      </c>
    </row>
    <row r="87" spans="1:54" ht="11" outlineLevel="2" thickBot="1" x14ac:dyDescent="0.3">
      <c r="B87" s="11" t="s">
        <v>2</v>
      </c>
      <c r="C87" s="7">
        <f>C86-C85</f>
        <v>-20.980034722222214</v>
      </c>
      <c r="D87" s="7">
        <f t="shared" ref="D87:BB87" si="53">D86-D85</f>
        <v>-10.503403668091167</v>
      </c>
      <c r="E87" s="7">
        <f t="shared" si="53"/>
        <v>-10.925721405873318</v>
      </c>
      <c r="F87" s="7">
        <f t="shared" si="53"/>
        <v>-11.777691749844038</v>
      </c>
      <c r="G87" s="7">
        <f t="shared" si="53"/>
        <v>6.7706587941790843</v>
      </c>
      <c r="H87" s="7">
        <f t="shared" si="53"/>
        <v>65.075056258759261</v>
      </c>
      <c r="I87" s="7">
        <f t="shared" si="53"/>
        <v>-42.250815925596257</v>
      </c>
      <c r="J87" s="7">
        <f t="shared" si="53"/>
        <v>30.38372241987868</v>
      </c>
      <c r="K87" s="7">
        <f t="shared" si="53"/>
        <v>55.179305396608562</v>
      </c>
      <c r="L87" s="7">
        <f t="shared" si="53"/>
        <v>48.58280574938275</v>
      </c>
      <c r="M87" s="7">
        <f t="shared" si="53"/>
        <v>-0.80091744996479974</v>
      </c>
      <c r="N87" s="7">
        <f t="shared" si="53"/>
        <v>39.174806427430958</v>
      </c>
      <c r="O87" s="7">
        <f t="shared" si="53"/>
        <v>-35.196216359944117</v>
      </c>
      <c r="P87" s="7">
        <f t="shared" si="53"/>
        <v>48.951435241208756</v>
      </c>
      <c r="Q87" s="7">
        <f t="shared" si="53"/>
        <v>-34.725874218758875</v>
      </c>
      <c r="R87" s="7">
        <f t="shared" si="53"/>
        <v>43.064215389436526</v>
      </c>
      <c r="S87" s="7">
        <f t="shared" si="53"/>
        <v>17.091060929974049</v>
      </c>
      <c r="T87" s="7">
        <f t="shared" si="53"/>
        <v>43.811664148642592</v>
      </c>
      <c r="U87" s="7">
        <f t="shared" si="53"/>
        <v>-49.997962587842324</v>
      </c>
      <c r="V87" s="7">
        <f t="shared" si="53"/>
        <v>-8.2393240710304809</v>
      </c>
      <c r="W87" s="7">
        <f t="shared" si="53"/>
        <v>52.256242933043886</v>
      </c>
      <c r="X87" s="7">
        <f t="shared" si="53"/>
        <v>29.127019913949027</v>
      </c>
      <c r="Y87" s="7">
        <f t="shared" si="53"/>
        <v>-45.350401254899666</v>
      </c>
      <c r="Z87" s="7">
        <f t="shared" si="53"/>
        <v>1.6364511268293853</v>
      </c>
      <c r="AA87" s="7">
        <f t="shared" si="53"/>
        <v>-39.607618868685407</v>
      </c>
      <c r="AB87" s="7">
        <f t="shared" si="53"/>
        <v>0.5181999697430939</v>
      </c>
      <c r="AC87" s="7">
        <f t="shared" si="53"/>
        <v>42.373833629852847</v>
      </c>
      <c r="AD87" s="7">
        <f t="shared" si="53"/>
        <v>37.464318244965256</v>
      </c>
      <c r="AE87" s="7">
        <f t="shared" si="53"/>
        <v>-38.314974212898747</v>
      </c>
      <c r="AF87" s="7">
        <f t="shared" si="53"/>
        <v>-32.31302922137499</v>
      </c>
      <c r="AG87" s="7">
        <f t="shared" si="53"/>
        <v>24.599321865008058</v>
      </c>
      <c r="AH87" s="7">
        <f t="shared" si="53"/>
        <v>18.402376350565106</v>
      </c>
      <c r="AI87" s="7">
        <f t="shared" si="53"/>
        <v>-33.485489571356183</v>
      </c>
      <c r="AJ87" s="7">
        <f t="shared" si="53"/>
        <v>50.068799550711908</v>
      </c>
      <c r="AK87" s="7">
        <f t="shared" si="53"/>
        <v>36.236947823231191</v>
      </c>
      <c r="AL87" s="7">
        <f t="shared" si="53"/>
        <v>-5.7203647713854906</v>
      </c>
      <c r="AM87" s="7">
        <f t="shared" si="53"/>
        <v>19.585284094766877</v>
      </c>
      <c r="AN87" s="7">
        <f t="shared" si="53"/>
        <v>22.002766249217558</v>
      </c>
      <c r="AO87" s="7">
        <f t="shared" si="53"/>
        <v>43.582446506203084</v>
      </c>
      <c r="AP87" s="7">
        <f t="shared" si="53"/>
        <v>53.784927828289753</v>
      </c>
      <c r="AQ87" s="7">
        <f t="shared" si="53"/>
        <v>3.669482472348875</v>
      </c>
      <c r="AR87" s="7">
        <f t="shared" si="53"/>
        <v>-3.5907570403870466</v>
      </c>
      <c r="AS87" s="7">
        <f t="shared" si="53"/>
        <v>-1.701130102400839</v>
      </c>
      <c r="AT87" s="7">
        <f t="shared" si="53"/>
        <v>66.496739477973279</v>
      </c>
      <c r="AU87" s="7">
        <f t="shared" si="53"/>
        <v>66.800985141095879</v>
      </c>
      <c r="AV87" s="7">
        <f t="shared" si="53"/>
        <v>-20.8608367387627</v>
      </c>
      <c r="AW87" s="7">
        <f t="shared" si="53"/>
        <v>51.059334416401668</v>
      </c>
      <c r="AX87" s="7">
        <f t="shared" si="53"/>
        <v>7.1129704478992295</v>
      </c>
      <c r="AY87" s="7">
        <f t="shared" si="53"/>
        <v>59.612538794406646</v>
      </c>
      <c r="AZ87" s="7">
        <f t="shared" si="53"/>
        <v>58.535727027432557</v>
      </c>
      <c r="BA87" s="7">
        <f t="shared" si="53"/>
        <v>-18.119088400243129</v>
      </c>
      <c r="BB87" s="8">
        <f t="shared" si="53"/>
        <v>-17.643750720933738</v>
      </c>
    </row>
    <row r="88" spans="1:54" outlineLevel="3" x14ac:dyDescent="0.25">
      <c r="B88" s="17" t="s">
        <v>8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6"/>
    </row>
    <row r="89" spans="1:54" outlineLevel="3" x14ac:dyDescent="0.25">
      <c r="B89" s="10" t="s">
        <v>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>
        <v>-30</v>
      </c>
      <c r="AV89" s="5"/>
      <c r="AW89" s="5"/>
      <c r="AX89" s="5"/>
      <c r="AY89" s="5"/>
      <c r="AZ89" s="5"/>
      <c r="BA89" s="5"/>
      <c r="BB89" s="6"/>
    </row>
    <row r="90" spans="1:54" outlineLevel="3" x14ac:dyDescent="0.25">
      <c r="A90" s="18" t="s">
        <v>16</v>
      </c>
      <c r="B90" s="10" t="s">
        <v>21</v>
      </c>
      <c r="C90" s="5">
        <f>0+(H91)</f>
        <v>0</v>
      </c>
      <c r="D90" s="5">
        <f>0+(I91)</f>
        <v>0</v>
      </c>
      <c r="E90" s="5">
        <f>0+(J91)</f>
        <v>0</v>
      </c>
      <c r="F90" s="5">
        <f t="shared" ref="F90:O91" si="54">K91</f>
        <v>0</v>
      </c>
      <c r="G90" s="5">
        <f t="shared" si="54"/>
        <v>0</v>
      </c>
      <c r="H90" s="5">
        <f t="shared" si="54"/>
        <v>0</v>
      </c>
      <c r="I90" s="5">
        <f t="shared" si="54"/>
        <v>0</v>
      </c>
      <c r="J90" s="5">
        <f t="shared" si="54"/>
        <v>0</v>
      </c>
      <c r="K90" s="5">
        <f t="shared" si="54"/>
        <v>0</v>
      </c>
      <c r="L90" s="5">
        <f t="shared" si="54"/>
        <v>0</v>
      </c>
      <c r="M90" s="5">
        <f t="shared" si="54"/>
        <v>0</v>
      </c>
      <c r="N90" s="5">
        <f t="shared" si="54"/>
        <v>0</v>
      </c>
      <c r="O90" s="5">
        <f t="shared" si="54"/>
        <v>0</v>
      </c>
      <c r="P90" s="5">
        <f t="shared" ref="P90:Y91" si="55">U91</f>
        <v>0</v>
      </c>
      <c r="Q90" s="5">
        <f t="shared" si="55"/>
        <v>0</v>
      </c>
      <c r="R90" s="5">
        <f t="shared" si="55"/>
        <v>0</v>
      </c>
      <c r="S90" s="5">
        <f t="shared" si="55"/>
        <v>0</v>
      </c>
      <c r="T90" s="5">
        <f t="shared" si="55"/>
        <v>0</v>
      </c>
      <c r="U90" s="5">
        <f t="shared" si="55"/>
        <v>0</v>
      </c>
      <c r="V90" s="5">
        <f t="shared" si="55"/>
        <v>0</v>
      </c>
      <c r="W90" s="5">
        <f t="shared" si="55"/>
        <v>0</v>
      </c>
      <c r="X90" s="5">
        <f t="shared" si="55"/>
        <v>0</v>
      </c>
      <c r="Y90" s="5">
        <f t="shared" si="55"/>
        <v>0</v>
      </c>
      <c r="Z90" s="5">
        <f t="shared" ref="Z90:AI91" si="56">AE91</f>
        <v>0</v>
      </c>
      <c r="AA90" s="5">
        <f t="shared" si="56"/>
        <v>0</v>
      </c>
      <c r="AB90" s="5">
        <f t="shared" si="56"/>
        <v>20</v>
      </c>
      <c r="AC90" s="5">
        <f t="shared" si="56"/>
        <v>40</v>
      </c>
      <c r="AD90" s="5">
        <f t="shared" si="56"/>
        <v>0</v>
      </c>
      <c r="AE90" s="5">
        <f t="shared" si="56"/>
        <v>0</v>
      </c>
      <c r="AF90" s="5">
        <f t="shared" si="56"/>
        <v>0</v>
      </c>
      <c r="AG90" s="5">
        <f t="shared" si="56"/>
        <v>0</v>
      </c>
      <c r="AH90" s="5">
        <f t="shared" si="56"/>
        <v>0</v>
      </c>
      <c r="AI90" s="5">
        <f t="shared" si="56"/>
        <v>0</v>
      </c>
      <c r="AJ90" s="5">
        <f t="shared" ref="AJ90:AS91" si="57">AO91</f>
        <v>0</v>
      </c>
      <c r="AK90" s="5">
        <f t="shared" si="57"/>
        <v>0</v>
      </c>
      <c r="AL90" s="5">
        <f t="shared" si="57"/>
        <v>0</v>
      </c>
      <c r="AM90" s="5">
        <f t="shared" si="57"/>
        <v>0</v>
      </c>
      <c r="AN90" s="5">
        <f t="shared" si="57"/>
        <v>0</v>
      </c>
      <c r="AO90" s="5">
        <f t="shared" si="57"/>
        <v>0</v>
      </c>
      <c r="AP90" s="5">
        <f t="shared" si="57"/>
        <v>0</v>
      </c>
      <c r="AQ90" s="5">
        <f t="shared" si="57"/>
        <v>0</v>
      </c>
      <c r="AR90" s="5">
        <f t="shared" si="57"/>
        <v>0</v>
      </c>
      <c r="AS90" s="5">
        <f t="shared" si="57"/>
        <v>0</v>
      </c>
      <c r="AT90" s="5">
        <f t="shared" ref="AT90:BC91" si="58">AY91</f>
        <v>0</v>
      </c>
      <c r="AU90" s="5">
        <f t="shared" si="58"/>
        <v>0</v>
      </c>
      <c r="AV90" s="5">
        <f t="shared" si="58"/>
        <v>0</v>
      </c>
      <c r="AW90" s="5">
        <f t="shared" si="58"/>
        <v>0</v>
      </c>
      <c r="AX90" s="5">
        <f t="shared" si="58"/>
        <v>0</v>
      </c>
      <c r="AY90" s="5">
        <f t="shared" si="58"/>
        <v>0</v>
      </c>
      <c r="AZ90" s="5">
        <f t="shared" si="58"/>
        <v>0</v>
      </c>
      <c r="BA90" s="5">
        <f t="shared" si="58"/>
        <v>0</v>
      </c>
      <c r="BB90" s="6">
        <f t="shared" si="58"/>
        <v>0</v>
      </c>
    </row>
    <row r="91" spans="1:54" outlineLevel="3" x14ac:dyDescent="0.25">
      <c r="B91" s="10" t="s">
        <v>22</v>
      </c>
      <c r="C91" s="5">
        <f>H92</f>
        <v>0</v>
      </c>
      <c r="D91" s="5">
        <f>I92</f>
        <v>0</v>
      </c>
      <c r="E91" s="5">
        <f>J92</f>
        <v>0</v>
      </c>
      <c r="F91" s="5">
        <f t="shared" si="54"/>
        <v>0</v>
      </c>
      <c r="G91" s="5">
        <f t="shared" si="54"/>
        <v>0</v>
      </c>
      <c r="H91" s="5">
        <f t="shared" si="54"/>
        <v>0</v>
      </c>
      <c r="I91" s="5">
        <f t="shared" si="54"/>
        <v>0</v>
      </c>
      <c r="J91" s="5">
        <f t="shared" si="54"/>
        <v>0</v>
      </c>
      <c r="K91" s="5">
        <f t="shared" si="54"/>
        <v>0</v>
      </c>
      <c r="L91" s="5">
        <f t="shared" si="54"/>
        <v>0</v>
      </c>
      <c r="M91" s="5">
        <f t="shared" si="54"/>
        <v>0</v>
      </c>
      <c r="N91" s="5">
        <f t="shared" si="54"/>
        <v>0</v>
      </c>
      <c r="O91" s="5">
        <f t="shared" si="54"/>
        <v>0</v>
      </c>
      <c r="P91" s="5">
        <f t="shared" si="55"/>
        <v>0</v>
      </c>
      <c r="Q91" s="5">
        <f t="shared" si="55"/>
        <v>0</v>
      </c>
      <c r="R91" s="5">
        <f t="shared" si="55"/>
        <v>0</v>
      </c>
      <c r="S91" s="5">
        <f t="shared" si="55"/>
        <v>0</v>
      </c>
      <c r="T91" s="5">
        <f t="shared" si="55"/>
        <v>0</v>
      </c>
      <c r="U91" s="5">
        <f t="shared" si="55"/>
        <v>0</v>
      </c>
      <c r="V91" s="5">
        <f t="shared" si="55"/>
        <v>0</v>
      </c>
      <c r="W91" s="5">
        <f t="shared" si="55"/>
        <v>0</v>
      </c>
      <c r="X91" s="5">
        <f t="shared" si="55"/>
        <v>0</v>
      </c>
      <c r="Y91" s="5">
        <f t="shared" si="55"/>
        <v>0</v>
      </c>
      <c r="Z91" s="5">
        <f t="shared" si="56"/>
        <v>0</v>
      </c>
      <c r="AA91" s="5">
        <f t="shared" si="56"/>
        <v>0</v>
      </c>
      <c r="AB91" s="5">
        <f t="shared" si="56"/>
        <v>0</v>
      </c>
      <c r="AC91" s="5">
        <f t="shared" si="56"/>
        <v>0</v>
      </c>
      <c r="AD91" s="5">
        <f t="shared" si="56"/>
        <v>0</v>
      </c>
      <c r="AE91" s="5">
        <f t="shared" si="56"/>
        <v>0</v>
      </c>
      <c r="AF91" s="5">
        <f t="shared" si="56"/>
        <v>0</v>
      </c>
      <c r="AG91" s="5">
        <f t="shared" si="56"/>
        <v>20</v>
      </c>
      <c r="AH91" s="5">
        <f t="shared" si="56"/>
        <v>40</v>
      </c>
      <c r="AI91" s="5">
        <f t="shared" si="56"/>
        <v>0</v>
      </c>
      <c r="AJ91" s="5">
        <f t="shared" si="57"/>
        <v>0</v>
      </c>
      <c r="AK91" s="5">
        <f t="shared" si="57"/>
        <v>0</v>
      </c>
      <c r="AL91" s="5">
        <f t="shared" si="57"/>
        <v>0</v>
      </c>
      <c r="AM91" s="5">
        <f t="shared" si="57"/>
        <v>0</v>
      </c>
      <c r="AN91" s="5">
        <f t="shared" si="57"/>
        <v>0</v>
      </c>
      <c r="AO91" s="5">
        <f t="shared" si="57"/>
        <v>0</v>
      </c>
      <c r="AP91" s="5">
        <f t="shared" si="57"/>
        <v>0</v>
      </c>
      <c r="AQ91" s="5">
        <f t="shared" si="57"/>
        <v>0</v>
      </c>
      <c r="AR91" s="5">
        <f t="shared" si="57"/>
        <v>0</v>
      </c>
      <c r="AS91" s="5">
        <f t="shared" si="57"/>
        <v>0</v>
      </c>
      <c r="AT91" s="5">
        <f t="shared" si="58"/>
        <v>0</v>
      </c>
      <c r="AU91" s="5">
        <f t="shared" si="58"/>
        <v>0</v>
      </c>
      <c r="AV91" s="5">
        <f t="shared" si="58"/>
        <v>0</v>
      </c>
      <c r="AW91" s="5">
        <f t="shared" si="58"/>
        <v>0</v>
      </c>
      <c r="AX91" s="5">
        <f t="shared" si="58"/>
        <v>0</v>
      </c>
      <c r="AY91" s="5">
        <f t="shared" si="58"/>
        <v>0</v>
      </c>
      <c r="AZ91" s="5">
        <f t="shared" si="58"/>
        <v>0</v>
      </c>
      <c r="BA91" s="5">
        <f t="shared" si="58"/>
        <v>0</v>
      </c>
      <c r="BB91" s="6">
        <f t="shared" si="58"/>
        <v>0</v>
      </c>
    </row>
    <row r="92" spans="1:54" outlineLevel="3" x14ac:dyDescent="0.25">
      <c r="B92" s="10" t="s">
        <v>10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>
        <v>20</v>
      </c>
      <c r="AM92" s="5">
        <v>40</v>
      </c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6"/>
    </row>
    <row r="93" spans="1:54" ht="11" outlineLevel="3" thickBot="1" x14ac:dyDescent="0.3">
      <c r="A93" s="18" t="s">
        <v>16</v>
      </c>
      <c r="B93" s="11" t="s">
        <v>23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8"/>
    </row>
    <row r="94" spans="1:54" ht="11" outlineLevel="2" thickBot="1" x14ac:dyDescent="0.3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outlineLevel="2" x14ac:dyDescent="0.25">
      <c r="B95" s="9" t="s">
        <v>27</v>
      </c>
      <c r="C95" s="2">
        <v>45689</v>
      </c>
      <c r="D95" s="2">
        <v>45696</v>
      </c>
      <c r="E95" s="2">
        <v>45703</v>
      </c>
      <c r="F95" s="2">
        <v>45710</v>
      </c>
      <c r="G95" s="2">
        <v>45717</v>
      </c>
      <c r="H95" s="2">
        <v>45724</v>
      </c>
      <c r="I95" s="2">
        <v>45731</v>
      </c>
      <c r="J95" s="2">
        <v>45738</v>
      </c>
      <c r="K95" s="2">
        <v>45745</v>
      </c>
      <c r="L95" s="2">
        <v>45752</v>
      </c>
      <c r="M95" s="2">
        <v>45759</v>
      </c>
      <c r="N95" s="2">
        <v>45766</v>
      </c>
      <c r="O95" s="2">
        <v>45773</v>
      </c>
      <c r="P95" s="2">
        <v>45780</v>
      </c>
      <c r="Q95" s="2">
        <v>45787</v>
      </c>
      <c r="R95" s="2">
        <v>45794</v>
      </c>
      <c r="S95" s="2">
        <v>45801</v>
      </c>
      <c r="T95" s="2">
        <v>45808</v>
      </c>
      <c r="U95" s="2">
        <v>45815</v>
      </c>
      <c r="V95" s="2">
        <v>45822</v>
      </c>
      <c r="W95" s="2">
        <v>45829</v>
      </c>
      <c r="X95" s="2">
        <v>45836</v>
      </c>
      <c r="Y95" s="2">
        <v>45843</v>
      </c>
      <c r="Z95" s="2">
        <v>45850</v>
      </c>
      <c r="AA95" s="2">
        <v>45857</v>
      </c>
      <c r="AB95" s="2">
        <v>45864</v>
      </c>
      <c r="AC95" s="2">
        <v>45871</v>
      </c>
      <c r="AD95" s="2">
        <v>45878</v>
      </c>
      <c r="AE95" s="2">
        <v>45885</v>
      </c>
      <c r="AF95" s="2">
        <v>45892</v>
      </c>
      <c r="AG95" s="2">
        <v>45899</v>
      </c>
      <c r="AH95" s="2">
        <v>45906</v>
      </c>
      <c r="AI95" s="2">
        <v>45913</v>
      </c>
      <c r="AJ95" s="2">
        <v>45920</v>
      </c>
      <c r="AK95" s="2">
        <v>45927</v>
      </c>
      <c r="AL95" s="2">
        <v>45934</v>
      </c>
      <c r="AM95" s="2">
        <v>45941</v>
      </c>
      <c r="AN95" s="2">
        <v>45948</v>
      </c>
      <c r="AO95" s="2">
        <v>45955</v>
      </c>
      <c r="AP95" s="2">
        <v>45962</v>
      </c>
      <c r="AQ95" s="2">
        <v>45969</v>
      </c>
      <c r="AR95" s="2">
        <v>45976</v>
      </c>
      <c r="AS95" s="2">
        <v>45983</v>
      </c>
      <c r="AT95" s="2">
        <v>45990</v>
      </c>
      <c r="AU95" s="2">
        <v>45997</v>
      </c>
      <c r="AV95" s="2">
        <v>46004</v>
      </c>
      <c r="AW95" s="2">
        <v>46011</v>
      </c>
      <c r="AX95" s="2">
        <v>46018</v>
      </c>
      <c r="AY95" s="2">
        <v>46025</v>
      </c>
      <c r="AZ95" s="2">
        <v>46032</v>
      </c>
      <c r="BA95" s="2">
        <v>46039</v>
      </c>
      <c r="BB95" s="3">
        <v>46046</v>
      </c>
    </row>
    <row r="96" spans="1:54" outlineLevel="2" x14ac:dyDescent="0.25">
      <c r="B96" s="10" t="s">
        <v>3</v>
      </c>
      <c r="C96" s="5">
        <v>50</v>
      </c>
      <c r="D96" s="5">
        <v>50</v>
      </c>
      <c r="E96" s="5">
        <v>50</v>
      </c>
      <c r="F96" s="5">
        <v>50</v>
      </c>
      <c r="G96" s="5">
        <v>50</v>
      </c>
      <c r="H96" s="5">
        <v>50</v>
      </c>
      <c r="I96" s="5">
        <v>50</v>
      </c>
      <c r="J96" s="5">
        <v>50</v>
      </c>
      <c r="K96" s="5">
        <v>50</v>
      </c>
      <c r="L96" s="5">
        <v>50</v>
      </c>
      <c r="M96" s="5">
        <v>50</v>
      </c>
      <c r="N96" s="5">
        <v>50</v>
      </c>
      <c r="O96" s="5">
        <v>50</v>
      </c>
      <c r="P96" s="5">
        <v>50</v>
      </c>
      <c r="Q96" s="5">
        <v>50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>
        <v>50</v>
      </c>
      <c r="X96" s="5">
        <v>50</v>
      </c>
      <c r="Y96" s="5">
        <v>50</v>
      </c>
      <c r="Z96" s="5">
        <v>50</v>
      </c>
      <c r="AA96" s="5">
        <v>50</v>
      </c>
      <c r="AB96" s="5">
        <v>50</v>
      </c>
      <c r="AC96" s="5">
        <v>50</v>
      </c>
      <c r="AD96" s="5">
        <v>50</v>
      </c>
      <c r="AE96" s="5">
        <v>50</v>
      </c>
      <c r="AF96" s="5">
        <v>50</v>
      </c>
      <c r="AG96" s="5">
        <v>50</v>
      </c>
      <c r="AH96" s="5">
        <v>50</v>
      </c>
      <c r="AI96" s="5">
        <v>50</v>
      </c>
      <c r="AJ96" s="5">
        <v>50</v>
      </c>
      <c r="AK96" s="5">
        <v>50</v>
      </c>
      <c r="AL96" s="5">
        <v>50</v>
      </c>
      <c r="AM96" s="5">
        <v>50</v>
      </c>
      <c r="AN96" s="5">
        <v>50</v>
      </c>
      <c r="AO96" s="5">
        <v>50</v>
      </c>
      <c r="AP96" s="5">
        <v>50</v>
      </c>
      <c r="AQ96" s="5">
        <v>50</v>
      </c>
      <c r="AR96" s="5">
        <v>50</v>
      </c>
      <c r="AS96" s="5">
        <v>50</v>
      </c>
      <c r="AT96" s="5">
        <v>50</v>
      </c>
      <c r="AU96" s="5">
        <v>50</v>
      </c>
      <c r="AV96" s="5">
        <v>50</v>
      </c>
      <c r="AW96" s="5">
        <v>50</v>
      </c>
      <c r="AX96" s="5">
        <v>50</v>
      </c>
      <c r="AY96" s="5">
        <v>50</v>
      </c>
      <c r="AZ96" s="5">
        <v>50</v>
      </c>
      <c r="BA96" s="5">
        <v>50</v>
      </c>
      <c r="BB96" s="6">
        <v>50</v>
      </c>
    </row>
    <row r="97" spans="1:54" outlineLevel="2" x14ac:dyDescent="0.25">
      <c r="A97" s="18" t="s">
        <v>16</v>
      </c>
      <c r="B97" s="10" t="s">
        <v>14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4">
        <v>0</v>
      </c>
    </row>
    <row r="98" spans="1:54" outlineLevel="2" x14ac:dyDescent="0.25">
      <c r="A98" s="18" t="s">
        <v>16</v>
      </c>
      <c r="B98" s="10" t="s">
        <v>15</v>
      </c>
      <c r="C98" s="12">
        <v>0.09</v>
      </c>
      <c r="D98" s="12">
        <v>0.09</v>
      </c>
      <c r="E98" s="12">
        <v>0.09</v>
      </c>
      <c r="F98" s="12">
        <v>0.09</v>
      </c>
      <c r="G98" s="12">
        <v>0.09</v>
      </c>
      <c r="H98" s="12">
        <v>0.09</v>
      </c>
      <c r="I98" s="12">
        <v>0.09</v>
      </c>
      <c r="J98" s="12">
        <v>0.09</v>
      </c>
      <c r="K98" s="12">
        <v>0.09</v>
      </c>
      <c r="L98" s="12">
        <v>0.09</v>
      </c>
      <c r="M98" s="12">
        <v>0.09</v>
      </c>
      <c r="N98" s="12">
        <v>0.09</v>
      </c>
      <c r="O98" s="12">
        <v>0.09</v>
      </c>
      <c r="P98" s="12">
        <v>0.09</v>
      </c>
      <c r="Q98" s="12">
        <v>0.09</v>
      </c>
      <c r="R98" s="12">
        <v>0.09</v>
      </c>
      <c r="S98" s="12">
        <v>0.09</v>
      </c>
      <c r="T98" s="12">
        <v>0.09</v>
      </c>
      <c r="U98" s="12">
        <v>0.09</v>
      </c>
      <c r="V98" s="12">
        <v>0.09</v>
      </c>
      <c r="W98" s="12">
        <v>0.09</v>
      </c>
      <c r="X98" s="12">
        <v>0.09</v>
      </c>
      <c r="Y98" s="12">
        <v>0.09</v>
      </c>
      <c r="Z98" s="12">
        <v>0.09</v>
      </c>
      <c r="AA98" s="12">
        <v>0.09</v>
      </c>
      <c r="AB98" s="12">
        <v>0.09</v>
      </c>
      <c r="AC98" s="12">
        <v>0.09</v>
      </c>
      <c r="AD98" s="12">
        <v>0.09</v>
      </c>
      <c r="AE98" s="12">
        <v>0.09</v>
      </c>
      <c r="AF98" s="12">
        <v>0.09</v>
      </c>
      <c r="AG98" s="12">
        <v>0.09</v>
      </c>
      <c r="AH98" s="12">
        <v>0.09</v>
      </c>
      <c r="AI98" s="12">
        <v>0.09</v>
      </c>
      <c r="AJ98" s="12">
        <v>0.09</v>
      </c>
      <c r="AK98" s="12">
        <v>0.09</v>
      </c>
      <c r="AL98" s="12">
        <v>0.09</v>
      </c>
      <c r="AM98" s="12">
        <v>0.09</v>
      </c>
      <c r="AN98" s="12">
        <v>0.09</v>
      </c>
      <c r="AO98" s="12">
        <v>0.09</v>
      </c>
      <c r="AP98" s="12">
        <v>0.09</v>
      </c>
      <c r="AQ98" s="12">
        <v>0.09</v>
      </c>
      <c r="AR98" s="12">
        <v>0.09</v>
      </c>
      <c r="AS98" s="12">
        <v>0.09</v>
      </c>
      <c r="AT98" s="12">
        <v>0.09</v>
      </c>
      <c r="AU98" s="12">
        <v>0.09</v>
      </c>
      <c r="AV98" s="12">
        <v>0.09</v>
      </c>
      <c r="AW98" s="12">
        <v>0.09</v>
      </c>
      <c r="AX98" s="12">
        <v>0.09</v>
      </c>
      <c r="AY98" s="12">
        <v>0.09</v>
      </c>
      <c r="AZ98" s="12">
        <v>0.09</v>
      </c>
      <c r="BA98" s="12">
        <v>0.09</v>
      </c>
      <c r="BB98" s="14">
        <v>0.09</v>
      </c>
    </row>
    <row r="99" spans="1:54" outlineLevel="2" x14ac:dyDescent="0.25">
      <c r="B99" s="10" t="s">
        <v>5</v>
      </c>
      <c r="C99" s="12">
        <v>0.75</v>
      </c>
      <c r="D99" s="12">
        <v>0.75</v>
      </c>
      <c r="E99" s="12">
        <v>0.75</v>
      </c>
      <c r="F99" s="12">
        <v>0.75</v>
      </c>
      <c r="G99" s="12">
        <v>0.75</v>
      </c>
      <c r="H99" s="12">
        <v>0.75</v>
      </c>
      <c r="I99" s="12">
        <v>0.75</v>
      </c>
      <c r="J99" s="12">
        <v>0.75</v>
      </c>
      <c r="K99" s="12">
        <v>0.75</v>
      </c>
      <c r="L99" s="12">
        <v>0.75</v>
      </c>
      <c r="M99" s="12">
        <v>0.75</v>
      </c>
      <c r="N99" s="12">
        <v>0.75</v>
      </c>
      <c r="O99" s="12">
        <v>0.75</v>
      </c>
      <c r="P99" s="12">
        <v>0.75</v>
      </c>
      <c r="Q99" s="12">
        <v>0.75</v>
      </c>
      <c r="R99" s="12">
        <v>0.75</v>
      </c>
      <c r="S99" s="12">
        <v>0.75</v>
      </c>
      <c r="T99" s="12">
        <v>0.75</v>
      </c>
      <c r="U99" s="12">
        <v>0.75</v>
      </c>
      <c r="V99" s="12">
        <v>0.75</v>
      </c>
      <c r="W99" s="12">
        <v>0.75</v>
      </c>
      <c r="X99" s="12">
        <v>0.75</v>
      </c>
      <c r="Y99" s="12">
        <v>0.75</v>
      </c>
      <c r="Z99" s="12">
        <v>0.75</v>
      </c>
      <c r="AA99" s="12">
        <v>0.75</v>
      </c>
      <c r="AB99" s="12">
        <v>0.75</v>
      </c>
      <c r="AC99" s="12">
        <v>0.75</v>
      </c>
      <c r="AD99" s="12">
        <v>0.75</v>
      </c>
      <c r="AE99" s="12">
        <v>0.75</v>
      </c>
      <c r="AF99" s="12">
        <v>0.75</v>
      </c>
      <c r="AG99" s="12">
        <v>0.75</v>
      </c>
      <c r="AH99" s="12">
        <v>0.75</v>
      </c>
      <c r="AI99" s="12">
        <v>0.75</v>
      </c>
      <c r="AJ99" s="12">
        <v>0.75</v>
      </c>
      <c r="AK99" s="12">
        <v>0.75</v>
      </c>
      <c r="AL99" s="12">
        <v>0.75</v>
      </c>
      <c r="AM99" s="12">
        <v>0.75</v>
      </c>
      <c r="AN99" s="12">
        <v>0.75</v>
      </c>
      <c r="AO99" s="12">
        <v>0.75</v>
      </c>
      <c r="AP99" s="12">
        <v>0.75</v>
      </c>
      <c r="AQ99" s="12">
        <v>0.75</v>
      </c>
      <c r="AR99" s="12">
        <v>0.75</v>
      </c>
      <c r="AS99" s="12">
        <v>0.75</v>
      </c>
      <c r="AT99" s="12">
        <v>0.75</v>
      </c>
      <c r="AU99" s="12">
        <v>0.75</v>
      </c>
      <c r="AV99" s="12">
        <v>0.75</v>
      </c>
      <c r="AW99" s="12">
        <v>0.75</v>
      </c>
      <c r="AX99" s="12">
        <v>0.75</v>
      </c>
      <c r="AY99" s="12">
        <v>0.75</v>
      </c>
      <c r="AZ99" s="12">
        <v>0.75</v>
      </c>
      <c r="BA99" s="12">
        <v>0.75</v>
      </c>
      <c r="BB99" s="14">
        <v>0.75</v>
      </c>
    </row>
    <row r="100" spans="1:54" outlineLevel="2" x14ac:dyDescent="0.25">
      <c r="B100" s="10" t="s">
        <v>4</v>
      </c>
      <c r="C100" s="12">
        <v>0.25</v>
      </c>
      <c r="D100" s="12">
        <v>0.25</v>
      </c>
      <c r="E100" s="12">
        <v>0.25</v>
      </c>
      <c r="F100" s="12">
        <v>0.25</v>
      </c>
      <c r="G100" s="12">
        <v>0.25</v>
      </c>
      <c r="H100" s="12">
        <v>0.25</v>
      </c>
      <c r="I100" s="12">
        <v>0.25</v>
      </c>
      <c r="J100" s="12">
        <v>0.25</v>
      </c>
      <c r="K100" s="12">
        <v>0.25</v>
      </c>
      <c r="L100" s="12">
        <v>0.25</v>
      </c>
      <c r="M100" s="12">
        <v>0.25</v>
      </c>
      <c r="N100" s="12">
        <v>0.25</v>
      </c>
      <c r="O100" s="12">
        <v>0.25</v>
      </c>
      <c r="P100" s="12">
        <v>0.25</v>
      </c>
      <c r="Q100" s="12">
        <v>0.25</v>
      </c>
      <c r="R100" s="12">
        <v>0.25</v>
      </c>
      <c r="S100" s="12">
        <v>0.25</v>
      </c>
      <c r="T100" s="12">
        <v>0.25</v>
      </c>
      <c r="U100" s="12">
        <v>0.25</v>
      </c>
      <c r="V100" s="12">
        <v>0.25</v>
      </c>
      <c r="W100" s="12">
        <v>0.25</v>
      </c>
      <c r="X100" s="12">
        <v>0.25</v>
      </c>
      <c r="Y100" s="12">
        <v>0.25</v>
      </c>
      <c r="Z100" s="12">
        <v>0.25</v>
      </c>
      <c r="AA100" s="12">
        <v>0.25</v>
      </c>
      <c r="AB100" s="12">
        <v>0.25</v>
      </c>
      <c r="AC100" s="12">
        <v>0.25</v>
      </c>
      <c r="AD100" s="12">
        <v>0.25</v>
      </c>
      <c r="AE100" s="12">
        <v>0.25</v>
      </c>
      <c r="AF100" s="12">
        <v>0.25</v>
      </c>
      <c r="AG100" s="12">
        <v>0.25</v>
      </c>
      <c r="AH100" s="12">
        <v>0.25</v>
      </c>
      <c r="AI100" s="12">
        <v>0.25</v>
      </c>
      <c r="AJ100" s="12">
        <v>0.25</v>
      </c>
      <c r="AK100" s="12">
        <v>0.25</v>
      </c>
      <c r="AL100" s="12">
        <v>0.25</v>
      </c>
      <c r="AM100" s="12">
        <v>0.25</v>
      </c>
      <c r="AN100" s="12">
        <v>0.25</v>
      </c>
      <c r="AO100" s="12">
        <v>0.25</v>
      </c>
      <c r="AP100" s="12">
        <v>0.25</v>
      </c>
      <c r="AQ100" s="12">
        <v>0.25</v>
      </c>
      <c r="AR100" s="12">
        <v>0.25</v>
      </c>
      <c r="AS100" s="12">
        <v>0.25</v>
      </c>
      <c r="AT100" s="12">
        <v>0.25</v>
      </c>
      <c r="AU100" s="12">
        <v>0.25</v>
      </c>
      <c r="AV100" s="12">
        <v>0.25</v>
      </c>
      <c r="AW100" s="12">
        <v>0.25</v>
      </c>
      <c r="AX100" s="12">
        <v>0.25</v>
      </c>
      <c r="AY100" s="12">
        <v>0.25</v>
      </c>
      <c r="AZ100" s="12">
        <v>0.25</v>
      </c>
      <c r="BA100" s="12">
        <v>0.25</v>
      </c>
      <c r="BB100" s="14">
        <v>0.25</v>
      </c>
    </row>
    <row r="101" spans="1:54" outlineLevel="2" x14ac:dyDescent="0.25">
      <c r="B101" s="10" t="s">
        <v>6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4">
        <v>0</v>
      </c>
    </row>
    <row r="102" spans="1:54" outlineLevel="2" x14ac:dyDescent="0.25">
      <c r="B102" s="10" t="s">
        <v>7</v>
      </c>
      <c r="C102" s="12">
        <v>0.4</v>
      </c>
      <c r="D102" s="12">
        <v>0.4</v>
      </c>
      <c r="E102" s="12">
        <v>0.4</v>
      </c>
      <c r="F102" s="12">
        <v>0.4</v>
      </c>
      <c r="G102" s="12">
        <v>0.4</v>
      </c>
      <c r="H102" s="12">
        <v>0.4</v>
      </c>
      <c r="I102" s="12">
        <v>0.4</v>
      </c>
      <c r="J102" s="12">
        <v>0.4</v>
      </c>
      <c r="K102" s="12">
        <v>0.4</v>
      </c>
      <c r="L102" s="12">
        <v>0.4</v>
      </c>
      <c r="M102" s="12">
        <v>0.4</v>
      </c>
      <c r="N102" s="12">
        <v>0.4</v>
      </c>
      <c r="O102" s="12">
        <v>0.4</v>
      </c>
      <c r="P102" s="12">
        <v>0.4</v>
      </c>
      <c r="Q102" s="12">
        <v>0.4</v>
      </c>
      <c r="R102" s="12">
        <v>0.4</v>
      </c>
      <c r="S102" s="12">
        <v>0.4</v>
      </c>
      <c r="T102" s="12">
        <v>0.4</v>
      </c>
      <c r="U102" s="12">
        <v>0.4</v>
      </c>
      <c r="V102" s="12">
        <v>0.4</v>
      </c>
      <c r="W102" s="12">
        <v>0.4</v>
      </c>
      <c r="X102" s="12">
        <v>0.4</v>
      </c>
      <c r="Y102" s="12">
        <v>0.4</v>
      </c>
      <c r="Z102" s="12">
        <v>0.4</v>
      </c>
      <c r="AA102" s="12">
        <v>0.4</v>
      </c>
      <c r="AB102" s="12">
        <v>0.4</v>
      </c>
      <c r="AC102" s="12">
        <v>0.4</v>
      </c>
      <c r="AD102" s="12">
        <v>0.4</v>
      </c>
      <c r="AE102" s="12">
        <v>0.4</v>
      </c>
      <c r="AF102" s="12">
        <v>0.4</v>
      </c>
      <c r="AG102" s="12">
        <v>0.4</v>
      </c>
      <c r="AH102" s="12">
        <v>0.4</v>
      </c>
      <c r="AI102" s="12">
        <v>0.4</v>
      </c>
      <c r="AJ102" s="12">
        <v>0.4</v>
      </c>
      <c r="AK102" s="12">
        <v>0.4</v>
      </c>
      <c r="AL102" s="12">
        <v>0.4</v>
      </c>
      <c r="AM102" s="12">
        <v>0.4</v>
      </c>
      <c r="AN102" s="12">
        <v>0.4</v>
      </c>
      <c r="AO102" s="12">
        <v>0.4</v>
      </c>
      <c r="AP102" s="12">
        <v>0.4</v>
      </c>
      <c r="AQ102" s="12">
        <v>0.4</v>
      </c>
      <c r="AR102" s="12">
        <v>0.4</v>
      </c>
      <c r="AS102" s="12">
        <v>0.4</v>
      </c>
      <c r="AT102" s="12">
        <v>0.4</v>
      </c>
      <c r="AU102" s="12">
        <v>0.4</v>
      </c>
      <c r="AV102" s="12">
        <v>0.4</v>
      </c>
      <c r="AW102" s="12">
        <v>0.4</v>
      </c>
      <c r="AX102" s="12">
        <v>0.4</v>
      </c>
      <c r="AY102" s="12">
        <v>0.4</v>
      </c>
      <c r="AZ102" s="12">
        <v>0.4</v>
      </c>
      <c r="BA102" s="12">
        <v>0.4</v>
      </c>
      <c r="BB102" s="14">
        <v>0.4</v>
      </c>
    </row>
    <row r="103" spans="1:54" outlineLevel="2" x14ac:dyDescent="0.25">
      <c r="B103" s="10" t="s">
        <v>0</v>
      </c>
      <c r="C103" s="5">
        <f t="shared" ref="C103:AH103" si="59">C70*C102*C96/60/C99/(1-C98)/(1-C97)*(1+C100)/40</f>
        <v>125.51739926739927</v>
      </c>
      <c r="D103" s="5">
        <f t="shared" si="59"/>
        <v>113.74938949938951</v>
      </c>
      <c r="E103" s="5">
        <f t="shared" si="59"/>
        <v>113.48412698412702</v>
      </c>
      <c r="F103" s="5">
        <f t="shared" si="59"/>
        <v>113.67704517704517</v>
      </c>
      <c r="G103" s="5">
        <f t="shared" si="59"/>
        <v>93.408577533577542</v>
      </c>
      <c r="H103" s="5">
        <f t="shared" si="59"/>
        <v>31.204517704517702</v>
      </c>
      <c r="I103" s="5">
        <f t="shared" si="59"/>
        <v>143.73611111111109</v>
      </c>
      <c r="J103" s="5">
        <f t="shared" si="59"/>
        <v>66.424145299145309</v>
      </c>
      <c r="K103" s="5">
        <f t="shared" si="59"/>
        <v>39.58440170940171</v>
      </c>
      <c r="L103" s="5">
        <f t="shared" si="59"/>
        <v>45.866300366300372</v>
      </c>
      <c r="M103" s="5">
        <f t="shared" si="59"/>
        <v>97.29105616605618</v>
      </c>
      <c r="N103" s="5">
        <f t="shared" si="59"/>
        <v>54.451159951159966</v>
      </c>
      <c r="O103" s="5">
        <f t="shared" si="59"/>
        <v>132.24542124542128</v>
      </c>
      <c r="P103" s="5">
        <f t="shared" si="59"/>
        <v>42.815781440781443</v>
      </c>
      <c r="Q103" s="5">
        <f t="shared" si="59"/>
        <v>130.4368131868132</v>
      </c>
      <c r="R103" s="5">
        <f t="shared" si="59"/>
        <v>47.723137973137966</v>
      </c>
      <c r="S103" s="5">
        <f t="shared" si="59"/>
        <v>74.478479853479854</v>
      </c>
      <c r="T103" s="5">
        <f t="shared" si="59"/>
        <v>45.649267399267394</v>
      </c>
      <c r="U103" s="5">
        <f t="shared" si="59"/>
        <v>143.97725885225887</v>
      </c>
      <c r="V103" s="5">
        <f t="shared" si="59"/>
        <v>99.292582417582423</v>
      </c>
      <c r="W103" s="5">
        <f t="shared" si="59"/>
        <v>34.845848595848594</v>
      </c>
      <c r="X103" s="5">
        <f t="shared" si="59"/>
        <v>58.623015873015881</v>
      </c>
      <c r="Y103" s="5">
        <f t="shared" si="59"/>
        <v>136.5740231990232</v>
      </c>
      <c r="Z103" s="5">
        <f t="shared" si="59"/>
        <v>86.391178266178272</v>
      </c>
      <c r="AA103" s="5">
        <f t="shared" si="59"/>
        <v>129.29136141636144</v>
      </c>
      <c r="AB103" s="5">
        <f t="shared" si="59"/>
        <v>86.355006105006112</v>
      </c>
      <c r="AC103" s="5">
        <f t="shared" si="59"/>
        <v>41.597985347985343</v>
      </c>
      <c r="AD103" s="5">
        <f t="shared" si="59"/>
        <v>46.179792429792435</v>
      </c>
      <c r="AE103" s="5">
        <f t="shared" si="59"/>
        <v>125.52945665445665</v>
      </c>
      <c r="AF103" s="5">
        <f t="shared" si="59"/>
        <v>118.6085164835165</v>
      </c>
      <c r="AG103" s="5">
        <f t="shared" si="59"/>
        <v>57.983974358974365</v>
      </c>
      <c r="AH103" s="5">
        <f t="shared" si="59"/>
        <v>63.94032356532356</v>
      </c>
      <c r="AI103" s="5">
        <f t="shared" ref="AI103:BN103" si="60">AI70*AI102*AI96/60/AI99/(1-AI98)/(1-AI97)*(1+AI100)/40</f>
        <v>118.10210622710622</v>
      </c>
      <c r="AJ103" s="5">
        <f t="shared" si="60"/>
        <v>29.383852258852265</v>
      </c>
      <c r="AK103" s="5">
        <f t="shared" si="60"/>
        <v>43.406593406593416</v>
      </c>
      <c r="AL103" s="5">
        <f t="shared" si="60"/>
        <v>108.20299145299148</v>
      </c>
      <c r="AM103" s="5">
        <f t="shared" si="60"/>
        <v>122.99740537240538</v>
      </c>
      <c r="AN103" s="5">
        <f t="shared" si="60"/>
        <v>119.45253357753359</v>
      </c>
      <c r="AO103" s="5">
        <f t="shared" si="60"/>
        <v>95.699481074481099</v>
      </c>
      <c r="AP103" s="5">
        <f t="shared" si="60"/>
        <v>83.955586080586102</v>
      </c>
      <c r="AQ103" s="5">
        <f t="shared" si="60"/>
        <v>135.85057997557999</v>
      </c>
      <c r="AR103" s="5">
        <f t="shared" si="60"/>
        <v>142.5424297924298</v>
      </c>
      <c r="AS103" s="5">
        <f t="shared" si="60"/>
        <v>139.58836996336996</v>
      </c>
      <c r="AT103" s="5">
        <f t="shared" si="60"/>
        <v>66.689407814407815</v>
      </c>
      <c r="AU103" s="5">
        <f t="shared" si="60"/>
        <v>33.772741147741151</v>
      </c>
      <c r="AV103" s="5">
        <f t="shared" si="60"/>
        <v>125.52945665445665</v>
      </c>
      <c r="AW103" s="5">
        <f t="shared" si="60"/>
        <v>48.940934065934066</v>
      </c>
      <c r="AX103" s="5">
        <f t="shared" si="60"/>
        <v>94.590201465201474</v>
      </c>
      <c r="AY103" s="5">
        <f t="shared" si="60"/>
        <v>38.499236874236878</v>
      </c>
      <c r="AZ103" s="5">
        <f t="shared" si="60"/>
        <v>38.933302808302813</v>
      </c>
      <c r="BA103" s="5">
        <f t="shared" si="60"/>
        <v>119.10286935286936</v>
      </c>
      <c r="BB103" s="6">
        <f t="shared" si="60"/>
        <v>117.90918803418803</v>
      </c>
    </row>
    <row r="104" spans="1:54" outlineLevel="2" x14ac:dyDescent="0.25">
      <c r="B104" s="10" t="s">
        <v>1</v>
      </c>
      <c r="C104" s="5">
        <v>90</v>
      </c>
      <c r="D104" s="5">
        <f t="shared" ref="D104:AI104" si="61">C104+D92+D88+D89</f>
        <v>90</v>
      </c>
      <c r="E104" s="5">
        <f t="shared" si="61"/>
        <v>90</v>
      </c>
      <c r="F104" s="5">
        <f t="shared" si="61"/>
        <v>90</v>
      </c>
      <c r="G104" s="5">
        <f t="shared" si="61"/>
        <v>90</v>
      </c>
      <c r="H104" s="5">
        <f t="shared" si="61"/>
        <v>90</v>
      </c>
      <c r="I104" s="5">
        <f t="shared" si="61"/>
        <v>90</v>
      </c>
      <c r="J104" s="5">
        <f t="shared" si="61"/>
        <v>90</v>
      </c>
      <c r="K104" s="5">
        <f t="shared" si="61"/>
        <v>90</v>
      </c>
      <c r="L104" s="5">
        <f t="shared" si="61"/>
        <v>90</v>
      </c>
      <c r="M104" s="5">
        <f t="shared" si="61"/>
        <v>90</v>
      </c>
      <c r="N104" s="5">
        <f t="shared" si="61"/>
        <v>90</v>
      </c>
      <c r="O104" s="5">
        <f t="shared" si="61"/>
        <v>90</v>
      </c>
      <c r="P104" s="5">
        <f t="shared" si="61"/>
        <v>90</v>
      </c>
      <c r="Q104" s="5">
        <f t="shared" si="61"/>
        <v>90</v>
      </c>
      <c r="R104" s="5">
        <f t="shared" si="61"/>
        <v>90</v>
      </c>
      <c r="S104" s="5">
        <f t="shared" si="61"/>
        <v>90</v>
      </c>
      <c r="T104" s="5">
        <f t="shared" si="61"/>
        <v>90</v>
      </c>
      <c r="U104" s="5">
        <f t="shared" si="61"/>
        <v>90</v>
      </c>
      <c r="V104" s="5">
        <f t="shared" si="61"/>
        <v>90</v>
      </c>
      <c r="W104" s="5">
        <f t="shared" si="61"/>
        <v>90</v>
      </c>
      <c r="X104" s="5">
        <f t="shared" si="61"/>
        <v>90</v>
      </c>
      <c r="Y104" s="5">
        <f t="shared" si="61"/>
        <v>90</v>
      </c>
      <c r="Z104" s="5">
        <f t="shared" si="61"/>
        <v>90</v>
      </c>
      <c r="AA104" s="5">
        <f t="shared" si="61"/>
        <v>90</v>
      </c>
      <c r="AB104" s="5">
        <f t="shared" si="61"/>
        <v>90</v>
      </c>
      <c r="AC104" s="5">
        <f t="shared" si="61"/>
        <v>90</v>
      </c>
      <c r="AD104" s="5">
        <f t="shared" si="61"/>
        <v>90</v>
      </c>
      <c r="AE104" s="5">
        <f t="shared" si="61"/>
        <v>90</v>
      </c>
      <c r="AF104" s="5">
        <f t="shared" si="61"/>
        <v>90</v>
      </c>
      <c r="AG104" s="5">
        <f t="shared" si="61"/>
        <v>90</v>
      </c>
      <c r="AH104" s="5">
        <f t="shared" si="61"/>
        <v>90</v>
      </c>
      <c r="AI104" s="5">
        <f t="shared" si="61"/>
        <v>90</v>
      </c>
      <c r="AJ104" s="5">
        <f t="shared" ref="AJ104:BB104" si="62">AI104+AJ92+AJ88+AJ89</f>
        <v>90</v>
      </c>
      <c r="AK104" s="5">
        <f t="shared" si="62"/>
        <v>90</v>
      </c>
      <c r="AL104" s="5">
        <f t="shared" si="62"/>
        <v>110</v>
      </c>
      <c r="AM104" s="5">
        <f t="shared" si="62"/>
        <v>150</v>
      </c>
      <c r="AN104" s="5">
        <f t="shared" si="62"/>
        <v>150</v>
      </c>
      <c r="AO104" s="5">
        <f t="shared" si="62"/>
        <v>150</v>
      </c>
      <c r="AP104" s="5">
        <f t="shared" si="62"/>
        <v>150</v>
      </c>
      <c r="AQ104" s="5">
        <f t="shared" si="62"/>
        <v>150</v>
      </c>
      <c r="AR104" s="5">
        <f t="shared" si="62"/>
        <v>150</v>
      </c>
      <c r="AS104" s="5">
        <f t="shared" si="62"/>
        <v>150</v>
      </c>
      <c r="AT104" s="5">
        <f t="shared" si="62"/>
        <v>150</v>
      </c>
      <c r="AU104" s="5">
        <f t="shared" si="62"/>
        <v>120</v>
      </c>
      <c r="AV104" s="5">
        <f t="shared" si="62"/>
        <v>120</v>
      </c>
      <c r="AW104" s="5">
        <f t="shared" si="62"/>
        <v>120</v>
      </c>
      <c r="AX104" s="5">
        <f t="shared" si="62"/>
        <v>120</v>
      </c>
      <c r="AY104" s="5">
        <f t="shared" si="62"/>
        <v>120</v>
      </c>
      <c r="AZ104" s="5">
        <f t="shared" si="62"/>
        <v>120</v>
      </c>
      <c r="BA104" s="5">
        <f t="shared" si="62"/>
        <v>120</v>
      </c>
      <c r="BB104" s="6">
        <f t="shared" si="62"/>
        <v>120</v>
      </c>
    </row>
    <row r="105" spans="1:54" ht="11" outlineLevel="2" thickBot="1" x14ac:dyDescent="0.3">
      <c r="B105" s="11" t="s">
        <v>2</v>
      </c>
      <c r="C105" s="7">
        <f>C104-C103</f>
        <v>-35.51739926739927</v>
      </c>
      <c r="D105" s="7">
        <f t="shared" ref="D105:BB105" si="63">D104-D103</f>
        <v>-23.749389499389508</v>
      </c>
      <c r="E105" s="7">
        <f t="shared" si="63"/>
        <v>-23.484126984127016</v>
      </c>
      <c r="F105" s="7">
        <f t="shared" si="63"/>
        <v>-23.677045177045173</v>
      </c>
      <c r="G105" s="7">
        <f t="shared" si="63"/>
        <v>-3.4085775335775423</v>
      </c>
      <c r="H105" s="7">
        <f t="shared" si="63"/>
        <v>58.795482295482302</v>
      </c>
      <c r="I105" s="7">
        <f t="shared" si="63"/>
        <v>-53.736111111111086</v>
      </c>
      <c r="J105" s="7">
        <f t="shared" si="63"/>
        <v>23.575854700854691</v>
      </c>
      <c r="K105" s="7">
        <f t="shared" si="63"/>
        <v>50.41559829059829</v>
      </c>
      <c r="L105" s="7">
        <f t="shared" si="63"/>
        <v>44.133699633699628</v>
      </c>
      <c r="M105" s="7">
        <f t="shared" si="63"/>
        <v>-7.2910561660561797</v>
      </c>
      <c r="N105" s="7">
        <f t="shared" si="63"/>
        <v>35.548840048840034</v>
      </c>
      <c r="O105" s="7">
        <f t="shared" si="63"/>
        <v>-42.245421245421284</v>
      </c>
      <c r="P105" s="7">
        <f t="shared" si="63"/>
        <v>47.184218559218557</v>
      </c>
      <c r="Q105" s="7">
        <f t="shared" si="63"/>
        <v>-40.436813186813197</v>
      </c>
      <c r="R105" s="7">
        <f t="shared" si="63"/>
        <v>42.276862026862034</v>
      </c>
      <c r="S105" s="7">
        <f t="shared" si="63"/>
        <v>15.521520146520146</v>
      </c>
      <c r="T105" s="7">
        <f t="shared" si="63"/>
        <v>44.350732600732606</v>
      </c>
      <c r="U105" s="7">
        <f t="shared" si="63"/>
        <v>-53.977258852258871</v>
      </c>
      <c r="V105" s="7">
        <f t="shared" si="63"/>
        <v>-9.2925824175824232</v>
      </c>
      <c r="W105" s="7">
        <f t="shared" si="63"/>
        <v>55.154151404151406</v>
      </c>
      <c r="X105" s="7">
        <f t="shared" si="63"/>
        <v>31.376984126984119</v>
      </c>
      <c r="Y105" s="7">
        <f t="shared" si="63"/>
        <v>-46.574023199023202</v>
      </c>
      <c r="Z105" s="7">
        <f t="shared" si="63"/>
        <v>3.6088217338217277</v>
      </c>
      <c r="AA105" s="7">
        <f t="shared" si="63"/>
        <v>-39.29136141636144</v>
      </c>
      <c r="AB105" s="7">
        <f t="shared" si="63"/>
        <v>3.6449938949938883</v>
      </c>
      <c r="AC105" s="7">
        <f t="shared" si="63"/>
        <v>48.402014652014657</v>
      </c>
      <c r="AD105" s="7">
        <f t="shared" si="63"/>
        <v>43.820207570207565</v>
      </c>
      <c r="AE105" s="7">
        <f t="shared" si="63"/>
        <v>-35.529456654456652</v>
      </c>
      <c r="AF105" s="7">
        <f t="shared" si="63"/>
        <v>-28.608516483516496</v>
      </c>
      <c r="AG105" s="7">
        <f t="shared" si="63"/>
        <v>32.016025641025635</v>
      </c>
      <c r="AH105" s="7">
        <f t="shared" si="63"/>
        <v>26.05967643467644</v>
      </c>
      <c r="AI105" s="7">
        <f t="shared" si="63"/>
        <v>-28.102106227106219</v>
      </c>
      <c r="AJ105" s="7">
        <f t="shared" si="63"/>
        <v>60.616147741147735</v>
      </c>
      <c r="AK105" s="7">
        <f t="shared" si="63"/>
        <v>46.593406593406584</v>
      </c>
      <c r="AL105" s="7">
        <f t="shared" si="63"/>
        <v>1.7970085470085166</v>
      </c>
      <c r="AM105" s="7">
        <f t="shared" si="63"/>
        <v>27.002594627594618</v>
      </c>
      <c r="AN105" s="7">
        <f t="shared" si="63"/>
        <v>30.547466422466414</v>
      </c>
      <c r="AO105" s="7">
        <f t="shared" si="63"/>
        <v>54.300518925518901</v>
      </c>
      <c r="AP105" s="7">
        <f t="shared" si="63"/>
        <v>66.044413919413898</v>
      </c>
      <c r="AQ105" s="7">
        <f t="shared" si="63"/>
        <v>14.14942002442001</v>
      </c>
      <c r="AR105" s="7">
        <f t="shared" si="63"/>
        <v>7.4575702075701997</v>
      </c>
      <c r="AS105" s="7">
        <f t="shared" si="63"/>
        <v>10.411630036630044</v>
      </c>
      <c r="AT105" s="7">
        <f t="shared" si="63"/>
        <v>83.310592185592185</v>
      </c>
      <c r="AU105" s="7">
        <f t="shared" si="63"/>
        <v>86.227258852258842</v>
      </c>
      <c r="AV105" s="7">
        <f t="shared" si="63"/>
        <v>-5.5294566544566521</v>
      </c>
      <c r="AW105" s="7">
        <f t="shared" si="63"/>
        <v>71.059065934065927</v>
      </c>
      <c r="AX105" s="7">
        <f t="shared" si="63"/>
        <v>25.409798534798526</v>
      </c>
      <c r="AY105" s="7">
        <f t="shared" si="63"/>
        <v>81.500763125763115</v>
      </c>
      <c r="AZ105" s="7">
        <f t="shared" si="63"/>
        <v>81.066697191697187</v>
      </c>
      <c r="BA105" s="7">
        <f t="shared" si="63"/>
        <v>0.89713064713063773</v>
      </c>
      <c r="BB105" s="8">
        <f t="shared" si="63"/>
        <v>2.0908119658119659</v>
      </c>
    </row>
    <row r="106" spans="1:54" outlineLevel="3" x14ac:dyDescent="0.25">
      <c r="B106" s="17" t="s">
        <v>8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6"/>
    </row>
    <row r="107" spans="1:54" outlineLevel="3" x14ac:dyDescent="0.25">
      <c r="B107" s="10" t="s">
        <v>9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>
        <v>-30</v>
      </c>
      <c r="AV107" s="5"/>
      <c r="AW107" s="5"/>
      <c r="AX107" s="5"/>
      <c r="AY107" s="5"/>
      <c r="AZ107" s="5"/>
      <c r="BA107" s="5"/>
      <c r="BB107" s="6"/>
    </row>
    <row r="108" spans="1:54" outlineLevel="3" x14ac:dyDescent="0.25">
      <c r="A108" s="18" t="s">
        <v>16</v>
      </c>
      <c r="B108" s="10" t="s">
        <v>21</v>
      </c>
      <c r="C108" s="5">
        <f>0+(H109)</f>
        <v>0</v>
      </c>
      <c r="D108" s="5">
        <f>0+(I109)</f>
        <v>0</v>
      </c>
      <c r="E108" s="5">
        <f>0+(J109)</f>
        <v>0</v>
      </c>
      <c r="F108" s="5">
        <f t="shared" ref="F108:O109" si="64">K109</f>
        <v>0</v>
      </c>
      <c r="G108" s="5">
        <f t="shared" si="64"/>
        <v>0</v>
      </c>
      <c r="H108" s="5">
        <f t="shared" si="64"/>
        <v>0</v>
      </c>
      <c r="I108" s="5">
        <f t="shared" si="64"/>
        <v>0</v>
      </c>
      <c r="J108" s="5">
        <f t="shared" si="64"/>
        <v>0</v>
      </c>
      <c r="K108" s="5">
        <f t="shared" si="64"/>
        <v>0</v>
      </c>
      <c r="L108" s="5">
        <f t="shared" si="64"/>
        <v>0</v>
      </c>
      <c r="M108" s="5">
        <f t="shared" si="64"/>
        <v>0</v>
      </c>
      <c r="N108" s="5">
        <f t="shared" si="64"/>
        <v>0</v>
      </c>
      <c r="O108" s="5">
        <f t="shared" si="64"/>
        <v>0</v>
      </c>
      <c r="P108" s="5">
        <f t="shared" ref="P108:Y109" si="65">U109</f>
        <v>0</v>
      </c>
      <c r="Q108" s="5">
        <f t="shared" si="65"/>
        <v>0</v>
      </c>
      <c r="R108" s="5">
        <f t="shared" si="65"/>
        <v>0</v>
      </c>
      <c r="S108" s="5">
        <f t="shared" si="65"/>
        <v>0</v>
      </c>
      <c r="T108" s="5">
        <f t="shared" si="65"/>
        <v>0</v>
      </c>
      <c r="U108" s="5">
        <f t="shared" si="65"/>
        <v>0</v>
      </c>
      <c r="V108" s="5">
        <f t="shared" si="65"/>
        <v>0</v>
      </c>
      <c r="W108" s="5">
        <f t="shared" si="65"/>
        <v>0</v>
      </c>
      <c r="X108" s="5">
        <f t="shared" si="65"/>
        <v>0</v>
      </c>
      <c r="Y108" s="5">
        <f t="shared" si="65"/>
        <v>0</v>
      </c>
      <c r="Z108" s="5">
        <f t="shared" ref="Z108:AI109" si="66">AE109</f>
        <v>0</v>
      </c>
      <c r="AA108" s="5">
        <f t="shared" si="66"/>
        <v>0</v>
      </c>
      <c r="AB108" s="5">
        <f t="shared" si="66"/>
        <v>20</v>
      </c>
      <c r="AC108" s="5">
        <f t="shared" si="66"/>
        <v>40</v>
      </c>
      <c r="AD108" s="5">
        <f t="shared" si="66"/>
        <v>0</v>
      </c>
      <c r="AE108" s="5">
        <f t="shared" si="66"/>
        <v>0</v>
      </c>
      <c r="AF108" s="5">
        <f t="shared" si="66"/>
        <v>0</v>
      </c>
      <c r="AG108" s="5">
        <f t="shared" si="66"/>
        <v>0</v>
      </c>
      <c r="AH108" s="5">
        <f t="shared" si="66"/>
        <v>0</v>
      </c>
      <c r="AI108" s="5">
        <f t="shared" si="66"/>
        <v>0</v>
      </c>
      <c r="AJ108" s="5">
        <f t="shared" ref="AJ108:AS109" si="67">AO109</f>
        <v>0</v>
      </c>
      <c r="AK108" s="5">
        <f t="shared" si="67"/>
        <v>0</v>
      </c>
      <c r="AL108" s="5">
        <f t="shared" si="67"/>
        <v>0</v>
      </c>
      <c r="AM108" s="5">
        <f t="shared" si="67"/>
        <v>0</v>
      </c>
      <c r="AN108" s="5">
        <f t="shared" si="67"/>
        <v>0</v>
      </c>
      <c r="AO108" s="5">
        <f t="shared" si="67"/>
        <v>0</v>
      </c>
      <c r="AP108" s="5">
        <f t="shared" si="67"/>
        <v>0</v>
      </c>
      <c r="AQ108" s="5">
        <f t="shared" si="67"/>
        <v>0</v>
      </c>
      <c r="AR108" s="5">
        <f t="shared" si="67"/>
        <v>0</v>
      </c>
      <c r="AS108" s="5">
        <f t="shared" si="67"/>
        <v>0</v>
      </c>
      <c r="AT108" s="5">
        <f t="shared" ref="AT108:BC109" si="68">AY109</f>
        <v>0</v>
      </c>
      <c r="AU108" s="5">
        <f t="shared" si="68"/>
        <v>0</v>
      </c>
      <c r="AV108" s="5">
        <f t="shared" si="68"/>
        <v>0</v>
      </c>
      <c r="AW108" s="5">
        <f t="shared" si="68"/>
        <v>0</v>
      </c>
      <c r="AX108" s="5">
        <f t="shared" si="68"/>
        <v>0</v>
      </c>
      <c r="AY108" s="5">
        <f t="shared" si="68"/>
        <v>0</v>
      </c>
      <c r="AZ108" s="5">
        <f t="shared" si="68"/>
        <v>0</v>
      </c>
      <c r="BA108" s="5">
        <f t="shared" si="68"/>
        <v>0</v>
      </c>
      <c r="BB108" s="6">
        <f t="shared" si="68"/>
        <v>0</v>
      </c>
    </row>
    <row r="109" spans="1:54" outlineLevel="3" x14ac:dyDescent="0.25">
      <c r="B109" s="10" t="s">
        <v>22</v>
      </c>
      <c r="C109" s="5">
        <f>H110</f>
        <v>0</v>
      </c>
      <c r="D109" s="5">
        <f>I110</f>
        <v>0</v>
      </c>
      <c r="E109" s="5">
        <f>J110</f>
        <v>0</v>
      </c>
      <c r="F109" s="5">
        <f t="shared" si="64"/>
        <v>0</v>
      </c>
      <c r="G109" s="5">
        <f t="shared" si="64"/>
        <v>0</v>
      </c>
      <c r="H109" s="5">
        <f t="shared" si="64"/>
        <v>0</v>
      </c>
      <c r="I109" s="5">
        <f t="shared" si="64"/>
        <v>0</v>
      </c>
      <c r="J109" s="5">
        <f t="shared" si="64"/>
        <v>0</v>
      </c>
      <c r="K109" s="5">
        <f t="shared" si="64"/>
        <v>0</v>
      </c>
      <c r="L109" s="5">
        <f t="shared" si="64"/>
        <v>0</v>
      </c>
      <c r="M109" s="5">
        <f t="shared" si="64"/>
        <v>0</v>
      </c>
      <c r="N109" s="5">
        <f t="shared" si="64"/>
        <v>0</v>
      </c>
      <c r="O109" s="5">
        <f t="shared" si="64"/>
        <v>0</v>
      </c>
      <c r="P109" s="5">
        <f t="shared" si="65"/>
        <v>0</v>
      </c>
      <c r="Q109" s="5">
        <f t="shared" si="65"/>
        <v>0</v>
      </c>
      <c r="R109" s="5">
        <f t="shared" si="65"/>
        <v>0</v>
      </c>
      <c r="S109" s="5">
        <f t="shared" si="65"/>
        <v>0</v>
      </c>
      <c r="T109" s="5">
        <f t="shared" si="65"/>
        <v>0</v>
      </c>
      <c r="U109" s="5">
        <f t="shared" si="65"/>
        <v>0</v>
      </c>
      <c r="V109" s="5">
        <f t="shared" si="65"/>
        <v>0</v>
      </c>
      <c r="W109" s="5">
        <f t="shared" si="65"/>
        <v>0</v>
      </c>
      <c r="X109" s="5">
        <f t="shared" si="65"/>
        <v>0</v>
      </c>
      <c r="Y109" s="5">
        <f t="shared" si="65"/>
        <v>0</v>
      </c>
      <c r="Z109" s="5">
        <f t="shared" si="66"/>
        <v>0</v>
      </c>
      <c r="AA109" s="5">
        <f t="shared" si="66"/>
        <v>0</v>
      </c>
      <c r="AB109" s="5">
        <f t="shared" si="66"/>
        <v>0</v>
      </c>
      <c r="AC109" s="5">
        <f t="shared" si="66"/>
        <v>0</v>
      </c>
      <c r="AD109" s="5">
        <f t="shared" si="66"/>
        <v>0</v>
      </c>
      <c r="AE109" s="5">
        <f t="shared" si="66"/>
        <v>0</v>
      </c>
      <c r="AF109" s="5">
        <f t="shared" si="66"/>
        <v>0</v>
      </c>
      <c r="AG109" s="5">
        <f t="shared" si="66"/>
        <v>20</v>
      </c>
      <c r="AH109" s="5">
        <f t="shared" si="66"/>
        <v>40</v>
      </c>
      <c r="AI109" s="5">
        <f t="shared" si="66"/>
        <v>0</v>
      </c>
      <c r="AJ109" s="5">
        <f t="shared" si="67"/>
        <v>0</v>
      </c>
      <c r="AK109" s="5">
        <f t="shared" si="67"/>
        <v>0</v>
      </c>
      <c r="AL109" s="5">
        <f t="shared" si="67"/>
        <v>0</v>
      </c>
      <c r="AM109" s="5">
        <f t="shared" si="67"/>
        <v>0</v>
      </c>
      <c r="AN109" s="5">
        <f t="shared" si="67"/>
        <v>0</v>
      </c>
      <c r="AO109" s="5">
        <f t="shared" si="67"/>
        <v>0</v>
      </c>
      <c r="AP109" s="5">
        <f t="shared" si="67"/>
        <v>0</v>
      </c>
      <c r="AQ109" s="5">
        <f t="shared" si="67"/>
        <v>0</v>
      </c>
      <c r="AR109" s="5">
        <f t="shared" si="67"/>
        <v>0</v>
      </c>
      <c r="AS109" s="5">
        <f t="shared" si="67"/>
        <v>0</v>
      </c>
      <c r="AT109" s="5">
        <f t="shared" si="68"/>
        <v>0</v>
      </c>
      <c r="AU109" s="5">
        <f t="shared" si="68"/>
        <v>0</v>
      </c>
      <c r="AV109" s="5">
        <f t="shared" si="68"/>
        <v>0</v>
      </c>
      <c r="AW109" s="5">
        <f t="shared" si="68"/>
        <v>0</v>
      </c>
      <c r="AX109" s="5">
        <f t="shared" si="68"/>
        <v>0</v>
      </c>
      <c r="AY109" s="5">
        <f t="shared" si="68"/>
        <v>0</v>
      </c>
      <c r="AZ109" s="5">
        <f t="shared" si="68"/>
        <v>0</v>
      </c>
      <c r="BA109" s="5">
        <f t="shared" si="68"/>
        <v>0</v>
      </c>
      <c r="BB109" s="6">
        <f t="shared" si="68"/>
        <v>0</v>
      </c>
    </row>
    <row r="110" spans="1:54" outlineLevel="3" x14ac:dyDescent="0.25">
      <c r="B110" s="10" t="s">
        <v>10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>
        <v>20</v>
      </c>
      <c r="AM110" s="5">
        <v>40</v>
      </c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6"/>
    </row>
    <row r="111" spans="1:54" ht="11" outlineLevel="3" thickBot="1" x14ac:dyDescent="0.3">
      <c r="A111" s="18" t="s">
        <v>16</v>
      </c>
      <c r="B111" s="11" t="s">
        <v>23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8"/>
    </row>
    <row r="112" spans="1:54" ht="11" outlineLevel="2" thickBot="1" x14ac:dyDescent="0.3"/>
    <row r="113" spans="1:54" outlineLevel="2" x14ac:dyDescent="0.25">
      <c r="B113" s="9" t="s">
        <v>28</v>
      </c>
      <c r="C113" s="2">
        <v>45689</v>
      </c>
      <c r="D113" s="2">
        <v>45696</v>
      </c>
      <c r="E113" s="2">
        <v>45703</v>
      </c>
      <c r="F113" s="2">
        <v>45710</v>
      </c>
      <c r="G113" s="2">
        <v>45717</v>
      </c>
      <c r="H113" s="2">
        <v>45724</v>
      </c>
      <c r="I113" s="2">
        <v>45731</v>
      </c>
      <c r="J113" s="2">
        <v>45738</v>
      </c>
      <c r="K113" s="2">
        <v>45745</v>
      </c>
      <c r="L113" s="2">
        <v>45752</v>
      </c>
      <c r="M113" s="2">
        <v>45759</v>
      </c>
      <c r="N113" s="2">
        <v>45766</v>
      </c>
      <c r="O113" s="2">
        <v>45773</v>
      </c>
      <c r="P113" s="2">
        <v>45780</v>
      </c>
      <c r="Q113" s="2">
        <v>45787</v>
      </c>
      <c r="R113" s="2">
        <v>45794</v>
      </c>
      <c r="S113" s="2">
        <v>45801</v>
      </c>
      <c r="T113" s="2">
        <v>45808</v>
      </c>
      <c r="U113" s="2">
        <v>45815</v>
      </c>
      <c r="V113" s="2">
        <v>45822</v>
      </c>
      <c r="W113" s="2">
        <v>45829</v>
      </c>
      <c r="X113" s="2">
        <v>45836</v>
      </c>
      <c r="Y113" s="2">
        <v>45843</v>
      </c>
      <c r="Z113" s="2">
        <v>45850</v>
      </c>
      <c r="AA113" s="2">
        <v>45857</v>
      </c>
      <c r="AB113" s="2">
        <v>45864</v>
      </c>
      <c r="AC113" s="2">
        <v>45871</v>
      </c>
      <c r="AD113" s="2">
        <v>45878</v>
      </c>
      <c r="AE113" s="2">
        <v>45885</v>
      </c>
      <c r="AF113" s="2">
        <v>45892</v>
      </c>
      <c r="AG113" s="2">
        <v>45899</v>
      </c>
      <c r="AH113" s="2">
        <v>45906</v>
      </c>
      <c r="AI113" s="2">
        <v>45913</v>
      </c>
      <c r="AJ113" s="2">
        <v>45920</v>
      </c>
      <c r="AK113" s="2">
        <v>45927</v>
      </c>
      <c r="AL113" s="2">
        <v>45934</v>
      </c>
      <c r="AM113" s="2">
        <v>45941</v>
      </c>
      <c r="AN113" s="2">
        <v>45948</v>
      </c>
      <c r="AO113" s="2">
        <v>45955</v>
      </c>
      <c r="AP113" s="2">
        <v>45962</v>
      </c>
      <c r="AQ113" s="2">
        <v>45969</v>
      </c>
      <c r="AR113" s="2">
        <v>45976</v>
      </c>
      <c r="AS113" s="2">
        <v>45983</v>
      </c>
      <c r="AT113" s="2">
        <v>45990</v>
      </c>
      <c r="AU113" s="2">
        <v>45997</v>
      </c>
      <c r="AV113" s="2">
        <v>46004</v>
      </c>
      <c r="AW113" s="2">
        <v>46011</v>
      </c>
      <c r="AX113" s="2">
        <v>46018</v>
      </c>
      <c r="AY113" s="2">
        <v>46025</v>
      </c>
      <c r="AZ113" s="2">
        <v>46032</v>
      </c>
      <c r="BA113" s="2">
        <v>46039</v>
      </c>
      <c r="BB113" s="3">
        <v>46046</v>
      </c>
    </row>
    <row r="114" spans="1:54" outlineLevel="2" x14ac:dyDescent="0.25">
      <c r="B114" s="10" t="s">
        <v>3</v>
      </c>
      <c r="C114" s="5">
        <v>70</v>
      </c>
      <c r="D114" s="5">
        <v>70</v>
      </c>
      <c r="E114" s="5">
        <v>70</v>
      </c>
      <c r="F114" s="5">
        <v>70</v>
      </c>
      <c r="G114" s="5">
        <v>70</v>
      </c>
      <c r="H114" s="5">
        <v>70</v>
      </c>
      <c r="I114" s="5">
        <v>70</v>
      </c>
      <c r="J114" s="5">
        <v>70</v>
      </c>
      <c r="K114" s="5">
        <v>70</v>
      </c>
      <c r="L114" s="5">
        <v>70</v>
      </c>
      <c r="M114" s="5">
        <v>70</v>
      </c>
      <c r="N114" s="5">
        <v>70</v>
      </c>
      <c r="O114" s="5">
        <v>70</v>
      </c>
      <c r="P114" s="5">
        <v>70</v>
      </c>
      <c r="Q114" s="5">
        <v>70</v>
      </c>
      <c r="R114" s="5">
        <v>70</v>
      </c>
      <c r="S114" s="5">
        <v>70</v>
      </c>
      <c r="T114" s="5">
        <v>70</v>
      </c>
      <c r="U114" s="5">
        <v>70</v>
      </c>
      <c r="V114" s="5">
        <v>70</v>
      </c>
      <c r="W114" s="5">
        <v>70</v>
      </c>
      <c r="X114" s="5">
        <v>70</v>
      </c>
      <c r="Y114" s="5">
        <v>70</v>
      </c>
      <c r="Z114" s="5">
        <v>70</v>
      </c>
      <c r="AA114" s="5">
        <v>70</v>
      </c>
      <c r="AB114" s="5">
        <v>70</v>
      </c>
      <c r="AC114" s="5">
        <v>70</v>
      </c>
      <c r="AD114" s="5">
        <v>70</v>
      </c>
      <c r="AE114" s="5">
        <v>70</v>
      </c>
      <c r="AF114" s="5">
        <v>70</v>
      </c>
      <c r="AG114" s="5">
        <v>70</v>
      </c>
      <c r="AH114" s="5">
        <v>70</v>
      </c>
      <c r="AI114" s="5">
        <v>70</v>
      </c>
      <c r="AJ114" s="5">
        <v>70</v>
      </c>
      <c r="AK114" s="5">
        <v>70</v>
      </c>
      <c r="AL114" s="5">
        <v>70</v>
      </c>
      <c r="AM114" s="5">
        <v>70</v>
      </c>
      <c r="AN114" s="5">
        <v>70</v>
      </c>
      <c r="AO114" s="5">
        <v>70</v>
      </c>
      <c r="AP114" s="5">
        <v>70</v>
      </c>
      <c r="AQ114" s="5">
        <v>70</v>
      </c>
      <c r="AR114" s="5">
        <v>70</v>
      </c>
      <c r="AS114" s="5">
        <v>70</v>
      </c>
      <c r="AT114" s="5">
        <v>70</v>
      </c>
      <c r="AU114" s="5">
        <v>70</v>
      </c>
      <c r="AV114" s="5">
        <v>70</v>
      </c>
      <c r="AW114" s="5">
        <v>70</v>
      </c>
      <c r="AX114" s="5">
        <v>70</v>
      </c>
      <c r="AY114" s="5">
        <v>70</v>
      </c>
      <c r="AZ114" s="5">
        <v>70</v>
      </c>
      <c r="BA114" s="5">
        <v>70</v>
      </c>
      <c r="BB114" s="6">
        <v>70</v>
      </c>
    </row>
    <row r="115" spans="1:54" outlineLevel="2" x14ac:dyDescent="0.25">
      <c r="A115" s="18" t="s">
        <v>16</v>
      </c>
      <c r="B115" s="10" t="s">
        <v>14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4">
        <v>0</v>
      </c>
    </row>
    <row r="116" spans="1:54" outlineLevel="2" x14ac:dyDescent="0.25">
      <c r="A116" s="18" t="s">
        <v>16</v>
      </c>
      <c r="B116" s="10" t="s">
        <v>15</v>
      </c>
      <c r="C116" s="12">
        <v>0.05</v>
      </c>
      <c r="D116" s="12">
        <v>0.05</v>
      </c>
      <c r="E116" s="12">
        <v>0.05</v>
      </c>
      <c r="F116" s="12">
        <v>0.05</v>
      </c>
      <c r="G116" s="12">
        <v>0.05</v>
      </c>
      <c r="H116" s="12">
        <v>0.05</v>
      </c>
      <c r="I116" s="12">
        <v>0.05</v>
      </c>
      <c r="J116" s="12">
        <v>0.05</v>
      </c>
      <c r="K116" s="12">
        <v>0.05</v>
      </c>
      <c r="L116" s="12">
        <v>0.05</v>
      </c>
      <c r="M116" s="12">
        <v>0.05</v>
      </c>
      <c r="N116" s="12">
        <v>0.05</v>
      </c>
      <c r="O116" s="12">
        <v>0.05</v>
      </c>
      <c r="P116" s="12">
        <v>0.05</v>
      </c>
      <c r="Q116" s="12">
        <v>0.05</v>
      </c>
      <c r="R116" s="12">
        <v>0.05</v>
      </c>
      <c r="S116" s="12">
        <v>0.05</v>
      </c>
      <c r="T116" s="12">
        <v>0.05</v>
      </c>
      <c r="U116" s="12">
        <v>0.05</v>
      </c>
      <c r="V116" s="12">
        <v>0.05</v>
      </c>
      <c r="W116" s="12">
        <v>0.05</v>
      </c>
      <c r="X116" s="12">
        <v>0.05</v>
      </c>
      <c r="Y116" s="12">
        <v>0.05</v>
      </c>
      <c r="Z116" s="12">
        <v>0.05</v>
      </c>
      <c r="AA116" s="12">
        <v>0.05</v>
      </c>
      <c r="AB116" s="12">
        <v>0.05</v>
      </c>
      <c r="AC116" s="12">
        <v>0.05</v>
      </c>
      <c r="AD116" s="12">
        <v>0.05</v>
      </c>
      <c r="AE116" s="12">
        <v>0.05</v>
      </c>
      <c r="AF116" s="12">
        <v>0.05</v>
      </c>
      <c r="AG116" s="12">
        <v>0.05</v>
      </c>
      <c r="AH116" s="12">
        <v>0.05</v>
      </c>
      <c r="AI116" s="12">
        <v>0.05</v>
      </c>
      <c r="AJ116" s="12">
        <v>0.05</v>
      </c>
      <c r="AK116" s="12">
        <v>0.05</v>
      </c>
      <c r="AL116" s="12">
        <v>0.05</v>
      </c>
      <c r="AM116" s="12">
        <v>0.05</v>
      </c>
      <c r="AN116" s="12">
        <v>0.05</v>
      </c>
      <c r="AO116" s="12">
        <v>0.05</v>
      </c>
      <c r="AP116" s="12">
        <v>0.05</v>
      </c>
      <c r="AQ116" s="12">
        <v>0.05</v>
      </c>
      <c r="AR116" s="12">
        <v>0.05</v>
      </c>
      <c r="AS116" s="12">
        <v>0.05</v>
      </c>
      <c r="AT116" s="12">
        <v>0.05</v>
      </c>
      <c r="AU116" s="12">
        <v>0.05</v>
      </c>
      <c r="AV116" s="12">
        <v>0.05</v>
      </c>
      <c r="AW116" s="12">
        <v>0.05</v>
      </c>
      <c r="AX116" s="12">
        <v>0.05</v>
      </c>
      <c r="AY116" s="12">
        <v>0.05</v>
      </c>
      <c r="AZ116" s="12">
        <v>0.05</v>
      </c>
      <c r="BA116" s="12">
        <v>0.05</v>
      </c>
      <c r="BB116" s="14">
        <v>0.05</v>
      </c>
    </row>
    <row r="117" spans="1:54" outlineLevel="2" x14ac:dyDescent="0.25">
      <c r="B117" s="10" t="s">
        <v>5</v>
      </c>
      <c r="C117" s="12">
        <v>0.75</v>
      </c>
      <c r="D117" s="12">
        <v>0.75</v>
      </c>
      <c r="E117" s="12">
        <v>0.75</v>
      </c>
      <c r="F117" s="12">
        <v>0.75</v>
      </c>
      <c r="G117" s="12">
        <v>0.75</v>
      </c>
      <c r="H117" s="12">
        <v>0.75</v>
      </c>
      <c r="I117" s="12">
        <v>0.75</v>
      </c>
      <c r="J117" s="12">
        <v>0.75</v>
      </c>
      <c r="K117" s="12">
        <v>0.75</v>
      </c>
      <c r="L117" s="12">
        <v>0.75</v>
      </c>
      <c r="M117" s="12">
        <v>0.75</v>
      </c>
      <c r="N117" s="12">
        <v>0.75</v>
      </c>
      <c r="O117" s="12">
        <v>0.75</v>
      </c>
      <c r="P117" s="12">
        <v>0.75</v>
      </c>
      <c r="Q117" s="12">
        <v>0.75</v>
      </c>
      <c r="R117" s="12">
        <v>0.75</v>
      </c>
      <c r="S117" s="12">
        <v>0.75</v>
      </c>
      <c r="T117" s="12">
        <v>0.75</v>
      </c>
      <c r="U117" s="12">
        <v>0.75</v>
      </c>
      <c r="V117" s="12">
        <v>0.75</v>
      </c>
      <c r="W117" s="12">
        <v>0.75</v>
      </c>
      <c r="X117" s="12">
        <v>0.75</v>
      </c>
      <c r="Y117" s="12">
        <v>0.75</v>
      </c>
      <c r="Z117" s="12">
        <v>0.75</v>
      </c>
      <c r="AA117" s="12">
        <v>0.75</v>
      </c>
      <c r="AB117" s="12">
        <v>0.75</v>
      </c>
      <c r="AC117" s="12">
        <v>0.75</v>
      </c>
      <c r="AD117" s="12">
        <v>0.75</v>
      </c>
      <c r="AE117" s="12">
        <v>0.75</v>
      </c>
      <c r="AF117" s="12">
        <v>0.75</v>
      </c>
      <c r="AG117" s="12">
        <v>0.75</v>
      </c>
      <c r="AH117" s="12">
        <v>0.75</v>
      </c>
      <c r="AI117" s="12">
        <v>0.75</v>
      </c>
      <c r="AJ117" s="12">
        <v>0.75</v>
      </c>
      <c r="AK117" s="12">
        <v>0.75</v>
      </c>
      <c r="AL117" s="12">
        <v>0.75</v>
      </c>
      <c r="AM117" s="12">
        <v>0.75</v>
      </c>
      <c r="AN117" s="12">
        <v>0.75</v>
      </c>
      <c r="AO117" s="12">
        <v>0.75</v>
      </c>
      <c r="AP117" s="12">
        <v>0.75</v>
      </c>
      <c r="AQ117" s="12">
        <v>0.75</v>
      </c>
      <c r="AR117" s="12">
        <v>0.75</v>
      </c>
      <c r="AS117" s="12">
        <v>0.75</v>
      </c>
      <c r="AT117" s="12">
        <v>0.75</v>
      </c>
      <c r="AU117" s="12">
        <v>0.75</v>
      </c>
      <c r="AV117" s="12">
        <v>0.75</v>
      </c>
      <c r="AW117" s="12">
        <v>0.75</v>
      </c>
      <c r="AX117" s="12">
        <v>0.75</v>
      </c>
      <c r="AY117" s="12">
        <v>0.75</v>
      </c>
      <c r="AZ117" s="12">
        <v>0.75</v>
      </c>
      <c r="BA117" s="12">
        <v>0.75</v>
      </c>
      <c r="BB117" s="14">
        <v>0.75</v>
      </c>
    </row>
    <row r="118" spans="1:54" outlineLevel="2" x14ac:dyDescent="0.25">
      <c r="B118" s="10" t="s">
        <v>4</v>
      </c>
      <c r="C118" s="12">
        <v>0.25</v>
      </c>
      <c r="D118" s="12">
        <v>0.25</v>
      </c>
      <c r="E118" s="12">
        <v>0.25</v>
      </c>
      <c r="F118" s="12">
        <v>0.25</v>
      </c>
      <c r="G118" s="12">
        <v>0.25</v>
      </c>
      <c r="H118" s="12">
        <v>0.25</v>
      </c>
      <c r="I118" s="12">
        <v>0.25</v>
      </c>
      <c r="J118" s="12">
        <v>0.25</v>
      </c>
      <c r="K118" s="12">
        <v>0.25</v>
      </c>
      <c r="L118" s="12">
        <v>0.25</v>
      </c>
      <c r="M118" s="12">
        <v>0.25</v>
      </c>
      <c r="N118" s="12">
        <v>0.25</v>
      </c>
      <c r="O118" s="12">
        <v>0.25</v>
      </c>
      <c r="P118" s="12">
        <v>0.25</v>
      </c>
      <c r="Q118" s="12">
        <v>0.25</v>
      </c>
      <c r="R118" s="12">
        <v>0.25</v>
      </c>
      <c r="S118" s="12">
        <v>0.25</v>
      </c>
      <c r="T118" s="12">
        <v>0.25</v>
      </c>
      <c r="U118" s="12">
        <v>0.25</v>
      </c>
      <c r="V118" s="12">
        <v>0.25</v>
      </c>
      <c r="W118" s="12">
        <v>0.25</v>
      </c>
      <c r="X118" s="12">
        <v>0.25</v>
      </c>
      <c r="Y118" s="12">
        <v>0.25</v>
      </c>
      <c r="Z118" s="12">
        <v>0.25</v>
      </c>
      <c r="AA118" s="12">
        <v>0.25</v>
      </c>
      <c r="AB118" s="12">
        <v>0.25</v>
      </c>
      <c r="AC118" s="12">
        <v>0.25</v>
      </c>
      <c r="AD118" s="12">
        <v>0.25</v>
      </c>
      <c r="AE118" s="12">
        <v>0.25</v>
      </c>
      <c r="AF118" s="12">
        <v>0.25</v>
      </c>
      <c r="AG118" s="12">
        <v>0.25</v>
      </c>
      <c r="AH118" s="12">
        <v>0.25</v>
      </c>
      <c r="AI118" s="12">
        <v>0.25</v>
      </c>
      <c r="AJ118" s="12">
        <v>0.25</v>
      </c>
      <c r="AK118" s="12">
        <v>0.25</v>
      </c>
      <c r="AL118" s="12">
        <v>0.25</v>
      </c>
      <c r="AM118" s="12">
        <v>0.25</v>
      </c>
      <c r="AN118" s="12">
        <v>0.25</v>
      </c>
      <c r="AO118" s="12">
        <v>0.25</v>
      </c>
      <c r="AP118" s="12">
        <v>0.25</v>
      </c>
      <c r="AQ118" s="12">
        <v>0.25</v>
      </c>
      <c r="AR118" s="12">
        <v>0.25</v>
      </c>
      <c r="AS118" s="12">
        <v>0.25</v>
      </c>
      <c r="AT118" s="12">
        <v>0.25</v>
      </c>
      <c r="AU118" s="12">
        <v>0.25</v>
      </c>
      <c r="AV118" s="12">
        <v>0.25</v>
      </c>
      <c r="AW118" s="12">
        <v>0.25</v>
      </c>
      <c r="AX118" s="12">
        <v>0.25</v>
      </c>
      <c r="AY118" s="12">
        <v>0.25</v>
      </c>
      <c r="AZ118" s="12">
        <v>0.25</v>
      </c>
      <c r="BA118" s="12">
        <v>0.25</v>
      </c>
      <c r="BB118" s="14">
        <v>0.25</v>
      </c>
    </row>
    <row r="119" spans="1:54" outlineLevel="2" x14ac:dyDescent="0.25">
      <c r="B119" s="10" t="s">
        <v>6</v>
      </c>
      <c r="C119" s="13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4">
        <v>0</v>
      </c>
    </row>
    <row r="120" spans="1:54" outlineLevel="2" x14ac:dyDescent="0.25">
      <c r="B120" s="10" t="s">
        <v>7</v>
      </c>
      <c r="C120" s="12">
        <v>0.3</v>
      </c>
      <c r="D120" s="12">
        <v>0.3</v>
      </c>
      <c r="E120" s="12">
        <v>0.3</v>
      </c>
      <c r="F120" s="12">
        <v>0.3</v>
      </c>
      <c r="G120" s="12">
        <v>0.3</v>
      </c>
      <c r="H120" s="12">
        <v>0.3</v>
      </c>
      <c r="I120" s="12">
        <v>0.3</v>
      </c>
      <c r="J120" s="12">
        <v>0.3</v>
      </c>
      <c r="K120" s="12">
        <v>0.3</v>
      </c>
      <c r="L120" s="12">
        <v>0.3</v>
      </c>
      <c r="M120" s="12">
        <v>0.3</v>
      </c>
      <c r="N120" s="12">
        <v>0.3</v>
      </c>
      <c r="O120" s="12">
        <v>0.3</v>
      </c>
      <c r="P120" s="12">
        <v>0.3</v>
      </c>
      <c r="Q120" s="12">
        <v>0.3</v>
      </c>
      <c r="R120" s="12">
        <v>0.3</v>
      </c>
      <c r="S120" s="12">
        <v>0.3</v>
      </c>
      <c r="T120" s="12">
        <v>0.3</v>
      </c>
      <c r="U120" s="12">
        <v>0.3</v>
      </c>
      <c r="V120" s="12">
        <v>0.3</v>
      </c>
      <c r="W120" s="12">
        <v>0.3</v>
      </c>
      <c r="X120" s="12">
        <v>0.3</v>
      </c>
      <c r="Y120" s="12">
        <v>0.3</v>
      </c>
      <c r="Z120" s="12">
        <v>0.3</v>
      </c>
      <c r="AA120" s="12">
        <v>0.3</v>
      </c>
      <c r="AB120" s="12">
        <v>0.3</v>
      </c>
      <c r="AC120" s="12">
        <v>0.3</v>
      </c>
      <c r="AD120" s="12">
        <v>0.3</v>
      </c>
      <c r="AE120" s="12">
        <v>0.3</v>
      </c>
      <c r="AF120" s="12">
        <v>0.3</v>
      </c>
      <c r="AG120" s="12">
        <v>0.3</v>
      </c>
      <c r="AH120" s="12">
        <v>0.3</v>
      </c>
      <c r="AI120" s="12">
        <v>0.3</v>
      </c>
      <c r="AJ120" s="12">
        <v>0.3</v>
      </c>
      <c r="AK120" s="12">
        <v>0.3</v>
      </c>
      <c r="AL120" s="12">
        <v>0.3</v>
      </c>
      <c r="AM120" s="12">
        <v>0.3</v>
      </c>
      <c r="AN120" s="12">
        <v>0.3</v>
      </c>
      <c r="AO120" s="12">
        <v>0.3</v>
      </c>
      <c r="AP120" s="12">
        <v>0.3</v>
      </c>
      <c r="AQ120" s="12">
        <v>0.3</v>
      </c>
      <c r="AR120" s="12">
        <v>0.3</v>
      </c>
      <c r="AS120" s="12">
        <v>0.3</v>
      </c>
      <c r="AT120" s="12">
        <v>0.3</v>
      </c>
      <c r="AU120" s="12">
        <v>0.3</v>
      </c>
      <c r="AV120" s="12">
        <v>0.3</v>
      </c>
      <c r="AW120" s="12">
        <v>0.3</v>
      </c>
      <c r="AX120" s="12">
        <v>0.3</v>
      </c>
      <c r="AY120" s="12">
        <v>0.3</v>
      </c>
      <c r="AZ120" s="12">
        <v>0.3</v>
      </c>
      <c r="BA120" s="12">
        <v>0.3</v>
      </c>
      <c r="BB120" s="14">
        <v>0.3</v>
      </c>
    </row>
    <row r="121" spans="1:54" outlineLevel="2" x14ac:dyDescent="0.25">
      <c r="B121" s="10" t="s">
        <v>0</v>
      </c>
      <c r="C121" s="5">
        <f t="shared" ref="C121:AH121" si="69">C70*C120*C114/60/C117/(1-C116)/(1-C115)*(1+C118)/40</f>
        <v>126.24407894736842</v>
      </c>
      <c r="D121" s="5">
        <f t="shared" si="69"/>
        <v>114.40793859649122</v>
      </c>
      <c r="E121" s="5">
        <f t="shared" si="69"/>
        <v>114.14114035087718</v>
      </c>
      <c r="F121" s="5">
        <f t="shared" si="69"/>
        <v>114.33517543859648</v>
      </c>
      <c r="G121" s="5">
        <f t="shared" si="69"/>
        <v>93.949364035087711</v>
      </c>
      <c r="H121" s="5">
        <f t="shared" si="69"/>
        <v>31.385175438596491</v>
      </c>
      <c r="I121" s="5">
        <f t="shared" si="69"/>
        <v>144.56826754385966</v>
      </c>
      <c r="J121" s="5">
        <f t="shared" si="69"/>
        <v>66.808706140350878</v>
      </c>
      <c r="K121" s="5">
        <f t="shared" si="69"/>
        <v>39.813574561403513</v>
      </c>
      <c r="L121" s="5">
        <f t="shared" si="69"/>
        <v>46.131842105263168</v>
      </c>
      <c r="M121" s="5">
        <f t="shared" si="69"/>
        <v>97.854320175438616</v>
      </c>
      <c r="N121" s="5">
        <f t="shared" si="69"/>
        <v>54.766403508771944</v>
      </c>
      <c r="O121" s="5">
        <f t="shared" si="69"/>
        <v>133.01105263157896</v>
      </c>
      <c r="P121" s="5">
        <f t="shared" si="69"/>
        <v>43.063662280701756</v>
      </c>
      <c r="Q121" s="5">
        <f t="shared" si="69"/>
        <v>131.19197368421055</v>
      </c>
      <c r="R121" s="5">
        <f t="shared" si="69"/>
        <v>47.999429824561403</v>
      </c>
      <c r="S121" s="5">
        <f t="shared" si="69"/>
        <v>74.90967105263158</v>
      </c>
      <c r="T121" s="5">
        <f t="shared" si="69"/>
        <v>45.913552631578952</v>
      </c>
      <c r="U121" s="5">
        <f t="shared" si="69"/>
        <v>144.81081140350881</v>
      </c>
      <c r="V121" s="5">
        <f t="shared" si="69"/>
        <v>99.867434210526341</v>
      </c>
      <c r="W121" s="5">
        <f t="shared" si="69"/>
        <v>35.047587719298242</v>
      </c>
      <c r="X121" s="5">
        <f t="shared" si="69"/>
        <v>58.962412280701741</v>
      </c>
      <c r="Y121" s="5">
        <f t="shared" si="69"/>
        <v>137.3647149122807</v>
      </c>
      <c r="Z121" s="5">
        <f t="shared" si="69"/>
        <v>86.891337719298264</v>
      </c>
      <c r="AA121" s="5">
        <f t="shared" si="69"/>
        <v>130.03989035087722</v>
      </c>
      <c r="AB121" s="5">
        <f t="shared" si="69"/>
        <v>86.854956140350879</v>
      </c>
      <c r="AC121" s="5">
        <f t="shared" si="69"/>
        <v>41.838815789473685</v>
      </c>
      <c r="AD121" s="5">
        <f t="shared" si="69"/>
        <v>46.447149122807026</v>
      </c>
      <c r="AE121" s="5">
        <f t="shared" si="69"/>
        <v>126.2562061403509</v>
      </c>
      <c r="AF121" s="5">
        <f t="shared" si="69"/>
        <v>119.29519736842107</v>
      </c>
      <c r="AG121" s="5">
        <f t="shared" si="69"/>
        <v>58.319671052631577</v>
      </c>
      <c r="AH121" s="5">
        <f t="shared" si="69"/>
        <v>64.310504385964904</v>
      </c>
      <c r="AI121" s="5">
        <f t="shared" ref="AI121:BN121" si="70">AI70*AI120*AI114/60/AI117/(1-AI116)/(1-AI115)*(1+AI118)/40</f>
        <v>118.78585526315787</v>
      </c>
      <c r="AJ121" s="5">
        <f t="shared" si="70"/>
        <v>29.553969298245612</v>
      </c>
      <c r="AK121" s="5">
        <f t="shared" si="70"/>
        <v>43.657894736842103</v>
      </c>
      <c r="AL121" s="5">
        <f t="shared" si="70"/>
        <v>108.82942982456139</v>
      </c>
      <c r="AM121" s="5">
        <f t="shared" si="70"/>
        <v>123.70949561403509</v>
      </c>
      <c r="AN121" s="5">
        <f t="shared" si="70"/>
        <v>120.14410087719303</v>
      </c>
      <c r="AO121" s="5">
        <f t="shared" si="70"/>
        <v>96.253530701754372</v>
      </c>
      <c r="AP121" s="5">
        <f t="shared" si="70"/>
        <v>84.441644736842107</v>
      </c>
      <c r="AQ121" s="5">
        <f t="shared" si="70"/>
        <v>136.63708333333332</v>
      </c>
      <c r="AR121" s="5">
        <f t="shared" si="70"/>
        <v>143.36767543859651</v>
      </c>
      <c r="AS121" s="5">
        <f t="shared" si="70"/>
        <v>140.39651315789476</v>
      </c>
      <c r="AT121" s="5">
        <f t="shared" si="70"/>
        <v>67.075504385964905</v>
      </c>
      <c r="AU121" s="5">
        <f t="shared" si="70"/>
        <v>33.968267543859653</v>
      </c>
      <c r="AV121" s="5">
        <f t="shared" si="70"/>
        <v>126.2562061403509</v>
      </c>
      <c r="AW121" s="5">
        <f t="shared" si="70"/>
        <v>49.224276315789474</v>
      </c>
      <c r="AX121" s="5">
        <f t="shared" si="70"/>
        <v>95.137828947368433</v>
      </c>
      <c r="AY121" s="5">
        <f t="shared" si="70"/>
        <v>38.722127192982462</v>
      </c>
      <c r="AZ121" s="5">
        <f t="shared" si="70"/>
        <v>39.158706140350873</v>
      </c>
      <c r="BA121" s="5">
        <f t="shared" si="70"/>
        <v>119.79241228070177</v>
      </c>
      <c r="BB121" s="6">
        <f t="shared" si="70"/>
        <v>118.59182017543863</v>
      </c>
    </row>
    <row r="122" spans="1:54" outlineLevel="2" x14ac:dyDescent="0.25">
      <c r="B122" s="10" t="s">
        <v>1</v>
      </c>
      <c r="C122" s="5">
        <v>120</v>
      </c>
      <c r="D122" s="5">
        <f t="shared" ref="D122:AI122" si="71">C122+D129+D124+D125</f>
        <v>120</v>
      </c>
      <c r="E122" s="5">
        <f t="shared" si="71"/>
        <v>120</v>
      </c>
      <c r="F122" s="5">
        <f t="shared" si="71"/>
        <v>120</v>
      </c>
      <c r="G122" s="5">
        <f t="shared" si="71"/>
        <v>120</v>
      </c>
      <c r="H122" s="5">
        <f t="shared" si="71"/>
        <v>120</v>
      </c>
      <c r="I122" s="5">
        <f t="shared" si="71"/>
        <v>120</v>
      </c>
      <c r="J122" s="5">
        <f t="shared" si="71"/>
        <v>120</v>
      </c>
      <c r="K122" s="5">
        <f t="shared" si="71"/>
        <v>120</v>
      </c>
      <c r="L122" s="5">
        <f t="shared" si="71"/>
        <v>120</v>
      </c>
      <c r="M122" s="5">
        <f t="shared" si="71"/>
        <v>120</v>
      </c>
      <c r="N122" s="5">
        <f t="shared" si="71"/>
        <v>120</v>
      </c>
      <c r="O122" s="5">
        <f t="shared" si="71"/>
        <v>120</v>
      </c>
      <c r="P122" s="5">
        <f t="shared" si="71"/>
        <v>120</v>
      </c>
      <c r="Q122" s="5">
        <f t="shared" si="71"/>
        <v>120</v>
      </c>
      <c r="R122" s="5">
        <f t="shared" si="71"/>
        <v>120</v>
      </c>
      <c r="S122" s="5">
        <f t="shared" si="71"/>
        <v>120</v>
      </c>
      <c r="T122" s="5">
        <f t="shared" si="71"/>
        <v>120</v>
      </c>
      <c r="U122" s="5">
        <f t="shared" si="71"/>
        <v>120</v>
      </c>
      <c r="V122" s="5">
        <f t="shared" si="71"/>
        <v>120</v>
      </c>
      <c r="W122" s="5">
        <f t="shared" si="71"/>
        <v>120</v>
      </c>
      <c r="X122" s="5">
        <f t="shared" si="71"/>
        <v>120</v>
      </c>
      <c r="Y122" s="5">
        <f t="shared" si="71"/>
        <v>120</v>
      </c>
      <c r="Z122" s="5">
        <f t="shared" si="71"/>
        <v>120</v>
      </c>
      <c r="AA122" s="5">
        <f t="shared" si="71"/>
        <v>120</v>
      </c>
      <c r="AB122" s="5">
        <f t="shared" si="71"/>
        <v>120</v>
      </c>
      <c r="AC122" s="5">
        <f t="shared" si="71"/>
        <v>120</v>
      </c>
      <c r="AD122" s="5">
        <f t="shared" si="71"/>
        <v>120</v>
      </c>
      <c r="AE122" s="5">
        <f t="shared" si="71"/>
        <v>120</v>
      </c>
      <c r="AF122" s="5">
        <f t="shared" si="71"/>
        <v>120</v>
      </c>
      <c r="AG122" s="5">
        <f t="shared" si="71"/>
        <v>120</v>
      </c>
      <c r="AH122" s="5">
        <f t="shared" si="71"/>
        <v>120</v>
      </c>
      <c r="AI122" s="5">
        <f t="shared" si="71"/>
        <v>120</v>
      </c>
      <c r="AJ122" s="5">
        <f t="shared" ref="AJ122:BB122" si="72">AI122+AJ129+AJ124+AJ125</f>
        <v>120</v>
      </c>
      <c r="AK122" s="5">
        <f t="shared" si="72"/>
        <v>120</v>
      </c>
      <c r="AL122" s="5">
        <f t="shared" si="72"/>
        <v>120</v>
      </c>
      <c r="AM122" s="5">
        <f t="shared" si="72"/>
        <v>120</v>
      </c>
      <c r="AN122" s="5">
        <f t="shared" si="72"/>
        <v>120</v>
      </c>
      <c r="AO122" s="5">
        <f t="shared" si="72"/>
        <v>120</v>
      </c>
      <c r="AP122" s="5">
        <f t="shared" si="72"/>
        <v>120</v>
      </c>
      <c r="AQ122" s="5">
        <f t="shared" si="72"/>
        <v>120</v>
      </c>
      <c r="AR122" s="5">
        <f t="shared" si="72"/>
        <v>120</v>
      </c>
      <c r="AS122" s="5">
        <f t="shared" si="72"/>
        <v>120</v>
      </c>
      <c r="AT122" s="5">
        <f t="shared" si="72"/>
        <v>120</v>
      </c>
      <c r="AU122" s="5">
        <f t="shared" si="72"/>
        <v>90</v>
      </c>
      <c r="AV122" s="5">
        <f t="shared" si="72"/>
        <v>90</v>
      </c>
      <c r="AW122" s="5">
        <f t="shared" si="72"/>
        <v>90</v>
      </c>
      <c r="AX122" s="5">
        <f t="shared" si="72"/>
        <v>90</v>
      </c>
      <c r="AY122" s="5">
        <f t="shared" si="72"/>
        <v>90</v>
      </c>
      <c r="AZ122" s="5">
        <f t="shared" si="72"/>
        <v>90</v>
      </c>
      <c r="BA122" s="5">
        <f t="shared" si="72"/>
        <v>90</v>
      </c>
      <c r="BB122" s="6">
        <f t="shared" si="72"/>
        <v>90</v>
      </c>
    </row>
    <row r="123" spans="1:54" ht="11" outlineLevel="2" thickBot="1" x14ac:dyDescent="0.3">
      <c r="B123" s="11" t="s">
        <v>2</v>
      </c>
      <c r="C123" s="7">
        <f>C122-C121</f>
        <v>-6.244078947368422</v>
      </c>
      <c r="D123" s="7">
        <f t="shared" ref="D123:BB123" si="73">D122-D121</f>
        <v>5.5920614035087794</v>
      </c>
      <c r="E123" s="7">
        <f t="shared" si="73"/>
        <v>5.8588596491228202</v>
      </c>
      <c r="F123" s="7">
        <f t="shared" si="73"/>
        <v>5.6648245614035204</v>
      </c>
      <c r="G123" s="7">
        <f t="shared" si="73"/>
        <v>26.050635964912289</v>
      </c>
      <c r="H123" s="7">
        <f t="shared" si="73"/>
        <v>88.614824561403509</v>
      </c>
      <c r="I123" s="7">
        <f t="shared" si="73"/>
        <v>-24.568267543859662</v>
      </c>
      <c r="J123" s="7">
        <f t="shared" si="73"/>
        <v>53.191293859649122</v>
      </c>
      <c r="K123" s="7">
        <f t="shared" si="73"/>
        <v>80.186425438596487</v>
      </c>
      <c r="L123" s="7">
        <f t="shared" si="73"/>
        <v>73.868157894736839</v>
      </c>
      <c r="M123" s="7">
        <f t="shared" si="73"/>
        <v>22.145679824561384</v>
      </c>
      <c r="N123" s="7">
        <f t="shared" si="73"/>
        <v>65.233596491228056</v>
      </c>
      <c r="O123" s="7">
        <f t="shared" si="73"/>
        <v>-13.011052631578963</v>
      </c>
      <c r="P123" s="7">
        <f t="shared" si="73"/>
        <v>76.936337719298251</v>
      </c>
      <c r="Q123" s="7">
        <f t="shared" si="73"/>
        <v>-11.191973684210552</v>
      </c>
      <c r="R123" s="7">
        <f t="shared" si="73"/>
        <v>72.000570175438597</v>
      </c>
      <c r="S123" s="7">
        <f t="shared" si="73"/>
        <v>45.09032894736842</v>
      </c>
      <c r="T123" s="7">
        <f t="shared" si="73"/>
        <v>74.086447368421048</v>
      </c>
      <c r="U123" s="7">
        <f t="shared" si="73"/>
        <v>-24.810811403508808</v>
      </c>
      <c r="V123" s="7">
        <f t="shared" si="73"/>
        <v>20.132565789473659</v>
      </c>
      <c r="W123" s="7">
        <f t="shared" si="73"/>
        <v>84.952412280701765</v>
      </c>
      <c r="X123" s="7">
        <f t="shared" si="73"/>
        <v>61.037587719298259</v>
      </c>
      <c r="Y123" s="7">
        <f t="shared" si="73"/>
        <v>-17.364714912280704</v>
      </c>
      <c r="Z123" s="7">
        <f t="shared" si="73"/>
        <v>33.108662280701736</v>
      </c>
      <c r="AA123" s="7">
        <f t="shared" si="73"/>
        <v>-10.039890350877215</v>
      </c>
      <c r="AB123" s="7">
        <f t="shared" si="73"/>
        <v>33.145043859649121</v>
      </c>
      <c r="AC123" s="7">
        <f t="shared" si="73"/>
        <v>78.161184210526315</v>
      </c>
      <c r="AD123" s="7">
        <f t="shared" si="73"/>
        <v>73.552850877192981</v>
      </c>
      <c r="AE123" s="7">
        <f t="shared" si="73"/>
        <v>-6.2562061403508977</v>
      </c>
      <c r="AF123" s="7">
        <f t="shared" si="73"/>
        <v>0.70480263157892864</v>
      </c>
      <c r="AG123" s="7">
        <f t="shared" si="73"/>
        <v>61.680328947368423</v>
      </c>
      <c r="AH123" s="7">
        <f t="shared" si="73"/>
        <v>55.689495614035096</v>
      </c>
      <c r="AI123" s="7">
        <f t="shared" si="73"/>
        <v>1.2141447368421296</v>
      </c>
      <c r="AJ123" s="7">
        <f t="shared" si="73"/>
        <v>90.446030701754381</v>
      </c>
      <c r="AK123" s="7">
        <f t="shared" si="73"/>
        <v>76.34210526315789</v>
      </c>
      <c r="AL123" s="7">
        <f t="shared" si="73"/>
        <v>11.170570175438613</v>
      </c>
      <c r="AM123" s="7">
        <f t="shared" si="73"/>
        <v>-3.7094956140350916</v>
      </c>
      <c r="AN123" s="7">
        <f t="shared" si="73"/>
        <v>-0.14410087719302567</v>
      </c>
      <c r="AO123" s="7">
        <f t="shared" si="73"/>
        <v>23.746469298245628</v>
      </c>
      <c r="AP123" s="7">
        <f t="shared" si="73"/>
        <v>35.558355263157893</v>
      </c>
      <c r="AQ123" s="7">
        <f t="shared" si="73"/>
        <v>-16.637083333333322</v>
      </c>
      <c r="AR123" s="7">
        <f t="shared" si="73"/>
        <v>-23.367675438596507</v>
      </c>
      <c r="AS123" s="7">
        <f t="shared" si="73"/>
        <v>-20.396513157894759</v>
      </c>
      <c r="AT123" s="7">
        <f t="shared" si="73"/>
        <v>52.924495614035095</v>
      </c>
      <c r="AU123" s="7">
        <f t="shared" si="73"/>
        <v>56.031732456140347</v>
      </c>
      <c r="AV123" s="7">
        <f t="shared" si="73"/>
        <v>-36.256206140350898</v>
      </c>
      <c r="AW123" s="7">
        <f t="shared" si="73"/>
        <v>40.775723684210526</v>
      </c>
      <c r="AX123" s="7">
        <f t="shared" si="73"/>
        <v>-5.1378289473684333</v>
      </c>
      <c r="AY123" s="7">
        <f t="shared" si="73"/>
        <v>51.277872807017538</v>
      </c>
      <c r="AZ123" s="7">
        <f t="shared" si="73"/>
        <v>50.841293859649127</v>
      </c>
      <c r="BA123" s="7">
        <f t="shared" si="73"/>
        <v>-29.792412280701768</v>
      </c>
      <c r="BB123" s="8">
        <f t="shared" si="73"/>
        <v>-28.591820175438627</v>
      </c>
    </row>
    <row r="124" spans="1:54" outlineLevel="3" x14ac:dyDescent="0.25">
      <c r="B124" s="17" t="s">
        <v>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6"/>
    </row>
    <row r="125" spans="1:54" outlineLevel="3" x14ac:dyDescent="0.25">
      <c r="B125" s="10" t="s">
        <v>9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>
        <v>-30</v>
      </c>
      <c r="AV125" s="5"/>
      <c r="AW125" s="5"/>
      <c r="AX125" s="5"/>
      <c r="AY125" s="5"/>
      <c r="AZ125" s="5"/>
      <c r="BA125" s="5"/>
      <c r="BB125" s="6"/>
    </row>
    <row r="126" spans="1:54" outlineLevel="3" x14ac:dyDescent="0.25">
      <c r="A126" s="18" t="s">
        <v>16</v>
      </c>
      <c r="B126" s="10" t="s">
        <v>21</v>
      </c>
      <c r="C126" s="5">
        <f>0+(H127)</f>
        <v>0</v>
      </c>
      <c r="D126" s="5">
        <f>0+(I127)</f>
        <v>0</v>
      </c>
      <c r="E126" s="5">
        <f>0+(J127)</f>
        <v>0</v>
      </c>
      <c r="F126" s="5">
        <f t="shared" ref="F126:O127" si="74">K127</f>
        <v>0</v>
      </c>
      <c r="G126" s="5">
        <f t="shared" si="74"/>
        <v>0</v>
      </c>
      <c r="H126" s="5">
        <f t="shared" si="74"/>
        <v>0</v>
      </c>
      <c r="I126" s="5">
        <f t="shared" si="74"/>
        <v>0</v>
      </c>
      <c r="J126" s="5">
        <f t="shared" si="74"/>
        <v>0</v>
      </c>
      <c r="K126" s="5">
        <f t="shared" si="74"/>
        <v>0</v>
      </c>
      <c r="L126" s="5">
        <f t="shared" si="74"/>
        <v>0</v>
      </c>
      <c r="M126" s="5">
        <f t="shared" si="74"/>
        <v>0</v>
      </c>
      <c r="N126" s="5">
        <f t="shared" si="74"/>
        <v>0</v>
      </c>
      <c r="O126" s="5">
        <f t="shared" si="74"/>
        <v>0</v>
      </c>
      <c r="P126" s="5">
        <f t="shared" ref="P126:Y127" si="75">U127</f>
        <v>0</v>
      </c>
      <c r="Q126" s="5">
        <f t="shared" si="75"/>
        <v>0</v>
      </c>
      <c r="R126" s="5">
        <f t="shared" si="75"/>
        <v>0</v>
      </c>
      <c r="S126" s="5">
        <f t="shared" si="75"/>
        <v>0</v>
      </c>
      <c r="T126" s="5">
        <f t="shared" si="75"/>
        <v>0</v>
      </c>
      <c r="U126" s="5">
        <f t="shared" si="75"/>
        <v>0</v>
      </c>
      <c r="V126" s="5">
        <f t="shared" si="75"/>
        <v>0</v>
      </c>
      <c r="W126" s="5">
        <f t="shared" si="75"/>
        <v>0</v>
      </c>
      <c r="X126" s="5">
        <f t="shared" si="75"/>
        <v>0</v>
      </c>
      <c r="Y126" s="5">
        <f t="shared" si="75"/>
        <v>0</v>
      </c>
      <c r="Z126" s="5">
        <f t="shared" ref="Z126:AI127" si="76">AE127</f>
        <v>0</v>
      </c>
      <c r="AA126" s="5">
        <f t="shared" si="76"/>
        <v>0</v>
      </c>
      <c r="AB126" s="5">
        <f t="shared" si="76"/>
        <v>20</v>
      </c>
      <c r="AC126" s="5">
        <f t="shared" si="76"/>
        <v>40</v>
      </c>
      <c r="AD126" s="5">
        <f t="shared" si="76"/>
        <v>0</v>
      </c>
      <c r="AE126" s="5">
        <f t="shared" si="76"/>
        <v>0</v>
      </c>
      <c r="AF126" s="5">
        <f t="shared" si="76"/>
        <v>0</v>
      </c>
      <c r="AG126" s="5">
        <f t="shared" si="76"/>
        <v>0</v>
      </c>
      <c r="AH126" s="5">
        <f t="shared" si="76"/>
        <v>0</v>
      </c>
      <c r="AI126" s="5">
        <f t="shared" si="76"/>
        <v>0</v>
      </c>
      <c r="AJ126" s="5">
        <f t="shared" ref="AJ126:AS127" si="77">AO127</f>
        <v>0</v>
      </c>
      <c r="AK126" s="5">
        <f t="shared" si="77"/>
        <v>0</v>
      </c>
      <c r="AL126" s="5">
        <f t="shared" si="77"/>
        <v>0</v>
      </c>
      <c r="AM126" s="5">
        <f t="shared" si="77"/>
        <v>0</v>
      </c>
      <c r="AN126" s="5">
        <f t="shared" si="77"/>
        <v>0</v>
      </c>
      <c r="AO126" s="5">
        <f t="shared" si="77"/>
        <v>0</v>
      </c>
      <c r="AP126" s="5">
        <f t="shared" si="77"/>
        <v>0</v>
      </c>
      <c r="AQ126" s="5">
        <f t="shared" si="77"/>
        <v>0</v>
      </c>
      <c r="AR126" s="5">
        <f t="shared" si="77"/>
        <v>0</v>
      </c>
      <c r="AS126" s="5">
        <f t="shared" si="77"/>
        <v>0</v>
      </c>
      <c r="AT126" s="5">
        <f t="shared" ref="AT126:BC127" si="78">AY127</f>
        <v>0</v>
      </c>
      <c r="AU126" s="5">
        <f t="shared" si="78"/>
        <v>0</v>
      </c>
      <c r="AV126" s="5">
        <f t="shared" si="78"/>
        <v>0</v>
      </c>
      <c r="AW126" s="5">
        <f t="shared" si="78"/>
        <v>0</v>
      </c>
      <c r="AX126" s="5">
        <f t="shared" si="78"/>
        <v>0</v>
      </c>
      <c r="AY126" s="5">
        <f t="shared" si="78"/>
        <v>0</v>
      </c>
      <c r="AZ126" s="5">
        <f t="shared" si="78"/>
        <v>0</v>
      </c>
      <c r="BA126" s="5">
        <f t="shared" si="78"/>
        <v>0</v>
      </c>
      <c r="BB126" s="6">
        <f t="shared" si="78"/>
        <v>0</v>
      </c>
    </row>
    <row r="127" spans="1:54" outlineLevel="3" x14ac:dyDescent="0.25">
      <c r="B127" s="10" t="s">
        <v>22</v>
      </c>
      <c r="C127" s="5">
        <f>H128</f>
        <v>0</v>
      </c>
      <c r="D127" s="5">
        <f>I128</f>
        <v>0</v>
      </c>
      <c r="E127" s="5">
        <f>J128</f>
        <v>0</v>
      </c>
      <c r="F127" s="5">
        <f t="shared" si="74"/>
        <v>0</v>
      </c>
      <c r="G127" s="5">
        <f t="shared" si="74"/>
        <v>0</v>
      </c>
      <c r="H127" s="5">
        <f t="shared" si="74"/>
        <v>0</v>
      </c>
      <c r="I127" s="5">
        <f t="shared" si="74"/>
        <v>0</v>
      </c>
      <c r="J127" s="5">
        <f t="shared" si="74"/>
        <v>0</v>
      </c>
      <c r="K127" s="5">
        <f t="shared" si="74"/>
        <v>0</v>
      </c>
      <c r="L127" s="5">
        <f t="shared" si="74"/>
        <v>0</v>
      </c>
      <c r="M127" s="5">
        <f t="shared" si="74"/>
        <v>0</v>
      </c>
      <c r="N127" s="5">
        <f t="shared" si="74"/>
        <v>0</v>
      </c>
      <c r="O127" s="5">
        <f t="shared" si="74"/>
        <v>0</v>
      </c>
      <c r="P127" s="5">
        <f t="shared" si="75"/>
        <v>0</v>
      </c>
      <c r="Q127" s="5">
        <f t="shared" si="75"/>
        <v>0</v>
      </c>
      <c r="R127" s="5">
        <f t="shared" si="75"/>
        <v>0</v>
      </c>
      <c r="S127" s="5">
        <f t="shared" si="75"/>
        <v>0</v>
      </c>
      <c r="T127" s="5">
        <f t="shared" si="75"/>
        <v>0</v>
      </c>
      <c r="U127" s="5">
        <f t="shared" si="75"/>
        <v>0</v>
      </c>
      <c r="V127" s="5">
        <f t="shared" si="75"/>
        <v>0</v>
      </c>
      <c r="W127" s="5">
        <f t="shared" si="75"/>
        <v>0</v>
      </c>
      <c r="X127" s="5">
        <f t="shared" si="75"/>
        <v>0</v>
      </c>
      <c r="Y127" s="5">
        <f t="shared" si="75"/>
        <v>0</v>
      </c>
      <c r="Z127" s="5">
        <f t="shared" si="76"/>
        <v>0</v>
      </c>
      <c r="AA127" s="5">
        <f t="shared" si="76"/>
        <v>0</v>
      </c>
      <c r="AB127" s="5">
        <f t="shared" si="76"/>
        <v>0</v>
      </c>
      <c r="AC127" s="5">
        <f t="shared" si="76"/>
        <v>0</v>
      </c>
      <c r="AD127" s="5">
        <f t="shared" si="76"/>
        <v>0</v>
      </c>
      <c r="AE127" s="5">
        <f t="shared" si="76"/>
        <v>0</v>
      </c>
      <c r="AF127" s="5">
        <f t="shared" si="76"/>
        <v>0</v>
      </c>
      <c r="AG127" s="5">
        <f t="shared" si="76"/>
        <v>20</v>
      </c>
      <c r="AH127" s="5">
        <f t="shared" si="76"/>
        <v>40</v>
      </c>
      <c r="AI127" s="5">
        <f t="shared" si="76"/>
        <v>0</v>
      </c>
      <c r="AJ127" s="5">
        <f t="shared" si="77"/>
        <v>0</v>
      </c>
      <c r="AK127" s="5">
        <f t="shared" si="77"/>
        <v>0</v>
      </c>
      <c r="AL127" s="5">
        <f t="shared" si="77"/>
        <v>0</v>
      </c>
      <c r="AM127" s="5">
        <f t="shared" si="77"/>
        <v>0</v>
      </c>
      <c r="AN127" s="5">
        <f t="shared" si="77"/>
        <v>0</v>
      </c>
      <c r="AO127" s="5">
        <f t="shared" si="77"/>
        <v>0</v>
      </c>
      <c r="AP127" s="5">
        <f t="shared" si="77"/>
        <v>0</v>
      </c>
      <c r="AQ127" s="5">
        <f t="shared" si="77"/>
        <v>0</v>
      </c>
      <c r="AR127" s="5">
        <f t="shared" si="77"/>
        <v>0</v>
      </c>
      <c r="AS127" s="5">
        <f t="shared" si="77"/>
        <v>0</v>
      </c>
      <c r="AT127" s="5">
        <f t="shared" si="78"/>
        <v>0</v>
      </c>
      <c r="AU127" s="5">
        <f t="shared" si="78"/>
        <v>0</v>
      </c>
      <c r="AV127" s="5">
        <f t="shared" si="78"/>
        <v>0</v>
      </c>
      <c r="AW127" s="5">
        <f t="shared" si="78"/>
        <v>0</v>
      </c>
      <c r="AX127" s="5">
        <f t="shared" si="78"/>
        <v>0</v>
      </c>
      <c r="AY127" s="5">
        <f t="shared" si="78"/>
        <v>0</v>
      </c>
      <c r="AZ127" s="5">
        <f t="shared" si="78"/>
        <v>0</v>
      </c>
      <c r="BA127" s="5">
        <f t="shared" si="78"/>
        <v>0</v>
      </c>
      <c r="BB127" s="6">
        <f t="shared" si="78"/>
        <v>0</v>
      </c>
    </row>
    <row r="128" spans="1:54" outlineLevel="3" x14ac:dyDescent="0.25">
      <c r="B128" s="10" t="s">
        <v>10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>
        <v>20</v>
      </c>
      <c r="AM128" s="5">
        <v>40</v>
      </c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6"/>
    </row>
    <row r="129" spans="1:54" ht="11" outlineLevel="3" thickBot="1" x14ac:dyDescent="0.3">
      <c r="A129" s="18" t="s">
        <v>16</v>
      </c>
      <c r="B129" s="11" t="s">
        <v>23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8"/>
    </row>
  </sheetData>
  <conditionalFormatting sqref="C5:BB5">
    <cfRule type="cellIs" dxfId="89" priority="51" operator="lessThan">
      <formula>0</formula>
    </cfRule>
    <cfRule type="cellIs" dxfId="88" priority="52" operator="greaterThan">
      <formula>0.6</formula>
    </cfRule>
  </conditionalFormatting>
  <conditionalFormatting sqref="C13:BB13">
    <cfRule type="cellIs" dxfId="87" priority="49" operator="lessThan">
      <formula>0</formula>
    </cfRule>
    <cfRule type="cellIs" dxfId="86" priority="50" operator="greaterThan">
      <formula>0.6</formula>
    </cfRule>
  </conditionalFormatting>
  <conditionalFormatting sqref="C25:BB31">
    <cfRule type="cellIs" dxfId="85" priority="33" operator="lessThan">
      <formula>0</formula>
    </cfRule>
    <cfRule type="cellIs" dxfId="84" priority="34" operator="greaterThan">
      <formula>0.6</formula>
    </cfRule>
  </conditionalFormatting>
  <conditionalFormatting sqref="C43:BB49">
    <cfRule type="cellIs" dxfId="83" priority="15" operator="lessThan">
      <formula>0</formula>
    </cfRule>
    <cfRule type="cellIs" dxfId="82" priority="16" operator="greaterThan">
      <formula>0.6</formula>
    </cfRule>
  </conditionalFormatting>
  <conditionalFormatting sqref="C61:BB68">
    <cfRule type="cellIs" dxfId="81" priority="13" operator="lessThan">
      <formula>0</formula>
    </cfRule>
    <cfRule type="cellIs" dxfId="80" priority="14" operator="greaterThan">
      <formula>0.6</formula>
    </cfRule>
  </conditionalFormatting>
  <conditionalFormatting sqref="C75:BB75">
    <cfRule type="cellIs" dxfId="79" priority="9" operator="lessThan">
      <formula>0</formula>
    </cfRule>
    <cfRule type="cellIs" dxfId="78" priority="10" operator="greaterThan">
      <formula>0.6</formula>
    </cfRule>
  </conditionalFormatting>
  <conditionalFormatting sqref="C87:BB93">
    <cfRule type="cellIs" dxfId="77" priority="7" operator="lessThan">
      <formula>0</formula>
    </cfRule>
    <cfRule type="cellIs" dxfId="76" priority="8" operator="greaterThan">
      <formula>0.6</formula>
    </cfRule>
  </conditionalFormatting>
  <conditionalFormatting sqref="C105:BB111">
    <cfRule type="cellIs" dxfId="75" priority="3" operator="lessThan">
      <formula>0</formula>
    </cfRule>
    <cfRule type="cellIs" dxfId="74" priority="4" operator="greaterThan">
      <formula>0.6</formula>
    </cfRule>
  </conditionalFormatting>
  <conditionalFormatting sqref="C123:BB129">
    <cfRule type="cellIs" dxfId="73" priority="1" operator="lessThan">
      <formula>0</formula>
    </cfRule>
    <cfRule type="cellIs" dxfId="72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EAE6-DB49-4B4B-B241-B2A607E6AADE}">
  <dimension ref="A1:BB10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"/>
    </sheetView>
  </sheetViews>
  <sheetFormatPr defaultRowHeight="10.5" outlineLevelRow="3" x14ac:dyDescent="0.25"/>
  <cols>
    <col min="1" max="1" width="8.7265625" style="1"/>
    <col min="2" max="2" width="20.90625" style="1" bestFit="1" customWidth="1"/>
    <col min="3" max="6" width="6.6328125" style="1" bestFit="1" customWidth="1"/>
    <col min="7" max="11" width="7" style="1" bestFit="1" customWidth="1"/>
    <col min="12" max="15" width="6.7265625" style="1" bestFit="1" customWidth="1"/>
    <col min="16" max="20" width="7.1796875" style="1" bestFit="1" customWidth="1"/>
    <col min="21" max="24" width="6.54296875" style="1" bestFit="1" customWidth="1"/>
    <col min="25" max="28" width="6.08984375" style="1" bestFit="1" customWidth="1"/>
    <col min="29" max="33" width="6.90625" style="1" bestFit="1" customWidth="1"/>
    <col min="34" max="37" width="6.7265625" style="1" bestFit="1" customWidth="1"/>
    <col min="38" max="41" width="6.6328125" style="1" bestFit="1" customWidth="1"/>
    <col min="42" max="46" width="7" style="1" bestFit="1" customWidth="1"/>
    <col min="47" max="50" width="6.7265625" style="1" bestFit="1" customWidth="1"/>
    <col min="51" max="54" width="6.453125" style="1" bestFit="1" customWidth="1"/>
    <col min="55" max="16384" width="8.7265625" style="1"/>
  </cols>
  <sheetData>
    <row r="1" spans="1:54" ht="11" thickBot="1" x14ac:dyDescent="0.3"/>
    <row r="2" spans="1:54" x14ac:dyDescent="0.25">
      <c r="B2" s="9" t="s">
        <v>17</v>
      </c>
      <c r="C2" s="2">
        <v>45689</v>
      </c>
      <c r="D2" s="2">
        <v>45696</v>
      </c>
      <c r="E2" s="2">
        <v>45703</v>
      </c>
      <c r="F2" s="2">
        <v>45710</v>
      </c>
      <c r="G2" s="2">
        <v>45717</v>
      </c>
      <c r="H2" s="2">
        <v>45724</v>
      </c>
      <c r="I2" s="2">
        <v>45731</v>
      </c>
      <c r="J2" s="2">
        <v>45738</v>
      </c>
      <c r="K2" s="2">
        <v>45745</v>
      </c>
      <c r="L2" s="2">
        <v>45752</v>
      </c>
      <c r="M2" s="2">
        <v>45759</v>
      </c>
      <c r="N2" s="2">
        <v>45766</v>
      </c>
      <c r="O2" s="2">
        <v>45773</v>
      </c>
      <c r="P2" s="2">
        <v>45780</v>
      </c>
      <c r="Q2" s="2">
        <v>45787</v>
      </c>
      <c r="R2" s="2">
        <v>45794</v>
      </c>
      <c r="S2" s="2">
        <v>45801</v>
      </c>
      <c r="T2" s="2">
        <v>45808</v>
      </c>
      <c r="U2" s="2">
        <v>45815</v>
      </c>
      <c r="V2" s="2">
        <v>45822</v>
      </c>
      <c r="W2" s="2">
        <v>45829</v>
      </c>
      <c r="X2" s="2">
        <v>45836</v>
      </c>
      <c r="Y2" s="2">
        <v>45843</v>
      </c>
      <c r="Z2" s="2">
        <v>45850</v>
      </c>
      <c r="AA2" s="2">
        <v>45857</v>
      </c>
      <c r="AB2" s="2">
        <v>45864</v>
      </c>
      <c r="AC2" s="2">
        <v>45871</v>
      </c>
      <c r="AD2" s="2">
        <v>45878</v>
      </c>
      <c r="AE2" s="2">
        <v>45885</v>
      </c>
      <c r="AF2" s="2">
        <v>45892</v>
      </c>
      <c r="AG2" s="2">
        <v>45899</v>
      </c>
      <c r="AH2" s="2">
        <v>45906</v>
      </c>
      <c r="AI2" s="2">
        <v>45913</v>
      </c>
      <c r="AJ2" s="2">
        <v>45920</v>
      </c>
      <c r="AK2" s="2">
        <v>45927</v>
      </c>
      <c r="AL2" s="2">
        <v>45934</v>
      </c>
      <c r="AM2" s="2">
        <v>45941</v>
      </c>
      <c r="AN2" s="2">
        <v>45948</v>
      </c>
      <c r="AO2" s="2">
        <v>45955</v>
      </c>
      <c r="AP2" s="2">
        <v>45962</v>
      </c>
      <c r="AQ2" s="2">
        <v>45969</v>
      </c>
      <c r="AR2" s="2">
        <v>45976</v>
      </c>
      <c r="AS2" s="2">
        <v>45983</v>
      </c>
      <c r="AT2" s="2">
        <v>45990</v>
      </c>
      <c r="AU2" s="2">
        <v>45997</v>
      </c>
      <c r="AV2" s="2">
        <v>46004</v>
      </c>
      <c r="AW2" s="2">
        <v>46011</v>
      </c>
      <c r="AX2" s="2">
        <v>46018</v>
      </c>
      <c r="AY2" s="2">
        <v>46025</v>
      </c>
      <c r="AZ2" s="2">
        <v>46032</v>
      </c>
      <c r="BA2" s="2">
        <v>46039</v>
      </c>
      <c r="BB2" s="3">
        <v>46046</v>
      </c>
    </row>
    <row r="3" spans="1:54" x14ac:dyDescent="0.25">
      <c r="B3" s="10" t="s">
        <v>31</v>
      </c>
      <c r="C3" s="5">
        <f t="shared" ref="C3:AH3" si="0">C8+C58</f>
        <v>541.15215392748701</v>
      </c>
      <c r="D3" s="5">
        <f t="shared" si="0"/>
        <v>490.41589050450648</v>
      </c>
      <c r="E3" s="5">
        <f t="shared" si="0"/>
        <v>489.27224522243102</v>
      </c>
      <c r="F3" s="5">
        <f t="shared" si="0"/>
        <v>490.10398724575856</v>
      </c>
      <c r="G3" s="5">
        <f t="shared" si="0"/>
        <v>402.71909091990796</v>
      </c>
      <c r="H3" s="5">
        <f t="shared" si="0"/>
        <v>134.53427227323115</v>
      </c>
      <c r="I3" s="5">
        <f t="shared" si="0"/>
        <v>619.69979125548252</v>
      </c>
      <c r="J3" s="5">
        <f t="shared" si="0"/>
        <v>286.37917540696697</v>
      </c>
      <c r="K3" s="5">
        <f t="shared" si="0"/>
        <v>170.66306641152158</v>
      </c>
      <c r="L3" s="5">
        <f t="shared" si="0"/>
        <v>197.74666604612497</v>
      </c>
      <c r="M3" s="5">
        <f t="shared" si="0"/>
        <v>419.45789913937489</v>
      </c>
      <c r="N3" s="5">
        <f t="shared" si="0"/>
        <v>234.75918608420088</v>
      </c>
      <c r="O3" s="5">
        <f t="shared" si="0"/>
        <v>570.15915699103527</v>
      </c>
      <c r="P3" s="5">
        <f t="shared" si="0"/>
        <v>184.59474530225805</v>
      </c>
      <c r="Q3" s="5">
        <f t="shared" si="0"/>
        <v>562.36157552233954</v>
      </c>
      <c r="R3" s="5">
        <f t="shared" si="0"/>
        <v>205.75218302065258</v>
      </c>
      <c r="S3" s="5">
        <f t="shared" si="0"/>
        <v>321.10440488089216</v>
      </c>
      <c r="T3" s="5">
        <f t="shared" si="0"/>
        <v>196.81095626988142</v>
      </c>
      <c r="U3" s="5">
        <f t="shared" si="0"/>
        <v>620.73946878464199</v>
      </c>
      <c r="V3" s="5">
        <f t="shared" si="0"/>
        <v>428.08722263139828</v>
      </c>
      <c r="W3" s="5">
        <f t="shared" si="0"/>
        <v>150.23340296353865</v>
      </c>
      <c r="X3" s="5">
        <f t="shared" si="0"/>
        <v>252.74560733865914</v>
      </c>
      <c r="Y3" s="5">
        <f t="shared" si="0"/>
        <v>588.8213686394472</v>
      </c>
      <c r="Z3" s="5">
        <f t="shared" si="0"/>
        <v>372.4644748213683</v>
      </c>
      <c r="AA3" s="5">
        <f t="shared" si="0"/>
        <v>557.42310725883226</v>
      </c>
      <c r="AB3" s="5">
        <f t="shared" si="0"/>
        <v>372.30852319199437</v>
      </c>
      <c r="AC3" s="5">
        <f t="shared" si="0"/>
        <v>179.34437378000288</v>
      </c>
      <c r="AD3" s="5">
        <f t="shared" si="0"/>
        <v>199.09824683403218</v>
      </c>
      <c r="AE3" s="5">
        <f t="shared" si="0"/>
        <v>541.20413780394495</v>
      </c>
      <c r="AF3" s="5">
        <f t="shared" si="0"/>
        <v>511.3653927170692</v>
      </c>
      <c r="AG3" s="5">
        <f t="shared" si="0"/>
        <v>249.99046188638664</v>
      </c>
      <c r="AH3" s="5">
        <f t="shared" si="0"/>
        <v>275.67049685662477</v>
      </c>
      <c r="AI3" s="5">
        <f t="shared" ref="AI3:BB3" si="1">AI8+AI58</f>
        <v>509.18206990583423</v>
      </c>
      <c r="AJ3" s="5">
        <f t="shared" si="1"/>
        <v>126.6847069280774</v>
      </c>
      <c r="AK3" s="5">
        <f t="shared" si="1"/>
        <v>187.14195524869868</v>
      </c>
      <c r="AL3" s="5">
        <f t="shared" si="1"/>
        <v>466.50330733383942</v>
      </c>
      <c r="AM3" s="5">
        <f t="shared" si="1"/>
        <v>530.28752374777082</v>
      </c>
      <c r="AN3" s="5">
        <f t="shared" si="1"/>
        <v>515.0042640691272</v>
      </c>
      <c r="AO3" s="5">
        <f t="shared" si="1"/>
        <v>412.59602744692256</v>
      </c>
      <c r="AP3" s="5">
        <f t="shared" si="1"/>
        <v>361.96373177685803</v>
      </c>
      <c r="AQ3" s="5">
        <f t="shared" si="1"/>
        <v>585.70233605196881</v>
      </c>
      <c r="AR3" s="5">
        <f t="shared" si="1"/>
        <v>614.55338748614327</v>
      </c>
      <c r="AS3" s="5">
        <f t="shared" si="1"/>
        <v>601.81733775394014</v>
      </c>
      <c r="AT3" s="5">
        <f t="shared" si="1"/>
        <v>287.52282068904231</v>
      </c>
      <c r="AU3" s="5">
        <f t="shared" si="1"/>
        <v>145.60683795877918</v>
      </c>
      <c r="AV3" s="5">
        <f t="shared" si="1"/>
        <v>541.20413780394495</v>
      </c>
      <c r="AW3" s="5">
        <f t="shared" si="1"/>
        <v>211.00255454290775</v>
      </c>
      <c r="AX3" s="5">
        <f t="shared" si="1"/>
        <v>407.81351081278922</v>
      </c>
      <c r="AY3" s="5">
        <f t="shared" si="1"/>
        <v>165.98451753030412</v>
      </c>
      <c r="AZ3" s="5">
        <f t="shared" si="1"/>
        <v>167.85593708279112</v>
      </c>
      <c r="BA3" s="5">
        <f t="shared" si="1"/>
        <v>513.49673165184595</v>
      </c>
      <c r="BB3" s="6">
        <f t="shared" si="1"/>
        <v>508.35032788250669</v>
      </c>
    </row>
    <row r="4" spans="1:54" x14ac:dyDescent="0.25">
      <c r="B4" s="10" t="s">
        <v>1</v>
      </c>
      <c r="C4" s="5">
        <f t="shared" ref="C4:AH4" si="2">C9+C59</f>
        <v>568</v>
      </c>
      <c r="D4" s="5">
        <f t="shared" si="2"/>
        <v>566.69846153846152</v>
      </c>
      <c r="E4" s="5">
        <f t="shared" si="2"/>
        <v>565.40593372781063</v>
      </c>
      <c r="F4" s="5">
        <f t="shared" si="2"/>
        <v>564.12235418661817</v>
      </c>
      <c r="G4" s="5">
        <f t="shared" si="2"/>
        <v>562.84766096532621</v>
      </c>
      <c r="H4" s="5">
        <f t="shared" si="2"/>
        <v>561.58179254325853</v>
      </c>
      <c r="I4" s="5">
        <f t="shared" si="2"/>
        <v>560.32468782565138</v>
      </c>
      <c r="J4" s="5">
        <f t="shared" si="2"/>
        <v>559.0762861407045</v>
      </c>
      <c r="K4" s="5">
        <f t="shared" si="2"/>
        <v>557.83652723665341</v>
      </c>
      <c r="L4" s="5">
        <f t="shared" si="2"/>
        <v>556.60535127886124</v>
      </c>
      <c r="M4" s="5">
        <f t="shared" si="2"/>
        <v>555.38269884693068</v>
      </c>
      <c r="N4" s="5">
        <f t="shared" si="2"/>
        <v>554.16851093183652</v>
      </c>
      <c r="O4" s="5">
        <f t="shared" si="2"/>
        <v>552.96272893307764</v>
      </c>
      <c r="P4" s="5">
        <f t="shared" si="2"/>
        <v>551.76529465584872</v>
      </c>
      <c r="Q4" s="5">
        <f t="shared" si="2"/>
        <v>550.57615030823126</v>
      </c>
      <c r="R4" s="5">
        <f t="shared" si="2"/>
        <v>549.39523849840509</v>
      </c>
      <c r="S4" s="5">
        <f t="shared" si="2"/>
        <v>548.22250223187768</v>
      </c>
      <c r="T4" s="5">
        <f t="shared" si="2"/>
        <v>547.05788490873385</v>
      </c>
      <c r="U4" s="5">
        <f t="shared" si="2"/>
        <v>545.90133032090421</v>
      </c>
      <c r="V4" s="5">
        <f t="shared" si="2"/>
        <v>544.75278264945177</v>
      </c>
      <c r="W4" s="5">
        <f t="shared" si="2"/>
        <v>543.61218646187865</v>
      </c>
      <c r="X4" s="5">
        <f t="shared" si="2"/>
        <v>542.47948670945027</v>
      </c>
      <c r="Y4" s="5">
        <f t="shared" si="2"/>
        <v>541.35462872453866</v>
      </c>
      <c r="Z4" s="5">
        <f t="shared" si="2"/>
        <v>540.23755821798409</v>
      </c>
      <c r="AA4" s="5">
        <f t="shared" si="2"/>
        <v>539.12822127647496</v>
      </c>
      <c r="AB4" s="5">
        <f t="shared" si="2"/>
        <v>538.0265643599455</v>
      </c>
      <c r="AC4" s="5">
        <f t="shared" si="2"/>
        <v>536.9325342989921</v>
      </c>
      <c r="AD4" s="5">
        <f t="shared" si="2"/>
        <v>535.84607829230686</v>
      </c>
      <c r="AE4" s="5">
        <f t="shared" si="2"/>
        <v>534.76714390412928</v>
      </c>
      <c r="AF4" s="5">
        <f t="shared" si="2"/>
        <v>533.69567906171608</v>
      </c>
      <c r="AG4" s="5">
        <f t="shared" si="2"/>
        <v>532.63163205282729</v>
      </c>
      <c r="AH4" s="5">
        <f t="shared" si="2"/>
        <v>531.57495152323077</v>
      </c>
      <c r="AI4" s="5">
        <f t="shared" ref="AI4:BB4" si="3">AI9+AI59</f>
        <v>530.52558647422381</v>
      </c>
      <c r="AJ4" s="5">
        <f t="shared" si="3"/>
        <v>529.4834862601715</v>
      </c>
      <c r="AK4" s="5">
        <f t="shared" si="3"/>
        <v>528.44860058606264</v>
      </c>
      <c r="AL4" s="5">
        <f t="shared" si="3"/>
        <v>607.42087950508221</v>
      </c>
      <c r="AM4" s="5">
        <f t="shared" si="3"/>
        <v>766.12335033927775</v>
      </c>
      <c r="AN4" s="5">
        <f t="shared" si="3"/>
        <v>764.28095791385203</v>
      </c>
      <c r="AO4" s="5">
        <f t="shared" si="3"/>
        <v>762.45132051290989</v>
      </c>
      <c r="AP4" s="5">
        <f t="shared" si="3"/>
        <v>760.63434983243587</v>
      </c>
      <c r="AQ4" s="5">
        <f t="shared" si="3"/>
        <v>758.82995817974984</v>
      </c>
      <c r="AR4" s="5">
        <f t="shared" si="3"/>
        <v>757.03805846927457</v>
      </c>
      <c r="AS4" s="5">
        <f t="shared" si="3"/>
        <v>755.2585642183335</v>
      </c>
      <c r="AT4" s="5">
        <f t="shared" si="3"/>
        <v>753.49138954297587</v>
      </c>
      <c r="AU4" s="5">
        <f t="shared" si="3"/>
        <v>571.73644915383215</v>
      </c>
      <c r="AV4" s="5">
        <f t="shared" si="3"/>
        <v>570.40904296738256</v>
      </c>
      <c r="AW4" s="5">
        <f t="shared" si="3"/>
        <v>569.09082651606991</v>
      </c>
      <c r="AX4" s="5">
        <f t="shared" si="3"/>
        <v>567.78173617865104</v>
      </c>
      <c r="AY4" s="5">
        <f t="shared" si="3"/>
        <v>566.48170877433722</v>
      </c>
      <c r="AZ4" s="5">
        <f t="shared" si="3"/>
        <v>565.1906815597456</v>
      </c>
      <c r="BA4" s="5">
        <f t="shared" si="3"/>
        <v>563.90859222587051</v>
      </c>
      <c r="BB4" s="6">
        <f t="shared" si="3"/>
        <v>562.63537889507597</v>
      </c>
    </row>
    <row r="5" spans="1:54" ht="11" thickBot="1" x14ac:dyDescent="0.3">
      <c r="B5" s="11" t="s">
        <v>2</v>
      </c>
      <c r="C5" s="7">
        <f>C4-C3</f>
        <v>26.847846072512993</v>
      </c>
      <c r="D5" s="7">
        <f t="shared" ref="D5:BB5" si="4">D4-D3</f>
        <v>76.282571033955037</v>
      </c>
      <c r="E5" s="7">
        <f t="shared" si="4"/>
        <v>76.13368850537961</v>
      </c>
      <c r="F5" s="7">
        <f t="shared" si="4"/>
        <v>74.018366940859607</v>
      </c>
      <c r="G5" s="7">
        <f t="shared" si="4"/>
        <v>160.12857004541826</v>
      </c>
      <c r="H5" s="7">
        <f t="shared" si="4"/>
        <v>427.04752027002735</v>
      </c>
      <c r="I5" s="7">
        <f t="shared" si="4"/>
        <v>-59.375103429831142</v>
      </c>
      <c r="J5" s="7">
        <f t="shared" si="4"/>
        <v>272.69711073373753</v>
      </c>
      <c r="K5" s="7">
        <f t="shared" si="4"/>
        <v>387.17346082513183</v>
      </c>
      <c r="L5" s="7">
        <f t="shared" si="4"/>
        <v>358.85868523273626</v>
      </c>
      <c r="M5" s="7">
        <f t="shared" si="4"/>
        <v>135.92479970755579</v>
      </c>
      <c r="N5" s="7">
        <f t="shared" si="4"/>
        <v>319.40932484763562</v>
      </c>
      <c r="O5" s="7">
        <f t="shared" si="4"/>
        <v>-17.196428057957633</v>
      </c>
      <c r="P5" s="7">
        <f t="shared" si="4"/>
        <v>367.17054935359067</v>
      </c>
      <c r="Q5" s="7">
        <f t="shared" si="4"/>
        <v>-11.785425214108272</v>
      </c>
      <c r="R5" s="7">
        <f t="shared" si="4"/>
        <v>343.64305547775251</v>
      </c>
      <c r="S5" s="7">
        <f t="shared" si="4"/>
        <v>227.11809735098552</v>
      </c>
      <c r="T5" s="7">
        <f t="shared" si="4"/>
        <v>350.24692863885241</v>
      </c>
      <c r="U5" s="7">
        <f t="shared" si="4"/>
        <v>-74.838138463737778</v>
      </c>
      <c r="V5" s="7">
        <f t="shared" si="4"/>
        <v>116.6655600180535</v>
      </c>
      <c r="W5" s="7">
        <f t="shared" si="4"/>
        <v>393.37878349834</v>
      </c>
      <c r="X5" s="7">
        <f t="shared" si="4"/>
        <v>289.7338793707911</v>
      </c>
      <c r="Y5" s="7">
        <f t="shared" si="4"/>
        <v>-47.466739914908544</v>
      </c>
      <c r="Z5" s="7">
        <f t="shared" si="4"/>
        <v>167.77308339661579</v>
      </c>
      <c r="AA5" s="7">
        <f t="shared" si="4"/>
        <v>-18.2948859823573</v>
      </c>
      <c r="AB5" s="7">
        <f t="shared" si="4"/>
        <v>165.71804116795113</v>
      </c>
      <c r="AC5" s="7">
        <f t="shared" si="4"/>
        <v>357.58816051898918</v>
      </c>
      <c r="AD5" s="7">
        <f t="shared" si="4"/>
        <v>336.74783145827467</v>
      </c>
      <c r="AE5" s="7">
        <f t="shared" si="4"/>
        <v>-6.4369938998156613</v>
      </c>
      <c r="AF5" s="7">
        <f t="shared" si="4"/>
        <v>22.330286344646879</v>
      </c>
      <c r="AG5" s="7">
        <f t="shared" si="4"/>
        <v>282.64117016644065</v>
      </c>
      <c r="AH5" s="7">
        <f t="shared" si="4"/>
        <v>255.904454666606</v>
      </c>
      <c r="AI5" s="7">
        <f t="shared" si="4"/>
        <v>21.343516568389589</v>
      </c>
      <c r="AJ5" s="7">
        <f t="shared" si="4"/>
        <v>402.79877933209411</v>
      </c>
      <c r="AK5" s="7">
        <f t="shared" si="4"/>
        <v>341.30664533736399</v>
      </c>
      <c r="AL5" s="7">
        <f t="shared" si="4"/>
        <v>140.9175721712428</v>
      </c>
      <c r="AM5" s="7">
        <f t="shared" si="4"/>
        <v>235.83582659150693</v>
      </c>
      <c r="AN5" s="7">
        <f t="shared" si="4"/>
        <v>249.27669384472483</v>
      </c>
      <c r="AO5" s="7">
        <f t="shared" si="4"/>
        <v>349.85529306598733</v>
      </c>
      <c r="AP5" s="7">
        <f t="shared" si="4"/>
        <v>398.67061805557785</v>
      </c>
      <c r="AQ5" s="7">
        <f t="shared" si="4"/>
        <v>173.12762212778102</v>
      </c>
      <c r="AR5" s="7">
        <f t="shared" si="4"/>
        <v>142.48467098313131</v>
      </c>
      <c r="AS5" s="7">
        <f t="shared" si="4"/>
        <v>153.44122646439337</v>
      </c>
      <c r="AT5" s="7">
        <f t="shared" si="4"/>
        <v>465.96856885393356</v>
      </c>
      <c r="AU5" s="7">
        <f t="shared" si="4"/>
        <v>426.12961119505297</v>
      </c>
      <c r="AV5" s="7">
        <f t="shared" si="4"/>
        <v>29.204905163437616</v>
      </c>
      <c r="AW5" s="7">
        <f t="shared" si="4"/>
        <v>358.08827197316214</v>
      </c>
      <c r="AX5" s="7">
        <f t="shared" si="4"/>
        <v>159.96822536586183</v>
      </c>
      <c r="AY5" s="7">
        <f t="shared" si="4"/>
        <v>400.4971912440331</v>
      </c>
      <c r="AZ5" s="7">
        <f t="shared" si="4"/>
        <v>397.33474447695448</v>
      </c>
      <c r="BA5" s="7">
        <f t="shared" si="4"/>
        <v>50.411860574024558</v>
      </c>
      <c r="BB5" s="8">
        <f t="shared" si="4"/>
        <v>54.285051012569284</v>
      </c>
    </row>
    <row r="7" spans="1:54" outlineLevel="1" x14ac:dyDescent="0.25">
      <c r="B7" s="9" t="s">
        <v>18</v>
      </c>
      <c r="C7" s="2">
        <v>45689</v>
      </c>
      <c r="D7" s="2">
        <v>45696</v>
      </c>
      <c r="E7" s="2">
        <v>45703</v>
      </c>
      <c r="F7" s="2">
        <v>45710</v>
      </c>
      <c r="G7" s="2">
        <v>45717</v>
      </c>
      <c r="H7" s="2">
        <v>45724</v>
      </c>
      <c r="I7" s="2">
        <v>45731</v>
      </c>
      <c r="J7" s="2">
        <v>45738</v>
      </c>
      <c r="K7" s="2">
        <v>45745</v>
      </c>
      <c r="L7" s="2">
        <v>45752</v>
      </c>
      <c r="M7" s="2">
        <v>45759</v>
      </c>
      <c r="N7" s="2">
        <v>45766</v>
      </c>
      <c r="O7" s="2">
        <v>45773</v>
      </c>
      <c r="P7" s="2">
        <v>45780</v>
      </c>
      <c r="Q7" s="2">
        <v>45787</v>
      </c>
      <c r="R7" s="2">
        <v>45794</v>
      </c>
      <c r="S7" s="2">
        <v>45801</v>
      </c>
      <c r="T7" s="2">
        <v>45808</v>
      </c>
      <c r="U7" s="2">
        <v>45815</v>
      </c>
      <c r="V7" s="2">
        <v>45822</v>
      </c>
      <c r="W7" s="2">
        <v>45829</v>
      </c>
      <c r="X7" s="2">
        <v>45836</v>
      </c>
      <c r="Y7" s="2">
        <v>45843</v>
      </c>
      <c r="Z7" s="2">
        <v>45850</v>
      </c>
      <c r="AA7" s="2">
        <v>45857</v>
      </c>
      <c r="AB7" s="2">
        <v>45864</v>
      </c>
      <c r="AC7" s="2">
        <v>45871</v>
      </c>
      <c r="AD7" s="2">
        <v>45878</v>
      </c>
      <c r="AE7" s="2">
        <v>45885</v>
      </c>
      <c r="AF7" s="2">
        <v>45892</v>
      </c>
      <c r="AG7" s="2">
        <v>45899</v>
      </c>
      <c r="AH7" s="2">
        <v>45906</v>
      </c>
      <c r="AI7" s="2">
        <v>45913</v>
      </c>
      <c r="AJ7" s="2">
        <v>45920</v>
      </c>
      <c r="AK7" s="2">
        <v>45927</v>
      </c>
      <c r="AL7" s="2">
        <v>45934</v>
      </c>
      <c r="AM7" s="2">
        <v>45941</v>
      </c>
      <c r="AN7" s="2">
        <v>45948</v>
      </c>
      <c r="AO7" s="2">
        <v>45955</v>
      </c>
      <c r="AP7" s="2">
        <v>45962</v>
      </c>
      <c r="AQ7" s="2">
        <v>45969</v>
      </c>
      <c r="AR7" s="2">
        <v>45976</v>
      </c>
      <c r="AS7" s="2">
        <v>45983</v>
      </c>
      <c r="AT7" s="2">
        <v>45990</v>
      </c>
      <c r="AU7" s="2">
        <v>45997</v>
      </c>
      <c r="AV7" s="2">
        <v>46004</v>
      </c>
      <c r="AW7" s="2">
        <v>46011</v>
      </c>
      <c r="AX7" s="2">
        <v>46018</v>
      </c>
      <c r="AY7" s="2">
        <v>46025</v>
      </c>
      <c r="AZ7" s="2">
        <v>46032</v>
      </c>
      <c r="BA7" s="2">
        <v>46039</v>
      </c>
      <c r="BB7" s="3">
        <v>46046</v>
      </c>
    </row>
    <row r="8" spans="1:54" outlineLevel="1" x14ac:dyDescent="0.25">
      <c r="A8" s="19"/>
      <c r="B8" s="10" t="s">
        <v>31</v>
      </c>
      <c r="C8" s="5">
        <v>300.17017051844351</v>
      </c>
      <c r="D8" s="5">
        <v>272.02741485792473</v>
      </c>
      <c r="E8" s="5">
        <v>271.39304946393759</v>
      </c>
      <c r="F8" s="5">
        <v>271.85440611411002</v>
      </c>
      <c r="G8" s="5">
        <v>223.38312305536812</v>
      </c>
      <c r="H8" s="5">
        <v>74.624438165392107</v>
      </c>
      <c r="I8" s="5">
        <v>343.7395391691033</v>
      </c>
      <c r="J8" s="5">
        <v>158.85086161249811</v>
      </c>
      <c r="K8" s="5">
        <v>94.664617657257452</v>
      </c>
      <c r="L8" s="5">
        <v>109.68754357849753</v>
      </c>
      <c r="M8" s="5">
        <v>232.66792564008847</v>
      </c>
      <c r="N8" s="5">
        <v>130.21791451117107</v>
      </c>
      <c r="O8" s="5">
        <v>316.25998369320735</v>
      </c>
      <c r="P8" s="5">
        <v>102.39234154764583</v>
      </c>
      <c r="Q8" s="5">
        <v>311.93476509784074</v>
      </c>
      <c r="R8" s="5">
        <v>114.12810133640724</v>
      </c>
      <c r="S8" s="5">
        <v>178.11250175719746</v>
      </c>
      <c r="T8" s="5">
        <v>109.16851734705352</v>
      </c>
      <c r="U8" s="5">
        <v>344.31623498181892</v>
      </c>
      <c r="V8" s="5">
        <v>237.45450088562754</v>
      </c>
      <c r="W8" s="5">
        <v>83.332544937396904</v>
      </c>
      <c r="X8" s="5">
        <v>140.19475207115011</v>
      </c>
      <c r="Y8" s="5">
        <v>326.61167353145146</v>
      </c>
      <c r="Z8" s="5">
        <v>206.6012749053456</v>
      </c>
      <c r="AA8" s="5">
        <v>309.19545998744189</v>
      </c>
      <c r="AB8" s="5">
        <v>206.51477053343828</v>
      </c>
      <c r="AC8" s="5">
        <v>99.480027693432291</v>
      </c>
      <c r="AD8" s="5">
        <v>110.43724813502773</v>
      </c>
      <c r="AE8" s="5">
        <v>300.19900530907933</v>
      </c>
      <c r="AF8" s="5">
        <v>283.64783548414306</v>
      </c>
      <c r="AG8" s="5">
        <v>138.66650816745388</v>
      </c>
      <c r="AH8" s="5">
        <v>152.91089474152798</v>
      </c>
      <c r="AI8" s="5">
        <v>282.43677427744035</v>
      </c>
      <c r="AJ8" s="5">
        <v>70.270384779389715</v>
      </c>
      <c r="AK8" s="5">
        <v>103.80524628879893</v>
      </c>
      <c r="AL8" s="5">
        <v>258.76341116546706</v>
      </c>
      <c r="AM8" s="5">
        <v>294.14369927556606</v>
      </c>
      <c r="AN8" s="5">
        <v>285.66627082864744</v>
      </c>
      <c r="AO8" s="5">
        <v>228.86173327616584</v>
      </c>
      <c r="AP8" s="5">
        <v>200.77664719691856</v>
      </c>
      <c r="AQ8" s="5">
        <v>324.8815860933048</v>
      </c>
      <c r="AR8" s="5">
        <v>340.88489489616131</v>
      </c>
      <c r="AS8" s="5">
        <v>333.82037119039586</v>
      </c>
      <c r="AT8" s="5">
        <v>159.48522700648522</v>
      </c>
      <c r="AU8" s="5">
        <v>80.766248570812721</v>
      </c>
      <c r="AV8" s="5">
        <v>300.19900530907933</v>
      </c>
      <c r="AW8" s="5">
        <v>117.04041519062079</v>
      </c>
      <c r="AX8" s="5">
        <v>226.20893253767431</v>
      </c>
      <c r="AY8" s="5">
        <v>92.06948650003747</v>
      </c>
      <c r="AZ8" s="5">
        <v>93.107538962925489</v>
      </c>
      <c r="BA8" s="5">
        <v>284.8300619002099</v>
      </c>
      <c r="BB8" s="6">
        <v>281.97541762726792</v>
      </c>
    </row>
    <row r="9" spans="1:54" outlineLevel="1" x14ac:dyDescent="0.25">
      <c r="B9" s="10" t="s">
        <v>1</v>
      </c>
      <c r="C9" s="5">
        <f t="shared" ref="C9:AH9" si="5">C18+C33+C48</f>
        <v>260</v>
      </c>
      <c r="D9" s="5">
        <f t="shared" si="5"/>
        <v>259.37692307692305</v>
      </c>
      <c r="E9" s="5">
        <f t="shared" si="5"/>
        <v>258.75815976331364</v>
      </c>
      <c r="F9" s="5">
        <f t="shared" si="5"/>
        <v>258.14368019572146</v>
      </c>
      <c r="G9" s="5">
        <f t="shared" si="5"/>
        <v>257.53345471744336</v>
      </c>
      <c r="H9" s="5">
        <f t="shared" si="5"/>
        <v>256.92745387709186</v>
      </c>
      <c r="I9" s="5">
        <f t="shared" si="5"/>
        <v>256.32564842717352</v>
      </c>
      <c r="J9" s="5">
        <f t="shared" si="5"/>
        <v>255.72800932267771</v>
      </c>
      <c r="K9" s="5">
        <f t="shared" si="5"/>
        <v>255.13450771967456</v>
      </c>
      <c r="L9" s="5">
        <f t="shared" si="5"/>
        <v>254.54511497392298</v>
      </c>
      <c r="M9" s="5">
        <f t="shared" si="5"/>
        <v>253.95980263948812</v>
      </c>
      <c r="N9" s="5">
        <f t="shared" si="5"/>
        <v>253.37854246736859</v>
      </c>
      <c r="O9" s="5">
        <f t="shared" si="5"/>
        <v>252.80130640413296</v>
      </c>
      <c r="P9" s="5">
        <f t="shared" si="5"/>
        <v>252.2280665905659</v>
      </c>
      <c r="Q9" s="5">
        <f t="shared" si="5"/>
        <v>251.6587953603235</v>
      </c>
      <c r="R9" s="5">
        <f t="shared" si="5"/>
        <v>251.09346523859818</v>
      </c>
      <c r="S9" s="5">
        <f t="shared" si="5"/>
        <v>250.53204894079252</v>
      </c>
      <c r="T9" s="5">
        <f t="shared" si="5"/>
        <v>249.9745193712024</v>
      </c>
      <c r="U9" s="5">
        <f t="shared" si="5"/>
        <v>249.42084962170946</v>
      </c>
      <c r="V9" s="5">
        <f t="shared" si="5"/>
        <v>248.87101297048224</v>
      </c>
      <c r="W9" s="5">
        <f t="shared" si="5"/>
        <v>248.3249828806866</v>
      </c>
      <c r="X9" s="5">
        <f t="shared" si="5"/>
        <v>247.78273299920494</v>
      </c>
      <c r="Y9" s="5">
        <f t="shared" si="5"/>
        <v>247.24423715536426</v>
      </c>
      <c r="Z9" s="5">
        <f t="shared" si="5"/>
        <v>246.70946935967328</v>
      </c>
      <c r="AA9" s="5">
        <f t="shared" si="5"/>
        <v>246.17840380256786</v>
      </c>
      <c r="AB9" s="5">
        <f t="shared" si="5"/>
        <v>245.65101485316546</v>
      </c>
      <c r="AC9" s="5">
        <f t="shared" si="5"/>
        <v>245.12727705802817</v>
      </c>
      <c r="AD9" s="5">
        <f t="shared" si="5"/>
        <v>244.60716513993412</v>
      </c>
      <c r="AE9" s="5">
        <f t="shared" si="5"/>
        <v>244.09065399665766</v>
      </c>
      <c r="AF9" s="5">
        <f t="shared" si="5"/>
        <v>243.57771869975772</v>
      </c>
      <c r="AG9" s="5">
        <f t="shared" si="5"/>
        <v>243.06833449337478</v>
      </c>
      <c r="AH9" s="5">
        <f t="shared" si="5"/>
        <v>242.56247679303604</v>
      </c>
      <c r="AI9" s="5">
        <f t="shared" ref="AI9:BB9" si="6">AI18+AI33+AI48</f>
        <v>242.06012118446887</v>
      </c>
      <c r="AJ9" s="5">
        <f t="shared" si="6"/>
        <v>241.56124342242254</v>
      </c>
      <c r="AK9" s="5">
        <f t="shared" si="6"/>
        <v>241.06581942949811</v>
      </c>
      <c r="AL9" s="5">
        <f t="shared" si="6"/>
        <v>280.57382529498619</v>
      </c>
      <c r="AM9" s="5">
        <f t="shared" si="6"/>
        <v>359.94677573525166</v>
      </c>
      <c r="AN9" s="5">
        <f t="shared" si="6"/>
        <v>359.0471442109307</v>
      </c>
      <c r="AO9" s="5">
        <f t="shared" si="6"/>
        <v>358.153740904855</v>
      </c>
      <c r="AP9" s="5">
        <f t="shared" si="6"/>
        <v>357.26652269859062</v>
      </c>
      <c r="AQ9" s="5">
        <f t="shared" si="6"/>
        <v>356.3854467722158</v>
      </c>
      <c r="AR9" s="5">
        <f t="shared" si="6"/>
        <v>355.51047060225426</v>
      </c>
      <c r="AS9" s="5">
        <f t="shared" si="6"/>
        <v>354.64155195962331</v>
      </c>
      <c r="AT9" s="5">
        <f t="shared" si="6"/>
        <v>353.77864890759514</v>
      </c>
      <c r="AU9" s="5">
        <f t="shared" si="6"/>
        <v>262.92171979977331</v>
      </c>
      <c r="AV9" s="5">
        <f t="shared" si="6"/>
        <v>262.27841558577489</v>
      </c>
      <c r="AW9" s="5">
        <f t="shared" si="6"/>
        <v>261.63956501633493</v>
      </c>
      <c r="AX9" s="5">
        <f t="shared" si="6"/>
        <v>261.00513725852954</v>
      </c>
      <c r="AY9" s="5">
        <f t="shared" si="6"/>
        <v>260.37510169289351</v>
      </c>
      <c r="AZ9" s="5">
        <f t="shared" si="6"/>
        <v>259.74942791194275</v>
      </c>
      <c r="BA9" s="5">
        <f t="shared" si="6"/>
        <v>259.12808571870619</v>
      </c>
      <c r="BB9" s="6">
        <f t="shared" si="6"/>
        <v>258.51104512526899</v>
      </c>
    </row>
    <row r="10" spans="1:54" ht="11" outlineLevel="1" thickBot="1" x14ac:dyDescent="0.3">
      <c r="B10" s="11" t="s">
        <v>2</v>
      </c>
      <c r="C10" s="7">
        <f>C9-C8</f>
        <v>-40.170170518443513</v>
      </c>
      <c r="D10" s="7">
        <f t="shared" ref="D10:BB10" si="7">D9-D8</f>
        <v>-12.650491781001676</v>
      </c>
      <c r="E10" s="7">
        <f t="shared" si="7"/>
        <v>-12.634889700623944</v>
      </c>
      <c r="F10" s="7">
        <f t="shared" si="7"/>
        <v>-13.710725918388562</v>
      </c>
      <c r="G10" s="7">
        <f t="shared" si="7"/>
        <v>34.150331662075246</v>
      </c>
      <c r="H10" s="7">
        <f t="shared" si="7"/>
        <v>182.30301571169974</v>
      </c>
      <c r="I10" s="7">
        <f t="shared" si="7"/>
        <v>-87.413890741929777</v>
      </c>
      <c r="J10" s="7">
        <f t="shared" si="7"/>
        <v>96.877147710179599</v>
      </c>
      <c r="K10" s="7">
        <f t="shared" si="7"/>
        <v>160.46989006241711</v>
      </c>
      <c r="L10" s="7">
        <f t="shared" si="7"/>
        <v>144.85757139542545</v>
      </c>
      <c r="M10" s="7">
        <f t="shared" si="7"/>
        <v>21.291876999399648</v>
      </c>
      <c r="N10" s="7">
        <f t="shared" si="7"/>
        <v>123.16062795619752</v>
      </c>
      <c r="O10" s="7">
        <f t="shared" si="7"/>
        <v>-63.458677289074387</v>
      </c>
      <c r="P10" s="7">
        <f t="shared" si="7"/>
        <v>149.83572504292007</v>
      </c>
      <c r="Q10" s="7">
        <f t="shared" si="7"/>
        <v>-60.275969737517244</v>
      </c>
      <c r="R10" s="7">
        <f t="shared" si="7"/>
        <v>136.96536390219094</v>
      </c>
      <c r="S10" s="7">
        <f t="shared" si="7"/>
        <v>72.419547183595057</v>
      </c>
      <c r="T10" s="7">
        <f t="shared" si="7"/>
        <v>140.80600202414888</v>
      </c>
      <c r="U10" s="7">
        <f t="shared" si="7"/>
        <v>-94.895385360109458</v>
      </c>
      <c r="V10" s="7">
        <f t="shared" si="7"/>
        <v>11.416512084854702</v>
      </c>
      <c r="W10" s="7">
        <f t="shared" si="7"/>
        <v>164.9924379432897</v>
      </c>
      <c r="X10" s="7">
        <f t="shared" si="7"/>
        <v>107.58798092805483</v>
      </c>
      <c r="Y10" s="7">
        <f t="shared" si="7"/>
        <v>-79.367436376087198</v>
      </c>
      <c r="Z10" s="7">
        <f t="shared" si="7"/>
        <v>40.108194454327673</v>
      </c>
      <c r="AA10" s="7">
        <f t="shared" si="7"/>
        <v>-63.017056184874036</v>
      </c>
      <c r="AB10" s="7">
        <f t="shared" si="7"/>
        <v>39.136244319727183</v>
      </c>
      <c r="AC10" s="7">
        <f t="shared" si="7"/>
        <v>145.64724936459589</v>
      </c>
      <c r="AD10" s="7">
        <f t="shared" si="7"/>
        <v>134.16991700490638</v>
      </c>
      <c r="AE10" s="7">
        <f t="shared" si="7"/>
        <v>-56.108351312421661</v>
      </c>
      <c r="AF10" s="7">
        <f t="shared" si="7"/>
        <v>-40.070116784385334</v>
      </c>
      <c r="AG10" s="7">
        <f t="shared" si="7"/>
        <v>104.40182632592089</v>
      </c>
      <c r="AH10" s="7">
        <f t="shared" si="7"/>
        <v>89.651582051508058</v>
      </c>
      <c r="AI10" s="7">
        <f t="shared" si="7"/>
        <v>-40.37665309297148</v>
      </c>
      <c r="AJ10" s="7">
        <f t="shared" si="7"/>
        <v>171.29085864303283</v>
      </c>
      <c r="AK10" s="7">
        <f t="shared" si="7"/>
        <v>137.26057314069919</v>
      </c>
      <c r="AL10" s="7">
        <f t="shared" si="7"/>
        <v>21.810414129519131</v>
      </c>
      <c r="AM10" s="7">
        <f t="shared" si="7"/>
        <v>65.803076459685599</v>
      </c>
      <c r="AN10" s="7">
        <f t="shared" si="7"/>
        <v>73.380873382283255</v>
      </c>
      <c r="AO10" s="7">
        <f t="shared" si="7"/>
        <v>129.29200762868916</v>
      </c>
      <c r="AP10" s="7">
        <f t="shared" si="7"/>
        <v>156.48987550167206</v>
      </c>
      <c r="AQ10" s="7">
        <f t="shared" si="7"/>
        <v>31.503860678910996</v>
      </c>
      <c r="AR10" s="7">
        <f t="shared" si="7"/>
        <v>14.625575706092945</v>
      </c>
      <c r="AS10" s="7">
        <f t="shared" si="7"/>
        <v>20.821180769227453</v>
      </c>
      <c r="AT10" s="7">
        <f t="shared" si="7"/>
        <v>194.29342190110992</v>
      </c>
      <c r="AU10" s="7">
        <f t="shared" si="7"/>
        <v>182.15547122896061</v>
      </c>
      <c r="AV10" s="7">
        <f t="shared" si="7"/>
        <v>-37.920589723304431</v>
      </c>
      <c r="AW10" s="7">
        <f t="shared" si="7"/>
        <v>144.59914982571414</v>
      </c>
      <c r="AX10" s="7">
        <f t="shared" si="7"/>
        <v>34.796204720855229</v>
      </c>
      <c r="AY10" s="7">
        <f t="shared" si="7"/>
        <v>168.30561519285604</v>
      </c>
      <c r="AZ10" s="7">
        <f t="shared" si="7"/>
        <v>166.64188894901724</v>
      </c>
      <c r="BA10" s="7">
        <f t="shared" si="7"/>
        <v>-25.70197618150371</v>
      </c>
      <c r="BB10" s="8">
        <f t="shared" si="7"/>
        <v>-23.464372501998923</v>
      </c>
    </row>
    <row r="11" spans="1:54" ht="11" outlineLevel="1" thickBot="1" x14ac:dyDescent="0.3">
      <c r="C11" s="22"/>
    </row>
    <row r="12" spans="1:54" outlineLevel="2" x14ac:dyDescent="0.25">
      <c r="B12" s="9" t="s">
        <v>19</v>
      </c>
      <c r="C12" s="2">
        <v>45689</v>
      </c>
      <c r="D12" s="2">
        <v>45696</v>
      </c>
      <c r="E12" s="2">
        <v>45703</v>
      </c>
      <c r="F12" s="2">
        <v>45710</v>
      </c>
      <c r="G12" s="2">
        <v>45717</v>
      </c>
      <c r="H12" s="2">
        <v>45724</v>
      </c>
      <c r="I12" s="2">
        <v>45731</v>
      </c>
      <c r="J12" s="2">
        <v>45738</v>
      </c>
      <c r="K12" s="2">
        <v>45745</v>
      </c>
      <c r="L12" s="2">
        <v>45752</v>
      </c>
      <c r="M12" s="2">
        <v>45759</v>
      </c>
      <c r="N12" s="2">
        <v>45766</v>
      </c>
      <c r="O12" s="2">
        <v>45773</v>
      </c>
      <c r="P12" s="2">
        <v>45780</v>
      </c>
      <c r="Q12" s="2">
        <v>45787</v>
      </c>
      <c r="R12" s="2">
        <v>45794</v>
      </c>
      <c r="S12" s="2">
        <v>45801</v>
      </c>
      <c r="T12" s="2">
        <v>45808</v>
      </c>
      <c r="U12" s="2">
        <v>45815</v>
      </c>
      <c r="V12" s="2">
        <v>45822</v>
      </c>
      <c r="W12" s="2">
        <v>45829</v>
      </c>
      <c r="X12" s="2">
        <v>45836</v>
      </c>
      <c r="Y12" s="2">
        <v>45843</v>
      </c>
      <c r="Z12" s="2">
        <v>45850</v>
      </c>
      <c r="AA12" s="2">
        <v>45857</v>
      </c>
      <c r="AB12" s="2">
        <v>45864</v>
      </c>
      <c r="AC12" s="2">
        <v>45871</v>
      </c>
      <c r="AD12" s="2">
        <v>45878</v>
      </c>
      <c r="AE12" s="2">
        <v>45885</v>
      </c>
      <c r="AF12" s="2">
        <v>45892</v>
      </c>
      <c r="AG12" s="2">
        <v>45899</v>
      </c>
      <c r="AH12" s="2">
        <v>45906</v>
      </c>
      <c r="AI12" s="2">
        <v>45913</v>
      </c>
      <c r="AJ12" s="2">
        <v>45920</v>
      </c>
      <c r="AK12" s="2">
        <v>45927</v>
      </c>
      <c r="AL12" s="2">
        <v>45934</v>
      </c>
      <c r="AM12" s="2">
        <v>45941</v>
      </c>
      <c r="AN12" s="2">
        <v>45948</v>
      </c>
      <c r="AO12" s="2">
        <v>45955</v>
      </c>
      <c r="AP12" s="2">
        <v>45962</v>
      </c>
      <c r="AQ12" s="2">
        <v>45969</v>
      </c>
      <c r="AR12" s="2">
        <v>45976</v>
      </c>
      <c r="AS12" s="2">
        <v>45983</v>
      </c>
      <c r="AT12" s="2">
        <v>45990</v>
      </c>
      <c r="AU12" s="2">
        <v>45997</v>
      </c>
      <c r="AV12" s="2">
        <v>46004</v>
      </c>
      <c r="AW12" s="2">
        <v>46011</v>
      </c>
      <c r="AX12" s="2">
        <v>46018</v>
      </c>
      <c r="AY12" s="2">
        <v>46025</v>
      </c>
      <c r="AZ12" s="2">
        <v>46032</v>
      </c>
      <c r="BA12" s="2">
        <v>46039</v>
      </c>
      <c r="BB12" s="3">
        <v>46046</v>
      </c>
    </row>
    <row r="13" spans="1:54" outlineLevel="2" x14ac:dyDescent="0.25">
      <c r="A13" s="18" t="s">
        <v>16</v>
      </c>
      <c r="B13" s="10" t="s">
        <v>14</v>
      </c>
      <c r="C13" s="12">
        <v>0.2</v>
      </c>
      <c r="D13" s="12">
        <f>C13</f>
        <v>0.2</v>
      </c>
      <c r="E13" s="12">
        <f t="shared" ref="E13:BB13" si="8">D13</f>
        <v>0.2</v>
      </c>
      <c r="F13" s="12">
        <f t="shared" si="8"/>
        <v>0.2</v>
      </c>
      <c r="G13" s="12">
        <f t="shared" si="8"/>
        <v>0.2</v>
      </c>
      <c r="H13" s="12">
        <f t="shared" si="8"/>
        <v>0.2</v>
      </c>
      <c r="I13" s="12">
        <f t="shared" si="8"/>
        <v>0.2</v>
      </c>
      <c r="J13" s="12">
        <f t="shared" si="8"/>
        <v>0.2</v>
      </c>
      <c r="K13" s="12">
        <f t="shared" si="8"/>
        <v>0.2</v>
      </c>
      <c r="L13" s="12">
        <f t="shared" si="8"/>
        <v>0.2</v>
      </c>
      <c r="M13" s="12">
        <f t="shared" si="8"/>
        <v>0.2</v>
      </c>
      <c r="N13" s="12">
        <f t="shared" si="8"/>
        <v>0.2</v>
      </c>
      <c r="O13" s="12">
        <f t="shared" si="8"/>
        <v>0.2</v>
      </c>
      <c r="P13" s="12">
        <f t="shared" si="8"/>
        <v>0.2</v>
      </c>
      <c r="Q13" s="12">
        <f t="shared" si="8"/>
        <v>0.2</v>
      </c>
      <c r="R13" s="12">
        <f t="shared" si="8"/>
        <v>0.2</v>
      </c>
      <c r="S13" s="12">
        <f t="shared" si="8"/>
        <v>0.2</v>
      </c>
      <c r="T13" s="12">
        <f t="shared" si="8"/>
        <v>0.2</v>
      </c>
      <c r="U13" s="12">
        <f t="shared" si="8"/>
        <v>0.2</v>
      </c>
      <c r="V13" s="12">
        <f t="shared" si="8"/>
        <v>0.2</v>
      </c>
      <c r="W13" s="12">
        <f t="shared" si="8"/>
        <v>0.2</v>
      </c>
      <c r="X13" s="12">
        <f t="shared" si="8"/>
        <v>0.2</v>
      </c>
      <c r="Y13" s="12">
        <f t="shared" si="8"/>
        <v>0.2</v>
      </c>
      <c r="Z13" s="12">
        <f t="shared" si="8"/>
        <v>0.2</v>
      </c>
      <c r="AA13" s="12">
        <f t="shared" si="8"/>
        <v>0.2</v>
      </c>
      <c r="AB13" s="12">
        <f t="shared" si="8"/>
        <v>0.2</v>
      </c>
      <c r="AC13" s="12">
        <f t="shared" si="8"/>
        <v>0.2</v>
      </c>
      <c r="AD13" s="12">
        <f t="shared" si="8"/>
        <v>0.2</v>
      </c>
      <c r="AE13" s="12">
        <f t="shared" si="8"/>
        <v>0.2</v>
      </c>
      <c r="AF13" s="12">
        <f t="shared" si="8"/>
        <v>0.2</v>
      </c>
      <c r="AG13" s="12">
        <f t="shared" si="8"/>
        <v>0.2</v>
      </c>
      <c r="AH13" s="12">
        <f t="shared" si="8"/>
        <v>0.2</v>
      </c>
      <c r="AI13" s="12">
        <f t="shared" si="8"/>
        <v>0.2</v>
      </c>
      <c r="AJ13" s="12">
        <f t="shared" si="8"/>
        <v>0.2</v>
      </c>
      <c r="AK13" s="12">
        <f t="shared" si="8"/>
        <v>0.2</v>
      </c>
      <c r="AL13" s="12">
        <f t="shared" si="8"/>
        <v>0.2</v>
      </c>
      <c r="AM13" s="12">
        <f t="shared" si="8"/>
        <v>0.2</v>
      </c>
      <c r="AN13" s="12">
        <f t="shared" si="8"/>
        <v>0.2</v>
      </c>
      <c r="AO13" s="12">
        <f t="shared" si="8"/>
        <v>0.2</v>
      </c>
      <c r="AP13" s="12">
        <f t="shared" si="8"/>
        <v>0.2</v>
      </c>
      <c r="AQ13" s="12">
        <f t="shared" si="8"/>
        <v>0.2</v>
      </c>
      <c r="AR13" s="12">
        <f t="shared" si="8"/>
        <v>0.2</v>
      </c>
      <c r="AS13" s="12">
        <f t="shared" si="8"/>
        <v>0.2</v>
      </c>
      <c r="AT13" s="12">
        <f t="shared" si="8"/>
        <v>0.2</v>
      </c>
      <c r="AU13" s="12">
        <f t="shared" si="8"/>
        <v>0.2</v>
      </c>
      <c r="AV13" s="12">
        <f t="shared" si="8"/>
        <v>0.2</v>
      </c>
      <c r="AW13" s="12">
        <f t="shared" si="8"/>
        <v>0.2</v>
      </c>
      <c r="AX13" s="12">
        <f t="shared" si="8"/>
        <v>0.2</v>
      </c>
      <c r="AY13" s="12">
        <f t="shared" si="8"/>
        <v>0.2</v>
      </c>
      <c r="AZ13" s="12">
        <f t="shared" si="8"/>
        <v>0.2</v>
      </c>
      <c r="BA13" s="12">
        <f t="shared" si="8"/>
        <v>0.2</v>
      </c>
      <c r="BB13" s="14">
        <f t="shared" si="8"/>
        <v>0.2</v>
      </c>
    </row>
    <row r="14" spans="1:54" outlineLevel="2" x14ac:dyDescent="0.25">
      <c r="A14" s="18" t="s">
        <v>16</v>
      </c>
      <c r="B14" s="10" t="s">
        <v>15</v>
      </c>
      <c r="C14" s="12">
        <v>0.1</v>
      </c>
      <c r="D14" s="12">
        <f>C14</f>
        <v>0.1</v>
      </c>
      <c r="E14" s="12">
        <f t="shared" ref="E14:BB14" si="9">D14</f>
        <v>0.1</v>
      </c>
      <c r="F14" s="12">
        <f t="shared" si="9"/>
        <v>0.1</v>
      </c>
      <c r="G14" s="12">
        <f t="shared" si="9"/>
        <v>0.1</v>
      </c>
      <c r="H14" s="12">
        <f t="shared" si="9"/>
        <v>0.1</v>
      </c>
      <c r="I14" s="12">
        <f t="shared" si="9"/>
        <v>0.1</v>
      </c>
      <c r="J14" s="12">
        <f t="shared" si="9"/>
        <v>0.1</v>
      </c>
      <c r="K14" s="12">
        <f t="shared" si="9"/>
        <v>0.1</v>
      </c>
      <c r="L14" s="12">
        <f t="shared" si="9"/>
        <v>0.1</v>
      </c>
      <c r="M14" s="12">
        <f t="shared" si="9"/>
        <v>0.1</v>
      </c>
      <c r="N14" s="12">
        <f t="shared" si="9"/>
        <v>0.1</v>
      </c>
      <c r="O14" s="12">
        <f t="shared" si="9"/>
        <v>0.1</v>
      </c>
      <c r="P14" s="12">
        <f t="shared" si="9"/>
        <v>0.1</v>
      </c>
      <c r="Q14" s="12">
        <f t="shared" si="9"/>
        <v>0.1</v>
      </c>
      <c r="R14" s="12">
        <f t="shared" si="9"/>
        <v>0.1</v>
      </c>
      <c r="S14" s="12">
        <f t="shared" si="9"/>
        <v>0.1</v>
      </c>
      <c r="T14" s="12">
        <f t="shared" si="9"/>
        <v>0.1</v>
      </c>
      <c r="U14" s="12">
        <f t="shared" si="9"/>
        <v>0.1</v>
      </c>
      <c r="V14" s="12">
        <f t="shared" si="9"/>
        <v>0.1</v>
      </c>
      <c r="W14" s="12">
        <f t="shared" si="9"/>
        <v>0.1</v>
      </c>
      <c r="X14" s="12">
        <f t="shared" si="9"/>
        <v>0.1</v>
      </c>
      <c r="Y14" s="12">
        <f t="shared" si="9"/>
        <v>0.1</v>
      </c>
      <c r="Z14" s="12">
        <f t="shared" si="9"/>
        <v>0.1</v>
      </c>
      <c r="AA14" s="12">
        <f t="shared" si="9"/>
        <v>0.1</v>
      </c>
      <c r="AB14" s="12">
        <f t="shared" si="9"/>
        <v>0.1</v>
      </c>
      <c r="AC14" s="12">
        <f t="shared" si="9"/>
        <v>0.1</v>
      </c>
      <c r="AD14" s="12">
        <f t="shared" si="9"/>
        <v>0.1</v>
      </c>
      <c r="AE14" s="12">
        <f t="shared" si="9"/>
        <v>0.1</v>
      </c>
      <c r="AF14" s="12">
        <f t="shared" si="9"/>
        <v>0.1</v>
      </c>
      <c r="AG14" s="12">
        <f t="shared" si="9"/>
        <v>0.1</v>
      </c>
      <c r="AH14" s="12">
        <f t="shared" si="9"/>
        <v>0.1</v>
      </c>
      <c r="AI14" s="12">
        <f t="shared" si="9"/>
        <v>0.1</v>
      </c>
      <c r="AJ14" s="12">
        <f t="shared" si="9"/>
        <v>0.1</v>
      </c>
      <c r="AK14" s="12">
        <f t="shared" si="9"/>
        <v>0.1</v>
      </c>
      <c r="AL14" s="12">
        <f t="shared" si="9"/>
        <v>0.1</v>
      </c>
      <c r="AM14" s="12">
        <f t="shared" si="9"/>
        <v>0.1</v>
      </c>
      <c r="AN14" s="12">
        <f t="shared" si="9"/>
        <v>0.1</v>
      </c>
      <c r="AO14" s="12">
        <f t="shared" si="9"/>
        <v>0.1</v>
      </c>
      <c r="AP14" s="12">
        <f t="shared" si="9"/>
        <v>0.1</v>
      </c>
      <c r="AQ14" s="12">
        <f t="shared" si="9"/>
        <v>0.1</v>
      </c>
      <c r="AR14" s="12">
        <f t="shared" si="9"/>
        <v>0.1</v>
      </c>
      <c r="AS14" s="12">
        <f t="shared" si="9"/>
        <v>0.1</v>
      </c>
      <c r="AT14" s="12">
        <f t="shared" si="9"/>
        <v>0.1</v>
      </c>
      <c r="AU14" s="12">
        <f t="shared" si="9"/>
        <v>0.1</v>
      </c>
      <c r="AV14" s="12">
        <f t="shared" si="9"/>
        <v>0.1</v>
      </c>
      <c r="AW14" s="12">
        <f t="shared" si="9"/>
        <v>0.1</v>
      </c>
      <c r="AX14" s="12">
        <f t="shared" si="9"/>
        <v>0.1</v>
      </c>
      <c r="AY14" s="12">
        <f t="shared" si="9"/>
        <v>0.1</v>
      </c>
      <c r="AZ14" s="12">
        <f t="shared" si="9"/>
        <v>0.1</v>
      </c>
      <c r="BA14" s="12">
        <f t="shared" si="9"/>
        <v>0.1</v>
      </c>
      <c r="BB14" s="14">
        <f t="shared" si="9"/>
        <v>0.1</v>
      </c>
    </row>
    <row r="15" spans="1:54" outlineLevel="2" x14ac:dyDescent="0.25">
      <c r="B15" s="10" t="s">
        <v>6</v>
      </c>
      <c r="C15" s="13">
        <f>3%/(52/12)</f>
        <v>6.9230769230769233E-3</v>
      </c>
      <c r="D15" s="12">
        <f t="shared" ref="D15:BB15" si="10">3%/(52/12)</f>
        <v>6.9230769230769233E-3</v>
      </c>
      <c r="E15" s="12">
        <f t="shared" si="10"/>
        <v>6.9230769230769233E-3</v>
      </c>
      <c r="F15" s="12">
        <f t="shared" si="10"/>
        <v>6.9230769230769233E-3</v>
      </c>
      <c r="G15" s="12">
        <f t="shared" si="10"/>
        <v>6.9230769230769233E-3</v>
      </c>
      <c r="H15" s="12">
        <f t="shared" si="10"/>
        <v>6.9230769230769233E-3</v>
      </c>
      <c r="I15" s="12">
        <f t="shared" si="10"/>
        <v>6.9230769230769233E-3</v>
      </c>
      <c r="J15" s="12">
        <f t="shared" si="10"/>
        <v>6.9230769230769233E-3</v>
      </c>
      <c r="K15" s="12">
        <f t="shared" si="10"/>
        <v>6.9230769230769233E-3</v>
      </c>
      <c r="L15" s="12">
        <f t="shared" si="10"/>
        <v>6.9230769230769233E-3</v>
      </c>
      <c r="M15" s="12">
        <f t="shared" si="10"/>
        <v>6.9230769230769233E-3</v>
      </c>
      <c r="N15" s="12">
        <f t="shared" si="10"/>
        <v>6.9230769230769233E-3</v>
      </c>
      <c r="O15" s="12">
        <f t="shared" si="10"/>
        <v>6.9230769230769233E-3</v>
      </c>
      <c r="P15" s="12">
        <f t="shared" si="10"/>
        <v>6.9230769230769233E-3</v>
      </c>
      <c r="Q15" s="12">
        <f t="shared" si="10"/>
        <v>6.9230769230769233E-3</v>
      </c>
      <c r="R15" s="12">
        <f t="shared" si="10"/>
        <v>6.9230769230769233E-3</v>
      </c>
      <c r="S15" s="12">
        <f t="shared" si="10"/>
        <v>6.9230769230769233E-3</v>
      </c>
      <c r="T15" s="12">
        <f t="shared" si="10"/>
        <v>6.9230769230769233E-3</v>
      </c>
      <c r="U15" s="12">
        <f t="shared" si="10"/>
        <v>6.9230769230769233E-3</v>
      </c>
      <c r="V15" s="12">
        <f t="shared" si="10"/>
        <v>6.9230769230769233E-3</v>
      </c>
      <c r="W15" s="12">
        <f t="shared" si="10"/>
        <v>6.9230769230769233E-3</v>
      </c>
      <c r="X15" s="12">
        <f t="shared" si="10"/>
        <v>6.9230769230769233E-3</v>
      </c>
      <c r="Y15" s="12">
        <f t="shared" si="10"/>
        <v>6.9230769230769233E-3</v>
      </c>
      <c r="Z15" s="12">
        <f t="shared" si="10"/>
        <v>6.9230769230769233E-3</v>
      </c>
      <c r="AA15" s="12">
        <f t="shared" si="10"/>
        <v>6.9230769230769233E-3</v>
      </c>
      <c r="AB15" s="12">
        <f t="shared" si="10"/>
        <v>6.9230769230769233E-3</v>
      </c>
      <c r="AC15" s="12">
        <f t="shared" si="10"/>
        <v>6.9230769230769233E-3</v>
      </c>
      <c r="AD15" s="12">
        <f t="shared" si="10"/>
        <v>6.9230769230769233E-3</v>
      </c>
      <c r="AE15" s="12">
        <f t="shared" si="10"/>
        <v>6.9230769230769233E-3</v>
      </c>
      <c r="AF15" s="12">
        <f t="shared" si="10"/>
        <v>6.9230769230769233E-3</v>
      </c>
      <c r="AG15" s="12">
        <f t="shared" si="10"/>
        <v>6.9230769230769233E-3</v>
      </c>
      <c r="AH15" s="12">
        <f t="shared" si="10"/>
        <v>6.9230769230769233E-3</v>
      </c>
      <c r="AI15" s="12">
        <f t="shared" si="10"/>
        <v>6.9230769230769233E-3</v>
      </c>
      <c r="AJ15" s="12">
        <f t="shared" si="10"/>
        <v>6.9230769230769233E-3</v>
      </c>
      <c r="AK15" s="12">
        <f t="shared" si="10"/>
        <v>6.9230769230769233E-3</v>
      </c>
      <c r="AL15" s="12">
        <f t="shared" si="10"/>
        <v>6.9230769230769233E-3</v>
      </c>
      <c r="AM15" s="12">
        <f t="shared" si="10"/>
        <v>6.9230769230769233E-3</v>
      </c>
      <c r="AN15" s="12">
        <f t="shared" si="10"/>
        <v>6.9230769230769233E-3</v>
      </c>
      <c r="AO15" s="12">
        <f t="shared" si="10"/>
        <v>6.9230769230769233E-3</v>
      </c>
      <c r="AP15" s="12">
        <f t="shared" si="10"/>
        <v>6.9230769230769233E-3</v>
      </c>
      <c r="AQ15" s="12">
        <f t="shared" si="10"/>
        <v>6.9230769230769233E-3</v>
      </c>
      <c r="AR15" s="12">
        <f t="shared" si="10"/>
        <v>6.9230769230769233E-3</v>
      </c>
      <c r="AS15" s="12">
        <f t="shared" si="10"/>
        <v>6.9230769230769233E-3</v>
      </c>
      <c r="AT15" s="12">
        <f t="shared" si="10"/>
        <v>6.9230769230769233E-3</v>
      </c>
      <c r="AU15" s="12">
        <f t="shared" si="10"/>
        <v>6.9230769230769233E-3</v>
      </c>
      <c r="AV15" s="12">
        <f t="shared" si="10"/>
        <v>6.9230769230769233E-3</v>
      </c>
      <c r="AW15" s="12">
        <f t="shared" si="10"/>
        <v>6.9230769230769233E-3</v>
      </c>
      <c r="AX15" s="12">
        <f t="shared" si="10"/>
        <v>6.9230769230769233E-3</v>
      </c>
      <c r="AY15" s="12">
        <f t="shared" si="10"/>
        <v>6.9230769230769233E-3</v>
      </c>
      <c r="AZ15" s="12">
        <f t="shared" si="10"/>
        <v>6.9230769230769233E-3</v>
      </c>
      <c r="BA15" s="12">
        <f t="shared" si="10"/>
        <v>6.9230769230769233E-3</v>
      </c>
      <c r="BB15" s="14">
        <f t="shared" si="10"/>
        <v>6.9230769230769233E-3</v>
      </c>
    </row>
    <row r="16" spans="1:54" outlineLevel="2" x14ac:dyDescent="0.25">
      <c r="B16" s="10" t="s">
        <v>7</v>
      </c>
      <c r="C16" s="12">
        <v>0.3</v>
      </c>
      <c r="D16" s="12">
        <v>0.3</v>
      </c>
      <c r="E16" s="12">
        <v>0.3</v>
      </c>
      <c r="F16" s="12">
        <v>0.3</v>
      </c>
      <c r="G16" s="12">
        <v>0.3</v>
      </c>
      <c r="H16" s="12">
        <v>0.3</v>
      </c>
      <c r="I16" s="12">
        <v>0.3</v>
      </c>
      <c r="J16" s="12">
        <v>0.3</v>
      </c>
      <c r="K16" s="12">
        <v>0.3</v>
      </c>
      <c r="L16" s="12">
        <v>0.3</v>
      </c>
      <c r="M16" s="12">
        <v>0.3</v>
      </c>
      <c r="N16" s="12">
        <v>0.3</v>
      </c>
      <c r="O16" s="12">
        <v>0.3</v>
      </c>
      <c r="P16" s="12">
        <v>0.3</v>
      </c>
      <c r="Q16" s="12">
        <v>0.3</v>
      </c>
      <c r="R16" s="12">
        <v>0.3</v>
      </c>
      <c r="S16" s="12">
        <v>0.3</v>
      </c>
      <c r="T16" s="12">
        <v>0.3</v>
      </c>
      <c r="U16" s="12">
        <v>0.3</v>
      </c>
      <c r="V16" s="12">
        <v>0.3</v>
      </c>
      <c r="W16" s="12">
        <v>0.3</v>
      </c>
      <c r="X16" s="12">
        <v>0.3</v>
      </c>
      <c r="Y16" s="12">
        <v>0.3</v>
      </c>
      <c r="Z16" s="12">
        <v>0.3</v>
      </c>
      <c r="AA16" s="12">
        <v>0.3</v>
      </c>
      <c r="AB16" s="12">
        <v>0.3</v>
      </c>
      <c r="AC16" s="12">
        <v>0.3</v>
      </c>
      <c r="AD16" s="12">
        <v>0.3</v>
      </c>
      <c r="AE16" s="12">
        <v>0.3</v>
      </c>
      <c r="AF16" s="12">
        <v>0.3</v>
      </c>
      <c r="AG16" s="12">
        <v>0.3</v>
      </c>
      <c r="AH16" s="12">
        <v>0.3</v>
      </c>
      <c r="AI16" s="12">
        <v>0.3</v>
      </c>
      <c r="AJ16" s="12">
        <v>0.3</v>
      </c>
      <c r="AK16" s="12">
        <v>0.3</v>
      </c>
      <c r="AL16" s="12">
        <v>0.3</v>
      </c>
      <c r="AM16" s="12">
        <v>0.3</v>
      </c>
      <c r="AN16" s="12">
        <v>0.3</v>
      </c>
      <c r="AO16" s="12">
        <v>0.3</v>
      </c>
      <c r="AP16" s="12">
        <v>0.3</v>
      </c>
      <c r="AQ16" s="12">
        <v>0.3</v>
      </c>
      <c r="AR16" s="12">
        <v>0.3</v>
      </c>
      <c r="AS16" s="12">
        <v>0.3</v>
      </c>
      <c r="AT16" s="12">
        <v>0.3</v>
      </c>
      <c r="AU16" s="12">
        <v>0.3</v>
      </c>
      <c r="AV16" s="12">
        <v>0.3</v>
      </c>
      <c r="AW16" s="12">
        <v>0.3</v>
      </c>
      <c r="AX16" s="12">
        <v>0.3</v>
      </c>
      <c r="AY16" s="12">
        <v>0.3</v>
      </c>
      <c r="AZ16" s="12">
        <v>0.3</v>
      </c>
      <c r="BA16" s="12">
        <v>0.3</v>
      </c>
      <c r="BB16" s="14">
        <v>0.3</v>
      </c>
    </row>
    <row r="17" spans="1:54" outlineLevel="2" x14ac:dyDescent="0.25">
      <c r="B17" s="10" t="s">
        <v>31</v>
      </c>
      <c r="C17" s="5">
        <f>C8/(1-C14)/(1-C13)*C16</f>
        <v>125.07090438268477</v>
      </c>
      <c r="D17" s="5">
        <f t="shared" ref="D17:BB17" si="11">D8/(1-D14)/(1-D13)*D16</f>
        <v>113.34475619080197</v>
      </c>
      <c r="E17" s="5">
        <f t="shared" si="11"/>
        <v>113.08043727664065</v>
      </c>
      <c r="F17" s="5">
        <f t="shared" si="11"/>
        <v>113.2726692142125</v>
      </c>
      <c r="G17" s="5">
        <f t="shared" si="11"/>
        <v>93.07630127307003</v>
      </c>
      <c r="H17" s="5">
        <f t="shared" si="11"/>
        <v>31.093515902246711</v>
      </c>
      <c r="I17" s="5">
        <f t="shared" si="11"/>
        <v>143.22480798712635</v>
      </c>
      <c r="J17" s="5">
        <f t="shared" si="11"/>
        <v>66.187859005207542</v>
      </c>
      <c r="K17" s="5">
        <f t="shared" si="11"/>
        <v>39.443590690523926</v>
      </c>
      <c r="L17" s="5">
        <f t="shared" si="11"/>
        <v>45.703143157707295</v>
      </c>
      <c r="M17" s="5">
        <f t="shared" si="11"/>
        <v>96.944969016703524</v>
      </c>
      <c r="N17" s="5">
        <f t="shared" si="11"/>
        <v>54.257464379654614</v>
      </c>
      <c r="O17" s="5">
        <f t="shared" si="11"/>
        <v>131.77499320550305</v>
      </c>
      <c r="P17" s="5">
        <f t="shared" si="11"/>
        <v>42.663475644852426</v>
      </c>
      <c r="Q17" s="5">
        <f t="shared" si="11"/>
        <v>129.97281879076698</v>
      </c>
      <c r="R17" s="5">
        <f t="shared" si="11"/>
        <v>47.553375556836336</v>
      </c>
      <c r="S17" s="5">
        <f t="shared" si="11"/>
        <v>74.213542398832274</v>
      </c>
      <c r="T17" s="5">
        <f t="shared" si="11"/>
        <v>45.486882227938956</v>
      </c>
      <c r="U17" s="5">
        <f t="shared" si="11"/>
        <v>143.46509790909121</v>
      </c>
      <c r="V17" s="5">
        <f t="shared" si="11"/>
        <v>98.939375369011472</v>
      </c>
      <c r="W17" s="5">
        <f t="shared" si="11"/>
        <v>34.721893723915372</v>
      </c>
      <c r="X17" s="5">
        <f t="shared" si="11"/>
        <v>58.414480029645873</v>
      </c>
      <c r="Y17" s="5">
        <f t="shared" si="11"/>
        <v>136.08819730477143</v>
      </c>
      <c r="Z17" s="5">
        <f t="shared" si="11"/>
        <v>86.083864543893995</v>
      </c>
      <c r="AA17" s="5">
        <f t="shared" si="11"/>
        <v>128.8314416614341</v>
      </c>
      <c r="AB17" s="5">
        <f t="shared" si="11"/>
        <v>86.047821055599272</v>
      </c>
      <c r="AC17" s="5">
        <f t="shared" si="11"/>
        <v>41.450011538930113</v>
      </c>
      <c r="AD17" s="5">
        <f t="shared" si="11"/>
        <v>46.015520056261551</v>
      </c>
      <c r="AE17" s="5">
        <f t="shared" si="11"/>
        <v>125.08291887878305</v>
      </c>
      <c r="AF17" s="5">
        <f t="shared" si="11"/>
        <v>118.18659811839294</v>
      </c>
      <c r="AG17" s="5">
        <f t="shared" si="11"/>
        <v>57.777711736439109</v>
      </c>
      <c r="AH17" s="5">
        <f t="shared" si="11"/>
        <v>63.712872808969991</v>
      </c>
      <c r="AI17" s="5">
        <f t="shared" si="11"/>
        <v>117.6819892822668</v>
      </c>
      <c r="AJ17" s="5">
        <f t="shared" si="11"/>
        <v>29.279326991412383</v>
      </c>
      <c r="AK17" s="5">
        <f t="shared" si="11"/>
        <v>43.252185953666213</v>
      </c>
      <c r="AL17" s="5">
        <f t="shared" si="11"/>
        <v>107.81808798561126</v>
      </c>
      <c r="AM17" s="5">
        <f t="shared" si="11"/>
        <v>122.55987469815253</v>
      </c>
      <c r="AN17" s="5">
        <f t="shared" si="11"/>
        <v>119.02761284526974</v>
      </c>
      <c r="AO17" s="5">
        <f t="shared" si="11"/>
        <v>95.359055531735748</v>
      </c>
      <c r="AP17" s="5">
        <f t="shared" si="11"/>
        <v>83.656936332049384</v>
      </c>
      <c r="AQ17" s="5">
        <f t="shared" si="11"/>
        <v>135.36732753887699</v>
      </c>
      <c r="AR17" s="5">
        <f t="shared" si="11"/>
        <v>142.03537287340055</v>
      </c>
      <c r="AS17" s="5">
        <f t="shared" si="11"/>
        <v>139.09182132933159</v>
      </c>
      <c r="AT17" s="5">
        <f t="shared" si="11"/>
        <v>66.452177919368836</v>
      </c>
      <c r="AU17" s="5">
        <f t="shared" si="11"/>
        <v>33.652603571171966</v>
      </c>
      <c r="AV17" s="5">
        <f t="shared" si="11"/>
        <v>125.08291887878305</v>
      </c>
      <c r="AW17" s="5">
        <f t="shared" si="11"/>
        <v>48.766839662758649</v>
      </c>
      <c r="AX17" s="5">
        <f t="shared" si="11"/>
        <v>94.253721890697605</v>
      </c>
      <c r="AY17" s="5">
        <f t="shared" si="11"/>
        <v>38.362286041682275</v>
      </c>
      <c r="AZ17" s="5">
        <f t="shared" si="11"/>
        <v>38.794807901218945</v>
      </c>
      <c r="BA17" s="5">
        <f t="shared" si="11"/>
        <v>118.67919245842076</v>
      </c>
      <c r="BB17" s="6">
        <f t="shared" si="11"/>
        <v>117.48975734469495</v>
      </c>
    </row>
    <row r="18" spans="1:54" outlineLevel="2" x14ac:dyDescent="0.25">
      <c r="B18" s="10" t="s">
        <v>1</v>
      </c>
      <c r="C18" s="5">
        <v>90</v>
      </c>
      <c r="D18" s="5">
        <f>(C18*(1-C15))+D24+D20+D21</f>
        <v>89.376923076923077</v>
      </c>
      <c r="E18" s="5">
        <f t="shared" ref="E18:BB18" si="12">(D18*(1-D15))+E24+E20+E21</f>
        <v>88.758159763313614</v>
      </c>
      <c r="F18" s="5">
        <f t="shared" si="12"/>
        <v>88.143680195721444</v>
      </c>
      <c r="G18" s="5">
        <f t="shared" si="12"/>
        <v>87.533454717443377</v>
      </c>
      <c r="H18" s="5">
        <f t="shared" si="12"/>
        <v>86.92745387709185</v>
      </c>
      <c r="I18" s="5">
        <f t="shared" si="12"/>
        <v>86.325648427173519</v>
      </c>
      <c r="J18" s="5">
        <f t="shared" si="12"/>
        <v>85.728009322677707</v>
      </c>
      <c r="K18" s="5">
        <f t="shared" si="12"/>
        <v>85.134507719674559</v>
      </c>
      <c r="L18" s="5">
        <f t="shared" si="12"/>
        <v>84.545114973922963</v>
      </c>
      <c r="M18" s="5">
        <f t="shared" si="12"/>
        <v>83.959802639488117</v>
      </c>
      <c r="N18" s="5">
        <f t="shared" si="12"/>
        <v>83.37854246736859</v>
      </c>
      <c r="O18" s="5">
        <f t="shared" si="12"/>
        <v>82.801306404132959</v>
      </c>
      <c r="P18" s="5">
        <f t="shared" si="12"/>
        <v>82.228066590565888</v>
      </c>
      <c r="Q18" s="5">
        <f t="shared" si="12"/>
        <v>81.658795360323509</v>
      </c>
      <c r="R18" s="5">
        <f t="shared" si="12"/>
        <v>81.093465238598199</v>
      </c>
      <c r="S18" s="5">
        <f t="shared" si="12"/>
        <v>80.532048940792521</v>
      </c>
      <c r="T18" s="5">
        <f t="shared" si="12"/>
        <v>79.974519371202419</v>
      </c>
      <c r="U18" s="5">
        <f t="shared" si="12"/>
        <v>79.420849621709479</v>
      </c>
      <c r="V18" s="5">
        <f t="shared" si="12"/>
        <v>78.871012970482255</v>
      </c>
      <c r="W18" s="5">
        <f t="shared" si="12"/>
        <v>78.324982880686605</v>
      </c>
      <c r="X18" s="5">
        <f t="shared" si="12"/>
        <v>77.782732999204924</v>
      </c>
      <c r="Y18" s="5">
        <f t="shared" si="12"/>
        <v>77.244237155364274</v>
      </c>
      <c r="Z18" s="5">
        <f t="shared" si="12"/>
        <v>76.709469359673292</v>
      </c>
      <c r="AA18" s="5">
        <f t="shared" si="12"/>
        <v>76.178403802567857</v>
      </c>
      <c r="AB18" s="5">
        <f t="shared" si="12"/>
        <v>75.651014853165464</v>
      </c>
      <c r="AC18" s="5">
        <f t="shared" si="12"/>
        <v>75.12727705802817</v>
      </c>
      <c r="AD18" s="5">
        <f t="shared" si="12"/>
        <v>74.607165139934125</v>
      </c>
      <c r="AE18" s="5">
        <f t="shared" si="12"/>
        <v>74.090653996657664</v>
      </c>
      <c r="AF18" s="5">
        <f t="shared" si="12"/>
        <v>73.577718699757725</v>
      </c>
      <c r="AG18" s="5">
        <f t="shared" si="12"/>
        <v>73.068334493374792</v>
      </c>
      <c r="AH18" s="5">
        <f t="shared" si="12"/>
        <v>72.562476793036041</v>
      </c>
      <c r="AI18" s="5">
        <f t="shared" si="12"/>
        <v>72.060121184468869</v>
      </c>
      <c r="AJ18" s="5">
        <f t="shared" si="12"/>
        <v>71.56124342242255</v>
      </c>
      <c r="AK18" s="5">
        <f t="shared" si="12"/>
        <v>71.065819429498092</v>
      </c>
      <c r="AL18" s="5">
        <f t="shared" si="12"/>
        <v>90.573825294986179</v>
      </c>
      <c r="AM18" s="5">
        <f t="shared" si="12"/>
        <v>129.94677573525166</v>
      </c>
      <c r="AN18" s="5">
        <f t="shared" si="12"/>
        <v>129.0471442109307</v>
      </c>
      <c r="AO18" s="5">
        <f t="shared" si="12"/>
        <v>128.15374090485503</v>
      </c>
      <c r="AP18" s="5">
        <f t="shared" si="12"/>
        <v>127.26652269859065</v>
      </c>
      <c r="AQ18" s="5">
        <f t="shared" si="12"/>
        <v>126.38544677221579</v>
      </c>
      <c r="AR18" s="5">
        <f t="shared" si="12"/>
        <v>125.51047060225429</v>
      </c>
      <c r="AS18" s="5">
        <f t="shared" si="12"/>
        <v>124.6415519596233</v>
      </c>
      <c r="AT18" s="5">
        <f t="shared" si="12"/>
        <v>123.77864890759514</v>
      </c>
      <c r="AU18" s="5">
        <f t="shared" si="12"/>
        <v>92.921719799773328</v>
      </c>
      <c r="AV18" s="5">
        <f t="shared" si="12"/>
        <v>92.278415585774894</v>
      </c>
      <c r="AW18" s="5">
        <f t="shared" si="12"/>
        <v>91.639565016334913</v>
      </c>
      <c r="AX18" s="5">
        <f t="shared" si="12"/>
        <v>91.005137258529516</v>
      </c>
      <c r="AY18" s="5">
        <f t="shared" si="12"/>
        <v>90.375101692893537</v>
      </c>
      <c r="AZ18" s="5">
        <f t="shared" si="12"/>
        <v>89.749427911942732</v>
      </c>
      <c r="BA18" s="5">
        <f t="shared" si="12"/>
        <v>89.128085718706203</v>
      </c>
      <c r="BB18" s="6">
        <f t="shared" si="12"/>
        <v>88.511045125269007</v>
      </c>
    </row>
    <row r="19" spans="1:54" ht="11" outlineLevel="2" thickBot="1" x14ac:dyDescent="0.3">
      <c r="B19" s="11" t="s">
        <v>2</v>
      </c>
      <c r="C19" s="7">
        <f>C18-C17</f>
        <v>-35.070904382684773</v>
      </c>
      <c r="D19" s="7">
        <f t="shared" ref="D19:BB19" si="13">D18-D17</f>
        <v>-23.967833113878896</v>
      </c>
      <c r="E19" s="7">
        <f t="shared" si="13"/>
        <v>-24.322277513327037</v>
      </c>
      <c r="F19" s="7">
        <f t="shared" si="13"/>
        <v>-25.128989018491055</v>
      </c>
      <c r="G19" s="7">
        <f t="shared" si="13"/>
        <v>-5.5428465556266531</v>
      </c>
      <c r="H19" s="7">
        <f t="shared" si="13"/>
        <v>55.833937974845142</v>
      </c>
      <c r="I19" s="7">
        <f t="shared" si="13"/>
        <v>-56.899159559952835</v>
      </c>
      <c r="J19" s="7">
        <f t="shared" si="13"/>
        <v>19.540150317470165</v>
      </c>
      <c r="K19" s="7">
        <f t="shared" si="13"/>
        <v>45.690917029150633</v>
      </c>
      <c r="L19" s="7">
        <f t="shared" si="13"/>
        <v>38.841971816215668</v>
      </c>
      <c r="M19" s="7">
        <f t="shared" si="13"/>
        <v>-12.985166377215407</v>
      </c>
      <c r="N19" s="7">
        <f t="shared" si="13"/>
        <v>29.121078087713975</v>
      </c>
      <c r="O19" s="7">
        <f t="shared" si="13"/>
        <v>-48.973686801370093</v>
      </c>
      <c r="P19" s="7">
        <f t="shared" si="13"/>
        <v>39.564590945713462</v>
      </c>
      <c r="Q19" s="7">
        <f t="shared" si="13"/>
        <v>-48.31402343044347</v>
      </c>
      <c r="R19" s="7">
        <f t="shared" si="13"/>
        <v>33.540089681761863</v>
      </c>
      <c r="S19" s="7">
        <f t="shared" si="13"/>
        <v>6.3185065419602466</v>
      </c>
      <c r="T19" s="7">
        <f t="shared" si="13"/>
        <v>34.487637143263463</v>
      </c>
      <c r="U19" s="7">
        <f t="shared" si="13"/>
        <v>-64.044248287381734</v>
      </c>
      <c r="V19" s="7">
        <f t="shared" si="13"/>
        <v>-20.068362398529217</v>
      </c>
      <c r="W19" s="7">
        <f t="shared" si="13"/>
        <v>43.603089156771233</v>
      </c>
      <c r="X19" s="7">
        <f t="shared" si="13"/>
        <v>19.368252969559052</v>
      </c>
      <c r="Y19" s="7">
        <f t="shared" si="13"/>
        <v>-58.843960149407152</v>
      </c>
      <c r="Z19" s="7">
        <f t="shared" si="13"/>
        <v>-9.3743951842207025</v>
      </c>
      <c r="AA19" s="7">
        <f t="shared" si="13"/>
        <v>-52.653037858866242</v>
      </c>
      <c r="AB19" s="7">
        <f t="shared" si="13"/>
        <v>-10.396806202433808</v>
      </c>
      <c r="AC19" s="7">
        <f t="shared" si="13"/>
        <v>33.677265519098057</v>
      </c>
      <c r="AD19" s="7">
        <f t="shared" si="13"/>
        <v>28.591645083672574</v>
      </c>
      <c r="AE19" s="7">
        <f t="shared" si="13"/>
        <v>-50.992264882125383</v>
      </c>
      <c r="AF19" s="7">
        <f t="shared" si="13"/>
        <v>-44.608879418635212</v>
      </c>
      <c r="AG19" s="7">
        <f t="shared" si="13"/>
        <v>15.290622756935683</v>
      </c>
      <c r="AH19" s="7">
        <f t="shared" si="13"/>
        <v>8.8496039840660501</v>
      </c>
      <c r="AI19" s="7">
        <f t="shared" si="13"/>
        <v>-45.621868097797929</v>
      </c>
      <c r="AJ19" s="7">
        <f t="shared" si="13"/>
        <v>42.281916431010167</v>
      </c>
      <c r="AK19" s="7">
        <f t="shared" si="13"/>
        <v>27.813633475831878</v>
      </c>
      <c r="AL19" s="7">
        <f t="shared" si="13"/>
        <v>-17.244262690625078</v>
      </c>
      <c r="AM19" s="7">
        <f t="shared" si="13"/>
        <v>7.3869010370991361</v>
      </c>
      <c r="AN19" s="7">
        <f t="shared" si="13"/>
        <v>10.019531365660953</v>
      </c>
      <c r="AO19" s="7">
        <f t="shared" si="13"/>
        <v>32.794685373119279</v>
      </c>
      <c r="AP19" s="7">
        <f t="shared" si="13"/>
        <v>43.609586366541265</v>
      </c>
      <c r="AQ19" s="7">
        <f t="shared" si="13"/>
        <v>-8.9818807666612059</v>
      </c>
      <c r="AR19" s="7">
        <f t="shared" si="13"/>
        <v>-16.52490227114626</v>
      </c>
      <c r="AS19" s="7">
        <f t="shared" si="13"/>
        <v>-14.450269369708295</v>
      </c>
      <c r="AT19" s="7">
        <f t="shared" si="13"/>
        <v>57.326470988226305</v>
      </c>
      <c r="AU19" s="7">
        <f t="shared" si="13"/>
        <v>59.269116228601362</v>
      </c>
      <c r="AV19" s="7">
        <f t="shared" si="13"/>
        <v>-32.804503293008153</v>
      </c>
      <c r="AW19" s="7">
        <f t="shared" si="13"/>
        <v>42.872725353576264</v>
      </c>
      <c r="AX19" s="7">
        <f t="shared" si="13"/>
        <v>-3.2485846321680896</v>
      </c>
      <c r="AY19" s="7">
        <f t="shared" si="13"/>
        <v>52.012815651211262</v>
      </c>
      <c r="AZ19" s="7">
        <f t="shared" si="13"/>
        <v>50.954620010723787</v>
      </c>
      <c r="BA19" s="7">
        <f t="shared" si="13"/>
        <v>-29.551106739714555</v>
      </c>
      <c r="BB19" s="8">
        <f t="shared" si="13"/>
        <v>-28.978712219425944</v>
      </c>
    </row>
    <row r="20" spans="1:54" outlineLevel="3" x14ac:dyDescent="0.25">
      <c r="B20" s="17" t="s">
        <v>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6"/>
    </row>
    <row r="21" spans="1:54" outlineLevel="3" x14ac:dyDescent="0.25">
      <c r="B21" s="10" t="s">
        <v>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>
        <v>-30</v>
      </c>
      <c r="AV21" s="5"/>
      <c r="AW21" s="5"/>
      <c r="AX21" s="5"/>
      <c r="AY21" s="5"/>
      <c r="AZ21" s="5"/>
      <c r="BA21" s="5"/>
      <c r="BB21" s="6"/>
    </row>
    <row r="22" spans="1:54" outlineLevel="3" x14ac:dyDescent="0.25">
      <c r="A22" s="18" t="s">
        <v>16</v>
      </c>
      <c r="B22" s="10" t="s">
        <v>21</v>
      </c>
      <c r="C22" s="5">
        <f>0+(H23)</f>
        <v>0</v>
      </c>
      <c r="D22" s="5">
        <f>0+(I23)</f>
        <v>0</v>
      </c>
      <c r="E22" s="5">
        <f>0+(J23)</f>
        <v>0</v>
      </c>
      <c r="F22" s="5">
        <f t="shared" ref="F22:U23" si="14">K23</f>
        <v>0</v>
      </c>
      <c r="G22" s="5">
        <f t="shared" si="14"/>
        <v>0</v>
      </c>
      <c r="H22" s="5">
        <f t="shared" si="14"/>
        <v>0</v>
      </c>
      <c r="I22" s="5">
        <f t="shared" si="14"/>
        <v>0</v>
      </c>
      <c r="J22" s="5">
        <f t="shared" si="14"/>
        <v>0</v>
      </c>
      <c r="K22" s="5">
        <f t="shared" si="14"/>
        <v>0</v>
      </c>
      <c r="L22" s="5">
        <f t="shared" si="14"/>
        <v>0</v>
      </c>
      <c r="M22" s="5">
        <f t="shared" si="14"/>
        <v>0</v>
      </c>
      <c r="N22" s="5">
        <f t="shared" si="14"/>
        <v>0</v>
      </c>
      <c r="O22" s="5">
        <f t="shared" si="14"/>
        <v>0</v>
      </c>
      <c r="P22" s="5">
        <f t="shared" si="14"/>
        <v>0</v>
      </c>
      <c r="Q22" s="5">
        <f t="shared" si="14"/>
        <v>0</v>
      </c>
      <c r="R22" s="5">
        <f t="shared" si="14"/>
        <v>0</v>
      </c>
      <c r="S22" s="5">
        <f t="shared" si="14"/>
        <v>0</v>
      </c>
      <c r="T22" s="5">
        <f t="shared" si="14"/>
        <v>0</v>
      </c>
      <c r="U22" s="5">
        <f t="shared" si="14"/>
        <v>0</v>
      </c>
      <c r="V22" s="5">
        <f t="shared" ref="V22:BB23" si="15">AA23</f>
        <v>0</v>
      </c>
      <c r="W22" s="5">
        <f t="shared" si="15"/>
        <v>0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15"/>
        <v>20</v>
      </c>
      <c r="AC22" s="5">
        <f t="shared" si="15"/>
        <v>40</v>
      </c>
      <c r="AD22" s="5">
        <f t="shared" si="15"/>
        <v>0</v>
      </c>
      <c r="AE22" s="5">
        <f t="shared" si="15"/>
        <v>0</v>
      </c>
      <c r="AF22" s="5">
        <f t="shared" si="15"/>
        <v>0</v>
      </c>
      <c r="AG22" s="5">
        <f t="shared" si="15"/>
        <v>0</v>
      </c>
      <c r="AH22" s="5">
        <f t="shared" si="15"/>
        <v>0</v>
      </c>
      <c r="AI22" s="5">
        <f t="shared" si="15"/>
        <v>0</v>
      </c>
      <c r="AJ22" s="5">
        <f t="shared" si="15"/>
        <v>0</v>
      </c>
      <c r="AK22" s="5">
        <f t="shared" si="15"/>
        <v>0</v>
      </c>
      <c r="AL22" s="5">
        <f t="shared" si="15"/>
        <v>0</v>
      </c>
      <c r="AM22" s="5">
        <f t="shared" si="15"/>
        <v>0</v>
      </c>
      <c r="AN22" s="5">
        <f t="shared" si="15"/>
        <v>0</v>
      </c>
      <c r="AO22" s="5">
        <f t="shared" si="15"/>
        <v>0</v>
      </c>
      <c r="AP22" s="5">
        <f t="shared" si="15"/>
        <v>0</v>
      </c>
      <c r="AQ22" s="5">
        <f t="shared" si="15"/>
        <v>0</v>
      </c>
      <c r="AR22" s="5">
        <f t="shared" si="15"/>
        <v>0</v>
      </c>
      <c r="AS22" s="5">
        <f t="shared" si="15"/>
        <v>0</v>
      </c>
      <c r="AT22" s="5">
        <f t="shared" si="15"/>
        <v>0</v>
      </c>
      <c r="AU22" s="5">
        <f t="shared" si="15"/>
        <v>0</v>
      </c>
      <c r="AV22" s="5">
        <f t="shared" si="15"/>
        <v>0</v>
      </c>
      <c r="AW22" s="5">
        <f t="shared" si="15"/>
        <v>0</v>
      </c>
      <c r="AX22" s="5">
        <f t="shared" si="15"/>
        <v>0</v>
      </c>
      <c r="AY22" s="5">
        <f t="shared" si="15"/>
        <v>0</v>
      </c>
      <c r="AZ22" s="5">
        <f t="shared" si="15"/>
        <v>0</v>
      </c>
      <c r="BA22" s="5">
        <f t="shared" si="15"/>
        <v>0</v>
      </c>
      <c r="BB22" s="6">
        <f t="shared" si="15"/>
        <v>0</v>
      </c>
    </row>
    <row r="23" spans="1:54" outlineLevel="3" x14ac:dyDescent="0.25">
      <c r="B23" s="10" t="s">
        <v>22</v>
      </c>
      <c r="C23" s="5">
        <f t="shared" ref="C23:R23" si="16">H24</f>
        <v>0</v>
      </c>
      <c r="D23" s="5">
        <f t="shared" si="16"/>
        <v>0</v>
      </c>
      <c r="E23" s="5">
        <f t="shared" si="16"/>
        <v>0</v>
      </c>
      <c r="F23" s="5">
        <f t="shared" si="16"/>
        <v>0</v>
      </c>
      <c r="G23" s="5">
        <f t="shared" si="16"/>
        <v>0</v>
      </c>
      <c r="H23" s="5">
        <f t="shared" si="16"/>
        <v>0</v>
      </c>
      <c r="I23" s="5">
        <f t="shared" si="16"/>
        <v>0</v>
      </c>
      <c r="J23" s="5">
        <f t="shared" si="16"/>
        <v>0</v>
      </c>
      <c r="K23" s="5">
        <f t="shared" si="16"/>
        <v>0</v>
      </c>
      <c r="L23" s="5">
        <f t="shared" si="16"/>
        <v>0</v>
      </c>
      <c r="M23" s="5">
        <f t="shared" si="16"/>
        <v>0</v>
      </c>
      <c r="N23" s="5">
        <f t="shared" si="16"/>
        <v>0</v>
      </c>
      <c r="O23" s="5">
        <f t="shared" si="16"/>
        <v>0</v>
      </c>
      <c r="P23" s="5">
        <f t="shared" si="16"/>
        <v>0</v>
      </c>
      <c r="Q23" s="5">
        <f t="shared" si="16"/>
        <v>0</v>
      </c>
      <c r="R23" s="5">
        <f t="shared" si="16"/>
        <v>0</v>
      </c>
      <c r="S23" s="5">
        <f t="shared" si="14"/>
        <v>0</v>
      </c>
      <c r="T23" s="5">
        <f t="shared" si="14"/>
        <v>0</v>
      </c>
      <c r="U23" s="5">
        <f t="shared" si="14"/>
        <v>0</v>
      </c>
      <c r="V23" s="5">
        <f t="shared" si="15"/>
        <v>0</v>
      </c>
      <c r="W23" s="5">
        <f t="shared" si="15"/>
        <v>0</v>
      </c>
      <c r="X23" s="5">
        <f t="shared" si="15"/>
        <v>0</v>
      </c>
      <c r="Y23" s="5">
        <f t="shared" si="15"/>
        <v>0</v>
      </c>
      <c r="Z23" s="5">
        <f t="shared" si="15"/>
        <v>0</v>
      </c>
      <c r="AA23" s="5">
        <f t="shared" si="15"/>
        <v>0</v>
      </c>
      <c r="AB23" s="5">
        <f t="shared" si="15"/>
        <v>0</v>
      </c>
      <c r="AC23" s="5">
        <f t="shared" si="15"/>
        <v>0</v>
      </c>
      <c r="AD23" s="5">
        <f t="shared" si="15"/>
        <v>0</v>
      </c>
      <c r="AE23" s="5">
        <f t="shared" si="15"/>
        <v>0</v>
      </c>
      <c r="AF23" s="5">
        <f t="shared" si="15"/>
        <v>0</v>
      </c>
      <c r="AG23" s="5">
        <f>AL24</f>
        <v>20</v>
      </c>
      <c r="AH23" s="5">
        <f>AM24</f>
        <v>40</v>
      </c>
      <c r="AI23" s="5">
        <f t="shared" si="15"/>
        <v>0</v>
      </c>
      <c r="AJ23" s="5">
        <f t="shared" si="15"/>
        <v>0</v>
      </c>
      <c r="AK23" s="5">
        <f t="shared" si="15"/>
        <v>0</v>
      </c>
      <c r="AL23" s="5">
        <f t="shared" si="15"/>
        <v>0</v>
      </c>
      <c r="AM23" s="5">
        <f t="shared" si="15"/>
        <v>0</v>
      </c>
      <c r="AN23" s="5">
        <f t="shared" si="15"/>
        <v>0</v>
      </c>
      <c r="AO23" s="5">
        <f t="shared" si="15"/>
        <v>0</v>
      </c>
      <c r="AP23" s="5">
        <f t="shared" si="15"/>
        <v>0</v>
      </c>
      <c r="AQ23" s="5">
        <f t="shared" si="15"/>
        <v>0</v>
      </c>
      <c r="AR23" s="5">
        <f t="shared" si="15"/>
        <v>0</v>
      </c>
      <c r="AS23" s="5">
        <f t="shared" si="15"/>
        <v>0</v>
      </c>
      <c r="AT23" s="5">
        <f t="shared" si="15"/>
        <v>0</v>
      </c>
      <c r="AU23" s="5">
        <f t="shared" si="15"/>
        <v>0</v>
      </c>
      <c r="AV23" s="5">
        <f t="shared" si="15"/>
        <v>0</v>
      </c>
      <c r="AW23" s="5">
        <f t="shared" si="15"/>
        <v>0</v>
      </c>
      <c r="AX23" s="5">
        <f t="shared" si="15"/>
        <v>0</v>
      </c>
      <c r="AY23" s="5">
        <f t="shared" si="15"/>
        <v>0</v>
      </c>
      <c r="AZ23" s="5">
        <f t="shared" si="15"/>
        <v>0</v>
      </c>
      <c r="BA23" s="5">
        <f t="shared" si="15"/>
        <v>0</v>
      </c>
      <c r="BB23" s="6">
        <f t="shared" si="15"/>
        <v>0</v>
      </c>
    </row>
    <row r="24" spans="1:54" outlineLevel="3" x14ac:dyDescent="0.25">
      <c r="B24" s="10" t="s">
        <v>10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>
        <v>20</v>
      </c>
      <c r="AM24" s="5">
        <v>40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1" outlineLevel="3" thickBot="1" x14ac:dyDescent="0.3">
      <c r="A25" s="18" t="s">
        <v>16</v>
      </c>
      <c r="B25" s="11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</row>
    <row r="26" spans="1:54" ht="11" outlineLevel="2" thickBot="1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outlineLevel="2" x14ac:dyDescent="0.25">
      <c r="B27" s="9" t="s">
        <v>20</v>
      </c>
      <c r="C27" s="2">
        <v>45689</v>
      </c>
      <c r="D27" s="2">
        <v>45696</v>
      </c>
      <c r="E27" s="2">
        <v>45703</v>
      </c>
      <c r="F27" s="2">
        <v>45710</v>
      </c>
      <c r="G27" s="2">
        <v>45717</v>
      </c>
      <c r="H27" s="2">
        <v>45724</v>
      </c>
      <c r="I27" s="2">
        <v>45731</v>
      </c>
      <c r="J27" s="2">
        <v>45738</v>
      </c>
      <c r="K27" s="2">
        <v>45745</v>
      </c>
      <c r="L27" s="2">
        <v>45752</v>
      </c>
      <c r="M27" s="2">
        <v>45759</v>
      </c>
      <c r="N27" s="2">
        <v>45766</v>
      </c>
      <c r="O27" s="2">
        <v>45773</v>
      </c>
      <c r="P27" s="2">
        <v>45780</v>
      </c>
      <c r="Q27" s="2">
        <v>45787</v>
      </c>
      <c r="R27" s="2">
        <v>45794</v>
      </c>
      <c r="S27" s="2">
        <v>45801</v>
      </c>
      <c r="T27" s="2">
        <v>45808</v>
      </c>
      <c r="U27" s="2">
        <v>45815</v>
      </c>
      <c r="V27" s="2">
        <v>45822</v>
      </c>
      <c r="W27" s="2">
        <v>45829</v>
      </c>
      <c r="X27" s="2">
        <v>45836</v>
      </c>
      <c r="Y27" s="2">
        <v>45843</v>
      </c>
      <c r="Z27" s="2">
        <v>45850</v>
      </c>
      <c r="AA27" s="2">
        <v>45857</v>
      </c>
      <c r="AB27" s="2">
        <v>45864</v>
      </c>
      <c r="AC27" s="2">
        <v>45871</v>
      </c>
      <c r="AD27" s="2">
        <v>45878</v>
      </c>
      <c r="AE27" s="2">
        <v>45885</v>
      </c>
      <c r="AF27" s="2">
        <v>45892</v>
      </c>
      <c r="AG27" s="2">
        <v>45899</v>
      </c>
      <c r="AH27" s="2">
        <v>45906</v>
      </c>
      <c r="AI27" s="2">
        <v>45913</v>
      </c>
      <c r="AJ27" s="2">
        <v>45920</v>
      </c>
      <c r="AK27" s="2">
        <v>45927</v>
      </c>
      <c r="AL27" s="2">
        <v>45934</v>
      </c>
      <c r="AM27" s="2">
        <v>45941</v>
      </c>
      <c r="AN27" s="2">
        <v>45948</v>
      </c>
      <c r="AO27" s="2">
        <v>45955</v>
      </c>
      <c r="AP27" s="2">
        <v>45962</v>
      </c>
      <c r="AQ27" s="2">
        <v>45969</v>
      </c>
      <c r="AR27" s="2">
        <v>45976</v>
      </c>
      <c r="AS27" s="2">
        <v>45983</v>
      </c>
      <c r="AT27" s="2">
        <v>45990</v>
      </c>
      <c r="AU27" s="2">
        <v>45997</v>
      </c>
      <c r="AV27" s="2">
        <v>46004</v>
      </c>
      <c r="AW27" s="2">
        <v>46011</v>
      </c>
      <c r="AX27" s="2">
        <v>46018</v>
      </c>
      <c r="AY27" s="2">
        <v>46025</v>
      </c>
      <c r="AZ27" s="2">
        <v>46032</v>
      </c>
      <c r="BA27" s="2">
        <v>46039</v>
      </c>
      <c r="BB27" s="3">
        <v>46046</v>
      </c>
    </row>
    <row r="28" spans="1:54" outlineLevel="2" x14ac:dyDescent="0.25">
      <c r="A28" s="18" t="s">
        <v>16</v>
      </c>
      <c r="B28" s="10" t="s">
        <v>14</v>
      </c>
      <c r="C28" s="12">
        <v>0</v>
      </c>
      <c r="D28" s="12">
        <f>C28</f>
        <v>0</v>
      </c>
      <c r="E28" s="12">
        <f t="shared" ref="E28:BB28" si="17">D28</f>
        <v>0</v>
      </c>
      <c r="F28" s="12">
        <f t="shared" si="17"/>
        <v>0</v>
      </c>
      <c r="G28" s="12">
        <f t="shared" si="17"/>
        <v>0</v>
      </c>
      <c r="H28" s="12">
        <f t="shared" si="17"/>
        <v>0</v>
      </c>
      <c r="I28" s="12">
        <f t="shared" si="17"/>
        <v>0</v>
      </c>
      <c r="J28" s="12">
        <f t="shared" si="17"/>
        <v>0</v>
      </c>
      <c r="K28" s="12">
        <f t="shared" si="17"/>
        <v>0</v>
      </c>
      <c r="L28" s="12">
        <f t="shared" si="17"/>
        <v>0</v>
      </c>
      <c r="M28" s="12">
        <f t="shared" si="17"/>
        <v>0</v>
      </c>
      <c r="N28" s="12">
        <f t="shared" si="17"/>
        <v>0</v>
      </c>
      <c r="O28" s="12">
        <f t="shared" si="17"/>
        <v>0</v>
      </c>
      <c r="P28" s="12">
        <f t="shared" si="17"/>
        <v>0</v>
      </c>
      <c r="Q28" s="12">
        <f t="shared" si="17"/>
        <v>0</v>
      </c>
      <c r="R28" s="12">
        <f t="shared" si="17"/>
        <v>0</v>
      </c>
      <c r="S28" s="12">
        <f t="shared" si="17"/>
        <v>0</v>
      </c>
      <c r="T28" s="12">
        <f t="shared" si="17"/>
        <v>0</v>
      </c>
      <c r="U28" s="12">
        <f t="shared" si="17"/>
        <v>0</v>
      </c>
      <c r="V28" s="12">
        <f t="shared" si="17"/>
        <v>0</v>
      </c>
      <c r="W28" s="12">
        <f t="shared" si="17"/>
        <v>0</v>
      </c>
      <c r="X28" s="12">
        <f t="shared" si="17"/>
        <v>0</v>
      </c>
      <c r="Y28" s="12">
        <f t="shared" si="17"/>
        <v>0</v>
      </c>
      <c r="Z28" s="12">
        <f t="shared" si="17"/>
        <v>0</v>
      </c>
      <c r="AA28" s="12">
        <f t="shared" si="17"/>
        <v>0</v>
      </c>
      <c r="AB28" s="12">
        <f t="shared" si="17"/>
        <v>0</v>
      </c>
      <c r="AC28" s="12">
        <f t="shared" si="17"/>
        <v>0</v>
      </c>
      <c r="AD28" s="12">
        <f t="shared" si="17"/>
        <v>0</v>
      </c>
      <c r="AE28" s="12">
        <f t="shared" si="17"/>
        <v>0</v>
      </c>
      <c r="AF28" s="12">
        <f t="shared" si="17"/>
        <v>0</v>
      </c>
      <c r="AG28" s="12">
        <f t="shared" si="17"/>
        <v>0</v>
      </c>
      <c r="AH28" s="12">
        <f t="shared" si="17"/>
        <v>0</v>
      </c>
      <c r="AI28" s="12">
        <f t="shared" si="17"/>
        <v>0</v>
      </c>
      <c r="AJ28" s="12">
        <f t="shared" si="17"/>
        <v>0</v>
      </c>
      <c r="AK28" s="12">
        <f t="shared" si="17"/>
        <v>0</v>
      </c>
      <c r="AL28" s="12">
        <f t="shared" si="17"/>
        <v>0</v>
      </c>
      <c r="AM28" s="12">
        <f t="shared" si="17"/>
        <v>0</v>
      </c>
      <c r="AN28" s="12">
        <f t="shared" si="17"/>
        <v>0</v>
      </c>
      <c r="AO28" s="12">
        <f t="shared" si="17"/>
        <v>0</v>
      </c>
      <c r="AP28" s="12">
        <f t="shared" si="17"/>
        <v>0</v>
      </c>
      <c r="AQ28" s="12">
        <f t="shared" si="17"/>
        <v>0</v>
      </c>
      <c r="AR28" s="12">
        <f t="shared" si="17"/>
        <v>0</v>
      </c>
      <c r="AS28" s="12">
        <f t="shared" si="17"/>
        <v>0</v>
      </c>
      <c r="AT28" s="12">
        <f t="shared" si="17"/>
        <v>0</v>
      </c>
      <c r="AU28" s="12">
        <f t="shared" si="17"/>
        <v>0</v>
      </c>
      <c r="AV28" s="12">
        <f t="shared" si="17"/>
        <v>0</v>
      </c>
      <c r="AW28" s="12">
        <f t="shared" si="17"/>
        <v>0</v>
      </c>
      <c r="AX28" s="12">
        <f t="shared" si="17"/>
        <v>0</v>
      </c>
      <c r="AY28" s="12">
        <f t="shared" si="17"/>
        <v>0</v>
      </c>
      <c r="AZ28" s="12">
        <f t="shared" si="17"/>
        <v>0</v>
      </c>
      <c r="BA28" s="12">
        <f t="shared" si="17"/>
        <v>0</v>
      </c>
      <c r="BB28" s="14">
        <f t="shared" si="17"/>
        <v>0</v>
      </c>
    </row>
    <row r="29" spans="1:54" outlineLevel="2" x14ac:dyDescent="0.25">
      <c r="A29" s="18" t="s">
        <v>16</v>
      </c>
      <c r="B29" s="10" t="s">
        <v>15</v>
      </c>
      <c r="C29" s="12">
        <v>0.09</v>
      </c>
      <c r="D29" s="12">
        <f>C29</f>
        <v>0.09</v>
      </c>
      <c r="E29" s="12">
        <f t="shared" ref="E29:BB29" si="18">D29</f>
        <v>0.09</v>
      </c>
      <c r="F29" s="12">
        <f t="shared" si="18"/>
        <v>0.09</v>
      </c>
      <c r="G29" s="12">
        <f t="shared" si="18"/>
        <v>0.09</v>
      </c>
      <c r="H29" s="12">
        <f t="shared" si="18"/>
        <v>0.09</v>
      </c>
      <c r="I29" s="12">
        <f t="shared" si="18"/>
        <v>0.09</v>
      </c>
      <c r="J29" s="12">
        <f t="shared" si="18"/>
        <v>0.09</v>
      </c>
      <c r="K29" s="12">
        <f t="shared" si="18"/>
        <v>0.09</v>
      </c>
      <c r="L29" s="12">
        <f t="shared" si="18"/>
        <v>0.09</v>
      </c>
      <c r="M29" s="12">
        <f t="shared" si="18"/>
        <v>0.09</v>
      </c>
      <c r="N29" s="12">
        <f t="shared" si="18"/>
        <v>0.09</v>
      </c>
      <c r="O29" s="12">
        <f t="shared" si="18"/>
        <v>0.09</v>
      </c>
      <c r="P29" s="12">
        <f t="shared" si="18"/>
        <v>0.09</v>
      </c>
      <c r="Q29" s="12">
        <f t="shared" si="18"/>
        <v>0.09</v>
      </c>
      <c r="R29" s="12">
        <f t="shared" si="18"/>
        <v>0.09</v>
      </c>
      <c r="S29" s="12">
        <f t="shared" si="18"/>
        <v>0.09</v>
      </c>
      <c r="T29" s="12">
        <f t="shared" si="18"/>
        <v>0.09</v>
      </c>
      <c r="U29" s="12">
        <f t="shared" si="18"/>
        <v>0.09</v>
      </c>
      <c r="V29" s="12">
        <f t="shared" si="18"/>
        <v>0.09</v>
      </c>
      <c r="W29" s="12">
        <f t="shared" si="18"/>
        <v>0.09</v>
      </c>
      <c r="X29" s="12">
        <f t="shared" si="18"/>
        <v>0.09</v>
      </c>
      <c r="Y29" s="12">
        <f t="shared" si="18"/>
        <v>0.09</v>
      </c>
      <c r="Z29" s="12">
        <f t="shared" si="18"/>
        <v>0.09</v>
      </c>
      <c r="AA29" s="12">
        <f t="shared" si="18"/>
        <v>0.09</v>
      </c>
      <c r="AB29" s="12">
        <f t="shared" si="18"/>
        <v>0.09</v>
      </c>
      <c r="AC29" s="12">
        <f t="shared" si="18"/>
        <v>0.09</v>
      </c>
      <c r="AD29" s="12">
        <f t="shared" si="18"/>
        <v>0.09</v>
      </c>
      <c r="AE29" s="12">
        <f t="shared" si="18"/>
        <v>0.09</v>
      </c>
      <c r="AF29" s="12">
        <f t="shared" si="18"/>
        <v>0.09</v>
      </c>
      <c r="AG29" s="12">
        <f t="shared" si="18"/>
        <v>0.09</v>
      </c>
      <c r="AH29" s="12">
        <f t="shared" si="18"/>
        <v>0.09</v>
      </c>
      <c r="AI29" s="12">
        <f t="shared" si="18"/>
        <v>0.09</v>
      </c>
      <c r="AJ29" s="12">
        <f t="shared" si="18"/>
        <v>0.09</v>
      </c>
      <c r="AK29" s="12">
        <f t="shared" si="18"/>
        <v>0.09</v>
      </c>
      <c r="AL29" s="12">
        <f t="shared" si="18"/>
        <v>0.09</v>
      </c>
      <c r="AM29" s="12">
        <f t="shared" si="18"/>
        <v>0.09</v>
      </c>
      <c r="AN29" s="12">
        <f t="shared" si="18"/>
        <v>0.09</v>
      </c>
      <c r="AO29" s="12">
        <f t="shared" si="18"/>
        <v>0.09</v>
      </c>
      <c r="AP29" s="12">
        <f t="shared" si="18"/>
        <v>0.09</v>
      </c>
      <c r="AQ29" s="12">
        <f t="shared" si="18"/>
        <v>0.09</v>
      </c>
      <c r="AR29" s="12">
        <f t="shared" si="18"/>
        <v>0.09</v>
      </c>
      <c r="AS29" s="12">
        <f t="shared" si="18"/>
        <v>0.09</v>
      </c>
      <c r="AT29" s="12">
        <f t="shared" si="18"/>
        <v>0.09</v>
      </c>
      <c r="AU29" s="12">
        <f t="shared" si="18"/>
        <v>0.09</v>
      </c>
      <c r="AV29" s="12">
        <f t="shared" si="18"/>
        <v>0.09</v>
      </c>
      <c r="AW29" s="12">
        <f t="shared" si="18"/>
        <v>0.09</v>
      </c>
      <c r="AX29" s="12">
        <f t="shared" si="18"/>
        <v>0.09</v>
      </c>
      <c r="AY29" s="12">
        <f t="shared" si="18"/>
        <v>0.09</v>
      </c>
      <c r="AZ29" s="12">
        <f t="shared" si="18"/>
        <v>0.09</v>
      </c>
      <c r="BA29" s="12">
        <f t="shared" si="18"/>
        <v>0.09</v>
      </c>
      <c r="BB29" s="14">
        <f t="shared" si="18"/>
        <v>0.09</v>
      </c>
    </row>
    <row r="30" spans="1:54" outlineLevel="2" x14ac:dyDescent="0.25">
      <c r="B30" s="10" t="s">
        <v>6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4">
        <v>0</v>
      </c>
    </row>
    <row r="31" spans="1:54" outlineLevel="2" x14ac:dyDescent="0.25">
      <c r="B31" s="10" t="s">
        <v>7</v>
      </c>
      <c r="C31" s="12">
        <v>0.4</v>
      </c>
      <c r="D31" s="12">
        <v>0.4</v>
      </c>
      <c r="E31" s="12">
        <v>0.4</v>
      </c>
      <c r="F31" s="12">
        <v>0.4</v>
      </c>
      <c r="G31" s="12">
        <v>0.4</v>
      </c>
      <c r="H31" s="12">
        <v>0.4</v>
      </c>
      <c r="I31" s="12">
        <v>0.4</v>
      </c>
      <c r="J31" s="12">
        <v>0.4</v>
      </c>
      <c r="K31" s="12">
        <v>0.4</v>
      </c>
      <c r="L31" s="12">
        <v>0.4</v>
      </c>
      <c r="M31" s="12">
        <v>0.4</v>
      </c>
      <c r="N31" s="12">
        <v>0.4</v>
      </c>
      <c r="O31" s="12">
        <v>0.4</v>
      </c>
      <c r="P31" s="12">
        <v>0.4</v>
      </c>
      <c r="Q31" s="12">
        <v>0.4</v>
      </c>
      <c r="R31" s="12">
        <v>0.4</v>
      </c>
      <c r="S31" s="12">
        <v>0.4</v>
      </c>
      <c r="T31" s="12">
        <v>0.4</v>
      </c>
      <c r="U31" s="12">
        <v>0.4</v>
      </c>
      <c r="V31" s="12">
        <v>0.4</v>
      </c>
      <c r="W31" s="12">
        <v>0.4</v>
      </c>
      <c r="X31" s="12">
        <v>0.4</v>
      </c>
      <c r="Y31" s="12">
        <v>0.4</v>
      </c>
      <c r="Z31" s="12">
        <v>0.4</v>
      </c>
      <c r="AA31" s="12">
        <v>0.4</v>
      </c>
      <c r="AB31" s="12">
        <v>0.4</v>
      </c>
      <c r="AC31" s="12">
        <v>0.4</v>
      </c>
      <c r="AD31" s="12">
        <v>0.4</v>
      </c>
      <c r="AE31" s="12">
        <v>0.4</v>
      </c>
      <c r="AF31" s="12">
        <v>0.4</v>
      </c>
      <c r="AG31" s="12">
        <v>0.4</v>
      </c>
      <c r="AH31" s="12">
        <v>0.4</v>
      </c>
      <c r="AI31" s="12">
        <v>0.4</v>
      </c>
      <c r="AJ31" s="12">
        <v>0.4</v>
      </c>
      <c r="AK31" s="12">
        <v>0.4</v>
      </c>
      <c r="AL31" s="12">
        <v>0.4</v>
      </c>
      <c r="AM31" s="12">
        <v>0.4</v>
      </c>
      <c r="AN31" s="12">
        <v>0.4</v>
      </c>
      <c r="AO31" s="12">
        <v>0.4</v>
      </c>
      <c r="AP31" s="12">
        <v>0.4</v>
      </c>
      <c r="AQ31" s="12">
        <v>0.4</v>
      </c>
      <c r="AR31" s="12">
        <v>0.4</v>
      </c>
      <c r="AS31" s="12">
        <v>0.4</v>
      </c>
      <c r="AT31" s="12">
        <v>0.4</v>
      </c>
      <c r="AU31" s="12">
        <v>0.4</v>
      </c>
      <c r="AV31" s="12">
        <v>0.4</v>
      </c>
      <c r="AW31" s="12">
        <v>0.4</v>
      </c>
      <c r="AX31" s="12">
        <v>0.4</v>
      </c>
      <c r="AY31" s="12">
        <v>0.4</v>
      </c>
      <c r="AZ31" s="12">
        <v>0.4</v>
      </c>
      <c r="BA31" s="12">
        <v>0.4</v>
      </c>
      <c r="BB31" s="14">
        <v>0.4</v>
      </c>
    </row>
    <row r="32" spans="1:54" outlineLevel="2" x14ac:dyDescent="0.25">
      <c r="B32" s="10" t="s">
        <v>31</v>
      </c>
      <c r="C32" s="5">
        <f>C8/(1-C29)/(1-C28)*C31</f>
        <v>131.94293209601912</v>
      </c>
      <c r="D32" s="5">
        <f t="shared" ref="D32:BB32" si="19">D8/(1-D29)/(1-D28)*D31</f>
        <v>119.57249004743944</v>
      </c>
      <c r="E32" s="5">
        <f t="shared" si="19"/>
        <v>119.29364811601653</v>
      </c>
      <c r="F32" s="5">
        <f t="shared" si="19"/>
        <v>119.49644224796046</v>
      </c>
      <c r="G32" s="5">
        <f t="shared" si="19"/>
        <v>98.190383760601378</v>
      </c>
      <c r="H32" s="5">
        <f t="shared" si="19"/>
        <v>32.801950841930598</v>
      </c>
      <c r="I32" s="5">
        <f t="shared" si="19"/>
        <v>151.09430293147398</v>
      </c>
      <c r="J32" s="5">
        <f t="shared" si="19"/>
        <v>69.824554554944228</v>
      </c>
      <c r="K32" s="5">
        <f t="shared" si="19"/>
        <v>41.610820948245035</v>
      </c>
      <c r="L32" s="5">
        <f t="shared" si="19"/>
        <v>48.214304869669242</v>
      </c>
      <c r="M32" s="5">
        <f t="shared" si="19"/>
        <v>102.27161566597294</v>
      </c>
      <c r="N32" s="5">
        <f t="shared" si="19"/>
        <v>57.238643741174101</v>
      </c>
      <c r="O32" s="5">
        <f t="shared" si="19"/>
        <v>139.01537744756368</v>
      </c>
      <c r="P32" s="5">
        <f t="shared" si="19"/>
        <v>45.007622658305856</v>
      </c>
      <c r="Q32" s="5">
        <f t="shared" si="19"/>
        <v>137.11418246058935</v>
      </c>
      <c r="R32" s="5">
        <f t="shared" si="19"/>
        <v>50.166198389629557</v>
      </c>
      <c r="S32" s="5">
        <f t="shared" si="19"/>
        <v>78.291209563603275</v>
      </c>
      <c r="T32" s="5">
        <f t="shared" si="19"/>
        <v>47.986161471232322</v>
      </c>
      <c r="U32" s="5">
        <f t="shared" si="19"/>
        <v>151.34779559640393</v>
      </c>
      <c r="V32" s="5">
        <f t="shared" si="19"/>
        <v>104.37560478489122</v>
      </c>
      <c r="W32" s="5">
        <f t="shared" si="19"/>
        <v>36.629690082372264</v>
      </c>
      <c r="X32" s="5">
        <f t="shared" si="19"/>
        <v>61.624066844461588</v>
      </c>
      <c r="Y32" s="5">
        <f t="shared" si="19"/>
        <v>143.56557078305559</v>
      </c>
      <c r="Z32" s="5">
        <f t="shared" si="19"/>
        <v>90.813747211140935</v>
      </c>
      <c r="AA32" s="5">
        <f t="shared" si="19"/>
        <v>135.91009230217227</v>
      </c>
      <c r="AB32" s="5">
        <f t="shared" si="19"/>
        <v>90.77572331140145</v>
      </c>
      <c r="AC32" s="5">
        <f t="shared" si="19"/>
        <v>43.727484700409804</v>
      </c>
      <c r="AD32" s="5">
        <f t="shared" si="19"/>
        <v>48.543845334078128</v>
      </c>
      <c r="AE32" s="5">
        <f t="shared" si="19"/>
        <v>131.95560672926564</v>
      </c>
      <c r="AF32" s="5">
        <f t="shared" si="19"/>
        <v>124.68036724577718</v>
      </c>
      <c r="AG32" s="5">
        <f t="shared" si="19"/>
        <v>60.952311282397311</v>
      </c>
      <c r="AH32" s="5">
        <f t="shared" si="19"/>
        <v>67.213580106166148</v>
      </c>
      <c r="AI32" s="5">
        <f t="shared" si="19"/>
        <v>124.14803264942432</v>
      </c>
      <c r="AJ32" s="5">
        <f t="shared" si="19"/>
        <v>30.888081221709765</v>
      </c>
      <c r="AK32" s="5">
        <f t="shared" si="19"/>
        <v>45.628679687384142</v>
      </c>
      <c r="AL32" s="5">
        <f t="shared" si="19"/>
        <v>113.74215875405146</v>
      </c>
      <c r="AM32" s="5">
        <f t="shared" si="19"/>
        <v>129.29393374750157</v>
      </c>
      <c r="AN32" s="5">
        <f t="shared" si="19"/>
        <v>125.56759157303185</v>
      </c>
      <c r="AO32" s="5">
        <f t="shared" si="19"/>
        <v>100.59856407743553</v>
      </c>
      <c r="AP32" s="5">
        <f t="shared" si="19"/>
        <v>88.253471295348817</v>
      </c>
      <c r="AQ32" s="5">
        <f t="shared" si="19"/>
        <v>142.80509278826585</v>
      </c>
      <c r="AR32" s="5">
        <f t="shared" si="19"/>
        <v>149.83951424007091</v>
      </c>
      <c r="AS32" s="5">
        <f t="shared" si="19"/>
        <v>146.73422909467951</v>
      </c>
      <c r="AT32" s="5">
        <f t="shared" si="19"/>
        <v>70.103396486367132</v>
      </c>
      <c r="AU32" s="5">
        <f t="shared" si="19"/>
        <v>35.501647723434161</v>
      </c>
      <c r="AV32" s="5">
        <f t="shared" si="19"/>
        <v>131.95560672926564</v>
      </c>
      <c r="AW32" s="5">
        <f t="shared" si="19"/>
        <v>51.446336347525623</v>
      </c>
      <c r="AX32" s="5">
        <f t="shared" si="19"/>
        <v>99.432497818757952</v>
      </c>
      <c r="AY32" s="5">
        <f t="shared" si="19"/>
        <v>40.470103956060427</v>
      </c>
      <c r="AZ32" s="5">
        <f t="shared" si="19"/>
        <v>40.926390752934282</v>
      </c>
      <c r="BA32" s="5">
        <f t="shared" si="19"/>
        <v>125.20002720888347</v>
      </c>
      <c r="BB32" s="6">
        <f t="shared" si="19"/>
        <v>123.9452385174804</v>
      </c>
    </row>
    <row r="33" spans="1:54" outlineLevel="2" x14ac:dyDescent="0.25">
      <c r="B33" s="10" t="s">
        <v>1</v>
      </c>
      <c r="C33" s="5">
        <v>95</v>
      </c>
      <c r="D33" s="5">
        <f t="shared" ref="D33:AI33" si="20">C33+D24+D20+D21</f>
        <v>95</v>
      </c>
      <c r="E33" s="5">
        <f t="shared" si="20"/>
        <v>95</v>
      </c>
      <c r="F33" s="5">
        <f t="shared" si="20"/>
        <v>95</v>
      </c>
      <c r="G33" s="5">
        <f t="shared" si="20"/>
        <v>95</v>
      </c>
      <c r="H33" s="5">
        <f t="shared" si="20"/>
        <v>95</v>
      </c>
      <c r="I33" s="5">
        <f t="shared" si="20"/>
        <v>95</v>
      </c>
      <c r="J33" s="5">
        <f t="shared" si="20"/>
        <v>95</v>
      </c>
      <c r="K33" s="5">
        <f t="shared" si="20"/>
        <v>95</v>
      </c>
      <c r="L33" s="5">
        <f t="shared" si="20"/>
        <v>95</v>
      </c>
      <c r="M33" s="5">
        <f t="shared" si="20"/>
        <v>95</v>
      </c>
      <c r="N33" s="5">
        <f t="shared" si="20"/>
        <v>95</v>
      </c>
      <c r="O33" s="5">
        <f t="shared" si="20"/>
        <v>95</v>
      </c>
      <c r="P33" s="5">
        <f t="shared" si="20"/>
        <v>95</v>
      </c>
      <c r="Q33" s="5">
        <f t="shared" si="20"/>
        <v>95</v>
      </c>
      <c r="R33" s="5">
        <f t="shared" si="20"/>
        <v>95</v>
      </c>
      <c r="S33" s="5">
        <f t="shared" si="20"/>
        <v>95</v>
      </c>
      <c r="T33" s="5">
        <f t="shared" si="20"/>
        <v>95</v>
      </c>
      <c r="U33" s="5">
        <f t="shared" si="20"/>
        <v>95</v>
      </c>
      <c r="V33" s="5">
        <f t="shared" si="20"/>
        <v>95</v>
      </c>
      <c r="W33" s="5">
        <f t="shared" si="20"/>
        <v>95</v>
      </c>
      <c r="X33" s="5">
        <f t="shared" si="20"/>
        <v>95</v>
      </c>
      <c r="Y33" s="5">
        <f t="shared" si="20"/>
        <v>95</v>
      </c>
      <c r="Z33" s="5">
        <f t="shared" si="20"/>
        <v>95</v>
      </c>
      <c r="AA33" s="5">
        <f t="shared" si="20"/>
        <v>95</v>
      </c>
      <c r="AB33" s="5">
        <f t="shared" si="20"/>
        <v>95</v>
      </c>
      <c r="AC33" s="5">
        <f t="shared" si="20"/>
        <v>95</v>
      </c>
      <c r="AD33" s="5">
        <f t="shared" si="20"/>
        <v>95</v>
      </c>
      <c r="AE33" s="5">
        <f t="shared" si="20"/>
        <v>95</v>
      </c>
      <c r="AF33" s="5">
        <f t="shared" si="20"/>
        <v>95</v>
      </c>
      <c r="AG33" s="5">
        <f t="shared" si="20"/>
        <v>95</v>
      </c>
      <c r="AH33" s="5">
        <f t="shared" si="20"/>
        <v>95</v>
      </c>
      <c r="AI33" s="5">
        <f t="shared" si="20"/>
        <v>95</v>
      </c>
      <c r="AJ33" s="5">
        <f t="shared" ref="AJ33:BB33" si="21">AI33+AJ24+AJ20+AJ21</f>
        <v>95</v>
      </c>
      <c r="AK33" s="5">
        <f t="shared" si="21"/>
        <v>95</v>
      </c>
      <c r="AL33" s="5">
        <f t="shared" si="21"/>
        <v>115</v>
      </c>
      <c r="AM33" s="5">
        <f t="shared" si="21"/>
        <v>155</v>
      </c>
      <c r="AN33" s="5">
        <f t="shared" si="21"/>
        <v>155</v>
      </c>
      <c r="AO33" s="5">
        <f t="shared" si="21"/>
        <v>155</v>
      </c>
      <c r="AP33" s="5">
        <f t="shared" si="21"/>
        <v>155</v>
      </c>
      <c r="AQ33" s="5">
        <f t="shared" si="21"/>
        <v>155</v>
      </c>
      <c r="AR33" s="5">
        <f t="shared" si="21"/>
        <v>155</v>
      </c>
      <c r="AS33" s="5">
        <f t="shared" si="21"/>
        <v>155</v>
      </c>
      <c r="AT33" s="5">
        <f t="shared" si="21"/>
        <v>155</v>
      </c>
      <c r="AU33" s="5">
        <f t="shared" si="21"/>
        <v>125</v>
      </c>
      <c r="AV33" s="5">
        <f t="shared" si="21"/>
        <v>125</v>
      </c>
      <c r="AW33" s="5">
        <f t="shared" si="21"/>
        <v>125</v>
      </c>
      <c r="AX33" s="5">
        <f t="shared" si="21"/>
        <v>125</v>
      </c>
      <c r="AY33" s="5">
        <f t="shared" si="21"/>
        <v>125</v>
      </c>
      <c r="AZ33" s="5">
        <f t="shared" si="21"/>
        <v>125</v>
      </c>
      <c r="BA33" s="5">
        <f t="shared" si="21"/>
        <v>125</v>
      </c>
      <c r="BB33" s="6">
        <f t="shared" si="21"/>
        <v>125</v>
      </c>
    </row>
    <row r="34" spans="1:54" ht="11" outlineLevel="2" thickBot="1" x14ac:dyDescent="0.3">
      <c r="B34" s="11" t="s">
        <v>2</v>
      </c>
      <c r="C34" s="7">
        <f>C33-C32</f>
        <v>-36.942932096019121</v>
      </c>
      <c r="D34" s="7">
        <f t="shared" ref="D34:BB34" si="22">D33-D32</f>
        <v>-24.572490047439445</v>
      </c>
      <c r="E34" s="7">
        <f t="shared" si="22"/>
        <v>-24.293648116016527</v>
      </c>
      <c r="F34" s="7">
        <f t="shared" si="22"/>
        <v>-24.496442247960459</v>
      </c>
      <c r="G34" s="7">
        <f t="shared" si="22"/>
        <v>-3.1903837606013781</v>
      </c>
      <c r="H34" s="7">
        <f t="shared" si="22"/>
        <v>62.198049158069402</v>
      </c>
      <c r="I34" s="7">
        <f t="shared" si="22"/>
        <v>-56.094302931473976</v>
      </c>
      <c r="J34" s="7">
        <f t="shared" si="22"/>
        <v>25.175445445055772</v>
      </c>
      <c r="K34" s="7">
        <f t="shared" si="22"/>
        <v>53.389179051754965</v>
      </c>
      <c r="L34" s="7">
        <f t="shared" si="22"/>
        <v>46.785695130330758</v>
      </c>
      <c r="M34" s="7">
        <f t="shared" si="22"/>
        <v>-7.271615665972945</v>
      </c>
      <c r="N34" s="7">
        <f t="shared" si="22"/>
        <v>37.761356258825899</v>
      </c>
      <c r="O34" s="7">
        <f t="shared" si="22"/>
        <v>-44.015377447563679</v>
      </c>
      <c r="P34" s="7">
        <f t="shared" si="22"/>
        <v>49.992377341694144</v>
      </c>
      <c r="Q34" s="7">
        <f t="shared" si="22"/>
        <v>-42.114182460589348</v>
      </c>
      <c r="R34" s="7">
        <f t="shared" si="22"/>
        <v>44.833801610370443</v>
      </c>
      <c r="S34" s="7">
        <f t="shared" si="22"/>
        <v>16.708790436396725</v>
      </c>
      <c r="T34" s="7">
        <f t="shared" si="22"/>
        <v>47.013838528767678</v>
      </c>
      <c r="U34" s="7">
        <f t="shared" si="22"/>
        <v>-56.347795596403927</v>
      </c>
      <c r="V34" s="7">
        <f t="shared" si="22"/>
        <v>-9.3756047848912232</v>
      </c>
      <c r="W34" s="7">
        <f t="shared" si="22"/>
        <v>58.370309917627736</v>
      </c>
      <c r="X34" s="7">
        <f t="shared" si="22"/>
        <v>33.375933155538412</v>
      </c>
      <c r="Y34" s="7">
        <f t="shared" si="22"/>
        <v>-48.565570783055591</v>
      </c>
      <c r="Z34" s="7">
        <f t="shared" si="22"/>
        <v>4.1862527888590648</v>
      </c>
      <c r="AA34" s="7">
        <f t="shared" si="22"/>
        <v>-40.910092302172274</v>
      </c>
      <c r="AB34" s="7">
        <f t="shared" si="22"/>
        <v>4.2242766885985503</v>
      </c>
      <c r="AC34" s="7">
        <f t="shared" si="22"/>
        <v>51.272515299590196</v>
      </c>
      <c r="AD34" s="7">
        <f t="shared" si="22"/>
        <v>46.456154665921872</v>
      </c>
      <c r="AE34" s="7">
        <f t="shared" si="22"/>
        <v>-36.955606729265639</v>
      </c>
      <c r="AF34" s="7">
        <f t="shared" si="22"/>
        <v>-29.680367245777177</v>
      </c>
      <c r="AG34" s="7">
        <f t="shared" si="22"/>
        <v>34.047688717602689</v>
      </c>
      <c r="AH34" s="7">
        <f t="shared" si="22"/>
        <v>27.786419893833852</v>
      </c>
      <c r="AI34" s="7">
        <f t="shared" si="22"/>
        <v>-29.148032649424323</v>
      </c>
      <c r="AJ34" s="7">
        <f t="shared" si="22"/>
        <v>64.111918778290232</v>
      </c>
      <c r="AK34" s="7">
        <f t="shared" si="22"/>
        <v>49.371320312615858</v>
      </c>
      <c r="AL34" s="7">
        <f t="shared" si="22"/>
        <v>1.2578412459485406</v>
      </c>
      <c r="AM34" s="7">
        <f t="shared" si="22"/>
        <v>25.706066252498431</v>
      </c>
      <c r="AN34" s="7">
        <f t="shared" si="22"/>
        <v>29.432408426968152</v>
      </c>
      <c r="AO34" s="7">
        <f t="shared" si="22"/>
        <v>54.401435922564474</v>
      </c>
      <c r="AP34" s="7">
        <f t="shared" si="22"/>
        <v>66.746528704651183</v>
      </c>
      <c r="AQ34" s="7">
        <f t="shared" si="22"/>
        <v>12.194907211734147</v>
      </c>
      <c r="AR34" s="7">
        <f t="shared" si="22"/>
        <v>5.1604857599290881</v>
      </c>
      <c r="AS34" s="7">
        <f t="shared" si="22"/>
        <v>8.265770905320494</v>
      </c>
      <c r="AT34" s="7">
        <f t="shared" si="22"/>
        <v>84.896603513632868</v>
      </c>
      <c r="AU34" s="7">
        <f t="shared" si="22"/>
        <v>89.498352276565839</v>
      </c>
      <c r="AV34" s="7">
        <f t="shared" si="22"/>
        <v>-6.9556067292656394</v>
      </c>
      <c r="AW34" s="7">
        <f t="shared" si="22"/>
        <v>73.55366365247437</v>
      </c>
      <c r="AX34" s="7">
        <f t="shared" si="22"/>
        <v>25.567502181242048</v>
      </c>
      <c r="AY34" s="7">
        <f t="shared" si="22"/>
        <v>84.529896043939573</v>
      </c>
      <c r="AZ34" s="7">
        <f t="shared" si="22"/>
        <v>84.073609247065718</v>
      </c>
      <c r="BA34" s="7">
        <f t="shared" si="22"/>
        <v>-0.20002720888346914</v>
      </c>
      <c r="BB34" s="8">
        <f t="shared" si="22"/>
        <v>1.054761482519595</v>
      </c>
    </row>
    <row r="35" spans="1:54" outlineLevel="3" x14ac:dyDescent="0.25">
      <c r="B35" s="17" t="s">
        <v>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 outlineLevel="3" x14ac:dyDescent="0.25">
      <c r="B36" s="10" t="s">
        <v>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v>-30</v>
      </c>
      <c r="AV36" s="5"/>
      <c r="AW36" s="5"/>
      <c r="AX36" s="5"/>
      <c r="AY36" s="5"/>
      <c r="AZ36" s="5"/>
      <c r="BA36" s="5"/>
      <c r="BB36" s="6"/>
    </row>
    <row r="37" spans="1:54" outlineLevel="3" x14ac:dyDescent="0.25">
      <c r="A37" s="18" t="s">
        <v>16</v>
      </c>
      <c r="B37" s="10" t="s">
        <v>21</v>
      </c>
      <c r="C37" s="5">
        <f>0+(H38)</f>
        <v>0</v>
      </c>
      <c r="D37" s="5">
        <f>0+(I38)</f>
        <v>0</v>
      </c>
      <c r="E37" s="5">
        <f>0+(J38)</f>
        <v>0</v>
      </c>
      <c r="F37" s="5">
        <f t="shared" ref="F37:U38" si="23">K38</f>
        <v>0</v>
      </c>
      <c r="G37" s="5">
        <f t="shared" si="23"/>
        <v>0</v>
      </c>
      <c r="H37" s="5">
        <f t="shared" si="23"/>
        <v>0</v>
      </c>
      <c r="I37" s="5">
        <f t="shared" si="23"/>
        <v>0</v>
      </c>
      <c r="J37" s="5">
        <f t="shared" si="23"/>
        <v>0</v>
      </c>
      <c r="K37" s="5">
        <f t="shared" si="23"/>
        <v>0</v>
      </c>
      <c r="L37" s="5">
        <f t="shared" si="23"/>
        <v>0</v>
      </c>
      <c r="M37" s="5">
        <f t="shared" si="23"/>
        <v>0</v>
      </c>
      <c r="N37" s="5">
        <f t="shared" si="23"/>
        <v>0</v>
      </c>
      <c r="O37" s="5">
        <f t="shared" si="23"/>
        <v>0</v>
      </c>
      <c r="P37" s="5">
        <f t="shared" si="23"/>
        <v>0</v>
      </c>
      <c r="Q37" s="5">
        <f t="shared" si="23"/>
        <v>0</v>
      </c>
      <c r="R37" s="5">
        <f t="shared" si="23"/>
        <v>0</v>
      </c>
      <c r="S37" s="5">
        <f t="shared" si="23"/>
        <v>0</v>
      </c>
      <c r="T37" s="5">
        <f t="shared" si="23"/>
        <v>0</v>
      </c>
      <c r="U37" s="5">
        <f t="shared" si="23"/>
        <v>0</v>
      </c>
      <c r="V37" s="5">
        <f t="shared" ref="V37:AK38" si="24">AA38</f>
        <v>0</v>
      </c>
      <c r="W37" s="5">
        <f t="shared" si="24"/>
        <v>0</v>
      </c>
      <c r="X37" s="5">
        <f t="shared" si="24"/>
        <v>0</v>
      </c>
      <c r="Y37" s="5">
        <f t="shared" si="24"/>
        <v>0</v>
      </c>
      <c r="Z37" s="5">
        <f t="shared" si="24"/>
        <v>0</v>
      </c>
      <c r="AA37" s="5">
        <f t="shared" si="24"/>
        <v>0</v>
      </c>
      <c r="AB37" s="5">
        <f t="shared" si="24"/>
        <v>20</v>
      </c>
      <c r="AC37" s="5">
        <f t="shared" si="24"/>
        <v>40</v>
      </c>
      <c r="AD37" s="5">
        <f t="shared" si="24"/>
        <v>0</v>
      </c>
      <c r="AE37" s="5">
        <f t="shared" si="24"/>
        <v>0</v>
      </c>
      <c r="AF37" s="5">
        <f t="shared" si="24"/>
        <v>0</v>
      </c>
      <c r="AG37" s="5">
        <f t="shared" si="24"/>
        <v>0</v>
      </c>
      <c r="AH37" s="5">
        <f t="shared" si="24"/>
        <v>0</v>
      </c>
      <c r="AI37" s="5">
        <f t="shared" si="24"/>
        <v>0</v>
      </c>
      <c r="AJ37" s="5">
        <f t="shared" si="24"/>
        <v>0</v>
      </c>
      <c r="AK37" s="5">
        <f t="shared" si="24"/>
        <v>0</v>
      </c>
      <c r="AL37" s="5">
        <f t="shared" ref="AL37:BA38" si="25">AQ38</f>
        <v>0</v>
      </c>
      <c r="AM37" s="5">
        <f t="shared" si="25"/>
        <v>0</v>
      </c>
      <c r="AN37" s="5">
        <f t="shared" si="25"/>
        <v>0</v>
      </c>
      <c r="AO37" s="5">
        <f t="shared" si="25"/>
        <v>0</v>
      </c>
      <c r="AP37" s="5">
        <f t="shared" si="25"/>
        <v>0</v>
      </c>
      <c r="AQ37" s="5">
        <f t="shared" si="25"/>
        <v>0</v>
      </c>
      <c r="AR37" s="5">
        <f t="shared" si="25"/>
        <v>0</v>
      </c>
      <c r="AS37" s="5">
        <f t="shared" si="25"/>
        <v>0</v>
      </c>
      <c r="AT37" s="5">
        <f t="shared" si="25"/>
        <v>0</v>
      </c>
      <c r="AU37" s="5">
        <f t="shared" si="25"/>
        <v>0</v>
      </c>
      <c r="AV37" s="5">
        <f t="shared" si="25"/>
        <v>0</v>
      </c>
      <c r="AW37" s="5">
        <f t="shared" si="25"/>
        <v>0</v>
      </c>
      <c r="AX37" s="5">
        <f t="shared" si="25"/>
        <v>0</v>
      </c>
      <c r="AY37" s="5">
        <f t="shared" si="25"/>
        <v>0</v>
      </c>
      <c r="AZ37" s="5">
        <f t="shared" si="25"/>
        <v>0</v>
      </c>
      <c r="BA37" s="5">
        <f t="shared" si="25"/>
        <v>0</v>
      </c>
      <c r="BB37" s="6">
        <f>BG38</f>
        <v>0</v>
      </c>
    </row>
    <row r="38" spans="1:54" outlineLevel="3" x14ac:dyDescent="0.25">
      <c r="B38" s="10" t="s">
        <v>22</v>
      </c>
      <c r="C38" s="5">
        <f>H39</f>
        <v>0</v>
      </c>
      <c r="D38" s="5">
        <f>I39</f>
        <v>0</v>
      </c>
      <c r="E38" s="5">
        <f>J39</f>
        <v>0</v>
      </c>
      <c r="F38" s="5">
        <f t="shared" si="23"/>
        <v>0</v>
      </c>
      <c r="G38" s="5">
        <f t="shared" si="23"/>
        <v>0</v>
      </c>
      <c r="H38" s="5">
        <f t="shared" si="23"/>
        <v>0</v>
      </c>
      <c r="I38" s="5">
        <f t="shared" si="23"/>
        <v>0</v>
      </c>
      <c r="J38" s="5">
        <f t="shared" si="23"/>
        <v>0</v>
      </c>
      <c r="K38" s="5">
        <f t="shared" si="23"/>
        <v>0</v>
      </c>
      <c r="L38" s="5">
        <f t="shared" si="23"/>
        <v>0</v>
      </c>
      <c r="M38" s="5">
        <f t="shared" si="23"/>
        <v>0</v>
      </c>
      <c r="N38" s="5">
        <f t="shared" si="23"/>
        <v>0</v>
      </c>
      <c r="O38" s="5">
        <f t="shared" si="23"/>
        <v>0</v>
      </c>
      <c r="P38" s="5">
        <f t="shared" si="23"/>
        <v>0</v>
      </c>
      <c r="Q38" s="5">
        <f t="shared" si="23"/>
        <v>0</v>
      </c>
      <c r="R38" s="5">
        <f t="shared" si="23"/>
        <v>0</v>
      </c>
      <c r="S38" s="5">
        <f t="shared" si="23"/>
        <v>0</v>
      </c>
      <c r="T38" s="5">
        <f t="shared" si="23"/>
        <v>0</v>
      </c>
      <c r="U38" s="5">
        <f t="shared" si="23"/>
        <v>0</v>
      </c>
      <c r="V38" s="5">
        <f t="shared" si="24"/>
        <v>0</v>
      </c>
      <c r="W38" s="5">
        <f t="shared" si="24"/>
        <v>0</v>
      </c>
      <c r="X38" s="5">
        <f t="shared" si="24"/>
        <v>0</v>
      </c>
      <c r="Y38" s="5">
        <f t="shared" si="24"/>
        <v>0</v>
      </c>
      <c r="Z38" s="5">
        <f t="shared" si="24"/>
        <v>0</v>
      </c>
      <c r="AA38" s="5">
        <f t="shared" si="24"/>
        <v>0</v>
      </c>
      <c r="AB38" s="5">
        <f t="shared" si="24"/>
        <v>0</v>
      </c>
      <c r="AC38" s="5">
        <f t="shared" si="24"/>
        <v>0</v>
      </c>
      <c r="AD38" s="5">
        <f t="shared" si="24"/>
        <v>0</v>
      </c>
      <c r="AE38" s="5">
        <f t="shared" si="24"/>
        <v>0</v>
      </c>
      <c r="AF38" s="5">
        <f t="shared" si="24"/>
        <v>0</v>
      </c>
      <c r="AG38" s="5">
        <f>AL39</f>
        <v>20</v>
      </c>
      <c r="AH38" s="5">
        <f>AM39</f>
        <v>40</v>
      </c>
      <c r="AI38" s="5">
        <f t="shared" si="24"/>
        <v>0</v>
      </c>
      <c r="AJ38" s="5">
        <f t="shared" si="24"/>
        <v>0</v>
      </c>
      <c r="AK38" s="5">
        <f t="shared" si="24"/>
        <v>0</v>
      </c>
      <c r="AL38" s="5">
        <f t="shared" si="25"/>
        <v>0</v>
      </c>
      <c r="AM38" s="5">
        <f t="shared" si="25"/>
        <v>0</v>
      </c>
      <c r="AN38" s="5">
        <f t="shared" si="25"/>
        <v>0</v>
      </c>
      <c r="AO38" s="5">
        <f t="shared" si="25"/>
        <v>0</v>
      </c>
      <c r="AP38" s="5">
        <f t="shared" si="25"/>
        <v>0</v>
      </c>
      <c r="AQ38" s="5">
        <f t="shared" si="25"/>
        <v>0</v>
      </c>
      <c r="AR38" s="5">
        <f t="shared" si="25"/>
        <v>0</v>
      </c>
      <c r="AS38" s="5">
        <f t="shared" si="25"/>
        <v>0</v>
      </c>
      <c r="AT38" s="5">
        <f t="shared" si="25"/>
        <v>0</v>
      </c>
      <c r="AU38" s="5">
        <f t="shared" si="25"/>
        <v>0</v>
      </c>
      <c r="AV38" s="5">
        <f t="shared" si="25"/>
        <v>0</v>
      </c>
      <c r="AW38" s="5">
        <f t="shared" si="25"/>
        <v>0</v>
      </c>
      <c r="AX38" s="5">
        <f t="shared" si="25"/>
        <v>0</v>
      </c>
      <c r="AY38" s="5">
        <f t="shared" si="25"/>
        <v>0</v>
      </c>
      <c r="AZ38" s="5">
        <f t="shared" si="25"/>
        <v>0</v>
      </c>
      <c r="BA38" s="5">
        <f t="shared" si="25"/>
        <v>0</v>
      </c>
      <c r="BB38" s="6">
        <f>BG39</f>
        <v>0</v>
      </c>
    </row>
    <row r="39" spans="1:54" outlineLevel="3" x14ac:dyDescent="0.25">
      <c r="B39" s="10" t="s">
        <v>10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20</v>
      </c>
      <c r="AM39" s="5">
        <v>40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6"/>
    </row>
    <row r="40" spans="1:54" ht="11" outlineLevel="3" thickBot="1" x14ac:dyDescent="0.3">
      <c r="A40" s="18" t="s">
        <v>16</v>
      </c>
      <c r="B40" s="11" t="s">
        <v>23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</row>
    <row r="41" spans="1:54" ht="11" outlineLevel="2" thickBot="1" x14ac:dyDescent="0.3"/>
    <row r="42" spans="1:54" outlineLevel="2" x14ac:dyDescent="0.25">
      <c r="B42" s="9" t="s">
        <v>24</v>
      </c>
      <c r="C42" s="2">
        <v>45689</v>
      </c>
      <c r="D42" s="2">
        <v>45696</v>
      </c>
      <c r="E42" s="2">
        <v>45703</v>
      </c>
      <c r="F42" s="2">
        <v>45710</v>
      </c>
      <c r="G42" s="2">
        <v>45717</v>
      </c>
      <c r="H42" s="2">
        <v>45724</v>
      </c>
      <c r="I42" s="2">
        <v>45731</v>
      </c>
      <c r="J42" s="2">
        <v>45738</v>
      </c>
      <c r="K42" s="2">
        <v>45745</v>
      </c>
      <c r="L42" s="2">
        <v>45752</v>
      </c>
      <c r="M42" s="2">
        <v>45759</v>
      </c>
      <c r="N42" s="2">
        <v>45766</v>
      </c>
      <c r="O42" s="2">
        <v>45773</v>
      </c>
      <c r="P42" s="2">
        <v>45780</v>
      </c>
      <c r="Q42" s="2">
        <v>45787</v>
      </c>
      <c r="R42" s="2">
        <v>45794</v>
      </c>
      <c r="S42" s="2">
        <v>45801</v>
      </c>
      <c r="T42" s="2">
        <v>45808</v>
      </c>
      <c r="U42" s="2">
        <v>45815</v>
      </c>
      <c r="V42" s="2">
        <v>45822</v>
      </c>
      <c r="W42" s="2">
        <v>45829</v>
      </c>
      <c r="X42" s="2">
        <v>45836</v>
      </c>
      <c r="Y42" s="2">
        <v>45843</v>
      </c>
      <c r="Z42" s="2">
        <v>45850</v>
      </c>
      <c r="AA42" s="2">
        <v>45857</v>
      </c>
      <c r="AB42" s="2">
        <v>45864</v>
      </c>
      <c r="AC42" s="2">
        <v>45871</v>
      </c>
      <c r="AD42" s="2">
        <v>45878</v>
      </c>
      <c r="AE42" s="2">
        <v>45885</v>
      </c>
      <c r="AF42" s="2">
        <v>45892</v>
      </c>
      <c r="AG42" s="2">
        <v>45899</v>
      </c>
      <c r="AH42" s="2">
        <v>45906</v>
      </c>
      <c r="AI42" s="2">
        <v>45913</v>
      </c>
      <c r="AJ42" s="2">
        <v>45920</v>
      </c>
      <c r="AK42" s="2">
        <v>45927</v>
      </c>
      <c r="AL42" s="2">
        <v>45934</v>
      </c>
      <c r="AM42" s="2">
        <v>45941</v>
      </c>
      <c r="AN42" s="2">
        <v>45948</v>
      </c>
      <c r="AO42" s="2">
        <v>45955</v>
      </c>
      <c r="AP42" s="2">
        <v>45962</v>
      </c>
      <c r="AQ42" s="2">
        <v>45969</v>
      </c>
      <c r="AR42" s="2">
        <v>45976</v>
      </c>
      <c r="AS42" s="2">
        <v>45983</v>
      </c>
      <c r="AT42" s="2">
        <v>45990</v>
      </c>
      <c r="AU42" s="2">
        <v>45997</v>
      </c>
      <c r="AV42" s="2">
        <v>46004</v>
      </c>
      <c r="AW42" s="2">
        <v>46011</v>
      </c>
      <c r="AX42" s="2">
        <v>46018</v>
      </c>
      <c r="AY42" s="2">
        <v>46025</v>
      </c>
      <c r="AZ42" s="2">
        <v>46032</v>
      </c>
      <c r="BA42" s="2">
        <v>46039</v>
      </c>
      <c r="BB42" s="3">
        <v>46046</v>
      </c>
    </row>
    <row r="43" spans="1:54" outlineLevel="2" x14ac:dyDescent="0.25">
      <c r="A43" s="18" t="s">
        <v>16</v>
      </c>
      <c r="B43" s="10" t="s">
        <v>14</v>
      </c>
      <c r="C43" s="12">
        <v>0</v>
      </c>
      <c r="D43" s="12">
        <f>C43</f>
        <v>0</v>
      </c>
      <c r="E43" s="12">
        <f t="shared" ref="E43:BB43" si="26">D43</f>
        <v>0</v>
      </c>
      <c r="F43" s="12">
        <f t="shared" si="26"/>
        <v>0</v>
      </c>
      <c r="G43" s="12">
        <f t="shared" si="26"/>
        <v>0</v>
      </c>
      <c r="H43" s="12">
        <f t="shared" si="26"/>
        <v>0</v>
      </c>
      <c r="I43" s="12">
        <f t="shared" si="26"/>
        <v>0</v>
      </c>
      <c r="J43" s="12">
        <f t="shared" si="26"/>
        <v>0</v>
      </c>
      <c r="K43" s="12">
        <f t="shared" si="26"/>
        <v>0</v>
      </c>
      <c r="L43" s="12">
        <f t="shared" si="26"/>
        <v>0</v>
      </c>
      <c r="M43" s="12">
        <f t="shared" si="26"/>
        <v>0</v>
      </c>
      <c r="N43" s="12">
        <f t="shared" si="26"/>
        <v>0</v>
      </c>
      <c r="O43" s="12">
        <f t="shared" si="26"/>
        <v>0</v>
      </c>
      <c r="P43" s="12">
        <f t="shared" si="26"/>
        <v>0</v>
      </c>
      <c r="Q43" s="12">
        <f t="shared" si="26"/>
        <v>0</v>
      </c>
      <c r="R43" s="12">
        <f t="shared" si="26"/>
        <v>0</v>
      </c>
      <c r="S43" s="12">
        <f t="shared" si="26"/>
        <v>0</v>
      </c>
      <c r="T43" s="12">
        <f t="shared" si="26"/>
        <v>0</v>
      </c>
      <c r="U43" s="12">
        <f t="shared" si="26"/>
        <v>0</v>
      </c>
      <c r="V43" s="12">
        <f t="shared" si="26"/>
        <v>0</v>
      </c>
      <c r="W43" s="12">
        <f t="shared" si="26"/>
        <v>0</v>
      </c>
      <c r="X43" s="12">
        <f t="shared" si="26"/>
        <v>0</v>
      </c>
      <c r="Y43" s="12">
        <f t="shared" si="26"/>
        <v>0</v>
      </c>
      <c r="Z43" s="12">
        <f t="shared" si="26"/>
        <v>0</v>
      </c>
      <c r="AA43" s="12">
        <f t="shared" si="26"/>
        <v>0</v>
      </c>
      <c r="AB43" s="12">
        <f t="shared" si="26"/>
        <v>0</v>
      </c>
      <c r="AC43" s="12">
        <f t="shared" si="26"/>
        <v>0</v>
      </c>
      <c r="AD43" s="12">
        <f t="shared" si="26"/>
        <v>0</v>
      </c>
      <c r="AE43" s="12">
        <f t="shared" si="26"/>
        <v>0</v>
      </c>
      <c r="AF43" s="12">
        <f t="shared" si="26"/>
        <v>0</v>
      </c>
      <c r="AG43" s="12">
        <f t="shared" si="26"/>
        <v>0</v>
      </c>
      <c r="AH43" s="12">
        <f t="shared" si="26"/>
        <v>0</v>
      </c>
      <c r="AI43" s="12">
        <f t="shared" si="26"/>
        <v>0</v>
      </c>
      <c r="AJ43" s="12">
        <f t="shared" si="26"/>
        <v>0</v>
      </c>
      <c r="AK43" s="12">
        <f t="shared" si="26"/>
        <v>0</v>
      </c>
      <c r="AL43" s="12">
        <f t="shared" si="26"/>
        <v>0</v>
      </c>
      <c r="AM43" s="12">
        <f t="shared" si="26"/>
        <v>0</v>
      </c>
      <c r="AN43" s="12">
        <f t="shared" si="26"/>
        <v>0</v>
      </c>
      <c r="AO43" s="12">
        <f t="shared" si="26"/>
        <v>0</v>
      </c>
      <c r="AP43" s="12">
        <f t="shared" si="26"/>
        <v>0</v>
      </c>
      <c r="AQ43" s="12">
        <f t="shared" si="26"/>
        <v>0</v>
      </c>
      <c r="AR43" s="12">
        <f t="shared" si="26"/>
        <v>0</v>
      </c>
      <c r="AS43" s="12">
        <f t="shared" si="26"/>
        <v>0</v>
      </c>
      <c r="AT43" s="12">
        <f t="shared" si="26"/>
        <v>0</v>
      </c>
      <c r="AU43" s="12">
        <f t="shared" si="26"/>
        <v>0</v>
      </c>
      <c r="AV43" s="12">
        <f t="shared" si="26"/>
        <v>0</v>
      </c>
      <c r="AW43" s="12">
        <f t="shared" si="26"/>
        <v>0</v>
      </c>
      <c r="AX43" s="12">
        <f t="shared" si="26"/>
        <v>0</v>
      </c>
      <c r="AY43" s="12">
        <f t="shared" si="26"/>
        <v>0</v>
      </c>
      <c r="AZ43" s="12">
        <f t="shared" si="26"/>
        <v>0</v>
      </c>
      <c r="BA43" s="12">
        <f t="shared" si="26"/>
        <v>0</v>
      </c>
      <c r="BB43" s="14">
        <f t="shared" si="26"/>
        <v>0</v>
      </c>
    </row>
    <row r="44" spans="1:54" outlineLevel="2" x14ac:dyDescent="0.25">
      <c r="A44" s="18" t="s">
        <v>16</v>
      </c>
      <c r="B44" s="10" t="s">
        <v>15</v>
      </c>
      <c r="C44" s="12">
        <v>0.05</v>
      </c>
      <c r="D44" s="12">
        <f>C44</f>
        <v>0.05</v>
      </c>
      <c r="E44" s="12">
        <f t="shared" ref="E44:BB44" si="27">D44</f>
        <v>0.05</v>
      </c>
      <c r="F44" s="12">
        <f t="shared" si="27"/>
        <v>0.05</v>
      </c>
      <c r="G44" s="12">
        <f t="shared" si="27"/>
        <v>0.05</v>
      </c>
      <c r="H44" s="12">
        <f t="shared" si="27"/>
        <v>0.05</v>
      </c>
      <c r="I44" s="12">
        <f t="shared" si="27"/>
        <v>0.05</v>
      </c>
      <c r="J44" s="12">
        <f t="shared" si="27"/>
        <v>0.05</v>
      </c>
      <c r="K44" s="12">
        <f t="shared" si="27"/>
        <v>0.05</v>
      </c>
      <c r="L44" s="12">
        <f t="shared" si="27"/>
        <v>0.05</v>
      </c>
      <c r="M44" s="12">
        <f t="shared" si="27"/>
        <v>0.05</v>
      </c>
      <c r="N44" s="12">
        <f t="shared" si="27"/>
        <v>0.05</v>
      </c>
      <c r="O44" s="12">
        <f t="shared" si="27"/>
        <v>0.05</v>
      </c>
      <c r="P44" s="12">
        <f t="shared" si="27"/>
        <v>0.05</v>
      </c>
      <c r="Q44" s="12">
        <f t="shared" si="27"/>
        <v>0.05</v>
      </c>
      <c r="R44" s="12">
        <f t="shared" si="27"/>
        <v>0.05</v>
      </c>
      <c r="S44" s="12">
        <f t="shared" si="27"/>
        <v>0.05</v>
      </c>
      <c r="T44" s="12">
        <f t="shared" si="27"/>
        <v>0.05</v>
      </c>
      <c r="U44" s="12">
        <f t="shared" si="27"/>
        <v>0.05</v>
      </c>
      <c r="V44" s="12">
        <f t="shared" si="27"/>
        <v>0.05</v>
      </c>
      <c r="W44" s="12">
        <f t="shared" si="27"/>
        <v>0.05</v>
      </c>
      <c r="X44" s="12">
        <f t="shared" si="27"/>
        <v>0.05</v>
      </c>
      <c r="Y44" s="12">
        <f t="shared" si="27"/>
        <v>0.05</v>
      </c>
      <c r="Z44" s="12">
        <f t="shared" si="27"/>
        <v>0.05</v>
      </c>
      <c r="AA44" s="12">
        <f t="shared" si="27"/>
        <v>0.05</v>
      </c>
      <c r="AB44" s="12">
        <f t="shared" si="27"/>
        <v>0.05</v>
      </c>
      <c r="AC44" s="12">
        <f t="shared" si="27"/>
        <v>0.05</v>
      </c>
      <c r="AD44" s="12">
        <f t="shared" si="27"/>
        <v>0.05</v>
      </c>
      <c r="AE44" s="12">
        <f t="shared" si="27"/>
        <v>0.05</v>
      </c>
      <c r="AF44" s="12">
        <f t="shared" si="27"/>
        <v>0.05</v>
      </c>
      <c r="AG44" s="12">
        <f t="shared" si="27"/>
        <v>0.05</v>
      </c>
      <c r="AH44" s="12">
        <f t="shared" si="27"/>
        <v>0.05</v>
      </c>
      <c r="AI44" s="12">
        <f t="shared" si="27"/>
        <v>0.05</v>
      </c>
      <c r="AJ44" s="12">
        <f t="shared" si="27"/>
        <v>0.05</v>
      </c>
      <c r="AK44" s="12">
        <f t="shared" si="27"/>
        <v>0.05</v>
      </c>
      <c r="AL44" s="12">
        <f t="shared" si="27"/>
        <v>0.05</v>
      </c>
      <c r="AM44" s="12">
        <f t="shared" si="27"/>
        <v>0.05</v>
      </c>
      <c r="AN44" s="12">
        <f t="shared" si="27"/>
        <v>0.05</v>
      </c>
      <c r="AO44" s="12">
        <f t="shared" si="27"/>
        <v>0.05</v>
      </c>
      <c r="AP44" s="12">
        <f t="shared" si="27"/>
        <v>0.05</v>
      </c>
      <c r="AQ44" s="12">
        <f t="shared" si="27"/>
        <v>0.05</v>
      </c>
      <c r="AR44" s="12">
        <f t="shared" si="27"/>
        <v>0.05</v>
      </c>
      <c r="AS44" s="12">
        <f t="shared" si="27"/>
        <v>0.05</v>
      </c>
      <c r="AT44" s="12">
        <f t="shared" si="27"/>
        <v>0.05</v>
      </c>
      <c r="AU44" s="12">
        <f t="shared" si="27"/>
        <v>0.05</v>
      </c>
      <c r="AV44" s="12">
        <f t="shared" si="27"/>
        <v>0.05</v>
      </c>
      <c r="AW44" s="12">
        <f t="shared" si="27"/>
        <v>0.05</v>
      </c>
      <c r="AX44" s="12">
        <f t="shared" si="27"/>
        <v>0.05</v>
      </c>
      <c r="AY44" s="12">
        <f t="shared" si="27"/>
        <v>0.05</v>
      </c>
      <c r="AZ44" s="12">
        <f t="shared" si="27"/>
        <v>0.05</v>
      </c>
      <c r="BA44" s="12">
        <f t="shared" si="27"/>
        <v>0.05</v>
      </c>
      <c r="BB44" s="14">
        <f t="shared" si="27"/>
        <v>0.05</v>
      </c>
    </row>
    <row r="45" spans="1:54" outlineLevel="2" x14ac:dyDescent="0.25">
      <c r="B45" s="10" t="s">
        <v>6</v>
      </c>
      <c r="C45" s="13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4">
        <v>0</v>
      </c>
    </row>
    <row r="46" spans="1:54" outlineLevel="2" x14ac:dyDescent="0.25">
      <c r="B46" s="10" t="s">
        <v>7</v>
      </c>
      <c r="C46" s="12">
        <v>0.3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  <c r="I46" s="12">
        <v>0.3</v>
      </c>
      <c r="J46" s="12">
        <v>0.3</v>
      </c>
      <c r="K46" s="12">
        <v>0.3</v>
      </c>
      <c r="L46" s="12">
        <v>0.3</v>
      </c>
      <c r="M46" s="12">
        <v>0.3</v>
      </c>
      <c r="N46" s="12">
        <v>0.3</v>
      </c>
      <c r="O46" s="12">
        <v>0.3</v>
      </c>
      <c r="P46" s="12">
        <v>0.3</v>
      </c>
      <c r="Q46" s="12">
        <v>0.3</v>
      </c>
      <c r="R46" s="12">
        <v>0.3</v>
      </c>
      <c r="S46" s="12">
        <v>0.3</v>
      </c>
      <c r="T46" s="12">
        <v>0.3</v>
      </c>
      <c r="U46" s="12">
        <v>0.3</v>
      </c>
      <c r="V46" s="12">
        <v>0.3</v>
      </c>
      <c r="W46" s="12">
        <v>0.3</v>
      </c>
      <c r="X46" s="12">
        <v>0.3</v>
      </c>
      <c r="Y46" s="12">
        <v>0.3</v>
      </c>
      <c r="Z46" s="12">
        <v>0.3</v>
      </c>
      <c r="AA46" s="12">
        <v>0.3</v>
      </c>
      <c r="AB46" s="12">
        <v>0.3</v>
      </c>
      <c r="AC46" s="12">
        <v>0.3</v>
      </c>
      <c r="AD46" s="12">
        <v>0.3</v>
      </c>
      <c r="AE46" s="12">
        <v>0.3</v>
      </c>
      <c r="AF46" s="12">
        <v>0.3</v>
      </c>
      <c r="AG46" s="12">
        <v>0.3</v>
      </c>
      <c r="AH46" s="12">
        <v>0.3</v>
      </c>
      <c r="AI46" s="12">
        <v>0.3</v>
      </c>
      <c r="AJ46" s="12">
        <v>0.3</v>
      </c>
      <c r="AK46" s="12">
        <v>0.3</v>
      </c>
      <c r="AL46" s="12">
        <v>0.3</v>
      </c>
      <c r="AM46" s="12">
        <v>0.3</v>
      </c>
      <c r="AN46" s="12">
        <v>0.3</v>
      </c>
      <c r="AO46" s="12">
        <v>0.3</v>
      </c>
      <c r="AP46" s="12">
        <v>0.3</v>
      </c>
      <c r="AQ46" s="12">
        <v>0.3</v>
      </c>
      <c r="AR46" s="12">
        <v>0.3</v>
      </c>
      <c r="AS46" s="12">
        <v>0.3</v>
      </c>
      <c r="AT46" s="12">
        <v>0.3</v>
      </c>
      <c r="AU46" s="12">
        <v>0.3</v>
      </c>
      <c r="AV46" s="12">
        <v>0.3</v>
      </c>
      <c r="AW46" s="12">
        <v>0.3</v>
      </c>
      <c r="AX46" s="12">
        <v>0.3</v>
      </c>
      <c r="AY46" s="12">
        <v>0.3</v>
      </c>
      <c r="AZ46" s="12">
        <v>0.3</v>
      </c>
      <c r="BA46" s="12">
        <v>0.3</v>
      </c>
      <c r="BB46" s="14">
        <v>0.3</v>
      </c>
    </row>
    <row r="47" spans="1:54" outlineLevel="2" x14ac:dyDescent="0.25">
      <c r="B47" s="10" t="s">
        <v>31</v>
      </c>
      <c r="C47" s="5">
        <f>C8/(1-C44)/(1-C43)*C46</f>
        <v>94.790580163719014</v>
      </c>
      <c r="D47" s="5">
        <f t="shared" ref="D47:BB47" si="28">D8/(1-D44)/(1-D43)*D46</f>
        <v>85.903394165660444</v>
      </c>
      <c r="E47" s="5">
        <f t="shared" si="28"/>
        <v>85.703068251769764</v>
      </c>
      <c r="F47" s="5">
        <f t="shared" si="28"/>
        <v>85.848759825508424</v>
      </c>
      <c r="G47" s="5">
        <f t="shared" si="28"/>
        <v>70.542038859589923</v>
      </c>
      <c r="H47" s="5">
        <f t="shared" si="28"/>
        <v>23.565612052229088</v>
      </c>
      <c r="I47" s="5">
        <f t="shared" si="28"/>
        <v>108.5493281586642</v>
      </c>
      <c r="J47" s="5">
        <f t="shared" si="28"/>
        <v>50.163429982894144</v>
      </c>
      <c r="K47" s="5">
        <f t="shared" si="28"/>
        <v>29.894089786502352</v>
      </c>
      <c r="L47" s="5">
        <f t="shared" si="28"/>
        <v>34.638171656367639</v>
      </c>
      <c r="M47" s="5">
        <f t="shared" si="28"/>
        <v>73.474081781080571</v>
      </c>
      <c r="N47" s="5">
        <f t="shared" si="28"/>
        <v>41.121446687738235</v>
      </c>
      <c r="O47" s="5">
        <f t="shared" si="28"/>
        <v>99.871573797854964</v>
      </c>
      <c r="P47" s="5">
        <f t="shared" si="28"/>
        <v>32.334423646624998</v>
      </c>
      <c r="Q47" s="5">
        <f t="shared" si="28"/>
        <v>98.50571529405498</v>
      </c>
      <c r="R47" s="5">
        <f t="shared" si="28"/>
        <v>36.040453053602292</v>
      </c>
      <c r="S47" s="5">
        <f t="shared" si="28"/>
        <v>56.246053186483408</v>
      </c>
      <c r="T47" s="5">
        <f t="shared" si="28"/>
        <v>34.474268635911642</v>
      </c>
      <c r="U47" s="5">
        <f t="shared" si="28"/>
        <v>108.73144262583756</v>
      </c>
      <c r="V47" s="5">
        <f t="shared" si="28"/>
        <v>74.985631858619229</v>
      </c>
      <c r="W47" s="5">
        <f t="shared" si="28"/>
        <v>26.315540506546391</v>
      </c>
      <c r="X47" s="5">
        <f t="shared" si="28"/>
        <v>44.27202696983688</v>
      </c>
      <c r="Y47" s="5">
        <f t="shared" si="28"/>
        <v>103.14052848361625</v>
      </c>
      <c r="Z47" s="5">
        <f t="shared" si="28"/>
        <v>65.242507864845976</v>
      </c>
      <c r="AA47" s="5">
        <f t="shared" si="28"/>
        <v>97.640671574981653</v>
      </c>
      <c r="AB47" s="5">
        <f t="shared" si="28"/>
        <v>65.215190694769987</v>
      </c>
      <c r="AC47" s="5">
        <f t="shared" si="28"/>
        <v>31.414745587399672</v>
      </c>
      <c r="AD47" s="5">
        <f t="shared" si="28"/>
        <v>34.874920463692966</v>
      </c>
      <c r="AE47" s="5">
        <f t="shared" si="28"/>
        <v>94.799685887077686</v>
      </c>
      <c r="AF47" s="5">
        <f t="shared" si="28"/>
        <v>89.573000679203076</v>
      </c>
      <c r="AG47" s="5">
        <f t="shared" si="28"/>
        <v>43.789423631827539</v>
      </c>
      <c r="AH47" s="5">
        <f t="shared" si="28"/>
        <v>48.287650971008837</v>
      </c>
      <c r="AI47" s="5">
        <f t="shared" si="28"/>
        <v>89.190560298139062</v>
      </c>
      <c r="AJ47" s="5">
        <f t="shared" si="28"/>
        <v>22.190647825070439</v>
      </c>
      <c r="AK47" s="5">
        <f t="shared" si="28"/>
        <v>32.780604091199663</v>
      </c>
      <c r="AL47" s="5">
        <f t="shared" si="28"/>
        <v>81.71476142067381</v>
      </c>
      <c r="AM47" s="5">
        <f t="shared" si="28"/>
        <v>92.887483981757697</v>
      </c>
      <c r="AN47" s="5">
        <f t="shared" si="28"/>
        <v>90.210401314309721</v>
      </c>
      <c r="AO47" s="5">
        <f t="shared" si="28"/>
        <v>72.272126297736577</v>
      </c>
      <c r="AP47" s="5">
        <f t="shared" si="28"/>
        <v>63.403151746395338</v>
      </c>
      <c r="AQ47" s="5">
        <f t="shared" si="28"/>
        <v>102.59418508209626</v>
      </c>
      <c r="AR47" s="5">
        <f t="shared" si="28"/>
        <v>107.64786154615619</v>
      </c>
      <c r="AS47" s="5">
        <f t="shared" si="28"/>
        <v>105.4169593232829</v>
      </c>
      <c r="AT47" s="5">
        <f t="shared" si="28"/>
        <v>50.363755896784802</v>
      </c>
      <c r="AU47" s="5">
        <f t="shared" si="28"/>
        <v>25.50513112762507</v>
      </c>
      <c r="AV47" s="5">
        <f t="shared" si="28"/>
        <v>94.799685887077686</v>
      </c>
      <c r="AW47" s="5">
        <f t="shared" si="28"/>
        <v>36.960131112827618</v>
      </c>
      <c r="AX47" s="5">
        <f t="shared" si="28"/>
        <v>71.434399748739253</v>
      </c>
      <c r="AY47" s="5">
        <f t="shared" si="28"/>
        <v>29.074574684222362</v>
      </c>
      <c r="AZ47" s="5">
        <f t="shared" si="28"/>
        <v>29.402380725134364</v>
      </c>
      <c r="BA47" s="5">
        <f t="shared" si="28"/>
        <v>89.94633533690839</v>
      </c>
      <c r="BB47" s="6">
        <f t="shared" si="28"/>
        <v>89.044868724400388</v>
      </c>
    </row>
    <row r="48" spans="1:54" outlineLevel="2" x14ac:dyDescent="0.25">
      <c r="B48" s="10" t="s">
        <v>1</v>
      </c>
      <c r="C48" s="5">
        <v>75</v>
      </c>
      <c r="D48" s="5">
        <f t="shared" ref="D48:AK48" si="29">C48+D55+D50+D51</f>
        <v>75</v>
      </c>
      <c r="E48" s="5">
        <f t="shared" si="29"/>
        <v>75</v>
      </c>
      <c r="F48" s="5">
        <f t="shared" si="29"/>
        <v>75</v>
      </c>
      <c r="G48" s="5">
        <f t="shared" si="29"/>
        <v>75</v>
      </c>
      <c r="H48" s="5">
        <f t="shared" si="29"/>
        <v>75</v>
      </c>
      <c r="I48" s="5">
        <f t="shared" si="29"/>
        <v>75</v>
      </c>
      <c r="J48" s="5">
        <f t="shared" si="29"/>
        <v>75</v>
      </c>
      <c r="K48" s="5">
        <f t="shared" si="29"/>
        <v>75</v>
      </c>
      <c r="L48" s="5">
        <f t="shared" si="29"/>
        <v>75</v>
      </c>
      <c r="M48" s="5">
        <f t="shared" si="29"/>
        <v>75</v>
      </c>
      <c r="N48" s="5">
        <f t="shared" si="29"/>
        <v>75</v>
      </c>
      <c r="O48" s="5">
        <f t="shared" si="29"/>
        <v>75</v>
      </c>
      <c r="P48" s="5">
        <f t="shared" si="29"/>
        <v>75</v>
      </c>
      <c r="Q48" s="5">
        <f t="shared" si="29"/>
        <v>75</v>
      </c>
      <c r="R48" s="5">
        <f t="shared" si="29"/>
        <v>75</v>
      </c>
      <c r="S48" s="5">
        <f t="shared" si="29"/>
        <v>75</v>
      </c>
      <c r="T48" s="5">
        <f t="shared" si="29"/>
        <v>75</v>
      </c>
      <c r="U48" s="5">
        <f t="shared" si="29"/>
        <v>75</v>
      </c>
      <c r="V48" s="5">
        <f t="shared" si="29"/>
        <v>75</v>
      </c>
      <c r="W48" s="5">
        <f t="shared" si="29"/>
        <v>75</v>
      </c>
      <c r="X48" s="5">
        <f t="shared" si="29"/>
        <v>75</v>
      </c>
      <c r="Y48" s="5">
        <f t="shared" si="29"/>
        <v>75</v>
      </c>
      <c r="Z48" s="5">
        <f t="shared" si="29"/>
        <v>75</v>
      </c>
      <c r="AA48" s="5">
        <f t="shared" si="29"/>
        <v>75</v>
      </c>
      <c r="AB48" s="5">
        <f t="shared" si="29"/>
        <v>75</v>
      </c>
      <c r="AC48" s="5">
        <f t="shared" si="29"/>
        <v>75</v>
      </c>
      <c r="AD48" s="5">
        <f t="shared" si="29"/>
        <v>75</v>
      </c>
      <c r="AE48" s="5">
        <f t="shared" si="29"/>
        <v>75</v>
      </c>
      <c r="AF48" s="5">
        <f t="shared" si="29"/>
        <v>75</v>
      </c>
      <c r="AG48" s="5">
        <f t="shared" si="29"/>
        <v>75</v>
      </c>
      <c r="AH48" s="5">
        <f t="shared" si="29"/>
        <v>75</v>
      </c>
      <c r="AI48" s="5">
        <f t="shared" si="29"/>
        <v>75</v>
      </c>
      <c r="AJ48" s="5">
        <f t="shared" si="29"/>
        <v>75</v>
      </c>
      <c r="AK48" s="5">
        <f t="shared" si="29"/>
        <v>75</v>
      </c>
      <c r="AL48" s="5">
        <f>AK48+AL55+AL50+AL51</f>
        <v>75</v>
      </c>
      <c r="AM48" s="5">
        <f t="shared" ref="AM48:BB48" si="30">AL48+AM55+AM50+AM51</f>
        <v>75</v>
      </c>
      <c r="AN48" s="5">
        <f t="shared" si="30"/>
        <v>75</v>
      </c>
      <c r="AO48" s="5">
        <f t="shared" si="30"/>
        <v>75</v>
      </c>
      <c r="AP48" s="5">
        <f t="shared" si="30"/>
        <v>75</v>
      </c>
      <c r="AQ48" s="5">
        <f t="shared" si="30"/>
        <v>75</v>
      </c>
      <c r="AR48" s="5">
        <f t="shared" si="30"/>
        <v>75</v>
      </c>
      <c r="AS48" s="5">
        <f t="shared" si="30"/>
        <v>75</v>
      </c>
      <c r="AT48" s="5">
        <f t="shared" si="30"/>
        <v>75</v>
      </c>
      <c r="AU48" s="5">
        <f t="shared" si="30"/>
        <v>45</v>
      </c>
      <c r="AV48" s="5">
        <f t="shared" si="30"/>
        <v>45</v>
      </c>
      <c r="AW48" s="5">
        <f t="shared" si="30"/>
        <v>45</v>
      </c>
      <c r="AX48" s="5">
        <f t="shared" si="30"/>
        <v>45</v>
      </c>
      <c r="AY48" s="5">
        <f t="shared" si="30"/>
        <v>45</v>
      </c>
      <c r="AZ48" s="5">
        <f t="shared" si="30"/>
        <v>45</v>
      </c>
      <c r="BA48" s="5">
        <f t="shared" si="30"/>
        <v>45</v>
      </c>
      <c r="BB48" s="6">
        <f t="shared" si="30"/>
        <v>45</v>
      </c>
    </row>
    <row r="49" spans="1:54" ht="11" outlineLevel="2" thickBot="1" x14ac:dyDescent="0.3">
      <c r="B49" s="11" t="s">
        <v>2</v>
      </c>
      <c r="C49" s="7">
        <f>C48-C47</f>
        <v>-19.790580163719014</v>
      </c>
      <c r="D49" s="7">
        <f t="shared" ref="D49:BB49" si="31">D48-D47</f>
        <v>-10.903394165660444</v>
      </c>
      <c r="E49" s="7">
        <f t="shared" si="31"/>
        <v>-10.703068251769764</v>
      </c>
      <c r="F49" s="7">
        <f t="shared" si="31"/>
        <v>-10.848759825508424</v>
      </c>
      <c r="G49" s="7">
        <f t="shared" si="31"/>
        <v>4.4579611404100774</v>
      </c>
      <c r="H49" s="7">
        <f t="shared" si="31"/>
        <v>51.434387947770915</v>
      </c>
      <c r="I49" s="7">
        <f t="shared" si="31"/>
        <v>-33.549328158664196</v>
      </c>
      <c r="J49" s="7">
        <f t="shared" si="31"/>
        <v>24.836570017105856</v>
      </c>
      <c r="K49" s="7">
        <f t="shared" si="31"/>
        <v>45.105910213497651</v>
      </c>
      <c r="L49" s="7">
        <f t="shared" si="31"/>
        <v>40.361828343632361</v>
      </c>
      <c r="M49" s="7">
        <f t="shared" si="31"/>
        <v>1.5259182189194291</v>
      </c>
      <c r="N49" s="7">
        <f t="shared" si="31"/>
        <v>33.878553312261765</v>
      </c>
      <c r="O49" s="7">
        <f t="shared" si="31"/>
        <v>-24.871573797854964</v>
      </c>
      <c r="P49" s="7">
        <f t="shared" si="31"/>
        <v>42.665576353375002</v>
      </c>
      <c r="Q49" s="7">
        <f t="shared" si="31"/>
        <v>-23.50571529405498</v>
      </c>
      <c r="R49" s="7">
        <f t="shared" si="31"/>
        <v>38.959546946397708</v>
      </c>
      <c r="S49" s="7">
        <f t="shared" si="31"/>
        <v>18.753946813516592</v>
      </c>
      <c r="T49" s="7">
        <f t="shared" si="31"/>
        <v>40.525731364088358</v>
      </c>
      <c r="U49" s="7">
        <f t="shared" si="31"/>
        <v>-33.731442625837559</v>
      </c>
      <c r="V49" s="7">
        <f t="shared" si="31"/>
        <v>1.4368141380771249E-2</v>
      </c>
      <c r="W49" s="7">
        <f t="shared" si="31"/>
        <v>48.684459493453609</v>
      </c>
      <c r="X49" s="7">
        <f t="shared" si="31"/>
        <v>30.72797303016312</v>
      </c>
      <c r="Y49" s="7">
        <f t="shared" si="31"/>
        <v>-28.140528483616251</v>
      </c>
      <c r="Z49" s="7">
        <f t="shared" si="31"/>
        <v>9.757492135154024</v>
      </c>
      <c r="AA49" s="7">
        <f t="shared" si="31"/>
        <v>-22.640671574981653</v>
      </c>
      <c r="AB49" s="7">
        <f t="shared" si="31"/>
        <v>9.7848093052300129</v>
      </c>
      <c r="AC49" s="7">
        <f t="shared" si="31"/>
        <v>43.585254412600328</v>
      </c>
      <c r="AD49" s="7">
        <f t="shared" si="31"/>
        <v>40.125079536307034</v>
      </c>
      <c r="AE49" s="7">
        <f t="shared" si="31"/>
        <v>-19.799685887077686</v>
      </c>
      <c r="AF49" s="7">
        <f t="shared" si="31"/>
        <v>-14.573000679203076</v>
      </c>
      <c r="AG49" s="7">
        <f t="shared" si="31"/>
        <v>31.210576368172461</v>
      </c>
      <c r="AH49" s="7">
        <f t="shared" si="31"/>
        <v>26.712349028991163</v>
      </c>
      <c r="AI49" s="7">
        <f t="shared" si="31"/>
        <v>-14.190560298139062</v>
      </c>
      <c r="AJ49" s="7">
        <f t="shared" si="31"/>
        <v>52.809352174929558</v>
      </c>
      <c r="AK49" s="7">
        <f t="shared" si="31"/>
        <v>42.219395908800337</v>
      </c>
      <c r="AL49" s="7">
        <f t="shared" si="31"/>
        <v>-6.7147614206738098</v>
      </c>
      <c r="AM49" s="7">
        <f t="shared" si="31"/>
        <v>-17.887483981757697</v>
      </c>
      <c r="AN49" s="7">
        <f t="shared" si="31"/>
        <v>-15.210401314309721</v>
      </c>
      <c r="AO49" s="7">
        <f t="shared" si="31"/>
        <v>2.7278737022634232</v>
      </c>
      <c r="AP49" s="7">
        <f t="shared" si="31"/>
        <v>11.596848253604662</v>
      </c>
      <c r="AQ49" s="7">
        <f t="shared" si="31"/>
        <v>-27.59418508209626</v>
      </c>
      <c r="AR49" s="7">
        <f t="shared" si="31"/>
        <v>-32.647861546156193</v>
      </c>
      <c r="AS49" s="7">
        <f t="shared" si="31"/>
        <v>-30.416959323282896</v>
      </c>
      <c r="AT49" s="7">
        <f t="shared" si="31"/>
        <v>24.636244103215198</v>
      </c>
      <c r="AU49" s="7">
        <f t="shared" si="31"/>
        <v>19.49486887237493</v>
      </c>
      <c r="AV49" s="7">
        <f t="shared" si="31"/>
        <v>-49.799685887077686</v>
      </c>
      <c r="AW49" s="7">
        <f t="shared" si="31"/>
        <v>8.039868887172382</v>
      </c>
      <c r="AX49" s="7">
        <f t="shared" si="31"/>
        <v>-26.434399748739253</v>
      </c>
      <c r="AY49" s="7">
        <f t="shared" si="31"/>
        <v>15.925425315777638</v>
      </c>
      <c r="AZ49" s="7">
        <f t="shared" si="31"/>
        <v>15.597619274865636</v>
      </c>
      <c r="BA49" s="7">
        <f t="shared" si="31"/>
        <v>-44.94633533690839</v>
      </c>
      <c r="BB49" s="8">
        <f t="shared" si="31"/>
        <v>-44.044868724400388</v>
      </c>
    </row>
    <row r="50" spans="1:54" outlineLevel="3" x14ac:dyDescent="0.25">
      <c r="B50" s="17" t="s">
        <v>8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6"/>
    </row>
    <row r="51" spans="1:54" outlineLevel="3" x14ac:dyDescent="0.25">
      <c r="B51" s="10" t="s">
        <v>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>
        <v>-30</v>
      </c>
      <c r="AV51" s="5"/>
      <c r="AW51" s="5"/>
      <c r="AX51" s="5"/>
      <c r="AY51" s="5"/>
      <c r="AZ51" s="5"/>
      <c r="BA51" s="5"/>
      <c r="BB51" s="6"/>
    </row>
    <row r="52" spans="1:54" outlineLevel="3" x14ac:dyDescent="0.25">
      <c r="A52" s="18" t="s">
        <v>16</v>
      </c>
      <c r="B52" s="10" t="s">
        <v>21</v>
      </c>
      <c r="C52" s="5">
        <f>0+(H53)</f>
        <v>0</v>
      </c>
      <c r="D52" s="5">
        <f>0+(I53)</f>
        <v>0</v>
      </c>
      <c r="E52" s="5">
        <f>0+(J53)</f>
        <v>0</v>
      </c>
      <c r="F52" s="5">
        <f t="shared" ref="F52:U53" si="32">K53</f>
        <v>0</v>
      </c>
      <c r="G52" s="5">
        <f t="shared" si="32"/>
        <v>0</v>
      </c>
      <c r="H52" s="5">
        <f t="shared" si="32"/>
        <v>0</v>
      </c>
      <c r="I52" s="5">
        <f t="shared" si="32"/>
        <v>0</v>
      </c>
      <c r="J52" s="5">
        <f t="shared" si="32"/>
        <v>0</v>
      </c>
      <c r="K52" s="5">
        <f t="shared" si="32"/>
        <v>0</v>
      </c>
      <c r="L52" s="5">
        <f t="shared" si="32"/>
        <v>0</v>
      </c>
      <c r="M52" s="5">
        <f t="shared" si="32"/>
        <v>0</v>
      </c>
      <c r="N52" s="5">
        <f t="shared" si="32"/>
        <v>0</v>
      </c>
      <c r="O52" s="5">
        <f t="shared" si="32"/>
        <v>0</v>
      </c>
      <c r="P52" s="5">
        <f t="shared" si="32"/>
        <v>0</v>
      </c>
      <c r="Q52" s="5">
        <f t="shared" si="32"/>
        <v>0</v>
      </c>
      <c r="R52" s="5">
        <f t="shared" si="32"/>
        <v>0</v>
      </c>
      <c r="S52" s="5">
        <f t="shared" si="32"/>
        <v>0</v>
      </c>
      <c r="T52" s="5">
        <f t="shared" si="32"/>
        <v>0</v>
      </c>
      <c r="U52" s="5">
        <f t="shared" si="32"/>
        <v>0</v>
      </c>
      <c r="V52" s="5">
        <f t="shared" ref="V52:AK53" si="33">AA53</f>
        <v>0</v>
      </c>
      <c r="W52" s="5">
        <f t="shared" si="33"/>
        <v>0</v>
      </c>
      <c r="X52" s="5">
        <f t="shared" si="33"/>
        <v>0</v>
      </c>
      <c r="Y52" s="5">
        <f t="shared" si="33"/>
        <v>0</v>
      </c>
      <c r="Z52" s="5">
        <f t="shared" si="33"/>
        <v>0</v>
      </c>
      <c r="AA52" s="5">
        <f t="shared" si="33"/>
        <v>0</v>
      </c>
      <c r="AB52" s="5">
        <f t="shared" si="33"/>
        <v>20</v>
      </c>
      <c r="AC52" s="5">
        <f t="shared" si="33"/>
        <v>40</v>
      </c>
      <c r="AD52" s="5">
        <f t="shared" si="33"/>
        <v>0</v>
      </c>
      <c r="AE52" s="5">
        <f t="shared" si="33"/>
        <v>0</v>
      </c>
      <c r="AF52" s="5">
        <f t="shared" si="33"/>
        <v>0</v>
      </c>
      <c r="AG52" s="5">
        <f t="shared" si="33"/>
        <v>0</v>
      </c>
      <c r="AH52" s="5">
        <f t="shared" si="33"/>
        <v>0</v>
      </c>
      <c r="AI52" s="5">
        <f t="shared" si="33"/>
        <v>0</v>
      </c>
      <c r="AJ52" s="5">
        <f t="shared" si="33"/>
        <v>0</v>
      </c>
      <c r="AK52" s="5">
        <f t="shared" si="33"/>
        <v>0</v>
      </c>
      <c r="AL52" s="5">
        <f t="shared" ref="AL52:BA53" si="34">AQ53</f>
        <v>0</v>
      </c>
      <c r="AM52" s="5">
        <f t="shared" si="34"/>
        <v>0</v>
      </c>
      <c r="AN52" s="5">
        <f t="shared" si="34"/>
        <v>0</v>
      </c>
      <c r="AO52" s="5">
        <f t="shared" si="34"/>
        <v>0</v>
      </c>
      <c r="AP52" s="5">
        <f t="shared" si="34"/>
        <v>0</v>
      </c>
      <c r="AQ52" s="5">
        <f t="shared" si="34"/>
        <v>0</v>
      </c>
      <c r="AR52" s="5">
        <f t="shared" si="34"/>
        <v>0</v>
      </c>
      <c r="AS52" s="5">
        <f t="shared" si="34"/>
        <v>0</v>
      </c>
      <c r="AT52" s="5">
        <f t="shared" si="34"/>
        <v>0</v>
      </c>
      <c r="AU52" s="5">
        <f t="shared" si="34"/>
        <v>0</v>
      </c>
      <c r="AV52" s="5">
        <f t="shared" si="34"/>
        <v>0</v>
      </c>
      <c r="AW52" s="5">
        <f t="shared" si="34"/>
        <v>0</v>
      </c>
      <c r="AX52" s="5">
        <f t="shared" si="34"/>
        <v>0</v>
      </c>
      <c r="AY52" s="5">
        <f t="shared" si="34"/>
        <v>0</v>
      </c>
      <c r="AZ52" s="5">
        <f t="shared" si="34"/>
        <v>0</v>
      </c>
      <c r="BA52" s="5">
        <f t="shared" si="34"/>
        <v>0</v>
      </c>
      <c r="BB52" s="6">
        <f>BG53</f>
        <v>0</v>
      </c>
    </row>
    <row r="53" spans="1:54" outlineLevel="3" x14ac:dyDescent="0.25">
      <c r="B53" s="10" t="s">
        <v>22</v>
      </c>
      <c r="C53" s="5">
        <f>H54</f>
        <v>0</v>
      </c>
      <c r="D53" s="5">
        <f>I54</f>
        <v>0</v>
      </c>
      <c r="E53" s="5">
        <f>J54</f>
        <v>0</v>
      </c>
      <c r="F53" s="5">
        <f t="shared" si="32"/>
        <v>0</v>
      </c>
      <c r="G53" s="5">
        <f t="shared" si="32"/>
        <v>0</v>
      </c>
      <c r="H53" s="5">
        <f t="shared" si="32"/>
        <v>0</v>
      </c>
      <c r="I53" s="5">
        <f t="shared" si="32"/>
        <v>0</v>
      </c>
      <c r="J53" s="5">
        <f t="shared" si="32"/>
        <v>0</v>
      </c>
      <c r="K53" s="5">
        <f t="shared" si="32"/>
        <v>0</v>
      </c>
      <c r="L53" s="5">
        <f t="shared" si="32"/>
        <v>0</v>
      </c>
      <c r="M53" s="5">
        <f t="shared" si="32"/>
        <v>0</v>
      </c>
      <c r="N53" s="5">
        <f t="shared" si="32"/>
        <v>0</v>
      </c>
      <c r="O53" s="5">
        <f t="shared" si="32"/>
        <v>0</v>
      </c>
      <c r="P53" s="5">
        <f t="shared" si="32"/>
        <v>0</v>
      </c>
      <c r="Q53" s="5">
        <f t="shared" si="32"/>
        <v>0</v>
      </c>
      <c r="R53" s="5">
        <f t="shared" si="32"/>
        <v>0</v>
      </c>
      <c r="S53" s="5">
        <f t="shared" si="32"/>
        <v>0</v>
      </c>
      <c r="T53" s="5">
        <f t="shared" si="32"/>
        <v>0</v>
      </c>
      <c r="U53" s="5">
        <f t="shared" si="32"/>
        <v>0</v>
      </c>
      <c r="V53" s="5">
        <f t="shared" si="33"/>
        <v>0</v>
      </c>
      <c r="W53" s="5">
        <f t="shared" si="33"/>
        <v>0</v>
      </c>
      <c r="X53" s="5">
        <f t="shared" si="33"/>
        <v>0</v>
      </c>
      <c r="Y53" s="5">
        <f t="shared" si="33"/>
        <v>0</v>
      </c>
      <c r="Z53" s="5">
        <f t="shared" si="33"/>
        <v>0</v>
      </c>
      <c r="AA53" s="5">
        <f t="shared" si="33"/>
        <v>0</v>
      </c>
      <c r="AB53" s="5">
        <f t="shared" si="33"/>
        <v>0</v>
      </c>
      <c r="AC53" s="5">
        <f t="shared" si="33"/>
        <v>0</v>
      </c>
      <c r="AD53" s="5">
        <f t="shared" si="33"/>
        <v>0</v>
      </c>
      <c r="AE53" s="5">
        <f t="shared" si="33"/>
        <v>0</v>
      </c>
      <c r="AF53" s="5">
        <f t="shared" si="33"/>
        <v>0</v>
      </c>
      <c r="AG53" s="5">
        <f>AL54</f>
        <v>20</v>
      </c>
      <c r="AH53" s="5">
        <f>AM54</f>
        <v>40</v>
      </c>
      <c r="AI53" s="5">
        <f t="shared" si="33"/>
        <v>0</v>
      </c>
      <c r="AJ53" s="5">
        <f t="shared" si="33"/>
        <v>0</v>
      </c>
      <c r="AK53" s="5">
        <f t="shared" si="33"/>
        <v>0</v>
      </c>
      <c r="AL53" s="5">
        <f t="shared" si="34"/>
        <v>0</v>
      </c>
      <c r="AM53" s="5">
        <f t="shared" si="34"/>
        <v>0</v>
      </c>
      <c r="AN53" s="5">
        <f t="shared" si="34"/>
        <v>0</v>
      </c>
      <c r="AO53" s="5">
        <f t="shared" si="34"/>
        <v>0</v>
      </c>
      <c r="AP53" s="5">
        <f t="shared" si="34"/>
        <v>0</v>
      </c>
      <c r="AQ53" s="5">
        <f t="shared" si="34"/>
        <v>0</v>
      </c>
      <c r="AR53" s="5">
        <f t="shared" si="34"/>
        <v>0</v>
      </c>
      <c r="AS53" s="5">
        <f t="shared" si="34"/>
        <v>0</v>
      </c>
      <c r="AT53" s="5">
        <f t="shared" si="34"/>
        <v>0</v>
      </c>
      <c r="AU53" s="5">
        <f t="shared" si="34"/>
        <v>0</v>
      </c>
      <c r="AV53" s="5">
        <f t="shared" si="34"/>
        <v>0</v>
      </c>
      <c r="AW53" s="5">
        <f t="shared" si="34"/>
        <v>0</v>
      </c>
      <c r="AX53" s="5">
        <f t="shared" si="34"/>
        <v>0</v>
      </c>
      <c r="AY53" s="5">
        <f t="shared" si="34"/>
        <v>0</v>
      </c>
      <c r="AZ53" s="5">
        <f t="shared" si="34"/>
        <v>0</v>
      </c>
      <c r="BA53" s="5">
        <f t="shared" si="34"/>
        <v>0</v>
      </c>
      <c r="BB53" s="6">
        <f>BG54</f>
        <v>0</v>
      </c>
    </row>
    <row r="54" spans="1:54" outlineLevel="3" x14ac:dyDescent="0.25">
      <c r="B54" s="10" t="s">
        <v>10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>
        <v>20</v>
      </c>
      <c r="AM54" s="5">
        <v>40</v>
      </c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6"/>
    </row>
    <row r="55" spans="1:54" ht="11" outlineLevel="3" thickBot="1" x14ac:dyDescent="0.3">
      <c r="A55" s="18" t="s">
        <v>16</v>
      </c>
      <c r="B55" s="11" t="s">
        <v>23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8"/>
    </row>
    <row r="56" spans="1:54" ht="11" outlineLevel="2" thickBot="1" x14ac:dyDescent="0.3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1:54" outlineLevel="1" x14ac:dyDescent="0.25">
      <c r="B57" s="9" t="s">
        <v>25</v>
      </c>
      <c r="C57" s="2">
        <v>45689</v>
      </c>
      <c r="D57" s="2">
        <v>45696</v>
      </c>
      <c r="E57" s="2">
        <v>45703</v>
      </c>
      <c r="F57" s="2">
        <v>45710</v>
      </c>
      <c r="G57" s="2">
        <v>45717</v>
      </c>
      <c r="H57" s="2">
        <v>45724</v>
      </c>
      <c r="I57" s="2">
        <v>45731</v>
      </c>
      <c r="J57" s="2">
        <v>45738</v>
      </c>
      <c r="K57" s="2">
        <v>45745</v>
      </c>
      <c r="L57" s="2">
        <v>45752</v>
      </c>
      <c r="M57" s="2">
        <v>45759</v>
      </c>
      <c r="N57" s="2">
        <v>45766</v>
      </c>
      <c r="O57" s="2">
        <v>45773</v>
      </c>
      <c r="P57" s="2">
        <v>45780</v>
      </c>
      <c r="Q57" s="2">
        <v>45787</v>
      </c>
      <c r="R57" s="2">
        <v>45794</v>
      </c>
      <c r="S57" s="2">
        <v>45801</v>
      </c>
      <c r="T57" s="2">
        <v>45808</v>
      </c>
      <c r="U57" s="2">
        <v>45815</v>
      </c>
      <c r="V57" s="2">
        <v>45822</v>
      </c>
      <c r="W57" s="2">
        <v>45829</v>
      </c>
      <c r="X57" s="2">
        <v>45836</v>
      </c>
      <c r="Y57" s="2">
        <v>45843</v>
      </c>
      <c r="Z57" s="2">
        <v>45850</v>
      </c>
      <c r="AA57" s="2">
        <v>45857</v>
      </c>
      <c r="AB57" s="2">
        <v>45864</v>
      </c>
      <c r="AC57" s="2">
        <v>45871</v>
      </c>
      <c r="AD57" s="2">
        <v>45878</v>
      </c>
      <c r="AE57" s="2">
        <v>45885</v>
      </c>
      <c r="AF57" s="2">
        <v>45892</v>
      </c>
      <c r="AG57" s="2">
        <v>45899</v>
      </c>
      <c r="AH57" s="2">
        <v>45906</v>
      </c>
      <c r="AI57" s="2">
        <v>45913</v>
      </c>
      <c r="AJ57" s="2">
        <v>45920</v>
      </c>
      <c r="AK57" s="2">
        <v>45927</v>
      </c>
      <c r="AL57" s="2">
        <v>45934</v>
      </c>
      <c r="AM57" s="2">
        <v>45941</v>
      </c>
      <c r="AN57" s="2">
        <v>45948</v>
      </c>
      <c r="AO57" s="2">
        <v>45955</v>
      </c>
      <c r="AP57" s="2">
        <v>45962</v>
      </c>
      <c r="AQ57" s="2">
        <v>45969</v>
      </c>
      <c r="AR57" s="2">
        <v>45976</v>
      </c>
      <c r="AS57" s="2">
        <v>45983</v>
      </c>
      <c r="AT57" s="2">
        <v>45990</v>
      </c>
      <c r="AU57" s="2">
        <v>45997</v>
      </c>
      <c r="AV57" s="2">
        <v>46004</v>
      </c>
      <c r="AW57" s="2">
        <v>46011</v>
      </c>
      <c r="AX57" s="2">
        <v>46018</v>
      </c>
      <c r="AY57" s="2">
        <v>46025</v>
      </c>
      <c r="AZ57" s="2">
        <v>46032</v>
      </c>
      <c r="BA57" s="2">
        <v>46039</v>
      </c>
      <c r="BB57" s="3">
        <v>46046</v>
      </c>
    </row>
    <row r="58" spans="1:54" outlineLevel="1" x14ac:dyDescent="0.25">
      <c r="B58" s="10" t="s">
        <v>31</v>
      </c>
      <c r="C58" s="5">
        <v>240.98198340904347</v>
      </c>
      <c r="D58" s="5">
        <v>218.38847564658172</v>
      </c>
      <c r="E58" s="5">
        <v>217.87919575849344</v>
      </c>
      <c r="F58" s="5">
        <v>218.24958113164854</v>
      </c>
      <c r="G58" s="5">
        <v>179.33596786453984</v>
      </c>
      <c r="H58" s="5">
        <v>59.909834107839039</v>
      </c>
      <c r="I58" s="5">
        <v>275.96025208637917</v>
      </c>
      <c r="J58" s="5">
        <v>127.52831379446883</v>
      </c>
      <c r="K58" s="5">
        <v>75.998448754264146</v>
      </c>
      <c r="L58" s="5">
        <v>88.059122467627432</v>
      </c>
      <c r="M58" s="5">
        <v>186.78997349928642</v>
      </c>
      <c r="N58" s="5">
        <v>104.5412715730298</v>
      </c>
      <c r="O58" s="5">
        <v>253.89917329782793</v>
      </c>
      <c r="P58" s="5">
        <v>82.202403754612234</v>
      </c>
      <c r="Q58" s="5">
        <v>250.4268104244988</v>
      </c>
      <c r="R58" s="5">
        <v>91.624081684245326</v>
      </c>
      <c r="S58" s="5">
        <v>142.99190312369467</v>
      </c>
      <c r="T58" s="5">
        <v>87.642438922827893</v>
      </c>
      <c r="U58" s="5">
        <v>276.42323380282306</v>
      </c>
      <c r="V58" s="5">
        <v>190.63272174577071</v>
      </c>
      <c r="W58" s="5">
        <v>66.900858026141734</v>
      </c>
      <c r="X58" s="5">
        <v>112.55085526750904</v>
      </c>
      <c r="Y58" s="5">
        <v>262.20969510799569</v>
      </c>
      <c r="Z58" s="5">
        <v>165.86319991602272</v>
      </c>
      <c r="AA58" s="5">
        <v>248.22764727139034</v>
      </c>
      <c r="AB58" s="5">
        <v>165.79375265855612</v>
      </c>
      <c r="AC58" s="5">
        <v>79.864346086570592</v>
      </c>
      <c r="AD58" s="5">
        <v>88.660998699004466</v>
      </c>
      <c r="AE58" s="5">
        <v>241.00513249486565</v>
      </c>
      <c r="AF58" s="5">
        <v>227.71755723292611</v>
      </c>
      <c r="AG58" s="5">
        <v>111.32395371893274</v>
      </c>
      <c r="AH58" s="5">
        <v>122.75960211509678</v>
      </c>
      <c r="AI58" s="5">
        <v>226.74529562839388</v>
      </c>
      <c r="AJ58" s="5">
        <v>56.414322148687688</v>
      </c>
      <c r="AK58" s="5">
        <v>83.336708959899752</v>
      </c>
      <c r="AL58" s="5">
        <v>207.73989616837233</v>
      </c>
      <c r="AM58" s="5">
        <v>236.14382447220481</v>
      </c>
      <c r="AN58" s="5">
        <v>229.33799324047973</v>
      </c>
      <c r="AO58" s="5">
        <v>183.73429417075673</v>
      </c>
      <c r="AP58" s="5">
        <v>161.18708457993944</v>
      </c>
      <c r="AQ58" s="5">
        <v>260.82074995866401</v>
      </c>
      <c r="AR58" s="5">
        <v>273.66849258998195</v>
      </c>
      <c r="AS58" s="5">
        <v>267.99696656354428</v>
      </c>
      <c r="AT58" s="5">
        <v>128.03759368255709</v>
      </c>
      <c r="AU58" s="5">
        <v>64.84058938796646</v>
      </c>
      <c r="AV58" s="5">
        <v>241.00513249486565</v>
      </c>
      <c r="AW58" s="5">
        <v>93.962139352286954</v>
      </c>
      <c r="AX58" s="5">
        <v>181.6045782751149</v>
      </c>
      <c r="AY58" s="5">
        <v>73.915031030266661</v>
      </c>
      <c r="AZ58" s="5">
        <v>74.748398119865641</v>
      </c>
      <c r="BA58" s="5">
        <v>228.66666975163605</v>
      </c>
      <c r="BB58" s="6">
        <v>226.3749102552388</v>
      </c>
    </row>
    <row r="59" spans="1:54" outlineLevel="1" x14ac:dyDescent="0.25">
      <c r="B59" s="10" t="s">
        <v>1</v>
      </c>
      <c r="C59" s="5">
        <f t="shared" ref="C59:AH59" si="35">C68+C83+C98</f>
        <v>308</v>
      </c>
      <c r="D59" s="5">
        <f t="shared" si="35"/>
        <v>307.32153846153847</v>
      </c>
      <c r="E59" s="5">
        <f t="shared" si="35"/>
        <v>306.64777396449705</v>
      </c>
      <c r="F59" s="5">
        <f t="shared" si="35"/>
        <v>305.97867399089671</v>
      </c>
      <c r="G59" s="5">
        <f t="shared" si="35"/>
        <v>305.31420624788279</v>
      </c>
      <c r="H59" s="5">
        <f t="shared" si="35"/>
        <v>304.65433866616667</v>
      </c>
      <c r="I59" s="5">
        <f t="shared" si="35"/>
        <v>303.99903939847781</v>
      </c>
      <c r="J59" s="5">
        <f t="shared" si="35"/>
        <v>303.34827681802682</v>
      </c>
      <c r="K59" s="5">
        <f t="shared" si="35"/>
        <v>302.70201951697891</v>
      </c>
      <c r="L59" s="5">
        <f t="shared" si="35"/>
        <v>302.06023630493831</v>
      </c>
      <c r="M59" s="5">
        <f t="shared" si="35"/>
        <v>301.42289620744259</v>
      </c>
      <c r="N59" s="5">
        <f t="shared" si="35"/>
        <v>300.78996846446796</v>
      </c>
      <c r="O59" s="5">
        <f t="shared" si="35"/>
        <v>300.16142252894474</v>
      </c>
      <c r="P59" s="5">
        <f t="shared" si="35"/>
        <v>299.53722806528282</v>
      </c>
      <c r="Q59" s="5">
        <f t="shared" si="35"/>
        <v>298.91735494790782</v>
      </c>
      <c r="R59" s="5">
        <f t="shared" si="35"/>
        <v>298.30177325980691</v>
      </c>
      <c r="S59" s="5">
        <f t="shared" si="35"/>
        <v>297.69045329108513</v>
      </c>
      <c r="T59" s="5">
        <f t="shared" si="35"/>
        <v>297.08336553753145</v>
      </c>
      <c r="U59" s="5">
        <f t="shared" si="35"/>
        <v>296.48048069919469</v>
      </c>
      <c r="V59" s="5">
        <f t="shared" si="35"/>
        <v>295.88176967896953</v>
      </c>
      <c r="W59" s="5">
        <f t="shared" si="35"/>
        <v>295.28720358119205</v>
      </c>
      <c r="X59" s="5">
        <f t="shared" si="35"/>
        <v>294.69675371024533</v>
      </c>
      <c r="Y59" s="5">
        <f t="shared" si="35"/>
        <v>294.1103915691744</v>
      </c>
      <c r="Z59" s="5">
        <f t="shared" si="35"/>
        <v>293.52808885831087</v>
      </c>
      <c r="AA59" s="5">
        <f t="shared" si="35"/>
        <v>292.94981747390716</v>
      </c>
      <c r="AB59" s="5">
        <f t="shared" si="35"/>
        <v>292.37554950678009</v>
      </c>
      <c r="AC59" s="5">
        <f t="shared" si="35"/>
        <v>291.80525724096395</v>
      </c>
      <c r="AD59" s="5">
        <f t="shared" si="35"/>
        <v>291.23891315237267</v>
      </c>
      <c r="AE59" s="5">
        <f t="shared" si="35"/>
        <v>290.67648990747159</v>
      </c>
      <c r="AF59" s="5">
        <f t="shared" si="35"/>
        <v>290.11796036195835</v>
      </c>
      <c r="AG59" s="5">
        <f t="shared" si="35"/>
        <v>289.56329755945251</v>
      </c>
      <c r="AH59" s="5">
        <f t="shared" si="35"/>
        <v>289.01247473019475</v>
      </c>
      <c r="AI59" s="5">
        <f t="shared" ref="AI59:BB59" si="36">AI68+AI83+AI98</f>
        <v>288.46546528975495</v>
      </c>
      <c r="AJ59" s="5">
        <f t="shared" si="36"/>
        <v>287.92224283774897</v>
      </c>
      <c r="AK59" s="5">
        <f t="shared" si="36"/>
        <v>287.38278115656453</v>
      </c>
      <c r="AL59" s="5">
        <f t="shared" si="36"/>
        <v>326.84705421009596</v>
      </c>
      <c r="AM59" s="5">
        <f t="shared" si="36"/>
        <v>406.17657460402609</v>
      </c>
      <c r="AN59" s="5">
        <f t="shared" si="36"/>
        <v>405.23381370292128</v>
      </c>
      <c r="AO59" s="5">
        <f t="shared" si="36"/>
        <v>404.29757960805489</v>
      </c>
      <c r="AP59" s="5">
        <f t="shared" si="36"/>
        <v>403.36782713384531</v>
      </c>
      <c r="AQ59" s="5">
        <f t="shared" si="36"/>
        <v>402.44451140753404</v>
      </c>
      <c r="AR59" s="5">
        <f t="shared" si="36"/>
        <v>401.52758786702037</v>
      </c>
      <c r="AS59" s="5">
        <f t="shared" si="36"/>
        <v>400.61701225871025</v>
      </c>
      <c r="AT59" s="5">
        <f t="shared" si="36"/>
        <v>399.71274063538067</v>
      </c>
      <c r="AU59" s="5">
        <f t="shared" si="36"/>
        <v>308.81472935405884</v>
      </c>
      <c r="AV59" s="5">
        <f t="shared" si="36"/>
        <v>308.13062738160767</v>
      </c>
      <c r="AW59" s="5">
        <f t="shared" si="36"/>
        <v>307.45126149973498</v>
      </c>
      <c r="AX59" s="5">
        <f t="shared" si="36"/>
        <v>306.77659892012144</v>
      </c>
      <c r="AY59" s="5">
        <f t="shared" si="36"/>
        <v>306.10660708144371</v>
      </c>
      <c r="AZ59" s="5">
        <f t="shared" si="36"/>
        <v>305.44125364780291</v>
      </c>
      <c r="BA59" s="5">
        <f t="shared" si="36"/>
        <v>304.78050650716432</v>
      </c>
      <c r="BB59" s="6">
        <f t="shared" si="36"/>
        <v>304.12433376980698</v>
      </c>
    </row>
    <row r="60" spans="1:54" ht="11" outlineLevel="1" thickBot="1" x14ac:dyDescent="0.3">
      <c r="B60" s="11" t="s">
        <v>2</v>
      </c>
      <c r="C60" s="7">
        <f>C59-C58</f>
        <v>67.018016590956535</v>
      </c>
      <c r="D60" s="7">
        <f t="shared" ref="D60:BB60" si="37">D59-D58</f>
        <v>88.933062814956742</v>
      </c>
      <c r="E60" s="7">
        <f t="shared" si="37"/>
        <v>88.76857820600361</v>
      </c>
      <c r="F60" s="7">
        <f t="shared" si="37"/>
        <v>87.729092859248169</v>
      </c>
      <c r="G60" s="7">
        <f t="shared" si="37"/>
        <v>125.97823838334295</v>
      </c>
      <c r="H60" s="7">
        <f t="shared" si="37"/>
        <v>244.74450455832763</v>
      </c>
      <c r="I60" s="7">
        <f t="shared" si="37"/>
        <v>28.038787312098634</v>
      </c>
      <c r="J60" s="7">
        <f t="shared" si="37"/>
        <v>175.81996302355799</v>
      </c>
      <c r="K60" s="7">
        <f t="shared" si="37"/>
        <v>226.70357076271478</v>
      </c>
      <c r="L60" s="7">
        <f t="shared" si="37"/>
        <v>214.00111383731087</v>
      </c>
      <c r="M60" s="7">
        <f t="shared" si="37"/>
        <v>114.63292270815617</v>
      </c>
      <c r="N60" s="7">
        <f t="shared" si="37"/>
        <v>196.24869689143816</v>
      </c>
      <c r="O60" s="7">
        <f t="shared" si="37"/>
        <v>46.262249231116812</v>
      </c>
      <c r="P60" s="7">
        <f t="shared" si="37"/>
        <v>217.33482431067057</v>
      </c>
      <c r="Q60" s="7">
        <f t="shared" si="37"/>
        <v>48.490544523409028</v>
      </c>
      <c r="R60" s="7">
        <f t="shared" si="37"/>
        <v>206.6776915755616</v>
      </c>
      <c r="S60" s="7">
        <f t="shared" si="37"/>
        <v>154.69855016739047</v>
      </c>
      <c r="T60" s="7">
        <f t="shared" si="37"/>
        <v>209.44092661470356</v>
      </c>
      <c r="U60" s="7">
        <f t="shared" si="37"/>
        <v>20.057246896371623</v>
      </c>
      <c r="V60" s="7">
        <f t="shared" si="37"/>
        <v>105.24904793319882</v>
      </c>
      <c r="W60" s="7">
        <f t="shared" si="37"/>
        <v>228.3863455550503</v>
      </c>
      <c r="X60" s="7">
        <f t="shared" si="37"/>
        <v>182.1458984427363</v>
      </c>
      <c r="Y60" s="7">
        <f t="shared" si="37"/>
        <v>31.900696461178711</v>
      </c>
      <c r="Z60" s="7">
        <f t="shared" si="37"/>
        <v>127.66488894228814</v>
      </c>
      <c r="AA60" s="7">
        <f t="shared" si="37"/>
        <v>44.722170202516821</v>
      </c>
      <c r="AB60" s="7">
        <f t="shared" si="37"/>
        <v>126.58179684822397</v>
      </c>
      <c r="AC60" s="7">
        <f t="shared" si="37"/>
        <v>211.94091115439335</v>
      </c>
      <c r="AD60" s="7">
        <f t="shared" si="37"/>
        <v>202.57791445336821</v>
      </c>
      <c r="AE60" s="7">
        <f t="shared" si="37"/>
        <v>49.671357412605943</v>
      </c>
      <c r="AF60" s="7">
        <f t="shared" si="37"/>
        <v>62.400403129032242</v>
      </c>
      <c r="AG60" s="7">
        <f t="shared" si="37"/>
        <v>178.23934384051978</v>
      </c>
      <c r="AH60" s="7">
        <f t="shared" si="37"/>
        <v>166.25287261509797</v>
      </c>
      <c r="AI60" s="7">
        <f t="shared" si="37"/>
        <v>61.720169661361069</v>
      </c>
      <c r="AJ60" s="7">
        <f t="shared" si="37"/>
        <v>231.50792068906128</v>
      </c>
      <c r="AK60" s="7">
        <f t="shared" si="37"/>
        <v>204.0460721966648</v>
      </c>
      <c r="AL60" s="7">
        <f t="shared" si="37"/>
        <v>119.10715804172364</v>
      </c>
      <c r="AM60" s="7">
        <f t="shared" si="37"/>
        <v>170.03275013182127</v>
      </c>
      <c r="AN60" s="7">
        <f t="shared" si="37"/>
        <v>175.89582046244155</v>
      </c>
      <c r="AO60" s="7">
        <f t="shared" si="37"/>
        <v>220.56328543729816</v>
      </c>
      <c r="AP60" s="7">
        <f t="shared" si="37"/>
        <v>242.18074255390587</v>
      </c>
      <c r="AQ60" s="7">
        <f t="shared" si="37"/>
        <v>141.62376144887003</v>
      </c>
      <c r="AR60" s="7">
        <f t="shared" si="37"/>
        <v>127.85909527703842</v>
      </c>
      <c r="AS60" s="7">
        <f t="shared" si="37"/>
        <v>132.62004569516597</v>
      </c>
      <c r="AT60" s="7">
        <f t="shared" si="37"/>
        <v>271.67514695282358</v>
      </c>
      <c r="AU60" s="7">
        <f t="shared" si="37"/>
        <v>243.97413996609237</v>
      </c>
      <c r="AV60" s="7">
        <f t="shared" si="37"/>
        <v>67.125494886742018</v>
      </c>
      <c r="AW60" s="7">
        <f t="shared" si="37"/>
        <v>213.48912214744803</v>
      </c>
      <c r="AX60" s="7">
        <f t="shared" si="37"/>
        <v>125.17202064500654</v>
      </c>
      <c r="AY60" s="7">
        <f t="shared" si="37"/>
        <v>232.19157605117704</v>
      </c>
      <c r="AZ60" s="7">
        <f t="shared" si="37"/>
        <v>230.69285552793727</v>
      </c>
      <c r="BA60" s="7">
        <f t="shared" si="37"/>
        <v>76.113836755528268</v>
      </c>
      <c r="BB60" s="8">
        <f t="shared" si="37"/>
        <v>77.749423514568178</v>
      </c>
    </row>
    <row r="61" spans="1:54" ht="11" outlineLevel="1" thickBot="1" x14ac:dyDescent="0.3"/>
    <row r="62" spans="1:54" outlineLevel="2" x14ac:dyDescent="0.25">
      <c r="B62" s="9" t="s">
        <v>26</v>
      </c>
      <c r="C62" s="2">
        <v>45689</v>
      </c>
      <c r="D62" s="2">
        <v>45696</v>
      </c>
      <c r="E62" s="2">
        <v>45703</v>
      </c>
      <c r="F62" s="2">
        <v>45710</v>
      </c>
      <c r="G62" s="2">
        <v>45717</v>
      </c>
      <c r="H62" s="2">
        <v>45724</v>
      </c>
      <c r="I62" s="2">
        <v>45731</v>
      </c>
      <c r="J62" s="2">
        <v>45738</v>
      </c>
      <c r="K62" s="2">
        <v>45745</v>
      </c>
      <c r="L62" s="2">
        <v>45752</v>
      </c>
      <c r="M62" s="2">
        <v>45759</v>
      </c>
      <c r="N62" s="2">
        <v>45766</v>
      </c>
      <c r="O62" s="2">
        <v>45773</v>
      </c>
      <c r="P62" s="2">
        <v>45780</v>
      </c>
      <c r="Q62" s="2">
        <v>45787</v>
      </c>
      <c r="R62" s="2">
        <v>45794</v>
      </c>
      <c r="S62" s="2">
        <v>45801</v>
      </c>
      <c r="T62" s="2">
        <v>45808</v>
      </c>
      <c r="U62" s="2">
        <v>45815</v>
      </c>
      <c r="V62" s="2">
        <v>45822</v>
      </c>
      <c r="W62" s="2">
        <v>45829</v>
      </c>
      <c r="X62" s="2">
        <v>45836</v>
      </c>
      <c r="Y62" s="2">
        <v>45843</v>
      </c>
      <c r="Z62" s="2">
        <v>45850</v>
      </c>
      <c r="AA62" s="2">
        <v>45857</v>
      </c>
      <c r="AB62" s="2">
        <v>45864</v>
      </c>
      <c r="AC62" s="2">
        <v>45871</v>
      </c>
      <c r="AD62" s="2">
        <v>45878</v>
      </c>
      <c r="AE62" s="2">
        <v>45885</v>
      </c>
      <c r="AF62" s="2">
        <v>45892</v>
      </c>
      <c r="AG62" s="2">
        <v>45899</v>
      </c>
      <c r="AH62" s="2">
        <v>45906</v>
      </c>
      <c r="AI62" s="2">
        <v>45913</v>
      </c>
      <c r="AJ62" s="2">
        <v>45920</v>
      </c>
      <c r="AK62" s="2">
        <v>45927</v>
      </c>
      <c r="AL62" s="2">
        <v>45934</v>
      </c>
      <c r="AM62" s="2">
        <v>45941</v>
      </c>
      <c r="AN62" s="2">
        <v>45948</v>
      </c>
      <c r="AO62" s="2">
        <v>45955</v>
      </c>
      <c r="AP62" s="2">
        <v>45962</v>
      </c>
      <c r="AQ62" s="2">
        <v>45969</v>
      </c>
      <c r="AR62" s="2">
        <v>45976</v>
      </c>
      <c r="AS62" s="2">
        <v>45983</v>
      </c>
      <c r="AT62" s="2">
        <v>45990</v>
      </c>
      <c r="AU62" s="2">
        <v>45997</v>
      </c>
      <c r="AV62" s="2">
        <v>46004</v>
      </c>
      <c r="AW62" s="2">
        <v>46011</v>
      </c>
      <c r="AX62" s="2">
        <v>46018</v>
      </c>
      <c r="AY62" s="2">
        <v>46025</v>
      </c>
      <c r="AZ62" s="2">
        <v>46032</v>
      </c>
      <c r="BA62" s="2">
        <v>46039</v>
      </c>
      <c r="BB62" s="3">
        <v>46046</v>
      </c>
    </row>
    <row r="63" spans="1:54" outlineLevel="2" x14ac:dyDescent="0.25">
      <c r="A63" s="18" t="s">
        <v>16</v>
      </c>
      <c r="B63" s="10" t="s">
        <v>14</v>
      </c>
      <c r="C63" s="12">
        <v>0.2</v>
      </c>
      <c r="D63" s="12">
        <f>C63</f>
        <v>0.2</v>
      </c>
      <c r="E63" s="12">
        <f t="shared" ref="E63:BB63" si="38">D63</f>
        <v>0.2</v>
      </c>
      <c r="F63" s="12">
        <f t="shared" si="38"/>
        <v>0.2</v>
      </c>
      <c r="G63" s="12">
        <f t="shared" si="38"/>
        <v>0.2</v>
      </c>
      <c r="H63" s="12">
        <f t="shared" si="38"/>
        <v>0.2</v>
      </c>
      <c r="I63" s="12">
        <f t="shared" si="38"/>
        <v>0.2</v>
      </c>
      <c r="J63" s="12">
        <f t="shared" si="38"/>
        <v>0.2</v>
      </c>
      <c r="K63" s="12">
        <f t="shared" si="38"/>
        <v>0.2</v>
      </c>
      <c r="L63" s="12">
        <f t="shared" si="38"/>
        <v>0.2</v>
      </c>
      <c r="M63" s="12">
        <f t="shared" si="38"/>
        <v>0.2</v>
      </c>
      <c r="N63" s="12">
        <f t="shared" si="38"/>
        <v>0.2</v>
      </c>
      <c r="O63" s="12">
        <f t="shared" si="38"/>
        <v>0.2</v>
      </c>
      <c r="P63" s="12">
        <f t="shared" si="38"/>
        <v>0.2</v>
      </c>
      <c r="Q63" s="12">
        <f t="shared" si="38"/>
        <v>0.2</v>
      </c>
      <c r="R63" s="12">
        <f t="shared" si="38"/>
        <v>0.2</v>
      </c>
      <c r="S63" s="12">
        <f t="shared" si="38"/>
        <v>0.2</v>
      </c>
      <c r="T63" s="12">
        <f t="shared" si="38"/>
        <v>0.2</v>
      </c>
      <c r="U63" s="12">
        <f t="shared" si="38"/>
        <v>0.2</v>
      </c>
      <c r="V63" s="12">
        <f t="shared" si="38"/>
        <v>0.2</v>
      </c>
      <c r="W63" s="12">
        <f t="shared" si="38"/>
        <v>0.2</v>
      </c>
      <c r="X63" s="12">
        <f t="shared" si="38"/>
        <v>0.2</v>
      </c>
      <c r="Y63" s="12">
        <f t="shared" si="38"/>
        <v>0.2</v>
      </c>
      <c r="Z63" s="12">
        <f t="shared" si="38"/>
        <v>0.2</v>
      </c>
      <c r="AA63" s="12">
        <f t="shared" si="38"/>
        <v>0.2</v>
      </c>
      <c r="AB63" s="12">
        <f t="shared" si="38"/>
        <v>0.2</v>
      </c>
      <c r="AC63" s="12">
        <f t="shared" si="38"/>
        <v>0.2</v>
      </c>
      <c r="AD63" s="12">
        <f t="shared" si="38"/>
        <v>0.2</v>
      </c>
      <c r="AE63" s="12">
        <f t="shared" si="38"/>
        <v>0.2</v>
      </c>
      <c r="AF63" s="12">
        <f t="shared" si="38"/>
        <v>0.2</v>
      </c>
      <c r="AG63" s="12">
        <f t="shared" si="38"/>
        <v>0.2</v>
      </c>
      <c r="AH63" s="12">
        <f t="shared" si="38"/>
        <v>0.2</v>
      </c>
      <c r="AI63" s="12">
        <f t="shared" si="38"/>
        <v>0.2</v>
      </c>
      <c r="AJ63" s="12">
        <f t="shared" si="38"/>
        <v>0.2</v>
      </c>
      <c r="AK63" s="12">
        <f t="shared" si="38"/>
        <v>0.2</v>
      </c>
      <c r="AL63" s="12">
        <f t="shared" si="38"/>
        <v>0.2</v>
      </c>
      <c r="AM63" s="12">
        <f t="shared" si="38"/>
        <v>0.2</v>
      </c>
      <c r="AN63" s="12">
        <f t="shared" si="38"/>
        <v>0.2</v>
      </c>
      <c r="AO63" s="12">
        <f t="shared" si="38"/>
        <v>0.2</v>
      </c>
      <c r="AP63" s="12">
        <f t="shared" si="38"/>
        <v>0.2</v>
      </c>
      <c r="AQ63" s="12">
        <f t="shared" si="38"/>
        <v>0.2</v>
      </c>
      <c r="AR63" s="12">
        <f t="shared" si="38"/>
        <v>0.2</v>
      </c>
      <c r="AS63" s="12">
        <f t="shared" si="38"/>
        <v>0.2</v>
      </c>
      <c r="AT63" s="12">
        <f t="shared" si="38"/>
        <v>0.2</v>
      </c>
      <c r="AU63" s="12">
        <f t="shared" si="38"/>
        <v>0.2</v>
      </c>
      <c r="AV63" s="12">
        <f t="shared" si="38"/>
        <v>0.2</v>
      </c>
      <c r="AW63" s="12">
        <f t="shared" si="38"/>
        <v>0.2</v>
      </c>
      <c r="AX63" s="12">
        <f t="shared" si="38"/>
        <v>0.2</v>
      </c>
      <c r="AY63" s="12">
        <f t="shared" si="38"/>
        <v>0.2</v>
      </c>
      <c r="AZ63" s="12">
        <f t="shared" si="38"/>
        <v>0.2</v>
      </c>
      <c r="BA63" s="12">
        <f t="shared" si="38"/>
        <v>0.2</v>
      </c>
      <c r="BB63" s="14">
        <f t="shared" si="38"/>
        <v>0.2</v>
      </c>
    </row>
    <row r="64" spans="1:54" outlineLevel="2" x14ac:dyDescent="0.25">
      <c r="A64" s="18" t="s">
        <v>16</v>
      </c>
      <c r="B64" s="10" t="s">
        <v>15</v>
      </c>
      <c r="C64" s="12">
        <v>0.1</v>
      </c>
      <c r="D64" s="12">
        <f>C64</f>
        <v>0.1</v>
      </c>
      <c r="E64" s="12">
        <f t="shared" ref="E64:BB64" si="39">D64</f>
        <v>0.1</v>
      </c>
      <c r="F64" s="12">
        <f t="shared" si="39"/>
        <v>0.1</v>
      </c>
      <c r="G64" s="12">
        <f t="shared" si="39"/>
        <v>0.1</v>
      </c>
      <c r="H64" s="12">
        <f t="shared" si="39"/>
        <v>0.1</v>
      </c>
      <c r="I64" s="12">
        <f t="shared" si="39"/>
        <v>0.1</v>
      </c>
      <c r="J64" s="12">
        <f t="shared" si="39"/>
        <v>0.1</v>
      </c>
      <c r="K64" s="12">
        <f t="shared" si="39"/>
        <v>0.1</v>
      </c>
      <c r="L64" s="12">
        <f t="shared" si="39"/>
        <v>0.1</v>
      </c>
      <c r="M64" s="12">
        <f t="shared" si="39"/>
        <v>0.1</v>
      </c>
      <c r="N64" s="12">
        <f t="shared" si="39"/>
        <v>0.1</v>
      </c>
      <c r="O64" s="12">
        <f t="shared" si="39"/>
        <v>0.1</v>
      </c>
      <c r="P64" s="12">
        <f t="shared" si="39"/>
        <v>0.1</v>
      </c>
      <c r="Q64" s="12">
        <f t="shared" si="39"/>
        <v>0.1</v>
      </c>
      <c r="R64" s="12">
        <f t="shared" si="39"/>
        <v>0.1</v>
      </c>
      <c r="S64" s="12">
        <f t="shared" si="39"/>
        <v>0.1</v>
      </c>
      <c r="T64" s="12">
        <f t="shared" si="39"/>
        <v>0.1</v>
      </c>
      <c r="U64" s="12">
        <f t="shared" si="39"/>
        <v>0.1</v>
      </c>
      <c r="V64" s="12">
        <f t="shared" si="39"/>
        <v>0.1</v>
      </c>
      <c r="W64" s="12">
        <f t="shared" si="39"/>
        <v>0.1</v>
      </c>
      <c r="X64" s="12">
        <f t="shared" si="39"/>
        <v>0.1</v>
      </c>
      <c r="Y64" s="12">
        <f t="shared" si="39"/>
        <v>0.1</v>
      </c>
      <c r="Z64" s="12">
        <f t="shared" si="39"/>
        <v>0.1</v>
      </c>
      <c r="AA64" s="12">
        <f t="shared" si="39"/>
        <v>0.1</v>
      </c>
      <c r="AB64" s="12">
        <f t="shared" si="39"/>
        <v>0.1</v>
      </c>
      <c r="AC64" s="12">
        <f t="shared" si="39"/>
        <v>0.1</v>
      </c>
      <c r="AD64" s="12">
        <f t="shared" si="39"/>
        <v>0.1</v>
      </c>
      <c r="AE64" s="12">
        <f t="shared" si="39"/>
        <v>0.1</v>
      </c>
      <c r="AF64" s="12">
        <f t="shared" si="39"/>
        <v>0.1</v>
      </c>
      <c r="AG64" s="12">
        <f t="shared" si="39"/>
        <v>0.1</v>
      </c>
      <c r="AH64" s="12">
        <f t="shared" si="39"/>
        <v>0.1</v>
      </c>
      <c r="AI64" s="12">
        <f t="shared" si="39"/>
        <v>0.1</v>
      </c>
      <c r="AJ64" s="12">
        <f t="shared" si="39"/>
        <v>0.1</v>
      </c>
      <c r="AK64" s="12">
        <f t="shared" si="39"/>
        <v>0.1</v>
      </c>
      <c r="AL64" s="12">
        <f t="shared" si="39"/>
        <v>0.1</v>
      </c>
      <c r="AM64" s="12">
        <f t="shared" si="39"/>
        <v>0.1</v>
      </c>
      <c r="AN64" s="12">
        <f t="shared" si="39"/>
        <v>0.1</v>
      </c>
      <c r="AO64" s="12">
        <f t="shared" si="39"/>
        <v>0.1</v>
      </c>
      <c r="AP64" s="12">
        <f t="shared" si="39"/>
        <v>0.1</v>
      </c>
      <c r="AQ64" s="12">
        <f t="shared" si="39"/>
        <v>0.1</v>
      </c>
      <c r="AR64" s="12">
        <f t="shared" si="39"/>
        <v>0.1</v>
      </c>
      <c r="AS64" s="12">
        <f t="shared" si="39"/>
        <v>0.1</v>
      </c>
      <c r="AT64" s="12">
        <f t="shared" si="39"/>
        <v>0.1</v>
      </c>
      <c r="AU64" s="12">
        <f t="shared" si="39"/>
        <v>0.1</v>
      </c>
      <c r="AV64" s="12">
        <f t="shared" si="39"/>
        <v>0.1</v>
      </c>
      <c r="AW64" s="12">
        <f t="shared" si="39"/>
        <v>0.1</v>
      </c>
      <c r="AX64" s="12">
        <f t="shared" si="39"/>
        <v>0.1</v>
      </c>
      <c r="AY64" s="12">
        <f t="shared" si="39"/>
        <v>0.1</v>
      </c>
      <c r="AZ64" s="12">
        <f t="shared" si="39"/>
        <v>0.1</v>
      </c>
      <c r="BA64" s="12">
        <f t="shared" si="39"/>
        <v>0.1</v>
      </c>
      <c r="BB64" s="14">
        <f t="shared" si="39"/>
        <v>0.1</v>
      </c>
    </row>
    <row r="65" spans="1:54" outlineLevel="2" x14ac:dyDescent="0.25">
      <c r="B65" s="10" t="s">
        <v>6</v>
      </c>
      <c r="C65" s="13">
        <f>3%/(52/12)</f>
        <v>6.9230769230769233E-3</v>
      </c>
      <c r="D65" s="12">
        <f t="shared" ref="D65:BB65" si="40">3%/(52/12)</f>
        <v>6.9230769230769233E-3</v>
      </c>
      <c r="E65" s="12">
        <f t="shared" si="40"/>
        <v>6.9230769230769233E-3</v>
      </c>
      <c r="F65" s="12">
        <f t="shared" si="40"/>
        <v>6.9230769230769233E-3</v>
      </c>
      <c r="G65" s="12">
        <f t="shared" si="40"/>
        <v>6.9230769230769233E-3</v>
      </c>
      <c r="H65" s="12">
        <f t="shared" si="40"/>
        <v>6.9230769230769233E-3</v>
      </c>
      <c r="I65" s="12">
        <f t="shared" si="40"/>
        <v>6.9230769230769233E-3</v>
      </c>
      <c r="J65" s="12">
        <f t="shared" si="40"/>
        <v>6.9230769230769233E-3</v>
      </c>
      <c r="K65" s="12">
        <f t="shared" si="40"/>
        <v>6.9230769230769233E-3</v>
      </c>
      <c r="L65" s="12">
        <f t="shared" si="40"/>
        <v>6.9230769230769233E-3</v>
      </c>
      <c r="M65" s="12">
        <f t="shared" si="40"/>
        <v>6.9230769230769233E-3</v>
      </c>
      <c r="N65" s="12">
        <f t="shared" si="40"/>
        <v>6.9230769230769233E-3</v>
      </c>
      <c r="O65" s="12">
        <f t="shared" si="40"/>
        <v>6.9230769230769233E-3</v>
      </c>
      <c r="P65" s="12">
        <f t="shared" si="40"/>
        <v>6.9230769230769233E-3</v>
      </c>
      <c r="Q65" s="12">
        <f t="shared" si="40"/>
        <v>6.9230769230769233E-3</v>
      </c>
      <c r="R65" s="12">
        <f t="shared" si="40"/>
        <v>6.9230769230769233E-3</v>
      </c>
      <c r="S65" s="12">
        <f t="shared" si="40"/>
        <v>6.9230769230769233E-3</v>
      </c>
      <c r="T65" s="12">
        <f t="shared" si="40"/>
        <v>6.9230769230769233E-3</v>
      </c>
      <c r="U65" s="12">
        <f t="shared" si="40"/>
        <v>6.9230769230769233E-3</v>
      </c>
      <c r="V65" s="12">
        <f t="shared" si="40"/>
        <v>6.9230769230769233E-3</v>
      </c>
      <c r="W65" s="12">
        <f t="shared" si="40"/>
        <v>6.9230769230769233E-3</v>
      </c>
      <c r="X65" s="12">
        <f t="shared" si="40"/>
        <v>6.9230769230769233E-3</v>
      </c>
      <c r="Y65" s="12">
        <f t="shared" si="40"/>
        <v>6.9230769230769233E-3</v>
      </c>
      <c r="Z65" s="12">
        <f t="shared" si="40"/>
        <v>6.9230769230769233E-3</v>
      </c>
      <c r="AA65" s="12">
        <f t="shared" si="40"/>
        <v>6.9230769230769233E-3</v>
      </c>
      <c r="AB65" s="12">
        <f t="shared" si="40"/>
        <v>6.9230769230769233E-3</v>
      </c>
      <c r="AC65" s="12">
        <f t="shared" si="40"/>
        <v>6.9230769230769233E-3</v>
      </c>
      <c r="AD65" s="12">
        <f t="shared" si="40"/>
        <v>6.9230769230769233E-3</v>
      </c>
      <c r="AE65" s="12">
        <f t="shared" si="40"/>
        <v>6.9230769230769233E-3</v>
      </c>
      <c r="AF65" s="12">
        <f t="shared" si="40"/>
        <v>6.9230769230769233E-3</v>
      </c>
      <c r="AG65" s="12">
        <f t="shared" si="40"/>
        <v>6.9230769230769233E-3</v>
      </c>
      <c r="AH65" s="12">
        <f t="shared" si="40"/>
        <v>6.9230769230769233E-3</v>
      </c>
      <c r="AI65" s="12">
        <f t="shared" si="40"/>
        <v>6.9230769230769233E-3</v>
      </c>
      <c r="AJ65" s="12">
        <f t="shared" si="40"/>
        <v>6.9230769230769233E-3</v>
      </c>
      <c r="AK65" s="12">
        <f t="shared" si="40"/>
        <v>6.9230769230769233E-3</v>
      </c>
      <c r="AL65" s="12">
        <f t="shared" si="40"/>
        <v>6.9230769230769233E-3</v>
      </c>
      <c r="AM65" s="12">
        <f t="shared" si="40"/>
        <v>6.9230769230769233E-3</v>
      </c>
      <c r="AN65" s="12">
        <f t="shared" si="40"/>
        <v>6.9230769230769233E-3</v>
      </c>
      <c r="AO65" s="12">
        <f t="shared" si="40"/>
        <v>6.9230769230769233E-3</v>
      </c>
      <c r="AP65" s="12">
        <f t="shared" si="40"/>
        <v>6.9230769230769233E-3</v>
      </c>
      <c r="AQ65" s="12">
        <f t="shared" si="40"/>
        <v>6.9230769230769233E-3</v>
      </c>
      <c r="AR65" s="12">
        <f t="shared" si="40"/>
        <v>6.9230769230769233E-3</v>
      </c>
      <c r="AS65" s="12">
        <f t="shared" si="40"/>
        <v>6.9230769230769233E-3</v>
      </c>
      <c r="AT65" s="12">
        <f t="shared" si="40"/>
        <v>6.9230769230769233E-3</v>
      </c>
      <c r="AU65" s="12">
        <f t="shared" si="40"/>
        <v>6.9230769230769233E-3</v>
      </c>
      <c r="AV65" s="12">
        <f t="shared" si="40"/>
        <v>6.9230769230769233E-3</v>
      </c>
      <c r="AW65" s="12">
        <f t="shared" si="40"/>
        <v>6.9230769230769233E-3</v>
      </c>
      <c r="AX65" s="12">
        <f t="shared" si="40"/>
        <v>6.9230769230769233E-3</v>
      </c>
      <c r="AY65" s="12">
        <f t="shared" si="40"/>
        <v>6.9230769230769233E-3</v>
      </c>
      <c r="AZ65" s="12">
        <f t="shared" si="40"/>
        <v>6.9230769230769233E-3</v>
      </c>
      <c r="BA65" s="12">
        <f t="shared" si="40"/>
        <v>6.9230769230769233E-3</v>
      </c>
      <c r="BB65" s="14">
        <f t="shared" si="40"/>
        <v>6.9230769230769233E-3</v>
      </c>
    </row>
    <row r="66" spans="1:54" outlineLevel="2" x14ac:dyDescent="0.25">
      <c r="B66" s="10" t="s">
        <v>7</v>
      </c>
      <c r="C66" s="12">
        <v>0.3</v>
      </c>
      <c r="D66" s="12">
        <v>0.3</v>
      </c>
      <c r="E66" s="12">
        <v>0.3</v>
      </c>
      <c r="F66" s="12">
        <v>0.3</v>
      </c>
      <c r="G66" s="12">
        <v>0.3</v>
      </c>
      <c r="H66" s="12">
        <v>0.3</v>
      </c>
      <c r="I66" s="12">
        <v>0.3</v>
      </c>
      <c r="J66" s="12">
        <v>0.3</v>
      </c>
      <c r="K66" s="12">
        <v>0.3</v>
      </c>
      <c r="L66" s="12">
        <v>0.3</v>
      </c>
      <c r="M66" s="12">
        <v>0.3</v>
      </c>
      <c r="N66" s="12">
        <v>0.3</v>
      </c>
      <c r="O66" s="12">
        <v>0.3</v>
      </c>
      <c r="P66" s="12">
        <v>0.3</v>
      </c>
      <c r="Q66" s="12">
        <v>0.3</v>
      </c>
      <c r="R66" s="12">
        <v>0.3</v>
      </c>
      <c r="S66" s="12">
        <v>0.3</v>
      </c>
      <c r="T66" s="12">
        <v>0.3</v>
      </c>
      <c r="U66" s="12">
        <v>0.3</v>
      </c>
      <c r="V66" s="12">
        <v>0.3</v>
      </c>
      <c r="W66" s="12">
        <v>0.3</v>
      </c>
      <c r="X66" s="12">
        <v>0.3</v>
      </c>
      <c r="Y66" s="12">
        <v>0.3</v>
      </c>
      <c r="Z66" s="12">
        <v>0.3</v>
      </c>
      <c r="AA66" s="12">
        <v>0.3</v>
      </c>
      <c r="AB66" s="12">
        <v>0.3</v>
      </c>
      <c r="AC66" s="12">
        <v>0.3</v>
      </c>
      <c r="AD66" s="12">
        <v>0.3</v>
      </c>
      <c r="AE66" s="12">
        <v>0.3</v>
      </c>
      <c r="AF66" s="12">
        <v>0.3</v>
      </c>
      <c r="AG66" s="12">
        <v>0.3</v>
      </c>
      <c r="AH66" s="12">
        <v>0.3</v>
      </c>
      <c r="AI66" s="12">
        <v>0.3</v>
      </c>
      <c r="AJ66" s="12">
        <v>0.3</v>
      </c>
      <c r="AK66" s="12">
        <v>0.3</v>
      </c>
      <c r="AL66" s="12">
        <v>0.3</v>
      </c>
      <c r="AM66" s="12">
        <v>0.3</v>
      </c>
      <c r="AN66" s="12">
        <v>0.3</v>
      </c>
      <c r="AO66" s="12">
        <v>0.3</v>
      </c>
      <c r="AP66" s="12">
        <v>0.3</v>
      </c>
      <c r="AQ66" s="12">
        <v>0.3</v>
      </c>
      <c r="AR66" s="12">
        <v>0.3</v>
      </c>
      <c r="AS66" s="12">
        <v>0.3</v>
      </c>
      <c r="AT66" s="12">
        <v>0.3</v>
      </c>
      <c r="AU66" s="12">
        <v>0.3</v>
      </c>
      <c r="AV66" s="12">
        <v>0.3</v>
      </c>
      <c r="AW66" s="12">
        <v>0.3</v>
      </c>
      <c r="AX66" s="12">
        <v>0.3</v>
      </c>
      <c r="AY66" s="12">
        <v>0.3</v>
      </c>
      <c r="AZ66" s="12">
        <v>0.3</v>
      </c>
      <c r="BA66" s="12">
        <v>0.3</v>
      </c>
      <c r="BB66" s="14">
        <v>0.3</v>
      </c>
    </row>
    <row r="67" spans="1:54" outlineLevel="2" x14ac:dyDescent="0.25">
      <c r="B67" s="10" t="s">
        <v>31</v>
      </c>
      <c r="C67" s="5">
        <f>C58/(1-C64)/(1-C63)*C66</f>
        <v>100.40915975376811</v>
      </c>
      <c r="D67" s="5">
        <f t="shared" ref="D67:BB67" si="41">D58/(1-D64)/(1-D63)*D66</f>
        <v>90.995198186075697</v>
      </c>
      <c r="E67" s="5">
        <f t="shared" si="41"/>
        <v>90.782998232705594</v>
      </c>
      <c r="F67" s="5">
        <f t="shared" si="41"/>
        <v>90.937325471520211</v>
      </c>
      <c r="G67" s="5">
        <f t="shared" si="41"/>
        <v>74.723319943558252</v>
      </c>
      <c r="H67" s="5">
        <f t="shared" si="41"/>
        <v>24.962430878266261</v>
      </c>
      <c r="I67" s="5">
        <f t="shared" si="41"/>
        <v>114.98343836932463</v>
      </c>
      <c r="J67" s="5">
        <f t="shared" si="41"/>
        <v>53.136797414362007</v>
      </c>
      <c r="K67" s="5">
        <f t="shared" si="41"/>
        <v>31.666020314276722</v>
      </c>
      <c r="L67" s="5">
        <f t="shared" si="41"/>
        <v>36.691301028178088</v>
      </c>
      <c r="M67" s="5">
        <f t="shared" si="41"/>
        <v>77.829155624702665</v>
      </c>
      <c r="N67" s="5">
        <f t="shared" si="41"/>
        <v>43.55886315542908</v>
      </c>
      <c r="O67" s="5">
        <f t="shared" si="41"/>
        <v>105.79132220742829</v>
      </c>
      <c r="P67" s="5">
        <f t="shared" si="41"/>
        <v>34.251001564421763</v>
      </c>
      <c r="Q67" s="5">
        <f t="shared" si="41"/>
        <v>104.34450434354115</v>
      </c>
      <c r="R67" s="5">
        <f t="shared" si="41"/>
        <v>38.17670070176888</v>
      </c>
      <c r="S67" s="5">
        <f t="shared" si="41"/>
        <v>59.579959634872779</v>
      </c>
      <c r="T67" s="5">
        <f t="shared" si="41"/>
        <v>36.517682884511615</v>
      </c>
      <c r="U67" s="5">
        <f t="shared" si="41"/>
        <v>115.17634741784293</v>
      </c>
      <c r="V67" s="5">
        <f t="shared" si="41"/>
        <v>79.430300727404457</v>
      </c>
      <c r="W67" s="5">
        <f t="shared" si="41"/>
        <v>27.875357510892382</v>
      </c>
      <c r="X67" s="5">
        <f t="shared" si="41"/>
        <v>46.896189694795417</v>
      </c>
      <c r="Y67" s="5">
        <f t="shared" si="41"/>
        <v>109.25403962833153</v>
      </c>
      <c r="Z67" s="5">
        <f t="shared" si="41"/>
        <v>69.109666631676134</v>
      </c>
      <c r="AA67" s="5">
        <f t="shared" si="41"/>
        <v>103.42818636307929</v>
      </c>
      <c r="AB67" s="5">
        <f t="shared" si="41"/>
        <v>69.080730274398377</v>
      </c>
      <c r="AC67" s="5">
        <f t="shared" si="41"/>
        <v>33.276810869404407</v>
      </c>
      <c r="AD67" s="5">
        <f t="shared" si="41"/>
        <v>36.942082791251856</v>
      </c>
      <c r="AE67" s="5">
        <f t="shared" si="41"/>
        <v>100.41880520619399</v>
      </c>
      <c r="AF67" s="5">
        <f t="shared" si="41"/>
        <v>94.882315513719206</v>
      </c>
      <c r="AG67" s="5">
        <f t="shared" si="41"/>
        <v>46.384980716221968</v>
      </c>
      <c r="AH67" s="5">
        <f t="shared" si="41"/>
        <v>51.14983421462366</v>
      </c>
      <c r="AI67" s="5">
        <f t="shared" si="41"/>
        <v>94.477206511830772</v>
      </c>
      <c r="AJ67" s="5">
        <f t="shared" si="41"/>
        <v>23.505967561953202</v>
      </c>
      <c r="AK67" s="5">
        <f t="shared" si="41"/>
        <v>34.723628733291562</v>
      </c>
      <c r="AL67" s="5">
        <f t="shared" si="41"/>
        <v>86.55829007015511</v>
      </c>
      <c r="AM67" s="5">
        <f t="shared" si="41"/>
        <v>98.39326019675201</v>
      </c>
      <c r="AN67" s="5">
        <f t="shared" si="41"/>
        <v>95.557497183533201</v>
      </c>
      <c r="AO67" s="5">
        <f t="shared" si="41"/>
        <v>76.555955904481962</v>
      </c>
      <c r="AP67" s="5">
        <f t="shared" si="41"/>
        <v>67.161285241641423</v>
      </c>
      <c r="AQ67" s="5">
        <f t="shared" si="41"/>
        <v>108.67531248277666</v>
      </c>
      <c r="AR67" s="5">
        <f t="shared" si="41"/>
        <v>114.02853857915913</v>
      </c>
      <c r="AS67" s="5">
        <f t="shared" si="41"/>
        <v>111.66540273481012</v>
      </c>
      <c r="AT67" s="5">
        <f t="shared" si="41"/>
        <v>53.34899736773211</v>
      </c>
      <c r="AU67" s="5">
        <f t="shared" si="41"/>
        <v>27.016912244986024</v>
      </c>
      <c r="AV67" s="5">
        <f t="shared" si="41"/>
        <v>100.41880520619399</v>
      </c>
      <c r="AW67" s="5">
        <f t="shared" si="41"/>
        <v>39.150891396786228</v>
      </c>
      <c r="AX67" s="5">
        <f t="shared" si="41"/>
        <v>75.668574281297865</v>
      </c>
      <c r="AY67" s="5">
        <f t="shared" si="41"/>
        <v>30.797929595944442</v>
      </c>
      <c r="AZ67" s="5">
        <f t="shared" si="41"/>
        <v>31.145165883277347</v>
      </c>
      <c r="BA67" s="5">
        <f t="shared" si="41"/>
        <v>95.277779063181683</v>
      </c>
      <c r="BB67" s="6">
        <f t="shared" si="41"/>
        <v>94.322879273016142</v>
      </c>
    </row>
    <row r="68" spans="1:54" outlineLevel="2" x14ac:dyDescent="0.25">
      <c r="B68" s="10" t="s">
        <v>1</v>
      </c>
      <c r="C68" s="5">
        <v>98</v>
      </c>
      <c r="D68" s="5">
        <f>(C68*(1-C65))+D74+D70+D71</f>
        <v>97.321538461538466</v>
      </c>
      <c r="E68" s="5">
        <f t="shared" ref="E68:BB68" si="42">(D68*(1-D65))+E74+E70+E71</f>
        <v>96.647773964497048</v>
      </c>
      <c r="F68" s="5">
        <f t="shared" si="42"/>
        <v>95.978673990896681</v>
      </c>
      <c r="G68" s="5">
        <f t="shared" si="42"/>
        <v>95.31420624788278</v>
      </c>
      <c r="H68" s="5">
        <f t="shared" si="42"/>
        <v>94.654338666166666</v>
      </c>
      <c r="I68" s="5">
        <f t="shared" si="42"/>
        <v>93.999039398477819</v>
      </c>
      <c r="J68" s="5">
        <f t="shared" si="42"/>
        <v>93.348276818026818</v>
      </c>
      <c r="K68" s="5">
        <f t="shared" si="42"/>
        <v>92.702019516978936</v>
      </c>
      <c r="L68" s="5">
        <f t="shared" si="42"/>
        <v>92.060236304938314</v>
      </c>
      <c r="M68" s="5">
        <f t="shared" si="42"/>
        <v>91.422896207442591</v>
      </c>
      <c r="N68" s="5">
        <f t="shared" si="42"/>
        <v>90.789968464467989</v>
      </c>
      <c r="O68" s="5">
        <f t="shared" si="42"/>
        <v>90.161422528944755</v>
      </c>
      <c r="P68" s="5">
        <f t="shared" si="42"/>
        <v>89.537228065282832</v>
      </c>
      <c r="Q68" s="5">
        <f t="shared" si="42"/>
        <v>88.917354947907796</v>
      </c>
      <c r="R68" s="5">
        <f t="shared" si="42"/>
        <v>88.301773259806893</v>
      </c>
      <c r="S68" s="5">
        <f t="shared" si="42"/>
        <v>87.690453291085149</v>
      </c>
      <c r="T68" s="5">
        <f t="shared" si="42"/>
        <v>87.083365537531478</v>
      </c>
      <c r="U68" s="5">
        <f t="shared" si="42"/>
        <v>86.480480699194715</v>
      </c>
      <c r="V68" s="5">
        <f t="shared" si="42"/>
        <v>85.881769678969519</v>
      </c>
      <c r="W68" s="5">
        <f t="shared" si="42"/>
        <v>85.287203581192031</v>
      </c>
      <c r="X68" s="5">
        <f t="shared" si="42"/>
        <v>84.696753710245318</v>
      </c>
      <c r="Y68" s="5">
        <f t="shared" si="42"/>
        <v>84.110391569174382</v>
      </c>
      <c r="Z68" s="5">
        <f t="shared" si="42"/>
        <v>83.528088858310866</v>
      </c>
      <c r="AA68" s="5">
        <f t="shared" si="42"/>
        <v>82.949817473907174</v>
      </c>
      <c r="AB68" s="5">
        <f t="shared" si="42"/>
        <v>82.375549506780118</v>
      </c>
      <c r="AC68" s="5">
        <f t="shared" si="42"/>
        <v>81.805257240963954</v>
      </c>
      <c r="AD68" s="5">
        <f t="shared" si="42"/>
        <v>81.23891315237266</v>
      </c>
      <c r="AE68" s="5">
        <f t="shared" si="42"/>
        <v>80.67648990747162</v>
      </c>
      <c r="AF68" s="5">
        <f t="shared" si="42"/>
        <v>80.117960361958353</v>
      </c>
      <c r="AG68" s="5">
        <f t="shared" si="42"/>
        <v>79.563297559452494</v>
      </c>
      <c r="AH68" s="5">
        <f t="shared" si="42"/>
        <v>79.012474730194739</v>
      </c>
      <c r="AI68" s="5">
        <f t="shared" si="42"/>
        <v>78.465465289754931</v>
      </c>
      <c r="AJ68" s="5">
        <f t="shared" si="42"/>
        <v>77.922242837748939</v>
      </c>
      <c r="AK68" s="5">
        <f t="shared" si="42"/>
        <v>77.382781156564519</v>
      </c>
      <c r="AL68" s="5">
        <f t="shared" si="42"/>
        <v>96.84705421009599</v>
      </c>
      <c r="AM68" s="5">
        <f t="shared" si="42"/>
        <v>136.17657460402609</v>
      </c>
      <c r="AN68" s="5">
        <f t="shared" si="42"/>
        <v>135.23381370292128</v>
      </c>
      <c r="AO68" s="5">
        <f t="shared" si="42"/>
        <v>134.29757960805492</v>
      </c>
      <c r="AP68" s="5">
        <f t="shared" si="42"/>
        <v>133.36782713384531</v>
      </c>
      <c r="AQ68" s="5">
        <f t="shared" si="42"/>
        <v>132.44451140753407</v>
      </c>
      <c r="AR68" s="5">
        <f t="shared" si="42"/>
        <v>131.52758786702037</v>
      </c>
      <c r="AS68" s="5">
        <f t="shared" si="42"/>
        <v>130.61701225871022</v>
      </c>
      <c r="AT68" s="5">
        <f t="shared" si="42"/>
        <v>129.7127406353807</v>
      </c>
      <c r="AU68" s="5">
        <f t="shared" si="42"/>
        <v>98.814729354058841</v>
      </c>
      <c r="AV68" s="5">
        <f t="shared" si="42"/>
        <v>98.130627381607667</v>
      </c>
      <c r="AW68" s="5">
        <f t="shared" si="42"/>
        <v>97.451261499734997</v>
      </c>
      <c r="AX68" s="5">
        <f t="shared" si="42"/>
        <v>96.776598920121444</v>
      </c>
      <c r="AY68" s="5">
        <f t="shared" si="42"/>
        <v>96.106607081443684</v>
      </c>
      <c r="AZ68" s="5">
        <f t="shared" si="42"/>
        <v>95.441253647802924</v>
      </c>
      <c r="BA68" s="5">
        <f t="shared" si="42"/>
        <v>94.78050650716429</v>
      </c>
      <c r="BB68" s="6">
        <f t="shared" si="42"/>
        <v>94.124333769806995</v>
      </c>
    </row>
    <row r="69" spans="1:54" ht="11" outlineLevel="2" thickBot="1" x14ac:dyDescent="0.3">
      <c r="B69" s="11" t="s">
        <v>2</v>
      </c>
      <c r="C69" s="7">
        <f>C68-C67</f>
        <v>-2.4091597537681082</v>
      </c>
      <c r="D69" s="7">
        <f t="shared" ref="D69:BB69" si="43">D68-D67</f>
        <v>6.3263402754627691</v>
      </c>
      <c r="E69" s="7">
        <f t="shared" si="43"/>
        <v>5.8647757317914539</v>
      </c>
      <c r="F69" s="7">
        <f t="shared" si="43"/>
        <v>5.04134851937647</v>
      </c>
      <c r="G69" s="7">
        <f t="shared" si="43"/>
        <v>20.590886304324528</v>
      </c>
      <c r="H69" s="7">
        <f t="shared" si="43"/>
        <v>69.691907787900405</v>
      </c>
      <c r="I69" s="7">
        <f t="shared" si="43"/>
        <v>-20.984398970846811</v>
      </c>
      <c r="J69" s="7">
        <f t="shared" si="43"/>
        <v>40.211479403664811</v>
      </c>
      <c r="K69" s="7">
        <f t="shared" si="43"/>
        <v>61.035999202702214</v>
      </c>
      <c r="L69" s="7">
        <f t="shared" si="43"/>
        <v>55.368935276760226</v>
      </c>
      <c r="M69" s="7">
        <f t="shared" si="43"/>
        <v>13.593740582739926</v>
      </c>
      <c r="N69" s="7">
        <f t="shared" si="43"/>
        <v>47.231105309038909</v>
      </c>
      <c r="O69" s="7">
        <f t="shared" si="43"/>
        <v>-15.62989967848354</v>
      </c>
      <c r="P69" s="7">
        <f t="shared" si="43"/>
        <v>55.286226500861069</v>
      </c>
      <c r="Q69" s="7">
        <f t="shared" si="43"/>
        <v>-15.42714939563335</v>
      </c>
      <c r="R69" s="7">
        <f t="shared" si="43"/>
        <v>50.125072558038013</v>
      </c>
      <c r="S69" s="7">
        <f t="shared" si="43"/>
        <v>28.11049365621237</v>
      </c>
      <c r="T69" s="7">
        <f t="shared" si="43"/>
        <v>50.565682653019863</v>
      </c>
      <c r="U69" s="7">
        <f t="shared" si="43"/>
        <v>-28.695866718648219</v>
      </c>
      <c r="V69" s="7">
        <f t="shared" si="43"/>
        <v>6.4514689515650616</v>
      </c>
      <c r="W69" s="7">
        <f t="shared" si="43"/>
        <v>57.411846070299646</v>
      </c>
      <c r="X69" s="7">
        <f t="shared" si="43"/>
        <v>37.800564015449901</v>
      </c>
      <c r="Y69" s="7">
        <f t="shared" si="43"/>
        <v>-25.143648059157144</v>
      </c>
      <c r="Z69" s="7">
        <f t="shared" si="43"/>
        <v>14.418422226634732</v>
      </c>
      <c r="AA69" s="7">
        <f t="shared" si="43"/>
        <v>-20.478368889172117</v>
      </c>
      <c r="AB69" s="7">
        <f t="shared" si="43"/>
        <v>13.294819232381741</v>
      </c>
      <c r="AC69" s="7">
        <f t="shared" si="43"/>
        <v>48.528446371559546</v>
      </c>
      <c r="AD69" s="7">
        <f t="shared" si="43"/>
        <v>44.296830361120804</v>
      </c>
      <c r="AE69" s="7">
        <f t="shared" si="43"/>
        <v>-19.742315298722374</v>
      </c>
      <c r="AF69" s="7">
        <f t="shared" si="43"/>
        <v>-14.764355151760853</v>
      </c>
      <c r="AG69" s="7">
        <f t="shared" si="43"/>
        <v>33.178316843230526</v>
      </c>
      <c r="AH69" s="7">
        <f t="shared" si="43"/>
        <v>27.86264051557108</v>
      </c>
      <c r="AI69" s="7">
        <f t="shared" si="43"/>
        <v>-16.011741222075841</v>
      </c>
      <c r="AJ69" s="7">
        <f t="shared" si="43"/>
        <v>54.416275275795741</v>
      </c>
      <c r="AK69" s="7">
        <f t="shared" si="43"/>
        <v>42.659152423272957</v>
      </c>
      <c r="AL69" s="7">
        <f t="shared" si="43"/>
        <v>10.288764139940881</v>
      </c>
      <c r="AM69" s="7">
        <f t="shared" si="43"/>
        <v>37.783314407274077</v>
      </c>
      <c r="AN69" s="7">
        <f t="shared" si="43"/>
        <v>39.676316519388081</v>
      </c>
      <c r="AO69" s="7">
        <f t="shared" si="43"/>
        <v>57.741623703572955</v>
      </c>
      <c r="AP69" s="7">
        <f t="shared" si="43"/>
        <v>66.206541892203887</v>
      </c>
      <c r="AQ69" s="7">
        <f t="shared" si="43"/>
        <v>23.769198924757404</v>
      </c>
      <c r="AR69" s="7">
        <f t="shared" si="43"/>
        <v>17.49904928786124</v>
      </c>
      <c r="AS69" s="7">
        <f t="shared" si="43"/>
        <v>18.951609523900103</v>
      </c>
      <c r="AT69" s="7">
        <f t="shared" si="43"/>
        <v>76.363743267648587</v>
      </c>
      <c r="AU69" s="7">
        <f t="shared" si="43"/>
        <v>71.79781710907281</v>
      </c>
      <c r="AV69" s="7">
        <f t="shared" si="43"/>
        <v>-2.2881778245863273</v>
      </c>
      <c r="AW69" s="7">
        <f t="shared" si="43"/>
        <v>58.300370102948769</v>
      </c>
      <c r="AX69" s="7">
        <f t="shared" si="43"/>
        <v>21.108024638823579</v>
      </c>
      <c r="AY69" s="7">
        <f t="shared" si="43"/>
        <v>65.308677485499246</v>
      </c>
      <c r="AZ69" s="7">
        <f t="shared" si="43"/>
        <v>64.296087764525581</v>
      </c>
      <c r="BA69" s="7">
        <f t="shared" si="43"/>
        <v>-0.49727255601739273</v>
      </c>
      <c r="BB69" s="8">
        <f t="shared" si="43"/>
        <v>-0.19854550320914655</v>
      </c>
    </row>
    <row r="70" spans="1:54" outlineLevel="3" x14ac:dyDescent="0.25">
      <c r="B70" s="17" t="s">
        <v>8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</row>
    <row r="71" spans="1:54" outlineLevel="3" x14ac:dyDescent="0.25">
      <c r="B71" s="10" t="s">
        <v>9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>
        <v>-30</v>
      </c>
      <c r="AV71" s="5"/>
      <c r="AW71" s="5"/>
      <c r="AX71" s="5"/>
      <c r="AY71" s="5"/>
      <c r="AZ71" s="5"/>
      <c r="BA71" s="5"/>
      <c r="BB71" s="6"/>
    </row>
    <row r="72" spans="1:54" outlineLevel="3" x14ac:dyDescent="0.25">
      <c r="A72" s="18" t="s">
        <v>16</v>
      </c>
      <c r="B72" s="10" t="s">
        <v>21</v>
      </c>
      <c r="C72" s="5">
        <f>0+(H73)</f>
        <v>0</v>
      </c>
      <c r="D72" s="5">
        <f>0+(I73)</f>
        <v>0</v>
      </c>
      <c r="E72" s="5">
        <f>0+(J73)</f>
        <v>0</v>
      </c>
      <c r="F72" s="5">
        <f t="shared" ref="F72:U73" si="44">K73</f>
        <v>0</v>
      </c>
      <c r="G72" s="5">
        <f t="shared" si="44"/>
        <v>0</v>
      </c>
      <c r="H72" s="5">
        <f t="shared" si="44"/>
        <v>0</v>
      </c>
      <c r="I72" s="5">
        <f t="shared" si="44"/>
        <v>0</v>
      </c>
      <c r="J72" s="5">
        <f t="shared" si="44"/>
        <v>0</v>
      </c>
      <c r="K72" s="5">
        <f t="shared" si="44"/>
        <v>0</v>
      </c>
      <c r="L72" s="5">
        <f t="shared" si="44"/>
        <v>0</v>
      </c>
      <c r="M72" s="5">
        <f t="shared" si="44"/>
        <v>0</v>
      </c>
      <c r="N72" s="5">
        <f t="shared" si="44"/>
        <v>0</v>
      </c>
      <c r="O72" s="5">
        <f t="shared" si="44"/>
        <v>0</v>
      </c>
      <c r="P72" s="5">
        <f t="shared" si="44"/>
        <v>0</v>
      </c>
      <c r="Q72" s="5">
        <f t="shared" si="44"/>
        <v>0</v>
      </c>
      <c r="R72" s="5">
        <f t="shared" si="44"/>
        <v>0</v>
      </c>
      <c r="S72" s="5">
        <f t="shared" si="44"/>
        <v>0</v>
      </c>
      <c r="T72" s="5">
        <f t="shared" si="44"/>
        <v>0</v>
      </c>
      <c r="U72" s="5">
        <f t="shared" si="44"/>
        <v>0</v>
      </c>
      <c r="V72" s="5">
        <f t="shared" ref="V72:AK73" si="45">AA73</f>
        <v>0</v>
      </c>
      <c r="W72" s="5">
        <f t="shared" si="45"/>
        <v>0</v>
      </c>
      <c r="X72" s="5">
        <f t="shared" si="45"/>
        <v>0</v>
      </c>
      <c r="Y72" s="5">
        <f t="shared" si="45"/>
        <v>0</v>
      </c>
      <c r="Z72" s="5">
        <f t="shared" si="45"/>
        <v>0</v>
      </c>
      <c r="AA72" s="5">
        <f t="shared" si="45"/>
        <v>0</v>
      </c>
      <c r="AB72" s="5">
        <f t="shared" si="45"/>
        <v>20</v>
      </c>
      <c r="AC72" s="5">
        <f t="shared" si="45"/>
        <v>40</v>
      </c>
      <c r="AD72" s="5">
        <f t="shared" si="45"/>
        <v>0</v>
      </c>
      <c r="AE72" s="5">
        <f t="shared" si="45"/>
        <v>0</v>
      </c>
      <c r="AF72" s="5">
        <f t="shared" si="45"/>
        <v>0</v>
      </c>
      <c r="AG72" s="5">
        <f t="shared" si="45"/>
        <v>0</v>
      </c>
      <c r="AH72" s="5">
        <f t="shared" si="45"/>
        <v>0</v>
      </c>
      <c r="AI72" s="5">
        <f t="shared" si="45"/>
        <v>0</v>
      </c>
      <c r="AJ72" s="5">
        <f t="shared" si="45"/>
        <v>0</v>
      </c>
      <c r="AK72" s="5">
        <f t="shared" si="45"/>
        <v>0</v>
      </c>
      <c r="AL72" s="5">
        <f t="shared" ref="AL72:BA73" si="46">AQ73</f>
        <v>0</v>
      </c>
      <c r="AM72" s="5">
        <f t="shared" si="46"/>
        <v>0</v>
      </c>
      <c r="AN72" s="5">
        <f t="shared" si="46"/>
        <v>0</v>
      </c>
      <c r="AO72" s="5">
        <f t="shared" si="46"/>
        <v>0</v>
      </c>
      <c r="AP72" s="5">
        <f t="shared" si="46"/>
        <v>0</v>
      </c>
      <c r="AQ72" s="5">
        <f t="shared" si="46"/>
        <v>0</v>
      </c>
      <c r="AR72" s="5">
        <f t="shared" si="46"/>
        <v>0</v>
      </c>
      <c r="AS72" s="5">
        <f t="shared" si="46"/>
        <v>0</v>
      </c>
      <c r="AT72" s="5">
        <f t="shared" si="46"/>
        <v>0</v>
      </c>
      <c r="AU72" s="5">
        <f t="shared" si="46"/>
        <v>0</v>
      </c>
      <c r="AV72" s="5">
        <f t="shared" si="46"/>
        <v>0</v>
      </c>
      <c r="AW72" s="5">
        <f t="shared" si="46"/>
        <v>0</v>
      </c>
      <c r="AX72" s="5">
        <f t="shared" si="46"/>
        <v>0</v>
      </c>
      <c r="AY72" s="5">
        <f t="shared" si="46"/>
        <v>0</v>
      </c>
      <c r="AZ72" s="5">
        <f t="shared" si="46"/>
        <v>0</v>
      </c>
      <c r="BA72" s="5">
        <f t="shared" si="46"/>
        <v>0</v>
      </c>
      <c r="BB72" s="6">
        <f>BG73</f>
        <v>0</v>
      </c>
    </row>
    <row r="73" spans="1:54" outlineLevel="3" x14ac:dyDescent="0.25">
      <c r="B73" s="10" t="s">
        <v>22</v>
      </c>
      <c r="C73" s="5">
        <f>H74</f>
        <v>0</v>
      </c>
      <c r="D73" s="5">
        <f>I74</f>
        <v>0</v>
      </c>
      <c r="E73" s="5">
        <f>J74</f>
        <v>0</v>
      </c>
      <c r="F73" s="5">
        <f t="shared" si="44"/>
        <v>0</v>
      </c>
      <c r="G73" s="5">
        <f t="shared" si="44"/>
        <v>0</v>
      </c>
      <c r="H73" s="5">
        <f t="shared" si="44"/>
        <v>0</v>
      </c>
      <c r="I73" s="5">
        <f t="shared" si="44"/>
        <v>0</v>
      </c>
      <c r="J73" s="5">
        <f t="shared" si="44"/>
        <v>0</v>
      </c>
      <c r="K73" s="5">
        <f t="shared" si="44"/>
        <v>0</v>
      </c>
      <c r="L73" s="5">
        <f t="shared" si="44"/>
        <v>0</v>
      </c>
      <c r="M73" s="5">
        <f t="shared" si="44"/>
        <v>0</v>
      </c>
      <c r="N73" s="5">
        <f t="shared" si="44"/>
        <v>0</v>
      </c>
      <c r="O73" s="5">
        <f t="shared" si="44"/>
        <v>0</v>
      </c>
      <c r="P73" s="5">
        <f t="shared" si="44"/>
        <v>0</v>
      </c>
      <c r="Q73" s="5">
        <f t="shared" si="44"/>
        <v>0</v>
      </c>
      <c r="R73" s="5">
        <f t="shared" si="44"/>
        <v>0</v>
      </c>
      <c r="S73" s="5">
        <f t="shared" si="44"/>
        <v>0</v>
      </c>
      <c r="T73" s="5">
        <f t="shared" si="44"/>
        <v>0</v>
      </c>
      <c r="U73" s="5">
        <f t="shared" si="44"/>
        <v>0</v>
      </c>
      <c r="V73" s="5">
        <f t="shared" si="45"/>
        <v>0</v>
      </c>
      <c r="W73" s="5">
        <f t="shared" si="45"/>
        <v>0</v>
      </c>
      <c r="X73" s="5">
        <f t="shared" si="45"/>
        <v>0</v>
      </c>
      <c r="Y73" s="5">
        <f t="shared" si="45"/>
        <v>0</v>
      </c>
      <c r="Z73" s="5">
        <f t="shared" si="45"/>
        <v>0</v>
      </c>
      <c r="AA73" s="5">
        <f t="shared" si="45"/>
        <v>0</v>
      </c>
      <c r="AB73" s="5">
        <f t="shared" si="45"/>
        <v>0</v>
      </c>
      <c r="AC73" s="5">
        <f t="shared" si="45"/>
        <v>0</v>
      </c>
      <c r="AD73" s="5">
        <f t="shared" si="45"/>
        <v>0</v>
      </c>
      <c r="AE73" s="5">
        <f t="shared" si="45"/>
        <v>0</v>
      </c>
      <c r="AF73" s="5">
        <f t="shared" si="45"/>
        <v>0</v>
      </c>
      <c r="AG73" s="5">
        <f>AL74</f>
        <v>20</v>
      </c>
      <c r="AH73" s="5">
        <f>AM74</f>
        <v>40</v>
      </c>
      <c r="AI73" s="5">
        <f t="shared" si="45"/>
        <v>0</v>
      </c>
      <c r="AJ73" s="5">
        <f t="shared" si="45"/>
        <v>0</v>
      </c>
      <c r="AK73" s="5">
        <f t="shared" si="45"/>
        <v>0</v>
      </c>
      <c r="AL73" s="5">
        <f t="shared" si="46"/>
        <v>0</v>
      </c>
      <c r="AM73" s="5">
        <f t="shared" si="46"/>
        <v>0</v>
      </c>
      <c r="AN73" s="5">
        <f t="shared" si="46"/>
        <v>0</v>
      </c>
      <c r="AO73" s="5">
        <f t="shared" si="46"/>
        <v>0</v>
      </c>
      <c r="AP73" s="5">
        <f t="shared" si="46"/>
        <v>0</v>
      </c>
      <c r="AQ73" s="5">
        <f t="shared" si="46"/>
        <v>0</v>
      </c>
      <c r="AR73" s="5">
        <f t="shared" si="46"/>
        <v>0</v>
      </c>
      <c r="AS73" s="5">
        <f t="shared" si="46"/>
        <v>0</v>
      </c>
      <c r="AT73" s="5">
        <f t="shared" si="46"/>
        <v>0</v>
      </c>
      <c r="AU73" s="5">
        <f t="shared" si="46"/>
        <v>0</v>
      </c>
      <c r="AV73" s="5">
        <f t="shared" si="46"/>
        <v>0</v>
      </c>
      <c r="AW73" s="5">
        <f t="shared" si="46"/>
        <v>0</v>
      </c>
      <c r="AX73" s="5">
        <f t="shared" si="46"/>
        <v>0</v>
      </c>
      <c r="AY73" s="5">
        <f t="shared" si="46"/>
        <v>0</v>
      </c>
      <c r="AZ73" s="5">
        <f t="shared" si="46"/>
        <v>0</v>
      </c>
      <c r="BA73" s="5">
        <f t="shared" si="46"/>
        <v>0</v>
      </c>
      <c r="BB73" s="6">
        <f>BG74</f>
        <v>0</v>
      </c>
    </row>
    <row r="74" spans="1:54" outlineLevel="3" x14ac:dyDescent="0.25">
      <c r="B74" s="10" t="s">
        <v>10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20</v>
      </c>
      <c r="AM74" s="5">
        <v>40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6"/>
    </row>
    <row r="75" spans="1:54" ht="11" outlineLevel="3" thickBot="1" x14ac:dyDescent="0.3">
      <c r="A75" s="18" t="s">
        <v>16</v>
      </c>
      <c r="B75" s="11" t="s">
        <v>23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8"/>
    </row>
    <row r="76" spans="1:54" ht="11" outlineLevel="2" thickBot="1" x14ac:dyDescent="0.3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outlineLevel="2" x14ac:dyDescent="0.25">
      <c r="B77" s="9" t="s">
        <v>27</v>
      </c>
      <c r="C77" s="2">
        <v>45689</v>
      </c>
      <c r="D77" s="2">
        <v>45696</v>
      </c>
      <c r="E77" s="2">
        <v>45703</v>
      </c>
      <c r="F77" s="2">
        <v>45710</v>
      </c>
      <c r="G77" s="2">
        <v>45717</v>
      </c>
      <c r="H77" s="2">
        <v>45724</v>
      </c>
      <c r="I77" s="2">
        <v>45731</v>
      </c>
      <c r="J77" s="2">
        <v>45738</v>
      </c>
      <c r="K77" s="2">
        <v>45745</v>
      </c>
      <c r="L77" s="2">
        <v>45752</v>
      </c>
      <c r="M77" s="2">
        <v>45759</v>
      </c>
      <c r="N77" s="2">
        <v>45766</v>
      </c>
      <c r="O77" s="2">
        <v>45773</v>
      </c>
      <c r="P77" s="2">
        <v>45780</v>
      </c>
      <c r="Q77" s="2">
        <v>45787</v>
      </c>
      <c r="R77" s="2">
        <v>45794</v>
      </c>
      <c r="S77" s="2">
        <v>45801</v>
      </c>
      <c r="T77" s="2">
        <v>45808</v>
      </c>
      <c r="U77" s="2">
        <v>45815</v>
      </c>
      <c r="V77" s="2">
        <v>45822</v>
      </c>
      <c r="W77" s="2">
        <v>45829</v>
      </c>
      <c r="X77" s="2">
        <v>45836</v>
      </c>
      <c r="Y77" s="2">
        <v>45843</v>
      </c>
      <c r="Z77" s="2">
        <v>45850</v>
      </c>
      <c r="AA77" s="2">
        <v>45857</v>
      </c>
      <c r="AB77" s="2">
        <v>45864</v>
      </c>
      <c r="AC77" s="2">
        <v>45871</v>
      </c>
      <c r="AD77" s="2">
        <v>45878</v>
      </c>
      <c r="AE77" s="2">
        <v>45885</v>
      </c>
      <c r="AF77" s="2">
        <v>45892</v>
      </c>
      <c r="AG77" s="2">
        <v>45899</v>
      </c>
      <c r="AH77" s="2">
        <v>45906</v>
      </c>
      <c r="AI77" s="2">
        <v>45913</v>
      </c>
      <c r="AJ77" s="2">
        <v>45920</v>
      </c>
      <c r="AK77" s="2">
        <v>45927</v>
      </c>
      <c r="AL77" s="2">
        <v>45934</v>
      </c>
      <c r="AM77" s="2">
        <v>45941</v>
      </c>
      <c r="AN77" s="2">
        <v>45948</v>
      </c>
      <c r="AO77" s="2">
        <v>45955</v>
      </c>
      <c r="AP77" s="2">
        <v>45962</v>
      </c>
      <c r="AQ77" s="2">
        <v>45969</v>
      </c>
      <c r="AR77" s="2">
        <v>45976</v>
      </c>
      <c r="AS77" s="2">
        <v>45983</v>
      </c>
      <c r="AT77" s="2">
        <v>45990</v>
      </c>
      <c r="AU77" s="2">
        <v>45997</v>
      </c>
      <c r="AV77" s="2">
        <v>46004</v>
      </c>
      <c r="AW77" s="2">
        <v>46011</v>
      </c>
      <c r="AX77" s="2">
        <v>46018</v>
      </c>
      <c r="AY77" s="2">
        <v>46025</v>
      </c>
      <c r="AZ77" s="2">
        <v>46032</v>
      </c>
      <c r="BA77" s="2">
        <v>46039</v>
      </c>
      <c r="BB77" s="3">
        <v>46046</v>
      </c>
    </row>
    <row r="78" spans="1:54" outlineLevel="2" x14ac:dyDescent="0.25">
      <c r="A78" s="18" t="s">
        <v>16</v>
      </c>
      <c r="B78" s="10" t="s">
        <v>14</v>
      </c>
      <c r="C78" s="12">
        <v>0</v>
      </c>
      <c r="D78" s="12">
        <f>C78</f>
        <v>0</v>
      </c>
      <c r="E78" s="12">
        <f t="shared" ref="E78:BB78" si="47">D78</f>
        <v>0</v>
      </c>
      <c r="F78" s="12">
        <f t="shared" si="47"/>
        <v>0</v>
      </c>
      <c r="G78" s="12">
        <f t="shared" si="47"/>
        <v>0</v>
      </c>
      <c r="H78" s="12">
        <f t="shared" si="47"/>
        <v>0</v>
      </c>
      <c r="I78" s="12">
        <f t="shared" si="47"/>
        <v>0</v>
      </c>
      <c r="J78" s="12">
        <f t="shared" si="47"/>
        <v>0</v>
      </c>
      <c r="K78" s="12">
        <f t="shared" si="47"/>
        <v>0</v>
      </c>
      <c r="L78" s="12">
        <f t="shared" si="47"/>
        <v>0</v>
      </c>
      <c r="M78" s="12">
        <f t="shared" si="47"/>
        <v>0</v>
      </c>
      <c r="N78" s="12">
        <f t="shared" si="47"/>
        <v>0</v>
      </c>
      <c r="O78" s="12">
        <f t="shared" si="47"/>
        <v>0</v>
      </c>
      <c r="P78" s="12">
        <f t="shared" si="47"/>
        <v>0</v>
      </c>
      <c r="Q78" s="12">
        <f t="shared" si="47"/>
        <v>0</v>
      </c>
      <c r="R78" s="12">
        <f t="shared" si="47"/>
        <v>0</v>
      </c>
      <c r="S78" s="12">
        <f t="shared" si="47"/>
        <v>0</v>
      </c>
      <c r="T78" s="12">
        <f t="shared" si="47"/>
        <v>0</v>
      </c>
      <c r="U78" s="12">
        <f t="shared" si="47"/>
        <v>0</v>
      </c>
      <c r="V78" s="12">
        <f t="shared" si="47"/>
        <v>0</v>
      </c>
      <c r="W78" s="12">
        <f t="shared" si="47"/>
        <v>0</v>
      </c>
      <c r="X78" s="12">
        <f t="shared" si="47"/>
        <v>0</v>
      </c>
      <c r="Y78" s="12">
        <f t="shared" si="47"/>
        <v>0</v>
      </c>
      <c r="Z78" s="12">
        <f t="shared" si="47"/>
        <v>0</v>
      </c>
      <c r="AA78" s="12">
        <f t="shared" si="47"/>
        <v>0</v>
      </c>
      <c r="AB78" s="12">
        <f t="shared" si="47"/>
        <v>0</v>
      </c>
      <c r="AC78" s="12">
        <f t="shared" si="47"/>
        <v>0</v>
      </c>
      <c r="AD78" s="12">
        <f t="shared" si="47"/>
        <v>0</v>
      </c>
      <c r="AE78" s="12">
        <f t="shared" si="47"/>
        <v>0</v>
      </c>
      <c r="AF78" s="12">
        <f t="shared" si="47"/>
        <v>0</v>
      </c>
      <c r="AG78" s="12">
        <f t="shared" si="47"/>
        <v>0</v>
      </c>
      <c r="AH78" s="12">
        <f t="shared" si="47"/>
        <v>0</v>
      </c>
      <c r="AI78" s="12">
        <f t="shared" si="47"/>
        <v>0</v>
      </c>
      <c r="AJ78" s="12">
        <f t="shared" si="47"/>
        <v>0</v>
      </c>
      <c r="AK78" s="12">
        <f t="shared" si="47"/>
        <v>0</v>
      </c>
      <c r="AL78" s="12">
        <f t="shared" si="47"/>
        <v>0</v>
      </c>
      <c r="AM78" s="12">
        <f t="shared" si="47"/>
        <v>0</v>
      </c>
      <c r="AN78" s="12">
        <f t="shared" si="47"/>
        <v>0</v>
      </c>
      <c r="AO78" s="12">
        <f t="shared" si="47"/>
        <v>0</v>
      </c>
      <c r="AP78" s="12">
        <f t="shared" si="47"/>
        <v>0</v>
      </c>
      <c r="AQ78" s="12">
        <f t="shared" si="47"/>
        <v>0</v>
      </c>
      <c r="AR78" s="12">
        <f t="shared" si="47"/>
        <v>0</v>
      </c>
      <c r="AS78" s="12">
        <f t="shared" si="47"/>
        <v>0</v>
      </c>
      <c r="AT78" s="12">
        <f t="shared" si="47"/>
        <v>0</v>
      </c>
      <c r="AU78" s="12">
        <f t="shared" si="47"/>
        <v>0</v>
      </c>
      <c r="AV78" s="12">
        <f t="shared" si="47"/>
        <v>0</v>
      </c>
      <c r="AW78" s="12">
        <f t="shared" si="47"/>
        <v>0</v>
      </c>
      <c r="AX78" s="12">
        <f t="shared" si="47"/>
        <v>0</v>
      </c>
      <c r="AY78" s="12">
        <f t="shared" si="47"/>
        <v>0</v>
      </c>
      <c r="AZ78" s="12">
        <f t="shared" si="47"/>
        <v>0</v>
      </c>
      <c r="BA78" s="12">
        <f t="shared" si="47"/>
        <v>0</v>
      </c>
      <c r="BB78" s="14">
        <f t="shared" si="47"/>
        <v>0</v>
      </c>
    </row>
    <row r="79" spans="1:54" outlineLevel="2" x14ac:dyDescent="0.25">
      <c r="A79" s="18" t="s">
        <v>16</v>
      </c>
      <c r="B79" s="10" t="s">
        <v>15</v>
      </c>
      <c r="C79" s="12">
        <v>0.09</v>
      </c>
      <c r="D79" s="12">
        <f>C79</f>
        <v>0.09</v>
      </c>
      <c r="E79" s="12">
        <f t="shared" ref="E79:BB79" si="48">D79</f>
        <v>0.09</v>
      </c>
      <c r="F79" s="12">
        <f t="shared" si="48"/>
        <v>0.09</v>
      </c>
      <c r="G79" s="12">
        <f t="shared" si="48"/>
        <v>0.09</v>
      </c>
      <c r="H79" s="12">
        <f t="shared" si="48"/>
        <v>0.09</v>
      </c>
      <c r="I79" s="12">
        <f t="shared" si="48"/>
        <v>0.09</v>
      </c>
      <c r="J79" s="12">
        <f t="shared" si="48"/>
        <v>0.09</v>
      </c>
      <c r="K79" s="12">
        <f t="shared" si="48"/>
        <v>0.09</v>
      </c>
      <c r="L79" s="12">
        <f t="shared" si="48"/>
        <v>0.09</v>
      </c>
      <c r="M79" s="12">
        <f t="shared" si="48"/>
        <v>0.09</v>
      </c>
      <c r="N79" s="12">
        <f t="shared" si="48"/>
        <v>0.09</v>
      </c>
      <c r="O79" s="12">
        <f t="shared" si="48"/>
        <v>0.09</v>
      </c>
      <c r="P79" s="12">
        <f t="shared" si="48"/>
        <v>0.09</v>
      </c>
      <c r="Q79" s="12">
        <f t="shared" si="48"/>
        <v>0.09</v>
      </c>
      <c r="R79" s="12">
        <f t="shared" si="48"/>
        <v>0.09</v>
      </c>
      <c r="S79" s="12">
        <f t="shared" si="48"/>
        <v>0.09</v>
      </c>
      <c r="T79" s="12">
        <f t="shared" si="48"/>
        <v>0.09</v>
      </c>
      <c r="U79" s="12">
        <f t="shared" si="48"/>
        <v>0.09</v>
      </c>
      <c r="V79" s="12">
        <f t="shared" si="48"/>
        <v>0.09</v>
      </c>
      <c r="W79" s="12">
        <f t="shared" si="48"/>
        <v>0.09</v>
      </c>
      <c r="X79" s="12">
        <f t="shared" si="48"/>
        <v>0.09</v>
      </c>
      <c r="Y79" s="12">
        <f t="shared" si="48"/>
        <v>0.09</v>
      </c>
      <c r="Z79" s="12">
        <f t="shared" si="48"/>
        <v>0.09</v>
      </c>
      <c r="AA79" s="12">
        <f t="shared" si="48"/>
        <v>0.09</v>
      </c>
      <c r="AB79" s="12">
        <f t="shared" si="48"/>
        <v>0.09</v>
      </c>
      <c r="AC79" s="12">
        <f t="shared" si="48"/>
        <v>0.09</v>
      </c>
      <c r="AD79" s="12">
        <f t="shared" si="48"/>
        <v>0.09</v>
      </c>
      <c r="AE79" s="12">
        <f t="shared" si="48"/>
        <v>0.09</v>
      </c>
      <c r="AF79" s="12">
        <f t="shared" si="48"/>
        <v>0.09</v>
      </c>
      <c r="AG79" s="12">
        <f t="shared" si="48"/>
        <v>0.09</v>
      </c>
      <c r="AH79" s="12">
        <f t="shared" si="48"/>
        <v>0.09</v>
      </c>
      <c r="AI79" s="12">
        <f t="shared" si="48"/>
        <v>0.09</v>
      </c>
      <c r="AJ79" s="12">
        <f t="shared" si="48"/>
        <v>0.09</v>
      </c>
      <c r="AK79" s="12">
        <f t="shared" si="48"/>
        <v>0.09</v>
      </c>
      <c r="AL79" s="12">
        <f t="shared" si="48"/>
        <v>0.09</v>
      </c>
      <c r="AM79" s="12">
        <f t="shared" si="48"/>
        <v>0.09</v>
      </c>
      <c r="AN79" s="12">
        <f t="shared" si="48"/>
        <v>0.09</v>
      </c>
      <c r="AO79" s="12">
        <f t="shared" si="48"/>
        <v>0.09</v>
      </c>
      <c r="AP79" s="12">
        <f t="shared" si="48"/>
        <v>0.09</v>
      </c>
      <c r="AQ79" s="12">
        <f t="shared" si="48"/>
        <v>0.09</v>
      </c>
      <c r="AR79" s="12">
        <f t="shared" si="48"/>
        <v>0.09</v>
      </c>
      <c r="AS79" s="12">
        <f t="shared" si="48"/>
        <v>0.09</v>
      </c>
      <c r="AT79" s="12">
        <f t="shared" si="48"/>
        <v>0.09</v>
      </c>
      <c r="AU79" s="12">
        <f t="shared" si="48"/>
        <v>0.09</v>
      </c>
      <c r="AV79" s="12">
        <f t="shared" si="48"/>
        <v>0.09</v>
      </c>
      <c r="AW79" s="12">
        <f t="shared" si="48"/>
        <v>0.09</v>
      </c>
      <c r="AX79" s="12">
        <f t="shared" si="48"/>
        <v>0.09</v>
      </c>
      <c r="AY79" s="12">
        <f t="shared" si="48"/>
        <v>0.09</v>
      </c>
      <c r="AZ79" s="12">
        <f t="shared" si="48"/>
        <v>0.09</v>
      </c>
      <c r="BA79" s="12">
        <f t="shared" si="48"/>
        <v>0.09</v>
      </c>
      <c r="BB79" s="14">
        <f t="shared" si="48"/>
        <v>0.09</v>
      </c>
    </row>
    <row r="80" spans="1:54" outlineLevel="2" x14ac:dyDescent="0.25">
      <c r="B80" s="10" t="s">
        <v>6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4">
        <v>0</v>
      </c>
    </row>
    <row r="81" spans="1:54" outlineLevel="2" x14ac:dyDescent="0.25">
      <c r="B81" s="10" t="s">
        <v>7</v>
      </c>
      <c r="C81" s="12">
        <v>0.4</v>
      </c>
      <c r="D81" s="12">
        <v>0.4</v>
      </c>
      <c r="E81" s="12">
        <v>0.4</v>
      </c>
      <c r="F81" s="12">
        <v>0.4</v>
      </c>
      <c r="G81" s="12">
        <v>0.4</v>
      </c>
      <c r="H81" s="12">
        <v>0.4</v>
      </c>
      <c r="I81" s="12">
        <v>0.4</v>
      </c>
      <c r="J81" s="12">
        <v>0.4</v>
      </c>
      <c r="K81" s="12">
        <v>0.4</v>
      </c>
      <c r="L81" s="12">
        <v>0.4</v>
      </c>
      <c r="M81" s="12">
        <v>0.4</v>
      </c>
      <c r="N81" s="12">
        <v>0.4</v>
      </c>
      <c r="O81" s="12">
        <v>0.4</v>
      </c>
      <c r="P81" s="12">
        <v>0.4</v>
      </c>
      <c r="Q81" s="12">
        <v>0.4</v>
      </c>
      <c r="R81" s="12">
        <v>0.4</v>
      </c>
      <c r="S81" s="12">
        <v>0.4</v>
      </c>
      <c r="T81" s="12">
        <v>0.4</v>
      </c>
      <c r="U81" s="12">
        <v>0.4</v>
      </c>
      <c r="V81" s="12">
        <v>0.4</v>
      </c>
      <c r="W81" s="12">
        <v>0.4</v>
      </c>
      <c r="X81" s="12">
        <v>0.4</v>
      </c>
      <c r="Y81" s="12">
        <v>0.4</v>
      </c>
      <c r="Z81" s="12">
        <v>0.4</v>
      </c>
      <c r="AA81" s="12">
        <v>0.4</v>
      </c>
      <c r="AB81" s="12">
        <v>0.4</v>
      </c>
      <c r="AC81" s="12">
        <v>0.4</v>
      </c>
      <c r="AD81" s="12">
        <v>0.4</v>
      </c>
      <c r="AE81" s="12">
        <v>0.4</v>
      </c>
      <c r="AF81" s="12">
        <v>0.4</v>
      </c>
      <c r="AG81" s="12">
        <v>0.4</v>
      </c>
      <c r="AH81" s="12">
        <v>0.4</v>
      </c>
      <c r="AI81" s="12">
        <v>0.4</v>
      </c>
      <c r="AJ81" s="12">
        <v>0.4</v>
      </c>
      <c r="AK81" s="12">
        <v>0.4</v>
      </c>
      <c r="AL81" s="12">
        <v>0.4</v>
      </c>
      <c r="AM81" s="12">
        <v>0.4</v>
      </c>
      <c r="AN81" s="12">
        <v>0.4</v>
      </c>
      <c r="AO81" s="12">
        <v>0.4</v>
      </c>
      <c r="AP81" s="12">
        <v>0.4</v>
      </c>
      <c r="AQ81" s="12">
        <v>0.4</v>
      </c>
      <c r="AR81" s="12">
        <v>0.4</v>
      </c>
      <c r="AS81" s="12">
        <v>0.4</v>
      </c>
      <c r="AT81" s="12">
        <v>0.4</v>
      </c>
      <c r="AU81" s="12">
        <v>0.4</v>
      </c>
      <c r="AV81" s="12">
        <v>0.4</v>
      </c>
      <c r="AW81" s="12">
        <v>0.4</v>
      </c>
      <c r="AX81" s="12">
        <v>0.4</v>
      </c>
      <c r="AY81" s="12">
        <v>0.4</v>
      </c>
      <c r="AZ81" s="12">
        <v>0.4</v>
      </c>
      <c r="BA81" s="12">
        <v>0.4</v>
      </c>
      <c r="BB81" s="14">
        <v>0.4</v>
      </c>
    </row>
    <row r="82" spans="1:54" outlineLevel="2" x14ac:dyDescent="0.25">
      <c r="B82" s="10" t="s">
        <v>31</v>
      </c>
      <c r="C82" s="5">
        <f>C58/(1-C79)/(1-C78)*C81</f>
        <v>105.92614655342571</v>
      </c>
      <c r="D82" s="5">
        <f t="shared" ref="D82:BB82" si="49">D58/(1-D79)/(1-D78)*D81</f>
        <v>95.994934350145812</v>
      </c>
      <c r="E82" s="5">
        <f t="shared" si="49"/>
        <v>95.771075058678434</v>
      </c>
      <c r="F82" s="5">
        <f t="shared" si="49"/>
        <v>95.933881816109249</v>
      </c>
      <c r="G82" s="5">
        <f t="shared" si="49"/>
        <v>78.828996863534002</v>
      </c>
      <c r="H82" s="5">
        <f t="shared" si="49"/>
        <v>26.333993014434743</v>
      </c>
      <c r="I82" s="5">
        <f t="shared" si="49"/>
        <v>121.30120970829853</v>
      </c>
      <c r="J82" s="5">
        <f t="shared" si="49"/>
        <v>56.056401667898392</v>
      </c>
      <c r="K82" s="5">
        <f t="shared" si="49"/>
        <v>33.405911540335886</v>
      </c>
      <c r="L82" s="5">
        <f t="shared" si="49"/>
        <v>38.707306579176894</v>
      </c>
      <c r="M82" s="5">
        <f t="shared" si="49"/>
        <v>82.105482856829198</v>
      </c>
      <c r="N82" s="5">
        <f t="shared" si="49"/>
        <v>45.952207284848271</v>
      </c>
      <c r="O82" s="5">
        <f t="shared" si="49"/>
        <v>111.60403221882547</v>
      </c>
      <c r="P82" s="5">
        <f t="shared" si="49"/>
        <v>36.132924727302083</v>
      </c>
      <c r="Q82" s="5">
        <f t="shared" si="49"/>
        <v>110.07771886791157</v>
      </c>
      <c r="R82" s="5">
        <f t="shared" si="49"/>
        <v>40.2743216194485</v>
      </c>
      <c r="S82" s="5">
        <f t="shared" si="49"/>
        <v>62.853583790635014</v>
      </c>
      <c r="T82" s="5">
        <f t="shared" si="49"/>
        <v>38.524148977067206</v>
      </c>
      <c r="U82" s="5">
        <f t="shared" si="49"/>
        <v>121.50471815508706</v>
      </c>
      <c r="V82" s="5">
        <f t="shared" si="49"/>
        <v>83.794602965173937</v>
      </c>
      <c r="W82" s="5">
        <f t="shared" si="49"/>
        <v>29.406970560941421</v>
      </c>
      <c r="X82" s="5">
        <f t="shared" si="49"/>
        <v>49.472903414289689</v>
      </c>
      <c r="Y82" s="5">
        <f t="shared" si="49"/>
        <v>115.25700883867943</v>
      </c>
      <c r="Z82" s="5">
        <f t="shared" si="49"/>
        <v>72.906901061988009</v>
      </c>
      <c r="AA82" s="5">
        <f t="shared" si="49"/>
        <v>109.11105374566608</v>
      </c>
      <c r="AB82" s="5">
        <f t="shared" si="49"/>
        <v>72.87637479496972</v>
      </c>
      <c r="AC82" s="5">
        <f t="shared" si="49"/>
        <v>35.10520707102004</v>
      </c>
      <c r="AD82" s="5">
        <f t="shared" si="49"/>
        <v>38.971867560001961</v>
      </c>
      <c r="AE82" s="5">
        <f t="shared" si="49"/>
        <v>105.93632197576513</v>
      </c>
      <c r="AF82" s="5">
        <f t="shared" si="49"/>
        <v>100.09562955293455</v>
      </c>
      <c r="AG82" s="5">
        <f t="shared" si="49"/>
        <v>48.933606030300105</v>
      </c>
      <c r="AH82" s="5">
        <f t="shared" si="49"/>
        <v>53.960264665976609</v>
      </c>
      <c r="AI82" s="5">
        <f t="shared" si="49"/>
        <v>99.66826181467863</v>
      </c>
      <c r="AJ82" s="5">
        <f t="shared" si="49"/>
        <v>24.7975042411814</v>
      </c>
      <c r="AK82" s="5">
        <f t="shared" si="49"/>
        <v>36.631520421933956</v>
      </c>
      <c r="AL82" s="5">
        <f t="shared" si="49"/>
        <v>91.314240074009817</v>
      </c>
      <c r="AM82" s="5">
        <f t="shared" si="49"/>
        <v>103.79948328448563</v>
      </c>
      <c r="AN82" s="5">
        <f t="shared" si="49"/>
        <v>100.80790911669439</v>
      </c>
      <c r="AO82" s="5">
        <f t="shared" si="49"/>
        <v>80.762327108024934</v>
      </c>
      <c r="AP82" s="5">
        <f t="shared" si="49"/>
        <v>70.851465749423923</v>
      </c>
      <c r="AQ82" s="5">
        <f t="shared" si="49"/>
        <v>114.64648349831384</v>
      </c>
      <c r="AR82" s="5">
        <f t="shared" si="49"/>
        <v>120.29384289669537</v>
      </c>
      <c r="AS82" s="5">
        <f t="shared" si="49"/>
        <v>117.80086442353596</v>
      </c>
      <c r="AT82" s="5">
        <f t="shared" si="49"/>
        <v>56.280260959365755</v>
      </c>
      <c r="AU82" s="5">
        <f t="shared" si="49"/>
        <v>28.501357972732507</v>
      </c>
      <c r="AV82" s="5">
        <f t="shared" si="49"/>
        <v>105.93632197576513</v>
      </c>
      <c r="AW82" s="5">
        <f t="shared" si="49"/>
        <v>41.302039275730529</v>
      </c>
      <c r="AX82" s="5">
        <f t="shared" si="49"/>
        <v>79.826188252797763</v>
      </c>
      <c r="AY82" s="5">
        <f t="shared" si="49"/>
        <v>32.490123529787546</v>
      </c>
      <c r="AZ82" s="5">
        <f t="shared" si="49"/>
        <v>32.856438734006872</v>
      </c>
      <c r="BA82" s="5">
        <f t="shared" si="49"/>
        <v>100.51282186885101</v>
      </c>
      <c r="BB82" s="6">
        <f t="shared" si="49"/>
        <v>99.505455057247829</v>
      </c>
    </row>
    <row r="83" spans="1:54" outlineLevel="2" x14ac:dyDescent="0.25">
      <c r="B83" s="10" t="s">
        <v>1</v>
      </c>
      <c r="C83" s="5">
        <v>90</v>
      </c>
      <c r="D83" s="5">
        <f t="shared" ref="D83:AI83" si="50">C83+D74+D70+D71</f>
        <v>90</v>
      </c>
      <c r="E83" s="5">
        <f t="shared" si="50"/>
        <v>90</v>
      </c>
      <c r="F83" s="5">
        <f t="shared" si="50"/>
        <v>90</v>
      </c>
      <c r="G83" s="5">
        <f t="shared" si="50"/>
        <v>90</v>
      </c>
      <c r="H83" s="5">
        <f t="shared" si="50"/>
        <v>90</v>
      </c>
      <c r="I83" s="5">
        <f t="shared" si="50"/>
        <v>90</v>
      </c>
      <c r="J83" s="5">
        <f t="shared" si="50"/>
        <v>90</v>
      </c>
      <c r="K83" s="5">
        <f t="shared" si="50"/>
        <v>90</v>
      </c>
      <c r="L83" s="5">
        <f t="shared" si="50"/>
        <v>90</v>
      </c>
      <c r="M83" s="5">
        <f t="shared" si="50"/>
        <v>90</v>
      </c>
      <c r="N83" s="5">
        <f t="shared" si="50"/>
        <v>90</v>
      </c>
      <c r="O83" s="5">
        <f t="shared" si="50"/>
        <v>90</v>
      </c>
      <c r="P83" s="5">
        <f t="shared" si="50"/>
        <v>90</v>
      </c>
      <c r="Q83" s="5">
        <f t="shared" si="50"/>
        <v>90</v>
      </c>
      <c r="R83" s="5">
        <f t="shared" si="50"/>
        <v>90</v>
      </c>
      <c r="S83" s="5">
        <f t="shared" si="50"/>
        <v>90</v>
      </c>
      <c r="T83" s="5">
        <f t="shared" si="50"/>
        <v>90</v>
      </c>
      <c r="U83" s="5">
        <f t="shared" si="50"/>
        <v>90</v>
      </c>
      <c r="V83" s="5">
        <f t="shared" si="50"/>
        <v>90</v>
      </c>
      <c r="W83" s="5">
        <f t="shared" si="50"/>
        <v>90</v>
      </c>
      <c r="X83" s="5">
        <f t="shared" si="50"/>
        <v>90</v>
      </c>
      <c r="Y83" s="5">
        <f t="shared" si="50"/>
        <v>90</v>
      </c>
      <c r="Z83" s="5">
        <f t="shared" si="50"/>
        <v>90</v>
      </c>
      <c r="AA83" s="5">
        <f t="shared" si="50"/>
        <v>90</v>
      </c>
      <c r="AB83" s="5">
        <f t="shared" si="50"/>
        <v>90</v>
      </c>
      <c r="AC83" s="5">
        <f t="shared" si="50"/>
        <v>90</v>
      </c>
      <c r="AD83" s="5">
        <f t="shared" si="50"/>
        <v>90</v>
      </c>
      <c r="AE83" s="5">
        <f t="shared" si="50"/>
        <v>90</v>
      </c>
      <c r="AF83" s="5">
        <f t="shared" si="50"/>
        <v>90</v>
      </c>
      <c r="AG83" s="5">
        <f t="shared" si="50"/>
        <v>90</v>
      </c>
      <c r="AH83" s="5">
        <f t="shared" si="50"/>
        <v>90</v>
      </c>
      <c r="AI83" s="5">
        <f t="shared" si="50"/>
        <v>90</v>
      </c>
      <c r="AJ83" s="5">
        <f t="shared" ref="AJ83:BB83" si="51">AI83+AJ74+AJ70+AJ71</f>
        <v>90</v>
      </c>
      <c r="AK83" s="5">
        <f t="shared" si="51"/>
        <v>90</v>
      </c>
      <c r="AL83" s="5">
        <f t="shared" si="51"/>
        <v>110</v>
      </c>
      <c r="AM83" s="5">
        <f t="shared" si="51"/>
        <v>150</v>
      </c>
      <c r="AN83" s="5">
        <f t="shared" si="51"/>
        <v>150</v>
      </c>
      <c r="AO83" s="5">
        <f t="shared" si="51"/>
        <v>150</v>
      </c>
      <c r="AP83" s="5">
        <f t="shared" si="51"/>
        <v>150</v>
      </c>
      <c r="AQ83" s="5">
        <f t="shared" si="51"/>
        <v>150</v>
      </c>
      <c r="AR83" s="5">
        <f t="shared" si="51"/>
        <v>150</v>
      </c>
      <c r="AS83" s="5">
        <f t="shared" si="51"/>
        <v>150</v>
      </c>
      <c r="AT83" s="5">
        <f t="shared" si="51"/>
        <v>150</v>
      </c>
      <c r="AU83" s="5">
        <f t="shared" si="51"/>
        <v>120</v>
      </c>
      <c r="AV83" s="5">
        <f t="shared" si="51"/>
        <v>120</v>
      </c>
      <c r="AW83" s="5">
        <f t="shared" si="51"/>
        <v>120</v>
      </c>
      <c r="AX83" s="5">
        <f t="shared" si="51"/>
        <v>120</v>
      </c>
      <c r="AY83" s="5">
        <f t="shared" si="51"/>
        <v>120</v>
      </c>
      <c r="AZ83" s="5">
        <f t="shared" si="51"/>
        <v>120</v>
      </c>
      <c r="BA83" s="5">
        <f t="shared" si="51"/>
        <v>120</v>
      </c>
      <c r="BB83" s="6">
        <f t="shared" si="51"/>
        <v>120</v>
      </c>
    </row>
    <row r="84" spans="1:54" ht="11" outlineLevel="2" thickBot="1" x14ac:dyDescent="0.3">
      <c r="B84" s="11" t="s">
        <v>2</v>
      </c>
      <c r="C84" s="7">
        <f>C83-C82</f>
        <v>-15.92614655342571</v>
      </c>
      <c r="D84" s="7">
        <f t="shared" ref="D84:BB84" si="52">D83-D82</f>
        <v>-5.9949343501458117</v>
      </c>
      <c r="E84" s="7">
        <f t="shared" si="52"/>
        <v>-5.7710750586784343</v>
      </c>
      <c r="F84" s="7">
        <f t="shared" si="52"/>
        <v>-5.933881816109249</v>
      </c>
      <c r="G84" s="7">
        <f t="shared" si="52"/>
        <v>11.171003136465998</v>
      </c>
      <c r="H84" s="7">
        <f t="shared" si="52"/>
        <v>63.666006985565261</v>
      </c>
      <c r="I84" s="7">
        <f t="shared" si="52"/>
        <v>-31.301209708298529</v>
      </c>
      <c r="J84" s="7">
        <f t="shared" si="52"/>
        <v>33.943598332101608</v>
      </c>
      <c r="K84" s="7">
        <f t="shared" si="52"/>
        <v>56.594088459664114</v>
      </c>
      <c r="L84" s="7">
        <f t="shared" si="52"/>
        <v>51.292693420823106</v>
      </c>
      <c r="M84" s="7">
        <f t="shared" si="52"/>
        <v>7.8945171431708019</v>
      </c>
      <c r="N84" s="7">
        <f t="shared" si="52"/>
        <v>44.047792715151729</v>
      </c>
      <c r="O84" s="7">
        <f t="shared" si="52"/>
        <v>-21.604032218825466</v>
      </c>
      <c r="P84" s="7">
        <f t="shared" si="52"/>
        <v>53.867075272697917</v>
      </c>
      <c r="Q84" s="7">
        <f t="shared" si="52"/>
        <v>-20.077718867911571</v>
      </c>
      <c r="R84" s="7">
        <f t="shared" si="52"/>
        <v>49.7256783805515</v>
      </c>
      <c r="S84" s="7">
        <f t="shared" si="52"/>
        <v>27.146416209364986</v>
      </c>
      <c r="T84" s="7">
        <f t="shared" si="52"/>
        <v>51.475851022932794</v>
      </c>
      <c r="U84" s="7">
        <f t="shared" si="52"/>
        <v>-31.504718155087062</v>
      </c>
      <c r="V84" s="7">
        <f t="shared" si="52"/>
        <v>6.2053970348260634</v>
      </c>
      <c r="W84" s="7">
        <f t="shared" si="52"/>
        <v>60.593029439058583</v>
      </c>
      <c r="X84" s="7">
        <f t="shared" si="52"/>
        <v>40.527096585710311</v>
      </c>
      <c r="Y84" s="7">
        <f t="shared" si="52"/>
        <v>-25.257008838679425</v>
      </c>
      <c r="Z84" s="7">
        <f t="shared" si="52"/>
        <v>17.093098938011991</v>
      </c>
      <c r="AA84" s="7">
        <f t="shared" si="52"/>
        <v>-19.111053745666084</v>
      </c>
      <c r="AB84" s="7">
        <f t="shared" si="52"/>
        <v>17.12362520503028</v>
      </c>
      <c r="AC84" s="7">
        <f t="shared" si="52"/>
        <v>54.89479292897996</v>
      </c>
      <c r="AD84" s="7">
        <f t="shared" si="52"/>
        <v>51.028132439998039</v>
      </c>
      <c r="AE84" s="7">
        <f t="shared" si="52"/>
        <v>-15.936321975765125</v>
      </c>
      <c r="AF84" s="7">
        <f t="shared" si="52"/>
        <v>-10.095629552934554</v>
      </c>
      <c r="AG84" s="7">
        <f t="shared" si="52"/>
        <v>41.066393969699895</v>
      </c>
      <c r="AH84" s="7">
        <f t="shared" si="52"/>
        <v>36.039735334023391</v>
      </c>
      <c r="AI84" s="7">
        <f t="shared" si="52"/>
        <v>-9.6682618146786297</v>
      </c>
      <c r="AJ84" s="7">
        <f t="shared" si="52"/>
        <v>65.2024957588186</v>
      </c>
      <c r="AK84" s="7">
        <f t="shared" si="52"/>
        <v>53.368479578066044</v>
      </c>
      <c r="AL84" s="7">
        <f t="shared" si="52"/>
        <v>18.685759925990183</v>
      </c>
      <c r="AM84" s="7">
        <f t="shared" si="52"/>
        <v>46.200516715514368</v>
      </c>
      <c r="AN84" s="7">
        <f t="shared" si="52"/>
        <v>49.19209088330561</v>
      </c>
      <c r="AO84" s="7">
        <f t="shared" si="52"/>
        <v>69.237672891975066</v>
      </c>
      <c r="AP84" s="7">
        <f t="shared" si="52"/>
        <v>79.148534250576077</v>
      </c>
      <c r="AQ84" s="7">
        <f t="shared" si="52"/>
        <v>35.353516501686158</v>
      </c>
      <c r="AR84" s="7">
        <f t="shared" si="52"/>
        <v>29.706157103304633</v>
      </c>
      <c r="AS84" s="7">
        <f t="shared" si="52"/>
        <v>32.199135576464045</v>
      </c>
      <c r="AT84" s="7">
        <f t="shared" si="52"/>
        <v>93.719739040634238</v>
      </c>
      <c r="AU84" s="7">
        <f t="shared" si="52"/>
        <v>91.498642027267493</v>
      </c>
      <c r="AV84" s="7">
        <f t="shared" si="52"/>
        <v>14.063678024234875</v>
      </c>
      <c r="AW84" s="7">
        <f t="shared" si="52"/>
        <v>78.697960724269478</v>
      </c>
      <c r="AX84" s="7">
        <f t="shared" si="52"/>
        <v>40.173811747202237</v>
      </c>
      <c r="AY84" s="7">
        <f t="shared" si="52"/>
        <v>87.509876470212447</v>
      </c>
      <c r="AZ84" s="7">
        <f t="shared" si="52"/>
        <v>87.143561265993128</v>
      </c>
      <c r="BA84" s="7">
        <f t="shared" si="52"/>
        <v>19.487178131148994</v>
      </c>
      <c r="BB84" s="8">
        <f t="shared" si="52"/>
        <v>20.494544942752171</v>
      </c>
    </row>
    <row r="85" spans="1:54" outlineLevel="3" x14ac:dyDescent="0.25">
      <c r="B85" s="17" t="s">
        <v>8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6"/>
    </row>
    <row r="86" spans="1:54" outlineLevel="3" x14ac:dyDescent="0.25">
      <c r="B86" s="10" t="s">
        <v>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>
        <v>-30</v>
      </c>
      <c r="AV86" s="5"/>
      <c r="AW86" s="5"/>
      <c r="AX86" s="5"/>
      <c r="AY86" s="5"/>
      <c r="AZ86" s="5"/>
      <c r="BA86" s="5"/>
      <c r="BB86" s="6"/>
    </row>
    <row r="87" spans="1:54" outlineLevel="3" x14ac:dyDescent="0.25">
      <c r="A87" s="18" t="s">
        <v>16</v>
      </c>
      <c r="B87" s="10" t="s">
        <v>21</v>
      </c>
      <c r="C87" s="5">
        <f>0+(H88)</f>
        <v>0</v>
      </c>
      <c r="D87" s="5">
        <f>0+(I88)</f>
        <v>0</v>
      </c>
      <c r="E87" s="5">
        <f>0+(J88)</f>
        <v>0</v>
      </c>
      <c r="F87" s="5">
        <f t="shared" ref="F87:U88" si="53">K88</f>
        <v>0</v>
      </c>
      <c r="G87" s="5">
        <f t="shared" si="53"/>
        <v>0</v>
      </c>
      <c r="H87" s="5">
        <f t="shared" si="53"/>
        <v>0</v>
      </c>
      <c r="I87" s="5">
        <f t="shared" si="53"/>
        <v>0</v>
      </c>
      <c r="J87" s="5">
        <f t="shared" si="53"/>
        <v>0</v>
      </c>
      <c r="K87" s="5">
        <f t="shared" si="53"/>
        <v>0</v>
      </c>
      <c r="L87" s="5">
        <f t="shared" si="53"/>
        <v>0</v>
      </c>
      <c r="M87" s="5">
        <f t="shared" si="53"/>
        <v>0</v>
      </c>
      <c r="N87" s="5">
        <f t="shared" si="53"/>
        <v>0</v>
      </c>
      <c r="O87" s="5">
        <f t="shared" si="53"/>
        <v>0</v>
      </c>
      <c r="P87" s="5">
        <f t="shared" si="53"/>
        <v>0</v>
      </c>
      <c r="Q87" s="5">
        <f t="shared" si="53"/>
        <v>0</v>
      </c>
      <c r="R87" s="5">
        <f t="shared" si="53"/>
        <v>0</v>
      </c>
      <c r="S87" s="5">
        <f t="shared" si="53"/>
        <v>0</v>
      </c>
      <c r="T87" s="5">
        <f t="shared" si="53"/>
        <v>0</v>
      </c>
      <c r="U87" s="5">
        <f t="shared" si="53"/>
        <v>0</v>
      </c>
      <c r="V87" s="5">
        <f t="shared" ref="V87:AK88" si="54">AA88</f>
        <v>0</v>
      </c>
      <c r="W87" s="5">
        <f t="shared" si="54"/>
        <v>0</v>
      </c>
      <c r="X87" s="5">
        <f t="shared" si="54"/>
        <v>0</v>
      </c>
      <c r="Y87" s="5">
        <f t="shared" si="54"/>
        <v>0</v>
      </c>
      <c r="Z87" s="5">
        <f t="shared" si="54"/>
        <v>0</v>
      </c>
      <c r="AA87" s="5">
        <f t="shared" si="54"/>
        <v>0</v>
      </c>
      <c r="AB87" s="5">
        <f t="shared" si="54"/>
        <v>20</v>
      </c>
      <c r="AC87" s="5">
        <f t="shared" si="54"/>
        <v>40</v>
      </c>
      <c r="AD87" s="5">
        <f t="shared" si="54"/>
        <v>0</v>
      </c>
      <c r="AE87" s="5">
        <f t="shared" si="54"/>
        <v>0</v>
      </c>
      <c r="AF87" s="5">
        <f t="shared" si="54"/>
        <v>0</v>
      </c>
      <c r="AG87" s="5">
        <f t="shared" si="54"/>
        <v>0</v>
      </c>
      <c r="AH87" s="5">
        <f t="shared" si="54"/>
        <v>0</v>
      </c>
      <c r="AI87" s="5">
        <f t="shared" si="54"/>
        <v>0</v>
      </c>
      <c r="AJ87" s="5">
        <f t="shared" si="54"/>
        <v>0</v>
      </c>
      <c r="AK87" s="5">
        <f t="shared" si="54"/>
        <v>0</v>
      </c>
      <c r="AL87" s="5">
        <f t="shared" ref="AL87:BA88" si="55">AQ88</f>
        <v>0</v>
      </c>
      <c r="AM87" s="5">
        <f t="shared" si="55"/>
        <v>0</v>
      </c>
      <c r="AN87" s="5">
        <f t="shared" si="55"/>
        <v>0</v>
      </c>
      <c r="AO87" s="5">
        <f t="shared" si="55"/>
        <v>0</v>
      </c>
      <c r="AP87" s="5">
        <f t="shared" si="55"/>
        <v>0</v>
      </c>
      <c r="AQ87" s="5">
        <f t="shared" si="55"/>
        <v>0</v>
      </c>
      <c r="AR87" s="5">
        <f t="shared" si="55"/>
        <v>0</v>
      </c>
      <c r="AS87" s="5">
        <f t="shared" si="55"/>
        <v>0</v>
      </c>
      <c r="AT87" s="5">
        <f t="shared" si="55"/>
        <v>0</v>
      </c>
      <c r="AU87" s="5">
        <f t="shared" si="55"/>
        <v>0</v>
      </c>
      <c r="AV87" s="5">
        <f t="shared" si="55"/>
        <v>0</v>
      </c>
      <c r="AW87" s="5">
        <f t="shared" si="55"/>
        <v>0</v>
      </c>
      <c r="AX87" s="5">
        <f t="shared" si="55"/>
        <v>0</v>
      </c>
      <c r="AY87" s="5">
        <f t="shared" si="55"/>
        <v>0</v>
      </c>
      <c r="AZ87" s="5">
        <f t="shared" si="55"/>
        <v>0</v>
      </c>
      <c r="BA87" s="5">
        <f t="shared" si="55"/>
        <v>0</v>
      </c>
      <c r="BB87" s="6">
        <f>BG88</f>
        <v>0</v>
      </c>
    </row>
    <row r="88" spans="1:54" outlineLevel="3" x14ac:dyDescent="0.25">
      <c r="B88" s="10" t="s">
        <v>22</v>
      </c>
      <c r="C88" s="5">
        <f>H89</f>
        <v>0</v>
      </c>
      <c r="D88" s="5">
        <f>I89</f>
        <v>0</v>
      </c>
      <c r="E88" s="5">
        <f>J89</f>
        <v>0</v>
      </c>
      <c r="F88" s="5">
        <f t="shared" si="53"/>
        <v>0</v>
      </c>
      <c r="G88" s="5">
        <f t="shared" si="53"/>
        <v>0</v>
      </c>
      <c r="H88" s="5">
        <f t="shared" si="53"/>
        <v>0</v>
      </c>
      <c r="I88" s="5">
        <f t="shared" si="53"/>
        <v>0</v>
      </c>
      <c r="J88" s="5">
        <f t="shared" si="53"/>
        <v>0</v>
      </c>
      <c r="K88" s="5">
        <f t="shared" si="53"/>
        <v>0</v>
      </c>
      <c r="L88" s="5">
        <f t="shared" si="53"/>
        <v>0</v>
      </c>
      <c r="M88" s="5">
        <f t="shared" si="53"/>
        <v>0</v>
      </c>
      <c r="N88" s="5">
        <f t="shared" si="53"/>
        <v>0</v>
      </c>
      <c r="O88" s="5">
        <f t="shared" si="53"/>
        <v>0</v>
      </c>
      <c r="P88" s="5">
        <f t="shared" si="53"/>
        <v>0</v>
      </c>
      <c r="Q88" s="5">
        <f t="shared" si="53"/>
        <v>0</v>
      </c>
      <c r="R88" s="5">
        <f t="shared" si="53"/>
        <v>0</v>
      </c>
      <c r="S88" s="5">
        <f t="shared" si="53"/>
        <v>0</v>
      </c>
      <c r="T88" s="5">
        <f t="shared" si="53"/>
        <v>0</v>
      </c>
      <c r="U88" s="5">
        <f t="shared" si="53"/>
        <v>0</v>
      </c>
      <c r="V88" s="5">
        <f t="shared" si="54"/>
        <v>0</v>
      </c>
      <c r="W88" s="5">
        <f t="shared" si="54"/>
        <v>0</v>
      </c>
      <c r="X88" s="5">
        <f t="shared" si="54"/>
        <v>0</v>
      </c>
      <c r="Y88" s="5">
        <f t="shared" si="54"/>
        <v>0</v>
      </c>
      <c r="Z88" s="5">
        <f t="shared" si="54"/>
        <v>0</v>
      </c>
      <c r="AA88" s="5">
        <f t="shared" si="54"/>
        <v>0</v>
      </c>
      <c r="AB88" s="5">
        <f t="shared" si="54"/>
        <v>0</v>
      </c>
      <c r="AC88" s="5">
        <f t="shared" si="54"/>
        <v>0</v>
      </c>
      <c r="AD88" s="5">
        <f t="shared" si="54"/>
        <v>0</v>
      </c>
      <c r="AE88" s="5">
        <f t="shared" si="54"/>
        <v>0</v>
      </c>
      <c r="AF88" s="5">
        <f t="shared" si="54"/>
        <v>0</v>
      </c>
      <c r="AG88" s="5">
        <f>AL89</f>
        <v>20</v>
      </c>
      <c r="AH88" s="5">
        <f>AM89</f>
        <v>40</v>
      </c>
      <c r="AI88" s="5">
        <f t="shared" si="54"/>
        <v>0</v>
      </c>
      <c r="AJ88" s="5">
        <f t="shared" si="54"/>
        <v>0</v>
      </c>
      <c r="AK88" s="5">
        <f t="shared" si="54"/>
        <v>0</v>
      </c>
      <c r="AL88" s="5">
        <f t="shared" si="55"/>
        <v>0</v>
      </c>
      <c r="AM88" s="5">
        <f t="shared" si="55"/>
        <v>0</v>
      </c>
      <c r="AN88" s="5">
        <f t="shared" si="55"/>
        <v>0</v>
      </c>
      <c r="AO88" s="5">
        <f t="shared" si="55"/>
        <v>0</v>
      </c>
      <c r="AP88" s="5">
        <f t="shared" si="55"/>
        <v>0</v>
      </c>
      <c r="AQ88" s="5">
        <f t="shared" si="55"/>
        <v>0</v>
      </c>
      <c r="AR88" s="5">
        <f t="shared" si="55"/>
        <v>0</v>
      </c>
      <c r="AS88" s="5">
        <f t="shared" si="55"/>
        <v>0</v>
      </c>
      <c r="AT88" s="5">
        <f t="shared" si="55"/>
        <v>0</v>
      </c>
      <c r="AU88" s="5">
        <f t="shared" si="55"/>
        <v>0</v>
      </c>
      <c r="AV88" s="5">
        <f t="shared" si="55"/>
        <v>0</v>
      </c>
      <c r="AW88" s="5">
        <f t="shared" si="55"/>
        <v>0</v>
      </c>
      <c r="AX88" s="5">
        <f t="shared" si="55"/>
        <v>0</v>
      </c>
      <c r="AY88" s="5">
        <f t="shared" si="55"/>
        <v>0</v>
      </c>
      <c r="AZ88" s="5">
        <f t="shared" si="55"/>
        <v>0</v>
      </c>
      <c r="BA88" s="5">
        <f t="shared" si="55"/>
        <v>0</v>
      </c>
      <c r="BB88" s="6">
        <f>BG89</f>
        <v>0</v>
      </c>
    </row>
    <row r="89" spans="1:54" outlineLevel="3" x14ac:dyDescent="0.25">
      <c r="B89" s="10" t="s">
        <v>10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>
        <v>20</v>
      </c>
      <c r="AM89" s="5">
        <v>40</v>
      </c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6"/>
    </row>
    <row r="90" spans="1:54" ht="11" outlineLevel="3" thickBot="1" x14ac:dyDescent="0.3">
      <c r="A90" s="18" t="s">
        <v>16</v>
      </c>
      <c r="B90" s="11" t="s">
        <v>23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8"/>
    </row>
    <row r="91" spans="1:54" ht="11" outlineLevel="2" thickBot="1" x14ac:dyDescent="0.3"/>
    <row r="92" spans="1:54" outlineLevel="2" x14ac:dyDescent="0.25">
      <c r="B92" s="9" t="s">
        <v>28</v>
      </c>
      <c r="C92" s="2">
        <v>45689</v>
      </c>
      <c r="D92" s="2">
        <v>45696</v>
      </c>
      <c r="E92" s="2">
        <v>45703</v>
      </c>
      <c r="F92" s="2">
        <v>45710</v>
      </c>
      <c r="G92" s="2">
        <v>45717</v>
      </c>
      <c r="H92" s="2">
        <v>45724</v>
      </c>
      <c r="I92" s="2">
        <v>45731</v>
      </c>
      <c r="J92" s="2">
        <v>45738</v>
      </c>
      <c r="K92" s="2">
        <v>45745</v>
      </c>
      <c r="L92" s="2">
        <v>45752</v>
      </c>
      <c r="M92" s="2">
        <v>45759</v>
      </c>
      <c r="N92" s="2">
        <v>45766</v>
      </c>
      <c r="O92" s="2">
        <v>45773</v>
      </c>
      <c r="P92" s="2">
        <v>45780</v>
      </c>
      <c r="Q92" s="2">
        <v>45787</v>
      </c>
      <c r="R92" s="2">
        <v>45794</v>
      </c>
      <c r="S92" s="2">
        <v>45801</v>
      </c>
      <c r="T92" s="2">
        <v>45808</v>
      </c>
      <c r="U92" s="2">
        <v>45815</v>
      </c>
      <c r="V92" s="2">
        <v>45822</v>
      </c>
      <c r="W92" s="2">
        <v>45829</v>
      </c>
      <c r="X92" s="2">
        <v>45836</v>
      </c>
      <c r="Y92" s="2">
        <v>45843</v>
      </c>
      <c r="Z92" s="2">
        <v>45850</v>
      </c>
      <c r="AA92" s="2">
        <v>45857</v>
      </c>
      <c r="AB92" s="2">
        <v>45864</v>
      </c>
      <c r="AC92" s="2">
        <v>45871</v>
      </c>
      <c r="AD92" s="2">
        <v>45878</v>
      </c>
      <c r="AE92" s="2">
        <v>45885</v>
      </c>
      <c r="AF92" s="2">
        <v>45892</v>
      </c>
      <c r="AG92" s="2">
        <v>45899</v>
      </c>
      <c r="AH92" s="2">
        <v>45906</v>
      </c>
      <c r="AI92" s="2">
        <v>45913</v>
      </c>
      <c r="AJ92" s="2">
        <v>45920</v>
      </c>
      <c r="AK92" s="2">
        <v>45927</v>
      </c>
      <c r="AL92" s="2">
        <v>45934</v>
      </c>
      <c r="AM92" s="2">
        <v>45941</v>
      </c>
      <c r="AN92" s="2">
        <v>45948</v>
      </c>
      <c r="AO92" s="2">
        <v>45955</v>
      </c>
      <c r="AP92" s="2">
        <v>45962</v>
      </c>
      <c r="AQ92" s="2">
        <v>45969</v>
      </c>
      <c r="AR92" s="2">
        <v>45976</v>
      </c>
      <c r="AS92" s="2">
        <v>45983</v>
      </c>
      <c r="AT92" s="2">
        <v>45990</v>
      </c>
      <c r="AU92" s="2">
        <v>45997</v>
      </c>
      <c r="AV92" s="2">
        <v>46004</v>
      </c>
      <c r="AW92" s="2">
        <v>46011</v>
      </c>
      <c r="AX92" s="2">
        <v>46018</v>
      </c>
      <c r="AY92" s="2">
        <v>46025</v>
      </c>
      <c r="AZ92" s="2">
        <v>46032</v>
      </c>
      <c r="BA92" s="2">
        <v>46039</v>
      </c>
      <c r="BB92" s="3">
        <v>46046</v>
      </c>
    </row>
    <row r="93" spans="1:54" outlineLevel="2" x14ac:dyDescent="0.25">
      <c r="A93" s="18" t="s">
        <v>16</v>
      </c>
      <c r="B93" s="10" t="s">
        <v>14</v>
      </c>
      <c r="C93" s="12">
        <v>0</v>
      </c>
      <c r="D93" s="12">
        <f>C93</f>
        <v>0</v>
      </c>
      <c r="E93" s="12">
        <f t="shared" ref="E93:BB93" si="56">D93</f>
        <v>0</v>
      </c>
      <c r="F93" s="12">
        <f t="shared" si="56"/>
        <v>0</v>
      </c>
      <c r="G93" s="12">
        <f t="shared" si="56"/>
        <v>0</v>
      </c>
      <c r="H93" s="12">
        <f t="shared" si="56"/>
        <v>0</v>
      </c>
      <c r="I93" s="12">
        <f t="shared" si="56"/>
        <v>0</v>
      </c>
      <c r="J93" s="12">
        <f t="shared" si="56"/>
        <v>0</v>
      </c>
      <c r="K93" s="12">
        <f t="shared" si="56"/>
        <v>0</v>
      </c>
      <c r="L93" s="12">
        <f t="shared" si="56"/>
        <v>0</v>
      </c>
      <c r="M93" s="12">
        <f t="shared" si="56"/>
        <v>0</v>
      </c>
      <c r="N93" s="12">
        <f t="shared" si="56"/>
        <v>0</v>
      </c>
      <c r="O93" s="12">
        <f t="shared" si="56"/>
        <v>0</v>
      </c>
      <c r="P93" s="12">
        <f t="shared" si="56"/>
        <v>0</v>
      </c>
      <c r="Q93" s="12">
        <f t="shared" si="56"/>
        <v>0</v>
      </c>
      <c r="R93" s="12">
        <f t="shared" si="56"/>
        <v>0</v>
      </c>
      <c r="S93" s="12">
        <f t="shared" si="56"/>
        <v>0</v>
      </c>
      <c r="T93" s="12">
        <f t="shared" si="56"/>
        <v>0</v>
      </c>
      <c r="U93" s="12">
        <f t="shared" si="56"/>
        <v>0</v>
      </c>
      <c r="V93" s="12">
        <f t="shared" si="56"/>
        <v>0</v>
      </c>
      <c r="W93" s="12">
        <f t="shared" si="56"/>
        <v>0</v>
      </c>
      <c r="X93" s="12">
        <f t="shared" si="56"/>
        <v>0</v>
      </c>
      <c r="Y93" s="12">
        <f t="shared" si="56"/>
        <v>0</v>
      </c>
      <c r="Z93" s="12">
        <f t="shared" si="56"/>
        <v>0</v>
      </c>
      <c r="AA93" s="12">
        <f t="shared" si="56"/>
        <v>0</v>
      </c>
      <c r="AB93" s="12">
        <f t="shared" si="56"/>
        <v>0</v>
      </c>
      <c r="AC93" s="12">
        <f t="shared" si="56"/>
        <v>0</v>
      </c>
      <c r="AD93" s="12">
        <f t="shared" si="56"/>
        <v>0</v>
      </c>
      <c r="AE93" s="12">
        <f t="shared" si="56"/>
        <v>0</v>
      </c>
      <c r="AF93" s="12">
        <f t="shared" si="56"/>
        <v>0</v>
      </c>
      <c r="AG93" s="12">
        <f t="shared" si="56"/>
        <v>0</v>
      </c>
      <c r="AH93" s="12">
        <f t="shared" si="56"/>
        <v>0</v>
      </c>
      <c r="AI93" s="12">
        <f t="shared" si="56"/>
        <v>0</v>
      </c>
      <c r="AJ93" s="12">
        <f t="shared" si="56"/>
        <v>0</v>
      </c>
      <c r="AK93" s="12">
        <f t="shared" si="56"/>
        <v>0</v>
      </c>
      <c r="AL93" s="12">
        <f t="shared" si="56"/>
        <v>0</v>
      </c>
      <c r="AM93" s="12">
        <f t="shared" si="56"/>
        <v>0</v>
      </c>
      <c r="AN93" s="12">
        <f t="shared" si="56"/>
        <v>0</v>
      </c>
      <c r="AO93" s="12">
        <f t="shared" si="56"/>
        <v>0</v>
      </c>
      <c r="AP93" s="12">
        <f t="shared" si="56"/>
        <v>0</v>
      </c>
      <c r="AQ93" s="12">
        <f t="shared" si="56"/>
        <v>0</v>
      </c>
      <c r="AR93" s="12">
        <f t="shared" si="56"/>
        <v>0</v>
      </c>
      <c r="AS93" s="12">
        <f t="shared" si="56"/>
        <v>0</v>
      </c>
      <c r="AT93" s="12">
        <f t="shared" si="56"/>
        <v>0</v>
      </c>
      <c r="AU93" s="12">
        <f t="shared" si="56"/>
        <v>0</v>
      </c>
      <c r="AV93" s="12">
        <f t="shared" si="56"/>
        <v>0</v>
      </c>
      <c r="AW93" s="12">
        <f t="shared" si="56"/>
        <v>0</v>
      </c>
      <c r="AX93" s="12">
        <f t="shared" si="56"/>
        <v>0</v>
      </c>
      <c r="AY93" s="12">
        <f t="shared" si="56"/>
        <v>0</v>
      </c>
      <c r="AZ93" s="12">
        <f t="shared" si="56"/>
        <v>0</v>
      </c>
      <c r="BA93" s="12">
        <f t="shared" si="56"/>
        <v>0</v>
      </c>
      <c r="BB93" s="14">
        <f t="shared" si="56"/>
        <v>0</v>
      </c>
    </row>
    <row r="94" spans="1:54" outlineLevel="2" x14ac:dyDescent="0.25">
      <c r="A94" s="18" t="s">
        <v>16</v>
      </c>
      <c r="B94" s="10" t="s">
        <v>15</v>
      </c>
      <c r="C94" s="12">
        <v>0.05</v>
      </c>
      <c r="D94" s="12">
        <f>C94</f>
        <v>0.05</v>
      </c>
      <c r="E94" s="12">
        <f t="shared" ref="E94:BB94" si="57">D94</f>
        <v>0.05</v>
      </c>
      <c r="F94" s="12">
        <f t="shared" si="57"/>
        <v>0.05</v>
      </c>
      <c r="G94" s="12">
        <f t="shared" si="57"/>
        <v>0.05</v>
      </c>
      <c r="H94" s="12">
        <f t="shared" si="57"/>
        <v>0.05</v>
      </c>
      <c r="I94" s="12">
        <f t="shared" si="57"/>
        <v>0.05</v>
      </c>
      <c r="J94" s="12">
        <f t="shared" si="57"/>
        <v>0.05</v>
      </c>
      <c r="K94" s="12">
        <f t="shared" si="57"/>
        <v>0.05</v>
      </c>
      <c r="L94" s="12">
        <f t="shared" si="57"/>
        <v>0.05</v>
      </c>
      <c r="M94" s="12">
        <f t="shared" si="57"/>
        <v>0.05</v>
      </c>
      <c r="N94" s="12">
        <f t="shared" si="57"/>
        <v>0.05</v>
      </c>
      <c r="O94" s="12">
        <f t="shared" si="57"/>
        <v>0.05</v>
      </c>
      <c r="P94" s="12">
        <f t="shared" si="57"/>
        <v>0.05</v>
      </c>
      <c r="Q94" s="12">
        <f t="shared" si="57"/>
        <v>0.05</v>
      </c>
      <c r="R94" s="12">
        <f t="shared" si="57"/>
        <v>0.05</v>
      </c>
      <c r="S94" s="12">
        <f t="shared" si="57"/>
        <v>0.05</v>
      </c>
      <c r="T94" s="12">
        <f t="shared" si="57"/>
        <v>0.05</v>
      </c>
      <c r="U94" s="12">
        <f t="shared" si="57"/>
        <v>0.05</v>
      </c>
      <c r="V94" s="12">
        <f t="shared" si="57"/>
        <v>0.05</v>
      </c>
      <c r="W94" s="12">
        <f t="shared" si="57"/>
        <v>0.05</v>
      </c>
      <c r="X94" s="12">
        <f t="shared" si="57"/>
        <v>0.05</v>
      </c>
      <c r="Y94" s="12">
        <f t="shared" si="57"/>
        <v>0.05</v>
      </c>
      <c r="Z94" s="12">
        <f t="shared" si="57"/>
        <v>0.05</v>
      </c>
      <c r="AA94" s="12">
        <f t="shared" si="57"/>
        <v>0.05</v>
      </c>
      <c r="AB94" s="12">
        <f t="shared" si="57"/>
        <v>0.05</v>
      </c>
      <c r="AC94" s="12">
        <f t="shared" si="57"/>
        <v>0.05</v>
      </c>
      <c r="AD94" s="12">
        <f t="shared" si="57"/>
        <v>0.05</v>
      </c>
      <c r="AE94" s="12">
        <f t="shared" si="57"/>
        <v>0.05</v>
      </c>
      <c r="AF94" s="12">
        <f t="shared" si="57"/>
        <v>0.05</v>
      </c>
      <c r="AG94" s="12">
        <f t="shared" si="57"/>
        <v>0.05</v>
      </c>
      <c r="AH94" s="12">
        <f t="shared" si="57"/>
        <v>0.05</v>
      </c>
      <c r="AI94" s="12">
        <f t="shared" si="57"/>
        <v>0.05</v>
      </c>
      <c r="AJ94" s="12">
        <f t="shared" si="57"/>
        <v>0.05</v>
      </c>
      <c r="AK94" s="12">
        <f t="shared" si="57"/>
        <v>0.05</v>
      </c>
      <c r="AL94" s="12">
        <f t="shared" si="57"/>
        <v>0.05</v>
      </c>
      <c r="AM94" s="12">
        <f t="shared" si="57"/>
        <v>0.05</v>
      </c>
      <c r="AN94" s="12">
        <f t="shared" si="57"/>
        <v>0.05</v>
      </c>
      <c r="AO94" s="12">
        <f t="shared" si="57"/>
        <v>0.05</v>
      </c>
      <c r="AP94" s="12">
        <f t="shared" si="57"/>
        <v>0.05</v>
      </c>
      <c r="AQ94" s="12">
        <f t="shared" si="57"/>
        <v>0.05</v>
      </c>
      <c r="AR94" s="12">
        <f t="shared" si="57"/>
        <v>0.05</v>
      </c>
      <c r="AS94" s="12">
        <f t="shared" si="57"/>
        <v>0.05</v>
      </c>
      <c r="AT94" s="12">
        <f t="shared" si="57"/>
        <v>0.05</v>
      </c>
      <c r="AU94" s="12">
        <f t="shared" si="57"/>
        <v>0.05</v>
      </c>
      <c r="AV94" s="12">
        <f t="shared" si="57"/>
        <v>0.05</v>
      </c>
      <c r="AW94" s="12">
        <f t="shared" si="57"/>
        <v>0.05</v>
      </c>
      <c r="AX94" s="12">
        <f t="shared" si="57"/>
        <v>0.05</v>
      </c>
      <c r="AY94" s="12">
        <f t="shared" si="57"/>
        <v>0.05</v>
      </c>
      <c r="AZ94" s="12">
        <f t="shared" si="57"/>
        <v>0.05</v>
      </c>
      <c r="BA94" s="12">
        <f t="shared" si="57"/>
        <v>0.05</v>
      </c>
      <c r="BB94" s="14">
        <f t="shared" si="57"/>
        <v>0.05</v>
      </c>
    </row>
    <row r="95" spans="1:54" outlineLevel="2" x14ac:dyDescent="0.25">
      <c r="B95" s="10" t="s">
        <v>6</v>
      </c>
      <c r="C95" s="13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4">
        <v>0</v>
      </c>
    </row>
    <row r="96" spans="1:54" outlineLevel="2" x14ac:dyDescent="0.25">
      <c r="B96" s="10" t="s">
        <v>7</v>
      </c>
      <c r="C96" s="12">
        <v>0.3</v>
      </c>
      <c r="D96" s="12">
        <v>0.3</v>
      </c>
      <c r="E96" s="12">
        <v>0.3</v>
      </c>
      <c r="F96" s="12">
        <v>0.3</v>
      </c>
      <c r="G96" s="12">
        <v>0.3</v>
      </c>
      <c r="H96" s="12">
        <v>0.3</v>
      </c>
      <c r="I96" s="12">
        <v>0.3</v>
      </c>
      <c r="J96" s="12">
        <v>0.3</v>
      </c>
      <c r="K96" s="12">
        <v>0.3</v>
      </c>
      <c r="L96" s="12">
        <v>0.3</v>
      </c>
      <c r="M96" s="12">
        <v>0.3</v>
      </c>
      <c r="N96" s="12">
        <v>0.3</v>
      </c>
      <c r="O96" s="12">
        <v>0.3</v>
      </c>
      <c r="P96" s="12">
        <v>0.3</v>
      </c>
      <c r="Q96" s="12">
        <v>0.3</v>
      </c>
      <c r="R96" s="12">
        <v>0.3</v>
      </c>
      <c r="S96" s="12">
        <v>0.3</v>
      </c>
      <c r="T96" s="12">
        <v>0.3</v>
      </c>
      <c r="U96" s="12">
        <v>0.3</v>
      </c>
      <c r="V96" s="12">
        <v>0.3</v>
      </c>
      <c r="W96" s="12">
        <v>0.3</v>
      </c>
      <c r="X96" s="12">
        <v>0.3</v>
      </c>
      <c r="Y96" s="12">
        <v>0.3</v>
      </c>
      <c r="Z96" s="12">
        <v>0.3</v>
      </c>
      <c r="AA96" s="12">
        <v>0.3</v>
      </c>
      <c r="AB96" s="12">
        <v>0.3</v>
      </c>
      <c r="AC96" s="12">
        <v>0.3</v>
      </c>
      <c r="AD96" s="12">
        <v>0.3</v>
      </c>
      <c r="AE96" s="12">
        <v>0.3</v>
      </c>
      <c r="AF96" s="12">
        <v>0.3</v>
      </c>
      <c r="AG96" s="12">
        <v>0.3</v>
      </c>
      <c r="AH96" s="12">
        <v>0.3</v>
      </c>
      <c r="AI96" s="12">
        <v>0.3</v>
      </c>
      <c r="AJ96" s="12">
        <v>0.3</v>
      </c>
      <c r="AK96" s="12">
        <v>0.3</v>
      </c>
      <c r="AL96" s="12">
        <v>0.3</v>
      </c>
      <c r="AM96" s="12">
        <v>0.3</v>
      </c>
      <c r="AN96" s="12">
        <v>0.3</v>
      </c>
      <c r="AO96" s="12">
        <v>0.3</v>
      </c>
      <c r="AP96" s="12">
        <v>0.3</v>
      </c>
      <c r="AQ96" s="12">
        <v>0.3</v>
      </c>
      <c r="AR96" s="12">
        <v>0.3</v>
      </c>
      <c r="AS96" s="12">
        <v>0.3</v>
      </c>
      <c r="AT96" s="12">
        <v>0.3</v>
      </c>
      <c r="AU96" s="12">
        <v>0.3</v>
      </c>
      <c r="AV96" s="12">
        <v>0.3</v>
      </c>
      <c r="AW96" s="12">
        <v>0.3</v>
      </c>
      <c r="AX96" s="12">
        <v>0.3</v>
      </c>
      <c r="AY96" s="12">
        <v>0.3</v>
      </c>
      <c r="AZ96" s="12">
        <v>0.3</v>
      </c>
      <c r="BA96" s="12">
        <v>0.3</v>
      </c>
      <c r="BB96" s="14">
        <v>0.3</v>
      </c>
    </row>
    <row r="97" spans="1:54" outlineLevel="2" x14ac:dyDescent="0.25">
      <c r="B97" s="10" t="s">
        <v>31</v>
      </c>
      <c r="C97" s="5">
        <f>C58/(1-C94)/(1-C93)*C96</f>
        <v>76.099573708118996</v>
      </c>
      <c r="D97" s="5">
        <f t="shared" ref="D97:BB97" si="58">D58/(1-D94)/(1-D93)*D96</f>
        <v>68.964781783131073</v>
      </c>
      <c r="E97" s="5">
        <f t="shared" si="58"/>
        <v>68.803956555313718</v>
      </c>
      <c r="F97" s="5">
        <f t="shared" si="58"/>
        <v>68.920920357362704</v>
      </c>
      <c r="G97" s="5">
        <f t="shared" si="58"/>
        <v>56.632410904591531</v>
      </c>
      <c r="H97" s="5">
        <f t="shared" si="58"/>
        <v>18.918894981422852</v>
      </c>
      <c r="I97" s="5">
        <f t="shared" si="58"/>
        <v>87.145342764119746</v>
      </c>
      <c r="J97" s="5">
        <f t="shared" si="58"/>
        <v>40.272099092990153</v>
      </c>
      <c r="K97" s="5">
        <f t="shared" si="58"/>
        <v>23.999510132925522</v>
      </c>
      <c r="L97" s="5">
        <f t="shared" si="58"/>
        <v>27.808143937145505</v>
      </c>
      <c r="M97" s="5">
        <f t="shared" si="58"/>
        <v>58.986307420827295</v>
      </c>
      <c r="N97" s="5">
        <f t="shared" si="58"/>
        <v>33.013033128325198</v>
      </c>
      <c r="O97" s="5">
        <f t="shared" si="58"/>
        <v>80.178686304577241</v>
      </c>
      <c r="P97" s="5">
        <f t="shared" si="58"/>
        <v>25.958653817245967</v>
      </c>
      <c r="Q97" s="5">
        <f t="shared" si="58"/>
        <v>79.082150660368043</v>
      </c>
      <c r="R97" s="5">
        <f t="shared" si="58"/>
        <v>28.933920531866942</v>
      </c>
      <c r="S97" s="5">
        <f t="shared" si="58"/>
        <v>45.15533782853516</v>
      </c>
      <c r="T97" s="5">
        <f t="shared" si="58"/>
        <v>27.67655965984039</v>
      </c>
      <c r="U97" s="5">
        <f t="shared" si="58"/>
        <v>87.291547516680964</v>
      </c>
      <c r="V97" s="5">
        <f t="shared" si="58"/>
        <v>60.199806867085492</v>
      </c>
      <c r="W97" s="5">
        <f t="shared" si="58"/>
        <v>21.126586745097388</v>
      </c>
      <c r="X97" s="5">
        <f t="shared" si="58"/>
        <v>35.542375347634433</v>
      </c>
      <c r="Y97" s="5">
        <f t="shared" si="58"/>
        <v>82.80306161305127</v>
      </c>
      <c r="Z97" s="5">
        <f t="shared" si="58"/>
        <v>52.377852605059807</v>
      </c>
      <c r="AA97" s="5">
        <f t="shared" si="58"/>
        <v>78.387678085702206</v>
      </c>
      <c r="AB97" s="5">
        <f t="shared" si="58"/>
        <v>52.355921892175616</v>
      </c>
      <c r="AC97" s="5">
        <f t="shared" si="58"/>
        <v>25.220319816811763</v>
      </c>
      <c r="AD97" s="5">
        <f t="shared" si="58"/>
        <v>27.998210115475093</v>
      </c>
      <c r="AE97" s="5">
        <f t="shared" si="58"/>
        <v>76.106883945747057</v>
      </c>
      <c r="AF97" s="5">
        <f t="shared" si="58"/>
        <v>71.910807547239827</v>
      </c>
      <c r="AG97" s="5">
        <f t="shared" si="58"/>
        <v>35.154932753347182</v>
      </c>
      <c r="AH97" s="5">
        <f t="shared" si="58"/>
        <v>38.766190141609513</v>
      </c>
      <c r="AI97" s="5">
        <f t="shared" si="58"/>
        <v>71.603777566861226</v>
      </c>
      <c r="AJ97" s="5">
        <f t="shared" si="58"/>
        <v>17.815049099585586</v>
      </c>
      <c r="AK97" s="5">
        <f t="shared" si="58"/>
        <v>26.316855461020975</v>
      </c>
      <c r="AL97" s="5">
        <f t="shared" si="58"/>
        <v>65.602072474222837</v>
      </c>
      <c r="AM97" s="5">
        <f t="shared" si="58"/>
        <v>74.57173404385415</v>
      </c>
      <c r="AN97" s="5">
        <f t="shared" si="58"/>
        <v>72.422524181204125</v>
      </c>
      <c r="AO97" s="5">
        <f t="shared" si="58"/>
        <v>58.021356053923178</v>
      </c>
      <c r="AP97" s="5">
        <f t="shared" si="58"/>
        <v>50.9011846041914</v>
      </c>
      <c r="AQ97" s="5">
        <f t="shared" si="58"/>
        <v>82.364447355367588</v>
      </c>
      <c r="AR97" s="5">
        <f t="shared" si="58"/>
        <v>86.421629238941662</v>
      </c>
      <c r="AS97" s="5">
        <f t="shared" si="58"/>
        <v>84.630621020066613</v>
      </c>
      <c r="AT97" s="5">
        <f t="shared" si="58"/>
        <v>40.432924320807501</v>
      </c>
      <c r="AU97" s="5">
        <f t="shared" si="58"/>
        <v>20.475975596199934</v>
      </c>
      <c r="AV97" s="5">
        <f t="shared" si="58"/>
        <v>76.106883945747057</v>
      </c>
      <c r="AW97" s="5">
        <f t="shared" si="58"/>
        <v>29.672254532301142</v>
      </c>
      <c r="AX97" s="5">
        <f t="shared" si="58"/>
        <v>57.348814192141553</v>
      </c>
      <c r="AY97" s="5">
        <f t="shared" si="58"/>
        <v>23.341588746399999</v>
      </c>
      <c r="AZ97" s="5">
        <f t="shared" si="58"/>
        <v>23.604757301010203</v>
      </c>
      <c r="BA97" s="5">
        <f t="shared" si="58"/>
        <v>72.210527289990338</v>
      </c>
      <c r="BB97" s="6">
        <f t="shared" si="58"/>
        <v>71.486813764812254</v>
      </c>
    </row>
    <row r="98" spans="1:54" outlineLevel="2" x14ac:dyDescent="0.25">
      <c r="B98" s="10" t="s">
        <v>1</v>
      </c>
      <c r="C98" s="5">
        <v>120</v>
      </c>
      <c r="D98" s="5">
        <f t="shared" ref="D98:AK98" si="59">C98+D105+D100+D101</f>
        <v>120</v>
      </c>
      <c r="E98" s="5">
        <f t="shared" si="59"/>
        <v>120</v>
      </c>
      <c r="F98" s="5">
        <f t="shared" si="59"/>
        <v>120</v>
      </c>
      <c r="G98" s="5">
        <f t="shared" si="59"/>
        <v>120</v>
      </c>
      <c r="H98" s="5">
        <f t="shared" si="59"/>
        <v>120</v>
      </c>
      <c r="I98" s="5">
        <f t="shared" si="59"/>
        <v>120</v>
      </c>
      <c r="J98" s="5">
        <f t="shared" si="59"/>
        <v>120</v>
      </c>
      <c r="K98" s="5">
        <f t="shared" si="59"/>
        <v>120</v>
      </c>
      <c r="L98" s="5">
        <f t="shared" si="59"/>
        <v>120</v>
      </c>
      <c r="M98" s="5">
        <f t="shared" si="59"/>
        <v>120</v>
      </c>
      <c r="N98" s="5">
        <f t="shared" si="59"/>
        <v>120</v>
      </c>
      <c r="O98" s="5">
        <f t="shared" si="59"/>
        <v>120</v>
      </c>
      <c r="P98" s="5">
        <f t="shared" si="59"/>
        <v>120</v>
      </c>
      <c r="Q98" s="5">
        <f t="shared" si="59"/>
        <v>120</v>
      </c>
      <c r="R98" s="5">
        <f t="shared" si="59"/>
        <v>120</v>
      </c>
      <c r="S98" s="5">
        <f t="shared" si="59"/>
        <v>120</v>
      </c>
      <c r="T98" s="5">
        <f t="shared" si="59"/>
        <v>120</v>
      </c>
      <c r="U98" s="5">
        <f t="shared" si="59"/>
        <v>120</v>
      </c>
      <c r="V98" s="5">
        <f t="shared" si="59"/>
        <v>120</v>
      </c>
      <c r="W98" s="5">
        <f t="shared" si="59"/>
        <v>120</v>
      </c>
      <c r="X98" s="5">
        <f t="shared" si="59"/>
        <v>120</v>
      </c>
      <c r="Y98" s="5">
        <f t="shared" si="59"/>
        <v>120</v>
      </c>
      <c r="Z98" s="5">
        <f t="shared" si="59"/>
        <v>120</v>
      </c>
      <c r="AA98" s="5">
        <f t="shared" si="59"/>
        <v>120</v>
      </c>
      <c r="AB98" s="5">
        <f t="shared" si="59"/>
        <v>120</v>
      </c>
      <c r="AC98" s="5">
        <f t="shared" si="59"/>
        <v>120</v>
      </c>
      <c r="AD98" s="5">
        <f t="shared" si="59"/>
        <v>120</v>
      </c>
      <c r="AE98" s="5">
        <f t="shared" si="59"/>
        <v>120</v>
      </c>
      <c r="AF98" s="5">
        <f t="shared" si="59"/>
        <v>120</v>
      </c>
      <c r="AG98" s="5">
        <f t="shared" si="59"/>
        <v>120</v>
      </c>
      <c r="AH98" s="5">
        <f t="shared" si="59"/>
        <v>120</v>
      </c>
      <c r="AI98" s="5">
        <f t="shared" si="59"/>
        <v>120</v>
      </c>
      <c r="AJ98" s="5">
        <f t="shared" si="59"/>
        <v>120</v>
      </c>
      <c r="AK98" s="5">
        <f t="shared" si="59"/>
        <v>120</v>
      </c>
      <c r="AL98" s="5">
        <f>AK98+AL105+AL100+AL101</f>
        <v>120</v>
      </c>
      <c r="AM98" s="5">
        <f t="shared" ref="AM98:BB98" si="60">AL98+AM105+AM100+AM101</f>
        <v>120</v>
      </c>
      <c r="AN98" s="5">
        <f t="shared" si="60"/>
        <v>120</v>
      </c>
      <c r="AO98" s="5">
        <f t="shared" si="60"/>
        <v>120</v>
      </c>
      <c r="AP98" s="5">
        <f t="shared" si="60"/>
        <v>120</v>
      </c>
      <c r="AQ98" s="5">
        <f t="shared" si="60"/>
        <v>120</v>
      </c>
      <c r="AR98" s="5">
        <f t="shared" si="60"/>
        <v>120</v>
      </c>
      <c r="AS98" s="5">
        <f t="shared" si="60"/>
        <v>120</v>
      </c>
      <c r="AT98" s="5">
        <f t="shared" si="60"/>
        <v>120</v>
      </c>
      <c r="AU98" s="5">
        <f t="shared" si="60"/>
        <v>90</v>
      </c>
      <c r="AV98" s="5">
        <f t="shared" si="60"/>
        <v>90</v>
      </c>
      <c r="AW98" s="5">
        <f t="shared" si="60"/>
        <v>90</v>
      </c>
      <c r="AX98" s="5">
        <f t="shared" si="60"/>
        <v>90</v>
      </c>
      <c r="AY98" s="5">
        <f t="shared" si="60"/>
        <v>90</v>
      </c>
      <c r="AZ98" s="5">
        <f t="shared" si="60"/>
        <v>90</v>
      </c>
      <c r="BA98" s="5">
        <f t="shared" si="60"/>
        <v>90</v>
      </c>
      <c r="BB98" s="6">
        <f t="shared" si="60"/>
        <v>90</v>
      </c>
    </row>
    <row r="99" spans="1:54" ht="11" outlineLevel="2" thickBot="1" x14ac:dyDescent="0.3">
      <c r="B99" s="11" t="s">
        <v>2</v>
      </c>
      <c r="C99" s="7">
        <f>C98-C97</f>
        <v>43.900426291881004</v>
      </c>
      <c r="D99" s="7">
        <f t="shared" ref="D99:BB99" si="61">D98-D97</f>
        <v>51.035218216868927</v>
      </c>
      <c r="E99" s="7">
        <f t="shared" si="61"/>
        <v>51.196043444686282</v>
      </c>
      <c r="F99" s="7">
        <f t="shared" si="61"/>
        <v>51.079079642637296</v>
      </c>
      <c r="G99" s="7">
        <f t="shared" si="61"/>
        <v>63.367589095408469</v>
      </c>
      <c r="H99" s="7">
        <f t="shared" si="61"/>
        <v>101.08110501857715</v>
      </c>
      <c r="I99" s="7">
        <f t="shared" si="61"/>
        <v>32.854657235880254</v>
      </c>
      <c r="J99" s="7">
        <f t="shared" si="61"/>
        <v>79.727900907009854</v>
      </c>
      <c r="K99" s="7">
        <f t="shared" si="61"/>
        <v>96.000489867074478</v>
      </c>
      <c r="L99" s="7">
        <f t="shared" si="61"/>
        <v>92.191856062854498</v>
      </c>
      <c r="M99" s="7">
        <f t="shared" si="61"/>
        <v>61.013692579172705</v>
      </c>
      <c r="N99" s="7">
        <f t="shared" si="61"/>
        <v>86.986966871674809</v>
      </c>
      <c r="O99" s="7">
        <f t="shared" si="61"/>
        <v>39.821313695422759</v>
      </c>
      <c r="P99" s="7">
        <f t="shared" si="61"/>
        <v>94.04134618275404</v>
      </c>
      <c r="Q99" s="7">
        <f t="shared" si="61"/>
        <v>40.917849339631957</v>
      </c>
      <c r="R99" s="7">
        <f t="shared" si="61"/>
        <v>91.066079468133054</v>
      </c>
      <c r="S99" s="7">
        <f t="shared" si="61"/>
        <v>74.844662171464847</v>
      </c>
      <c r="T99" s="7">
        <f t="shared" si="61"/>
        <v>92.323440340159607</v>
      </c>
      <c r="U99" s="7">
        <f t="shared" si="61"/>
        <v>32.708452483319036</v>
      </c>
      <c r="V99" s="7">
        <f t="shared" si="61"/>
        <v>59.800193132914508</v>
      </c>
      <c r="W99" s="7">
        <f t="shared" si="61"/>
        <v>98.873413254902616</v>
      </c>
      <c r="X99" s="7">
        <f t="shared" si="61"/>
        <v>84.457624652365567</v>
      </c>
      <c r="Y99" s="7">
        <f t="shared" si="61"/>
        <v>37.19693838694873</v>
      </c>
      <c r="Z99" s="7">
        <f t="shared" si="61"/>
        <v>67.622147394940185</v>
      </c>
      <c r="AA99" s="7">
        <f t="shared" si="61"/>
        <v>41.612321914297794</v>
      </c>
      <c r="AB99" s="7">
        <f t="shared" si="61"/>
        <v>67.644078107824384</v>
      </c>
      <c r="AC99" s="7">
        <f t="shared" si="61"/>
        <v>94.779680183188233</v>
      </c>
      <c r="AD99" s="7">
        <f t="shared" si="61"/>
        <v>92.001789884524911</v>
      </c>
      <c r="AE99" s="7">
        <f t="shared" si="61"/>
        <v>43.893116054252943</v>
      </c>
      <c r="AF99" s="7">
        <f t="shared" si="61"/>
        <v>48.089192452760173</v>
      </c>
      <c r="AG99" s="7">
        <f t="shared" si="61"/>
        <v>84.845067246652818</v>
      </c>
      <c r="AH99" s="7">
        <f t="shared" si="61"/>
        <v>81.233809858390487</v>
      </c>
      <c r="AI99" s="7">
        <f t="shared" si="61"/>
        <v>48.396222433138774</v>
      </c>
      <c r="AJ99" s="7">
        <f t="shared" si="61"/>
        <v>102.18495090041441</v>
      </c>
      <c r="AK99" s="7">
        <f t="shared" si="61"/>
        <v>93.683144538979022</v>
      </c>
      <c r="AL99" s="7">
        <f t="shared" si="61"/>
        <v>54.397927525777163</v>
      </c>
      <c r="AM99" s="7">
        <f t="shared" si="61"/>
        <v>45.42826595614585</v>
      </c>
      <c r="AN99" s="7">
        <f t="shared" si="61"/>
        <v>47.577475818795875</v>
      </c>
      <c r="AO99" s="7">
        <f t="shared" si="61"/>
        <v>61.978643946076822</v>
      </c>
      <c r="AP99" s="7">
        <f t="shared" si="61"/>
        <v>69.0988153958086</v>
      </c>
      <c r="AQ99" s="7">
        <f t="shared" si="61"/>
        <v>37.635552644632412</v>
      </c>
      <c r="AR99" s="7">
        <f t="shared" si="61"/>
        <v>33.578370761058338</v>
      </c>
      <c r="AS99" s="7">
        <f t="shared" si="61"/>
        <v>35.369378979933387</v>
      </c>
      <c r="AT99" s="7">
        <f t="shared" si="61"/>
        <v>79.567075679192499</v>
      </c>
      <c r="AU99" s="7">
        <f t="shared" si="61"/>
        <v>69.52402440380007</v>
      </c>
      <c r="AV99" s="7">
        <f t="shared" si="61"/>
        <v>13.893116054252943</v>
      </c>
      <c r="AW99" s="7">
        <f t="shared" si="61"/>
        <v>60.327745467698861</v>
      </c>
      <c r="AX99" s="7">
        <f t="shared" si="61"/>
        <v>32.651185807858447</v>
      </c>
      <c r="AY99" s="7">
        <f t="shared" si="61"/>
        <v>66.658411253600008</v>
      </c>
      <c r="AZ99" s="7">
        <f t="shared" si="61"/>
        <v>66.39524269898979</v>
      </c>
      <c r="BA99" s="7">
        <f t="shared" si="61"/>
        <v>17.789472710009662</v>
      </c>
      <c r="BB99" s="8">
        <f t="shared" si="61"/>
        <v>18.513186235187746</v>
      </c>
    </row>
    <row r="100" spans="1:54" outlineLevel="3" x14ac:dyDescent="0.25">
      <c r="B100" s="17" t="s">
        <v>8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6"/>
    </row>
    <row r="101" spans="1:54" outlineLevel="3" x14ac:dyDescent="0.25">
      <c r="B101" s="10" t="s">
        <v>9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>
        <v>-30</v>
      </c>
      <c r="AV101" s="5"/>
      <c r="AW101" s="5"/>
      <c r="AX101" s="5"/>
      <c r="AY101" s="5"/>
      <c r="AZ101" s="5"/>
      <c r="BA101" s="5"/>
      <c r="BB101" s="6"/>
    </row>
    <row r="102" spans="1:54" outlineLevel="3" x14ac:dyDescent="0.25">
      <c r="A102" s="18" t="s">
        <v>16</v>
      </c>
      <c r="B102" s="10" t="s">
        <v>21</v>
      </c>
      <c r="C102" s="5">
        <f>0+(H103)</f>
        <v>0</v>
      </c>
      <c r="D102" s="5">
        <f>0+(I103)</f>
        <v>0</v>
      </c>
      <c r="E102" s="5">
        <f>0+(J103)</f>
        <v>0</v>
      </c>
      <c r="F102" s="5">
        <f t="shared" ref="F102:U103" si="62">K103</f>
        <v>0</v>
      </c>
      <c r="G102" s="5">
        <f t="shared" si="62"/>
        <v>0</v>
      </c>
      <c r="H102" s="5">
        <f t="shared" si="62"/>
        <v>0</v>
      </c>
      <c r="I102" s="5">
        <f t="shared" si="62"/>
        <v>0</v>
      </c>
      <c r="J102" s="5">
        <f t="shared" si="62"/>
        <v>0</v>
      </c>
      <c r="K102" s="5">
        <f t="shared" si="62"/>
        <v>0</v>
      </c>
      <c r="L102" s="5">
        <f t="shared" si="62"/>
        <v>0</v>
      </c>
      <c r="M102" s="5">
        <f t="shared" si="62"/>
        <v>0</v>
      </c>
      <c r="N102" s="5">
        <f t="shared" si="62"/>
        <v>0</v>
      </c>
      <c r="O102" s="5">
        <f t="shared" si="62"/>
        <v>0</v>
      </c>
      <c r="P102" s="5">
        <f t="shared" si="62"/>
        <v>0</v>
      </c>
      <c r="Q102" s="5">
        <f t="shared" si="62"/>
        <v>0</v>
      </c>
      <c r="R102" s="5">
        <f t="shared" si="62"/>
        <v>0</v>
      </c>
      <c r="S102" s="5">
        <f t="shared" si="62"/>
        <v>0</v>
      </c>
      <c r="T102" s="5">
        <f t="shared" si="62"/>
        <v>0</v>
      </c>
      <c r="U102" s="5">
        <f t="shared" si="62"/>
        <v>0</v>
      </c>
      <c r="V102" s="5">
        <f t="shared" ref="V102:AK103" si="63">AA103</f>
        <v>0</v>
      </c>
      <c r="W102" s="5">
        <f t="shared" si="63"/>
        <v>0</v>
      </c>
      <c r="X102" s="5">
        <f t="shared" si="63"/>
        <v>0</v>
      </c>
      <c r="Y102" s="5">
        <f t="shared" si="63"/>
        <v>0</v>
      </c>
      <c r="Z102" s="5">
        <f t="shared" si="63"/>
        <v>0</v>
      </c>
      <c r="AA102" s="5">
        <f t="shared" si="63"/>
        <v>0</v>
      </c>
      <c r="AB102" s="5">
        <f t="shared" si="63"/>
        <v>20</v>
      </c>
      <c r="AC102" s="5">
        <f t="shared" si="63"/>
        <v>40</v>
      </c>
      <c r="AD102" s="5">
        <f t="shared" si="63"/>
        <v>0</v>
      </c>
      <c r="AE102" s="5">
        <f t="shared" si="63"/>
        <v>0</v>
      </c>
      <c r="AF102" s="5">
        <f t="shared" si="63"/>
        <v>0</v>
      </c>
      <c r="AG102" s="5">
        <f t="shared" si="63"/>
        <v>0</v>
      </c>
      <c r="AH102" s="5">
        <f t="shared" si="63"/>
        <v>0</v>
      </c>
      <c r="AI102" s="5">
        <f t="shared" si="63"/>
        <v>0</v>
      </c>
      <c r="AJ102" s="5">
        <f t="shared" si="63"/>
        <v>0</v>
      </c>
      <c r="AK102" s="5">
        <f t="shared" si="63"/>
        <v>0</v>
      </c>
      <c r="AL102" s="5">
        <f t="shared" ref="AL102:BA103" si="64">AQ103</f>
        <v>0</v>
      </c>
      <c r="AM102" s="5">
        <f t="shared" si="64"/>
        <v>0</v>
      </c>
      <c r="AN102" s="5">
        <f t="shared" si="64"/>
        <v>0</v>
      </c>
      <c r="AO102" s="5">
        <f t="shared" si="64"/>
        <v>0</v>
      </c>
      <c r="AP102" s="5">
        <f t="shared" si="64"/>
        <v>0</v>
      </c>
      <c r="AQ102" s="5">
        <f t="shared" si="64"/>
        <v>0</v>
      </c>
      <c r="AR102" s="5">
        <f t="shared" si="64"/>
        <v>0</v>
      </c>
      <c r="AS102" s="5">
        <f t="shared" si="64"/>
        <v>0</v>
      </c>
      <c r="AT102" s="5">
        <f t="shared" si="64"/>
        <v>0</v>
      </c>
      <c r="AU102" s="5">
        <f t="shared" si="64"/>
        <v>0</v>
      </c>
      <c r="AV102" s="5">
        <f t="shared" si="64"/>
        <v>0</v>
      </c>
      <c r="AW102" s="5">
        <f t="shared" si="64"/>
        <v>0</v>
      </c>
      <c r="AX102" s="5">
        <f t="shared" si="64"/>
        <v>0</v>
      </c>
      <c r="AY102" s="5">
        <f t="shared" si="64"/>
        <v>0</v>
      </c>
      <c r="AZ102" s="5">
        <f t="shared" si="64"/>
        <v>0</v>
      </c>
      <c r="BA102" s="5">
        <f t="shared" si="64"/>
        <v>0</v>
      </c>
      <c r="BB102" s="6">
        <f>BG103</f>
        <v>0</v>
      </c>
    </row>
    <row r="103" spans="1:54" outlineLevel="3" x14ac:dyDescent="0.25">
      <c r="B103" s="10" t="s">
        <v>22</v>
      </c>
      <c r="C103" s="5">
        <f>H104</f>
        <v>0</v>
      </c>
      <c r="D103" s="5">
        <f>I104</f>
        <v>0</v>
      </c>
      <c r="E103" s="5">
        <f>J104</f>
        <v>0</v>
      </c>
      <c r="F103" s="5">
        <f t="shared" si="62"/>
        <v>0</v>
      </c>
      <c r="G103" s="5">
        <f t="shared" si="62"/>
        <v>0</v>
      </c>
      <c r="H103" s="5">
        <f t="shared" si="62"/>
        <v>0</v>
      </c>
      <c r="I103" s="5">
        <f t="shared" si="62"/>
        <v>0</v>
      </c>
      <c r="J103" s="5">
        <f t="shared" si="62"/>
        <v>0</v>
      </c>
      <c r="K103" s="5">
        <f t="shared" si="62"/>
        <v>0</v>
      </c>
      <c r="L103" s="5">
        <f t="shared" si="62"/>
        <v>0</v>
      </c>
      <c r="M103" s="5">
        <f t="shared" si="62"/>
        <v>0</v>
      </c>
      <c r="N103" s="5">
        <f t="shared" si="62"/>
        <v>0</v>
      </c>
      <c r="O103" s="5">
        <f t="shared" si="62"/>
        <v>0</v>
      </c>
      <c r="P103" s="5">
        <f t="shared" si="62"/>
        <v>0</v>
      </c>
      <c r="Q103" s="5">
        <f t="shared" si="62"/>
        <v>0</v>
      </c>
      <c r="R103" s="5">
        <f t="shared" si="62"/>
        <v>0</v>
      </c>
      <c r="S103" s="5">
        <f t="shared" si="62"/>
        <v>0</v>
      </c>
      <c r="T103" s="5">
        <f t="shared" si="62"/>
        <v>0</v>
      </c>
      <c r="U103" s="5">
        <f t="shared" si="62"/>
        <v>0</v>
      </c>
      <c r="V103" s="5">
        <f t="shared" si="63"/>
        <v>0</v>
      </c>
      <c r="W103" s="5">
        <f t="shared" si="63"/>
        <v>0</v>
      </c>
      <c r="X103" s="5">
        <f t="shared" si="63"/>
        <v>0</v>
      </c>
      <c r="Y103" s="5">
        <f t="shared" si="63"/>
        <v>0</v>
      </c>
      <c r="Z103" s="5">
        <f t="shared" si="63"/>
        <v>0</v>
      </c>
      <c r="AA103" s="5">
        <f t="shared" si="63"/>
        <v>0</v>
      </c>
      <c r="AB103" s="5">
        <f t="shared" si="63"/>
        <v>0</v>
      </c>
      <c r="AC103" s="5">
        <f t="shared" si="63"/>
        <v>0</v>
      </c>
      <c r="AD103" s="5">
        <f t="shared" si="63"/>
        <v>0</v>
      </c>
      <c r="AE103" s="5">
        <f t="shared" si="63"/>
        <v>0</v>
      </c>
      <c r="AF103" s="5">
        <f t="shared" si="63"/>
        <v>0</v>
      </c>
      <c r="AG103" s="5">
        <f>AL104</f>
        <v>20</v>
      </c>
      <c r="AH103" s="5">
        <f>AM104</f>
        <v>40</v>
      </c>
      <c r="AI103" s="5">
        <f t="shared" si="63"/>
        <v>0</v>
      </c>
      <c r="AJ103" s="5">
        <f t="shared" si="63"/>
        <v>0</v>
      </c>
      <c r="AK103" s="5">
        <f t="shared" si="63"/>
        <v>0</v>
      </c>
      <c r="AL103" s="5">
        <f t="shared" si="64"/>
        <v>0</v>
      </c>
      <c r="AM103" s="5">
        <f t="shared" si="64"/>
        <v>0</v>
      </c>
      <c r="AN103" s="5">
        <f t="shared" si="64"/>
        <v>0</v>
      </c>
      <c r="AO103" s="5">
        <f t="shared" si="64"/>
        <v>0</v>
      </c>
      <c r="AP103" s="5">
        <f t="shared" si="64"/>
        <v>0</v>
      </c>
      <c r="AQ103" s="5">
        <f t="shared" si="64"/>
        <v>0</v>
      </c>
      <c r="AR103" s="5">
        <f t="shared" si="64"/>
        <v>0</v>
      </c>
      <c r="AS103" s="5">
        <f t="shared" si="64"/>
        <v>0</v>
      </c>
      <c r="AT103" s="5">
        <f t="shared" si="64"/>
        <v>0</v>
      </c>
      <c r="AU103" s="5">
        <f t="shared" si="64"/>
        <v>0</v>
      </c>
      <c r="AV103" s="5">
        <f t="shared" si="64"/>
        <v>0</v>
      </c>
      <c r="AW103" s="5">
        <f t="shared" si="64"/>
        <v>0</v>
      </c>
      <c r="AX103" s="5">
        <f t="shared" si="64"/>
        <v>0</v>
      </c>
      <c r="AY103" s="5">
        <f t="shared" si="64"/>
        <v>0</v>
      </c>
      <c r="AZ103" s="5">
        <f t="shared" si="64"/>
        <v>0</v>
      </c>
      <c r="BA103" s="5">
        <f t="shared" si="64"/>
        <v>0</v>
      </c>
      <c r="BB103" s="6">
        <f>BG104</f>
        <v>0</v>
      </c>
    </row>
    <row r="104" spans="1:54" outlineLevel="3" x14ac:dyDescent="0.25">
      <c r="B104" s="10" t="s">
        <v>10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>
        <v>20</v>
      </c>
      <c r="AM104" s="5">
        <v>40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6"/>
    </row>
    <row r="105" spans="1:54" ht="11" outlineLevel="3" thickBot="1" x14ac:dyDescent="0.3">
      <c r="A105" s="18" t="s">
        <v>16</v>
      </c>
      <c r="B105" s="11" t="s">
        <v>23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8"/>
    </row>
  </sheetData>
  <conditionalFormatting sqref="C5:BB5">
    <cfRule type="cellIs" dxfId="71" priority="23" operator="lessThan">
      <formula>0</formula>
    </cfRule>
    <cfRule type="cellIs" dxfId="70" priority="24" operator="greaterThan">
      <formula>0.6</formula>
    </cfRule>
  </conditionalFormatting>
  <conditionalFormatting sqref="C10:BB10">
    <cfRule type="cellIs" dxfId="69" priority="21" operator="lessThan">
      <formula>0</formula>
    </cfRule>
    <cfRule type="cellIs" dxfId="68" priority="22" operator="greaterThan">
      <formula>0.6</formula>
    </cfRule>
  </conditionalFormatting>
  <conditionalFormatting sqref="C19:BB25">
    <cfRule type="cellIs" dxfId="67" priority="19" operator="lessThan">
      <formula>0</formula>
    </cfRule>
    <cfRule type="cellIs" dxfId="66" priority="20" operator="greaterThan">
      <formula>0.6</formula>
    </cfRule>
  </conditionalFormatting>
  <conditionalFormatting sqref="C34:BB40">
    <cfRule type="cellIs" dxfId="65" priority="15" operator="lessThan">
      <formula>0</formula>
    </cfRule>
    <cfRule type="cellIs" dxfId="64" priority="16" operator="greaterThan">
      <formula>0.6</formula>
    </cfRule>
  </conditionalFormatting>
  <conditionalFormatting sqref="C49:BB56">
    <cfRule type="cellIs" dxfId="63" priority="13" operator="lessThan">
      <formula>0</formula>
    </cfRule>
    <cfRule type="cellIs" dxfId="62" priority="14" operator="greaterThan">
      <formula>0.6</formula>
    </cfRule>
  </conditionalFormatting>
  <conditionalFormatting sqref="C60:BB60">
    <cfRule type="cellIs" dxfId="61" priority="9" operator="lessThan">
      <formula>0</formula>
    </cfRule>
    <cfRule type="cellIs" dxfId="60" priority="10" operator="greaterThan">
      <formula>0.6</formula>
    </cfRule>
  </conditionalFormatting>
  <conditionalFormatting sqref="C69:BB75">
    <cfRule type="cellIs" dxfId="59" priority="7" operator="lessThan">
      <formula>0</formula>
    </cfRule>
    <cfRule type="cellIs" dxfId="58" priority="8" operator="greaterThan">
      <formula>0.6</formula>
    </cfRule>
  </conditionalFormatting>
  <conditionalFormatting sqref="C84:BB90">
    <cfRule type="cellIs" dxfId="57" priority="3" operator="lessThan">
      <formula>0</formula>
    </cfRule>
    <cfRule type="cellIs" dxfId="56" priority="4" operator="greaterThan">
      <formula>0.6</formula>
    </cfRule>
  </conditionalFormatting>
  <conditionalFormatting sqref="C99:BB105">
    <cfRule type="cellIs" dxfId="55" priority="1" operator="lessThan">
      <formula>0</formula>
    </cfRule>
    <cfRule type="cellIs" dxfId="54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6131-8A64-4E62-A011-4F1E013F3396}">
  <dimension ref="A1:BB12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RowHeight="10.5" outlineLevelRow="3" x14ac:dyDescent="0.25"/>
  <cols>
    <col min="1" max="1" width="8.7265625" style="1"/>
    <col min="2" max="2" width="20.90625" style="1" bestFit="1" customWidth="1"/>
    <col min="3" max="6" width="6.6328125" style="1" bestFit="1" customWidth="1"/>
    <col min="7" max="11" width="7" style="1" bestFit="1" customWidth="1"/>
    <col min="12" max="15" width="6.7265625" style="1" bestFit="1" customWidth="1"/>
    <col min="16" max="20" width="7.1796875" style="1" bestFit="1" customWidth="1"/>
    <col min="21" max="24" width="6.54296875" style="1" bestFit="1" customWidth="1"/>
    <col min="25" max="28" width="6.08984375" style="1" bestFit="1" customWidth="1"/>
    <col min="29" max="33" width="6.90625" style="1" bestFit="1" customWidth="1"/>
    <col min="34" max="37" width="6.7265625" style="1" bestFit="1" customWidth="1"/>
    <col min="38" max="41" width="6.6328125" style="1" bestFit="1" customWidth="1"/>
    <col min="42" max="46" width="7" style="1" bestFit="1" customWidth="1"/>
    <col min="47" max="50" width="6.7265625" style="1" bestFit="1" customWidth="1"/>
    <col min="51" max="54" width="6.453125" style="1" bestFit="1" customWidth="1"/>
    <col min="55" max="16384" width="8.7265625" style="1"/>
  </cols>
  <sheetData>
    <row r="1" spans="1:54" ht="11" thickBot="1" x14ac:dyDescent="0.3"/>
    <row r="2" spans="1:54" x14ac:dyDescent="0.25">
      <c r="B2" s="9" t="s">
        <v>17</v>
      </c>
      <c r="C2" s="2">
        <v>45689</v>
      </c>
      <c r="D2" s="2">
        <v>45696</v>
      </c>
      <c r="E2" s="2">
        <v>45703</v>
      </c>
      <c r="F2" s="2">
        <v>45710</v>
      </c>
      <c r="G2" s="2">
        <v>45717</v>
      </c>
      <c r="H2" s="2">
        <v>45724</v>
      </c>
      <c r="I2" s="2">
        <v>45731</v>
      </c>
      <c r="J2" s="2">
        <v>45738</v>
      </c>
      <c r="K2" s="2">
        <v>45745</v>
      </c>
      <c r="L2" s="2">
        <v>45752</v>
      </c>
      <c r="M2" s="2">
        <v>45759</v>
      </c>
      <c r="N2" s="2">
        <v>45766</v>
      </c>
      <c r="O2" s="2">
        <v>45773</v>
      </c>
      <c r="P2" s="2">
        <v>45780</v>
      </c>
      <c r="Q2" s="2">
        <v>45787</v>
      </c>
      <c r="R2" s="2">
        <v>45794</v>
      </c>
      <c r="S2" s="2">
        <v>45801</v>
      </c>
      <c r="T2" s="2">
        <v>45808</v>
      </c>
      <c r="U2" s="2">
        <v>45815</v>
      </c>
      <c r="V2" s="2">
        <v>45822</v>
      </c>
      <c r="W2" s="2">
        <v>45829</v>
      </c>
      <c r="X2" s="2">
        <v>45836</v>
      </c>
      <c r="Y2" s="2">
        <v>45843</v>
      </c>
      <c r="Z2" s="2">
        <v>45850</v>
      </c>
      <c r="AA2" s="2">
        <v>45857</v>
      </c>
      <c r="AB2" s="2">
        <v>45864</v>
      </c>
      <c r="AC2" s="2">
        <v>45871</v>
      </c>
      <c r="AD2" s="2">
        <v>45878</v>
      </c>
      <c r="AE2" s="2">
        <v>45885</v>
      </c>
      <c r="AF2" s="2">
        <v>45892</v>
      </c>
      <c r="AG2" s="2">
        <v>45899</v>
      </c>
      <c r="AH2" s="2">
        <v>45906</v>
      </c>
      <c r="AI2" s="2">
        <v>45913</v>
      </c>
      <c r="AJ2" s="2">
        <v>45920</v>
      </c>
      <c r="AK2" s="2">
        <v>45927</v>
      </c>
      <c r="AL2" s="2">
        <v>45934</v>
      </c>
      <c r="AM2" s="2">
        <v>45941</v>
      </c>
      <c r="AN2" s="2">
        <v>45948</v>
      </c>
      <c r="AO2" s="2">
        <v>45955</v>
      </c>
      <c r="AP2" s="2">
        <v>45962</v>
      </c>
      <c r="AQ2" s="2">
        <v>45969</v>
      </c>
      <c r="AR2" s="2">
        <v>45976</v>
      </c>
      <c r="AS2" s="2">
        <v>45983</v>
      </c>
      <c r="AT2" s="2">
        <v>45990</v>
      </c>
      <c r="AU2" s="2">
        <v>45997</v>
      </c>
      <c r="AV2" s="2">
        <v>46004</v>
      </c>
      <c r="AW2" s="2">
        <v>46011</v>
      </c>
      <c r="AX2" s="2">
        <v>46018</v>
      </c>
      <c r="AY2" s="2">
        <v>46025</v>
      </c>
      <c r="AZ2" s="2">
        <v>46032</v>
      </c>
      <c r="BA2" s="2">
        <v>46039</v>
      </c>
      <c r="BB2" s="3">
        <v>46046</v>
      </c>
    </row>
    <row r="3" spans="1:54" x14ac:dyDescent="0.25">
      <c r="B3" s="10" t="s">
        <v>0</v>
      </c>
      <c r="C3" s="5">
        <f>C11+C73</f>
        <v>723.88289001751173</v>
      </c>
      <c r="D3" s="5">
        <f t="shared" ref="D3:BB4" si="0">D11+D73</f>
        <v>656.01452299953939</v>
      </c>
      <c r="E3" s="5">
        <f t="shared" si="0"/>
        <v>654.48470325118342</v>
      </c>
      <c r="F3" s="5">
        <f t="shared" si="0"/>
        <v>655.59729943180605</v>
      </c>
      <c r="G3" s="5">
        <f t="shared" si="0"/>
        <v>538.70516320515503</v>
      </c>
      <c r="H3" s="5">
        <f t="shared" si="0"/>
        <v>179.96243221568881</v>
      </c>
      <c r="I3" s="5">
        <f t="shared" si="0"/>
        <v>828.95369182504862</v>
      </c>
      <c r="J3" s="5">
        <f t="shared" si="0"/>
        <v>383.0807724405833</v>
      </c>
      <c r="K3" s="5">
        <f t="shared" si="0"/>
        <v>228.29082881147849</v>
      </c>
      <c r="L3" s="5">
        <f t="shared" si="0"/>
        <v>264.51974194299851</v>
      </c>
      <c r="M3" s="5">
        <f t="shared" si="0"/>
        <v>561.09616134018279</v>
      </c>
      <c r="N3" s="5">
        <f t="shared" si="0"/>
        <v>314.03027198069958</v>
      </c>
      <c r="O3" s="5">
        <f t="shared" si="0"/>
        <v>762.68468181672119</v>
      </c>
      <c r="P3" s="5">
        <f t="shared" si="0"/>
        <v>246.92681483690529</v>
      </c>
      <c r="Q3" s="5">
        <f t="shared" si="0"/>
        <v>752.25409262338542</v>
      </c>
      <c r="R3" s="5">
        <f t="shared" si="0"/>
        <v>275.22848018149</v>
      </c>
      <c r="S3" s="5">
        <f t="shared" si="0"/>
        <v>429.53166298157248</v>
      </c>
      <c r="T3" s="5">
        <f t="shared" si="0"/>
        <v>263.26807123979825</v>
      </c>
      <c r="U3" s="5">
        <f t="shared" si="0"/>
        <v>830.34443705082685</v>
      </c>
      <c r="V3" s="5">
        <f t="shared" si="0"/>
        <v>572.63934671414108</v>
      </c>
      <c r="W3" s="5">
        <f t="shared" si="0"/>
        <v>200.96268512493839</v>
      </c>
      <c r="X3" s="5">
        <f t="shared" si="0"/>
        <v>338.09016438666106</v>
      </c>
      <c r="Y3" s="5">
        <f t="shared" si="0"/>
        <v>787.64855861943852</v>
      </c>
      <c r="Z3" s="5">
        <f t="shared" si="0"/>
        <v>498.23447713501162</v>
      </c>
      <c r="AA3" s="5">
        <f t="shared" si="0"/>
        <v>745.64805280093924</v>
      </c>
      <c r="AB3" s="5">
        <f t="shared" si="0"/>
        <v>498.02586535114489</v>
      </c>
      <c r="AC3" s="5">
        <f t="shared" si="0"/>
        <v>239.90355144672577</v>
      </c>
      <c r="AD3" s="5">
        <f t="shared" si="0"/>
        <v>266.32771073651008</v>
      </c>
      <c r="AE3" s="5">
        <f t="shared" si="0"/>
        <v>723.95242727880066</v>
      </c>
      <c r="AF3" s="5">
        <f t="shared" si="0"/>
        <v>684.03803929896844</v>
      </c>
      <c r="AG3" s="5">
        <f t="shared" si="0"/>
        <v>334.40468953834909</v>
      </c>
      <c r="AH3" s="5">
        <f t="shared" si="0"/>
        <v>368.7560966150686</v>
      </c>
      <c r="AI3" s="5">
        <f t="shared" si="0"/>
        <v>681.11747432483446</v>
      </c>
      <c r="AJ3" s="5">
        <f t="shared" si="0"/>
        <v>169.46230576106399</v>
      </c>
      <c r="AK3" s="5">
        <f t="shared" si="0"/>
        <v>250.33414064006166</v>
      </c>
      <c r="AL3" s="5">
        <f t="shared" si="0"/>
        <v>624.02738280664266</v>
      </c>
      <c r="AM3" s="5">
        <f t="shared" si="0"/>
        <v>709.34960240813029</v>
      </c>
      <c r="AN3" s="5">
        <f t="shared" si="0"/>
        <v>688.90564758919197</v>
      </c>
      <c r="AO3" s="5">
        <f t="shared" si="0"/>
        <v>551.91724285004716</v>
      </c>
      <c r="AP3" s="5">
        <f t="shared" si="0"/>
        <v>484.18795035465263</v>
      </c>
      <c r="AQ3" s="5">
        <f t="shared" si="0"/>
        <v>783.47632294210416</v>
      </c>
      <c r="AR3" s="5">
        <f t="shared" si="0"/>
        <v>822.06950295744707</v>
      </c>
      <c r="AS3" s="5">
        <f t="shared" si="0"/>
        <v>805.03287394166512</v>
      </c>
      <c r="AT3" s="5">
        <f t="shared" si="0"/>
        <v>384.61059218893917</v>
      </c>
      <c r="AU3" s="5">
        <f t="shared" si="0"/>
        <v>194.77386887022578</v>
      </c>
      <c r="AV3" s="5">
        <f t="shared" si="0"/>
        <v>723.95242727880066</v>
      </c>
      <c r="AW3" s="5">
        <f t="shared" si="0"/>
        <v>282.25174357166952</v>
      </c>
      <c r="AX3" s="5">
        <f t="shared" si="0"/>
        <v>545.51981481146777</v>
      </c>
      <c r="AY3" s="5">
        <f t="shared" si="0"/>
        <v>222.03247529547696</v>
      </c>
      <c r="AZ3" s="5">
        <f t="shared" si="0"/>
        <v>224.53581670187754</v>
      </c>
      <c r="BA3" s="5">
        <f t="shared" si="0"/>
        <v>686.88906701181372</v>
      </c>
      <c r="BB3" s="6">
        <f t="shared" si="0"/>
        <v>680.00487814421194</v>
      </c>
    </row>
    <row r="4" spans="1:54" x14ac:dyDescent="0.25">
      <c r="B4" s="10" t="s">
        <v>1</v>
      </c>
      <c r="C4" s="5">
        <f>C12+C74</f>
        <v>568</v>
      </c>
      <c r="D4" s="5">
        <f t="shared" si="0"/>
        <v>566.69846153846152</v>
      </c>
      <c r="E4" s="5">
        <f t="shared" si="0"/>
        <v>565.40593372781063</v>
      </c>
      <c r="F4" s="5">
        <f t="shared" si="0"/>
        <v>564.12235418661817</v>
      </c>
      <c r="G4" s="5">
        <f t="shared" si="0"/>
        <v>562.84766096532621</v>
      </c>
      <c r="H4" s="5">
        <f t="shared" si="0"/>
        <v>561.58179254325853</v>
      </c>
      <c r="I4" s="5">
        <f t="shared" si="0"/>
        <v>560.32468782565138</v>
      </c>
      <c r="J4" s="5">
        <f t="shared" si="0"/>
        <v>559.0762861407045</v>
      </c>
      <c r="K4" s="5">
        <f t="shared" si="0"/>
        <v>557.83652723665341</v>
      </c>
      <c r="L4" s="5">
        <f t="shared" si="0"/>
        <v>556.60535127886124</v>
      </c>
      <c r="M4" s="5">
        <f t="shared" si="0"/>
        <v>555.38269884693068</v>
      </c>
      <c r="N4" s="5">
        <f t="shared" si="0"/>
        <v>554.16851093183652</v>
      </c>
      <c r="O4" s="5">
        <f t="shared" si="0"/>
        <v>552.96272893307764</v>
      </c>
      <c r="P4" s="5">
        <f t="shared" si="0"/>
        <v>551.76529465584872</v>
      </c>
      <c r="Q4" s="5">
        <f t="shared" si="0"/>
        <v>550.57615030823126</v>
      </c>
      <c r="R4" s="5">
        <f t="shared" si="0"/>
        <v>549.39523849840509</v>
      </c>
      <c r="S4" s="5">
        <f t="shared" si="0"/>
        <v>548.22250223187768</v>
      </c>
      <c r="T4" s="5">
        <f t="shared" si="0"/>
        <v>547.05788490873385</v>
      </c>
      <c r="U4" s="5">
        <f t="shared" si="0"/>
        <v>545.90133032090421</v>
      </c>
      <c r="V4" s="5">
        <f t="shared" si="0"/>
        <v>544.75278264945177</v>
      </c>
      <c r="W4" s="5">
        <f t="shared" si="0"/>
        <v>543.61218646187865</v>
      </c>
      <c r="X4" s="5">
        <f t="shared" si="0"/>
        <v>542.47948670945027</v>
      </c>
      <c r="Y4" s="5">
        <f t="shared" si="0"/>
        <v>541.35462872453866</v>
      </c>
      <c r="Z4" s="5">
        <f t="shared" si="0"/>
        <v>540.23755821798409</v>
      </c>
      <c r="AA4" s="5">
        <f t="shared" si="0"/>
        <v>539.12822127647496</v>
      </c>
      <c r="AB4" s="5">
        <f t="shared" si="0"/>
        <v>538.0265643599455</v>
      </c>
      <c r="AC4" s="5">
        <f t="shared" si="0"/>
        <v>536.9325342989921</v>
      </c>
      <c r="AD4" s="5">
        <f t="shared" si="0"/>
        <v>535.84607829230686</v>
      </c>
      <c r="AE4" s="5">
        <f t="shared" si="0"/>
        <v>534.76714390412928</v>
      </c>
      <c r="AF4" s="5">
        <f t="shared" si="0"/>
        <v>533.69567906171608</v>
      </c>
      <c r="AG4" s="5">
        <f t="shared" si="0"/>
        <v>532.63163205282729</v>
      </c>
      <c r="AH4" s="5">
        <f t="shared" si="0"/>
        <v>531.57495152323077</v>
      </c>
      <c r="AI4" s="5">
        <f t="shared" si="0"/>
        <v>530.52558647422381</v>
      </c>
      <c r="AJ4" s="5">
        <f t="shared" si="0"/>
        <v>529.4834862601715</v>
      </c>
      <c r="AK4" s="5">
        <f t="shared" si="0"/>
        <v>528.44860058606264</v>
      </c>
      <c r="AL4" s="5">
        <f t="shared" si="0"/>
        <v>607.42087950508221</v>
      </c>
      <c r="AM4" s="5">
        <f t="shared" si="0"/>
        <v>766.12335033927775</v>
      </c>
      <c r="AN4" s="5">
        <f t="shared" si="0"/>
        <v>764.28095791385203</v>
      </c>
      <c r="AO4" s="5">
        <f t="shared" si="0"/>
        <v>762.45132051290989</v>
      </c>
      <c r="AP4" s="5">
        <f t="shared" si="0"/>
        <v>760.63434983243587</v>
      </c>
      <c r="AQ4" s="5">
        <f t="shared" si="0"/>
        <v>758.82995817974984</v>
      </c>
      <c r="AR4" s="5">
        <f t="shared" si="0"/>
        <v>757.03805846927457</v>
      </c>
      <c r="AS4" s="5">
        <f t="shared" si="0"/>
        <v>755.2585642183335</v>
      </c>
      <c r="AT4" s="5">
        <f t="shared" si="0"/>
        <v>753.49138954297587</v>
      </c>
      <c r="AU4" s="5">
        <f t="shared" si="0"/>
        <v>571.73644915383215</v>
      </c>
      <c r="AV4" s="5">
        <f t="shared" si="0"/>
        <v>570.40904296738256</v>
      </c>
      <c r="AW4" s="5">
        <f t="shared" si="0"/>
        <v>569.09082651606991</v>
      </c>
      <c r="AX4" s="5">
        <f t="shared" si="0"/>
        <v>567.78173617865104</v>
      </c>
      <c r="AY4" s="5">
        <f t="shared" si="0"/>
        <v>566.48170877433722</v>
      </c>
      <c r="AZ4" s="5">
        <f t="shared" si="0"/>
        <v>565.1906815597456</v>
      </c>
      <c r="BA4" s="5">
        <f t="shared" si="0"/>
        <v>563.90859222587051</v>
      </c>
      <c r="BB4" s="6">
        <f t="shared" si="0"/>
        <v>562.63537889507597</v>
      </c>
    </row>
    <row r="5" spans="1:54" ht="11" thickBot="1" x14ac:dyDescent="0.3">
      <c r="B5" s="11" t="s">
        <v>2</v>
      </c>
      <c r="C5" s="7">
        <f>C4-C3</f>
        <v>-155.88289001751173</v>
      </c>
      <c r="D5" s="7">
        <f t="shared" ref="D5:BB5" si="1">D4-D3</f>
        <v>-89.316061461077879</v>
      </c>
      <c r="E5" s="7">
        <f t="shared" si="1"/>
        <v>-89.078769523372785</v>
      </c>
      <c r="F5" s="7">
        <f t="shared" si="1"/>
        <v>-91.474945245187882</v>
      </c>
      <c r="G5" s="7">
        <f t="shared" si="1"/>
        <v>24.142497760171182</v>
      </c>
      <c r="H5" s="7">
        <f t="shared" si="1"/>
        <v>381.61936032756972</v>
      </c>
      <c r="I5" s="7">
        <f t="shared" si="1"/>
        <v>-268.62900399939724</v>
      </c>
      <c r="J5" s="7">
        <f t="shared" si="1"/>
        <v>175.99551370012119</v>
      </c>
      <c r="K5" s="7">
        <f t="shared" si="1"/>
        <v>329.54569842517492</v>
      </c>
      <c r="L5" s="7">
        <f t="shared" si="1"/>
        <v>292.08560933586273</v>
      </c>
      <c r="M5" s="7">
        <f t="shared" si="1"/>
        <v>-5.7134624932521092</v>
      </c>
      <c r="N5" s="7">
        <f t="shared" si="1"/>
        <v>240.13823895113694</v>
      </c>
      <c r="O5" s="7">
        <f t="shared" si="1"/>
        <v>-209.72195288364355</v>
      </c>
      <c r="P5" s="7">
        <f t="shared" si="1"/>
        <v>304.83847981894343</v>
      </c>
      <c r="Q5" s="7">
        <f t="shared" si="1"/>
        <v>-201.67794231515416</v>
      </c>
      <c r="R5" s="7">
        <f t="shared" si="1"/>
        <v>274.16675831691509</v>
      </c>
      <c r="S5" s="7">
        <f t="shared" si="1"/>
        <v>118.6908392503052</v>
      </c>
      <c r="T5" s="7">
        <f t="shared" si="1"/>
        <v>283.78981366893561</v>
      </c>
      <c r="U5" s="7">
        <f t="shared" si="1"/>
        <v>-284.44310672992265</v>
      </c>
      <c r="V5" s="7">
        <f t="shared" si="1"/>
        <v>-27.88656406468931</v>
      </c>
      <c r="W5" s="7">
        <f t="shared" si="1"/>
        <v>342.64950133694026</v>
      </c>
      <c r="X5" s="7">
        <f t="shared" si="1"/>
        <v>204.38932232278921</v>
      </c>
      <c r="Y5" s="7">
        <f t="shared" si="1"/>
        <v>-246.29392989489986</v>
      </c>
      <c r="Z5" s="7">
        <f t="shared" si="1"/>
        <v>42.003081082972471</v>
      </c>
      <c r="AA5" s="7">
        <f t="shared" si="1"/>
        <v>-206.51983152446428</v>
      </c>
      <c r="AB5" s="7">
        <f t="shared" si="1"/>
        <v>40.000699008800609</v>
      </c>
      <c r="AC5" s="7">
        <f t="shared" si="1"/>
        <v>297.02898285226632</v>
      </c>
      <c r="AD5" s="7">
        <f t="shared" si="1"/>
        <v>269.51836755579677</v>
      </c>
      <c r="AE5" s="7">
        <f t="shared" si="1"/>
        <v>-189.18528337467137</v>
      </c>
      <c r="AF5" s="7">
        <f t="shared" si="1"/>
        <v>-150.34236023725236</v>
      </c>
      <c r="AG5" s="7">
        <f t="shared" si="1"/>
        <v>198.2269425144782</v>
      </c>
      <c r="AH5" s="7">
        <f t="shared" si="1"/>
        <v>162.81885490816217</v>
      </c>
      <c r="AI5" s="7">
        <f t="shared" si="1"/>
        <v>-150.59188785061065</v>
      </c>
      <c r="AJ5" s="7">
        <f t="shared" si="1"/>
        <v>360.02118049910752</v>
      </c>
      <c r="AK5" s="7">
        <f t="shared" si="1"/>
        <v>278.11445994600098</v>
      </c>
      <c r="AL5" s="7">
        <f t="shared" si="1"/>
        <v>-16.606503301560451</v>
      </c>
      <c r="AM5" s="7">
        <f t="shared" si="1"/>
        <v>56.773747931147454</v>
      </c>
      <c r="AN5" s="7">
        <f t="shared" si="1"/>
        <v>75.375310324660063</v>
      </c>
      <c r="AO5" s="7">
        <f t="shared" si="1"/>
        <v>210.53407766286273</v>
      </c>
      <c r="AP5" s="7">
        <f t="shared" si="1"/>
        <v>276.44639947778325</v>
      </c>
      <c r="AQ5" s="7">
        <f t="shared" si="1"/>
        <v>-24.646364762354324</v>
      </c>
      <c r="AR5" s="7">
        <f t="shared" si="1"/>
        <v>-65.031444488172497</v>
      </c>
      <c r="AS5" s="7">
        <f t="shared" si="1"/>
        <v>-49.774309723331612</v>
      </c>
      <c r="AT5" s="7">
        <f t="shared" si="1"/>
        <v>368.8807973540367</v>
      </c>
      <c r="AU5" s="7">
        <f t="shared" si="1"/>
        <v>376.96258028360637</v>
      </c>
      <c r="AV5" s="7">
        <f t="shared" si="1"/>
        <v>-153.54338431141809</v>
      </c>
      <c r="AW5" s="7">
        <f t="shared" si="1"/>
        <v>286.83908294440039</v>
      </c>
      <c r="AX5" s="7">
        <f t="shared" si="1"/>
        <v>22.261921367183277</v>
      </c>
      <c r="AY5" s="7">
        <f t="shared" si="1"/>
        <v>344.44923347886026</v>
      </c>
      <c r="AZ5" s="7">
        <f t="shared" si="1"/>
        <v>340.65486485786806</v>
      </c>
      <c r="BA5" s="7">
        <f t="shared" si="1"/>
        <v>-122.98047478594322</v>
      </c>
      <c r="BB5" s="8">
        <f t="shared" si="1"/>
        <v>-117.36949924913597</v>
      </c>
    </row>
    <row r="7" spans="1:54" outlineLevel="1" x14ac:dyDescent="0.25">
      <c r="B7" s="9" t="s">
        <v>18</v>
      </c>
      <c r="C7" s="2">
        <v>45689</v>
      </c>
      <c r="D7" s="2">
        <v>45696</v>
      </c>
      <c r="E7" s="2">
        <v>45703</v>
      </c>
      <c r="F7" s="2">
        <v>45710</v>
      </c>
      <c r="G7" s="2">
        <v>45717</v>
      </c>
      <c r="H7" s="2">
        <v>45724</v>
      </c>
      <c r="I7" s="2">
        <v>45731</v>
      </c>
      <c r="J7" s="2">
        <v>45738</v>
      </c>
      <c r="K7" s="2">
        <v>45745</v>
      </c>
      <c r="L7" s="2">
        <v>45752</v>
      </c>
      <c r="M7" s="2">
        <v>45759</v>
      </c>
      <c r="N7" s="2">
        <v>45766</v>
      </c>
      <c r="O7" s="2">
        <v>45773</v>
      </c>
      <c r="P7" s="2">
        <v>45780</v>
      </c>
      <c r="Q7" s="2">
        <v>45787</v>
      </c>
      <c r="R7" s="2">
        <v>45794</v>
      </c>
      <c r="S7" s="2">
        <v>45801</v>
      </c>
      <c r="T7" s="2">
        <v>45808</v>
      </c>
      <c r="U7" s="2">
        <v>45815</v>
      </c>
      <c r="V7" s="2">
        <v>45822</v>
      </c>
      <c r="W7" s="2">
        <v>45829</v>
      </c>
      <c r="X7" s="2">
        <v>45836</v>
      </c>
      <c r="Y7" s="2">
        <v>45843</v>
      </c>
      <c r="Z7" s="2">
        <v>45850</v>
      </c>
      <c r="AA7" s="2">
        <v>45857</v>
      </c>
      <c r="AB7" s="2">
        <v>45864</v>
      </c>
      <c r="AC7" s="2">
        <v>45871</v>
      </c>
      <c r="AD7" s="2">
        <v>45878</v>
      </c>
      <c r="AE7" s="2">
        <v>45885</v>
      </c>
      <c r="AF7" s="2">
        <v>45892</v>
      </c>
      <c r="AG7" s="2">
        <v>45899</v>
      </c>
      <c r="AH7" s="2">
        <v>45906</v>
      </c>
      <c r="AI7" s="2">
        <v>45913</v>
      </c>
      <c r="AJ7" s="2">
        <v>45920</v>
      </c>
      <c r="AK7" s="2">
        <v>45927</v>
      </c>
      <c r="AL7" s="2">
        <v>45934</v>
      </c>
      <c r="AM7" s="2">
        <v>45941</v>
      </c>
      <c r="AN7" s="2">
        <v>45948</v>
      </c>
      <c r="AO7" s="2">
        <v>45955</v>
      </c>
      <c r="AP7" s="2">
        <v>45962</v>
      </c>
      <c r="AQ7" s="2">
        <v>45969</v>
      </c>
      <c r="AR7" s="2">
        <v>45976</v>
      </c>
      <c r="AS7" s="2">
        <v>45983</v>
      </c>
      <c r="AT7" s="2">
        <v>45990</v>
      </c>
      <c r="AU7" s="2">
        <v>45997</v>
      </c>
      <c r="AV7" s="2">
        <v>46004</v>
      </c>
      <c r="AW7" s="2">
        <v>46011</v>
      </c>
      <c r="AX7" s="2">
        <v>46018</v>
      </c>
      <c r="AY7" s="2">
        <v>46025</v>
      </c>
      <c r="AZ7" s="2">
        <v>46032</v>
      </c>
      <c r="BA7" s="2">
        <v>46039</v>
      </c>
      <c r="BB7" s="3">
        <v>46046</v>
      </c>
    </row>
    <row r="8" spans="1:54" outlineLevel="1" x14ac:dyDescent="0.25">
      <c r="B8" s="10" t="s">
        <v>11</v>
      </c>
      <c r="C8" s="5">
        <v>10410</v>
      </c>
      <c r="D8" s="5">
        <v>9434</v>
      </c>
      <c r="E8" s="5">
        <v>9412</v>
      </c>
      <c r="F8" s="5">
        <v>9428</v>
      </c>
      <c r="G8" s="5">
        <v>7747</v>
      </c>
      <c r="H8" s="5">
        <v>2588</v>
      </c>
      <c r="I8" s="5">
        <v>11921</v>
      </c>
      <c r="J8" s="5">
        <v>5509</v>
      </c>
      <c r="K8" s="5">
        <v>3283</v>
      </c>
      <c r="L8" s="5">
        <v>3804</v>
      </c>
      <c r="M8" s="5">
        <v>8069</v>
      </c>
      <c r="N8" s="5">
        <v>4516</v>
      </c>
      <c r="O8" s="5">
        <v>10968</v>
      </c>
      <c r="P8" s="5">
        <v>3551</v>
      </c>
      <c r="Q8" s="5">
        <v>10818</v>
      </c>
      <c r="R8" s="5">
        <v>3958</v>
      </c>
      <c r="S8" s="5">
        <v>6177</v>
      </c>
      <c r="T8" s="5">
        <v>3786</v>
      </c>
      <c r="U8" s="5">
        <v>11941</v>
      </c>
      <c r="V8" s="5">
        <v>8235</v>
      </c>
      <c r="W8" s="5">
        <v>2890</v>
      </c>
      <c r="X8" s="5">
        <v>4862</v>
      </c>
      <c r="Y8" s="5">
        <v>11327</v>
      </c>
      <c r="Z8" s="5">
        <v>7165</v>
      </c>
      <c r="AA8" s="5">
        <v>10723</v>
      </c>
      <c r="AB8" s="5">
        <v>7162</v>
      </c>
      <c r="AC8" s="5">
        <v>3450</v>
      </c>
      <c r="AD8" s="5">
        <v>3830</v>
      </c>
      <c r="AE8" s="5">
        <v>10411</v>
      </c>
      <c r="AF8" s="5">
        <v>9837</v>
      </c>
      <c r="AG8" s="5">
        <v>4809</v>
      </c>
      <c r="AH8" s="5">
        <v>5303</v>
      </c>
      <c r="AI8" s="5">
        <v>9795</v>
      </c>
      <c r="AJ8" s="5">
        <v>2437</v>
      </c>
      <c r="AK8" s="5">
        <v>3600</v>
      </c>
      <c r="AL8" s="5">
        <v>8974</v>
      </c>
      <c r="AM8" s="5">
        <v>10201</v>
      </c>
      <c r="AN8" s="5">
        <v>9907</v>
      </c>
      <c r="AO8" s="5">
        <v>7937</v>
      </c>
      <c r="AP8" s="5">
        <v>6963</v>
      </c>
      <c r="AQ8" s="5">
        <v>11267</v>
      </c>
      <c r="AR8" s="5">
        <v>11822</v>
      </c>
      <c r="AS8" s="5">
        <v>11577</v>
      </c>
      <c r="AT8" s="5">
        <v>5531</v>
      </c>
      <c r="AU8" s="5">
        <v>2801</v>
      </c>
      <c r="AV8" s="5">
        <v>10411</v>
      </c>
      <c r="AW8" s="5">
        <v>4059</v>
      </c>
      <c r="AX8" s="5">
        <v>7845</v>
      </c>
      <c r="AY8" s="5">
        <v>3193</v>
      </c>
      <c r="AZ8" s="5">
        <v>3229</v>
      </c>
      <c r="BA8" s="5">
        <v>9878</v>
      </c>
      <c r="BB8" s="6">
        <v>9779</v>
      </c>
    </row>
    <row r="9" spans="1:54" outlineLevel="1" x14ac:dyDescent="0.25">
      <c r="B9" s="10" t="s">
        <v>29</v>
      </c>
      <c r="C9" s="20">
        <f>AVERAGE(C16,C34,C52)</f>
        <v>1.4714285714285715</v>
      </c>
      <c r="D9" s="20">
        <f t="shared" ref="D9:BB9" si="2">AVERAGE(D16,D34,D52)</f>
        <v>1.4714285714285715</v>
      </c>
      <c r="E9" s="20">
        <f t="shared" si="2"/>
        <v>1.4714285714285715</v>
      </c>
      <c r="F9" s="20">
        <f t="shared" si="2"/>
        <v>1.4714285714285715</v>
      </c>
      <c r="G9" s="20">
        <f t="shared" si="2"/>
        <v>1.4714285714285715</v>
      </c>
      <c r="H9" s="20">
        <f t="shared" si="2"/>
        <v>1.4714285714285715</v>
      </c>
      <c r="I9" s="20">
        <f t="shared" si="2"/>
        <v>1.4714285714285715</v>
      </c>
      <c r="J9" s="20">
        <f t="shared" si="2"/>
        <v>1.4714285714285715</v>
      </c>
      <c r="K9" s="20">
        <f t="shared" si="2"/>
        <v>1.4714285714285715</v>
      </c>
      <c r="L9" s="20">
        <f t="shared" si="2"/>
        <v>1.4714285714285715</v>
      </c>
      <c r="M9" s="20">
        <f t="shared" si="2"/>
        <v>1.4714285714285715</v>
      </c>
      <c r="N9" s="20">
        <f t="shared" si="2"/>
        <v>1.4714285714285715</v>
      </c>
      <c r="O9" s="20">
        <f t="shared" si="2"/>
        <v>1.4714285714285715</v>
      </c>
      <c r="P9" s="20">
        <f t="shared" si="2"/>
        <v>1.4714285714285715</v>
      </c>
      <c r="Q9" s="20">
        <f t="shared" si="2"/>
        <v>1.4714285714285715</v>
      </c>
      <c r="R9" s="20">
        <f t="shared" si="2"/>
        <v>1.4714285714285715</v>
      </c>
      <c r="S9" s="20">
        <f t="shared" si="2"/>
        <v>1.4714285714285715</v>
      </c>
      <c r="T9" s="20">
        <f t="shared" si="2"/>
        <v>1.4714285714285715</v>
      </c>
      <c r="U9" s="20">
        <f t="shared" si="2"/>
        <v>1.4714285714285715</v>
      </c>
      <c r="V9" s="20">
        <f t="shared" si="2"/>
        <v>1.4714285714285715</v>
      </c>
      <c r="W9" s="20">
        <f t="shared" si="2"/>
        <v>1.4714285714285715</v>
      </c>
      <c r="X9" s="20">
        <f t="shared" si="2"/>
        <v>1.4714285714285715</v>
      </c>
      <c r="Y9" s="20">
        <f t="shared" si="2"/>
        <v>1.4714285714285715</v>
      </c>
      <c r="Z9" s="20">
        <f t="shared" si="2"/>
        <v>1.4714285714285715</v>
      </c>
      <c r="AA9" s="20">
        <f t="shared" si="2"/>
        <v>1.4714285714285715</v>
      </c>
      <c r="AB9" s="20">
        <f t="shared" si="2"/>
        <v>1.4714285714285715</v>
      </c>
      <c r="AC9" s="20">
        <f t="shared" si="2"/>
        <v>1.4714285714285715</v>
      </c>
      <c r="AD9" s="20">
        <f t="shared" si="2"/>
        <v>1.4714285714285715</v>
      </c>
      <c r="AE9" s="20">
        <f t="shared" si="2"/>
        <v>1.4714285714285715</v>
      </c>
      <c r="AF9" s="20">
        <f t="shared" si="2"/>
        <v>1.4714285714285715</v>
      </c>
      <c r="AG9" s="20">
        <f t="shared" si="2"/>
        <v>1.4714285714285715</v>
      </c>
      <c r="AH9" s="20">
        <f t="shared" si="2"/>
        <v>1.4714285714285715</v>
      </c>
      <c r="AI9" s="20">
        <f t="shared" si="2"/>
        <v>1.4714285714285715</v>
      </c>
      <c r="AJ9" s="20">
        <f t="shared" si="2"/>
        <v>1.4714285714285715</v>
      </c>
      <c r="AK9" s="20">
        <f t="shared" si="2"/>
        <v>1.4714285714285715</v>
      </c>
      <c r="AL9" s="20">
        <f t="shared" si="2"/>
        <v>1.4714285714285715</v>
      </c>
      <c r="AM9" s="20">
        <f t="shared" si="2"/>
        <v>1.4714285714285715</v>
      </c>
      <c r="AN9" s="20">
        <f t="shared" si="2"/>
        <v>1.4714285714285715</v>
      </c>
      <c r="AO9" s="20">
        <f t="shared" si="2"/>
        <v>1.4714285714285715</v>
      </c>
      <c r="AP9" s="20">
        <f t="shared" si="2"/>
        <v>1.4714285714285715</v>
      </c>
      <c r="AQ9" s="20">
        <f t="shared" si="2"/>
        <v>1.4714285714285715</v>
      </c>
      <c r="AR9" s="20">
        <f t="shared" si="2"/>
        <v>1.4714285714285715</v>
      </c>
      <c r="AS9" s="20">
        <f t="shared" si="2"/>
        <v>1.4714285714285715</v>
      </c>
      <c r="AT9" s="20">
        <f t="shared" si="2"/>
        <v>1.4714285714285715</v>
      </c>
      <c r="AU9" s="20">
        <f t="shared" si="2"/>
        <v>1.4714285714285715</v>
      </c>
      <c r="AV9" s="20">
        <f t="shared" si="2"/>
        <v>1.4714285714285715</v>
      </c>
      <c r="AW9" s="20">
        <f t="shared" si="2"/>
        <v>1.4714285714285715</v>
      </c>
      <c r="AX9" s="20">
        <f t="shared" si="2"/>
        <v>1.4714285714285715</v>
      </c>
      <c r="AY9" s="20">
        <f t="shared" si="2"/>
        <v>1.4714285714285715</v>
      </c>
      <c r="AZ9" s="20">
        <f t="shared" si="2"/>
        <v>1.4714285714285715</v>
      </c>
      <c r="BA9" s="20">
        <f t="shared" si="2"/>
        <v>1.4714285714285715</v>
      </c>
      <c r="BB9" s="21">
        <f t="shared" si="2"/>
        <v>1.4714285714285715</v>
      </c>
    </row>
    <row r="10" spans="1:54" outlineLevel="1" x14ac:dyDescent="0.25">
      <c r="A10" s="18" t="s">
        <v>16</v>
      </c>
      <c r="B10" s="10" t="s">
        <v>13</v>
      </c>
      <c r="C10" s="5">
        <f>(40*(1-C18)*(1-C17)*C19*(C16)*C24)+(40*(1-C36)*(1-C35)*C37*(C34)*C42)+(40*(1-C54)*(1-C53)*C55*(C52)*C60)</f>
        <v>9985.0500000000029</v>
      </c>
      <c r="D10" s="5">
        <f t="shared" ref="D10:BB10" si="3">(40*(1-D18)*(1-D17)*D19*(D16)*D24)+(40*(1-D36)*(1-D35)*D37*(D34)*D42)+(40*(1-D54)*(1-D53)*D55*(D52)*D60)</f>
        <v>9968.8998461538486</v>
      </c>
      <c r="E10" s="5">
        <f t="shared" si="3"/>
        <v>9952.8615010650901</v>
      </c>
      <c r="F10" s="5">
        <f t="shared" si="3"/>
        <v>9936.9341906731024</v>
      </c>
      <c r="G10" s="5">
        <f t="shared" si="3"/>
        <v>9921.117146276134</v>
      </c>
      <c r="H10" s="5">
        <f t="shared" si="3"/>
        <v>9905.4096044942235</v>
      </c>
      <c r="I10" s="5">
        <f t="shared" si="3"/>
        <v>9889.8108072323394</v>
      </c>
      <c r="J10" s="5">
        <f t="shared" si="3"/>
        <v>9874.3200016438077</v>
      </c>
      <c r="K10" s="5">
        <f t="shared" si="3"/>
        <v>9858.9364400939667</v>
      </c>
      <c r="L10" s="5">
        <f t="shared" si="3"/>
        <v>9843.6593801240851</v>
      </c>
      <c r="M10" s="5">
        <f t="shared" si="3"/>
        <v>9828.4880844155341</v>
      </c>
      <c r="N10" s="5">
        <f t="shared" si="3"/>
        <v>9813.4218207541962</v>
      </c>
      <c r="O10" s="5">
        <f t="shared" si="3"/>
        <v>9798.4598619951284</v>
      </c>
      <c r="P10" s="5">
        <f t="shared" si="3"/>
        <v>9783.6014860274699</v>
      </c>
      <c r="Q10" s="5">
        <f t="shared" si="3"/>
        <v>9768.8459757395867</v>
      </c>
      <c r="R10" s="5">
        <f t="shared" si="3"/>
        <v>9754.1926189844671</v>
      </c>
      <c r="S10" s="5">
        <f t="shared" si="3"/>
        <v>9739.6407085453448</v>
      </c>
      <c r="T10" s="5">
        <f t="shared" si="3"/>
        <v>9725.1895421015688</v>
      </c>
      <c r="U10" s="5">
        <f t="shared" si="3"/>
        <v>9710.8384221947126</v>
      </c>
      <c r="V10" s="5">
        <f t="shared" si="3"/>
        <v>9696.5866561949024</v>
      </c>
      <c r="W10" s="5">
        <f t="shared" si="3"/>
        <v>9682.4335562673987</v>
      </c>
      <c r="X10" s="5">
        <f t="shared" si="3"/>
        <v>9668.3784393393944</v>
      </c>
      <c r="Y10" s="5">
        <f t="shared" si="3"/>
        <v>9654.4206270670438</v>
      </c>
      <c r="Z10" s="5">
        <f t="shared" si="3"/>
        <v>9640.5594458027335</v>
      </c>
      <c r="AA10" s="5">
        <f t="shared" si="3"/>
        <v>9626.7942265625607</v>
      </c>
      <c r="AB10" s="5">
        <f t="shared" si="3"/>
        <v>9613.1243049940513</v>
      </c>
      <c r="AC10" s="5">
        <f t="shared" si="3"/>
        <v>9599.5490213440917</v>
      </c>
      <c r="AD10" s="5">
        <f t="shared" si="3"/>
        <v>9586.0677204270942</v>
      </c>
      <c r="AE10" s="5">
        <f t="shared" si="3"/>
        <v>9572.6797515933686</v>
      </c>
      <c r="AF10" s="5">
        <f t="shared" si="3"/>
        <v>9559.3844686977227</v>
      </c>
      <c r="AG10" s="5">
        <f t="shared" si="3"/>
        <v>9546.1812300682759</v>
      </c>
      <c r="AH10" s="5">
        <f t="shared" si="3"/>
        <v>9533.0693984754962</v>
      </c>
      <c r="AI10" s="5">
        <f t="shared" si="3"/>
        <v>9520.0483411014357</v>
      </c>
      <c r="AJ10" s="5">
        <f t="shared" si="3"/>
        <v>9507.1174295091951</v>
      </c>
      <c r="AK10" s="5">
        <f t="shared" si="3"/>
        <v>9494.2760396125923</v>
      </c>
      <c r="AL10" s="5">
        <f t="shared" si="3"/>
        <v>10935.923551646043</v>
      </c>
      <c r="AM10" s="5">
        <f t="shared" si="3"/>
        <v>13828.470427057726</v>
      </c>
      <c r="AN10" s="5">
        <f t="shared" si="3"/>
        <v>13805.151977947327</v>
      </c>
      <c r="AO10" s="5">
        <f t="shared" si="3"/>
        <v>13781.994964253845</v>
      </c>
      <c r="AP10" s="5">
        <f t="shared" si="3"/>
        <v>13758.998268347474</v>
      </c>
      <c r="AQ10" s="5">
        <f t="shared" si="3"/>
        <v>13736.160780335837</v>
      </c>
      <c r="AR10" s="5">
        <f t="shared" si="3"/>
        <v>13713.481398010434</v>
      </c>
      <c r="AS10" s="5">
        <f t="shared" si="3"/>
        <v>13690.95902679344</v>
      </c>
      <c r="AT10" s="5">
        <f t="shared" si="3"/>
        <v>13668.59257968487</v>
      </c>
      <c r="AU10" s="5">
        <f t="shared" si="3"/>
        <v>10182.280977210128</v>
      </c>
      <c r="AV10" s="5">
        <f t="shared" si="3"/>
        <v>10165.606531983289</v>
      </c>
      <c r="AW10" s="5">
        <f t="shared" si="3"/>
        <v>10149.047525223403</v>
      </c>
      <c r="AX10" s="5">
        <f t="shared" si="3"/>
        <v>10132.603157741089</v>
      </c>
      <c r="AY10" s="5">
        <f t="shared" si="3"/>
        <v>10116.272635879803</v>
      </c>
      <c r="AZ10" s="5">
        <f t="shared" si="3"/>
        <v>10100.055171477557</v>
      </c>
      <c r="BA10" s="5">
        <f t="shared" si="3"/>
        <v>10083.949981828868</v>
      </c>
      <c r="BB10" s="6">
        <f t="shared" si="3"/>
        <v>10067.956289646976</v>
      </c>
    </row>
    <row r="11" spans="1:54" outlineLevel="1" x14ac:dyDescent="0.25">
      <c r="B11" s="10" t="s">
        <v>0</v>
      </c>
      <c r="C11" s="5">
        <f t="shared" ref="C11:AH11" si="4">C23+C41+C59</f>
        <v>353.14137708052175</v>
      </c>
      <c r="D11" s="5">
        <f t="shared" si="4"/>
        <v>320.03225277402902</v>
      </c>
      <c r="E11" s="5">
        <f t="shared" si="4"/>
        <v>319.2859405458089</v>
      </c>
      <c r="F11" s="5">
        <f t="shared" si="4"/>
        <v>319.82871307542359</v>
      </c>
      <c r="G11" s="5">
        <f t="shared" si="4"/>
        <v>262.80367418278598</v>
      </c>
      <c r="H11" s="5">
        <f t="shared" si="4"/>
        <v>87.793456665167184</v>
      </c>
      <c r="I11" s="5">
        <f t="shared" si="4"/>
        <v>404.39945784600383</v>
      </c>
      <c r="J11" s="5">
        <f t="shared" si="4"/>
        <v>186.88336660293893</v>
      </c>
      <c r="K11" s="5">
        <f t="shared" si="4"/>
        <v>111.37013842030288</v>
      </c>
      <c r="L11" s="5">
        <f t="shared" si="4"/>
        <v>129.04416891587942</v>
      </c>
      <c r="M11" s="5">
        <f t="shared" si="4"/>
        <v>273.72697134128049</v>
      </c>
      <c r="N11" s="5">
        <f t="shared" si="4"/>
        <v>153.19754648373066</v>
      </c>
      <c r="O11" s="5">
        <f t="shared" si="4"/>
        <v>372.07056905083215</v>
      </c>
      <c r="P11" s="5">
        <f t="shared" si="4"/>
        <v>120.461578291348</v>
      </c>
      <c r="Q11" s="5">
        <f t="shared" si="4"/>
        <v>366.98207658569498</v>
      </c>
      <c r="R11" s="5">
        <f t="shared" si="4"/>
        <v>134.26835451342029</v>
      </c>
      <c r="S11" s="5">
        <f t="shared" si="4"/>
        <v>209.54411971434996</v>
      </c>
      <c r="T11" s="5">
        <f t="shared" si="4"/>
        <v>128.43354982006295</v>
      </c>
      <c r="U11" s="5">
        <f t="shared" si="4"/>
        <v>405.07792350802214</v>
      </c>
      <c r="V11" s="5">
        <f t="shared" si="4"/>
        <v>279.35823633603235</v>
      </c>
      <c r="W11" s="5">
        <f t="shared" si="4"/>
        <v>98.038288161643408</v>
      </c>
      <c r="X11" s="5">
        <f t="shared" si="4"/>
        <v>164.93500243664712</v>
      </c>
      <c r="Y11" s="5">
        <f t="shared" si="4"/>
        <v>384.24902768406048</v>
      </c>
      <c r="Z11" s="5">
        <f t="shared" si="4"/>
        <v>243.06032341805366</v>
      </c>
      <c r="AA11" s="5">
        <f t="shared" si="4"/>
        <v>363.75936469110809</v>
      </c>
      <c r="AB11" s="5">
        <f t="shared" si="4"/>
        <v>242.95855356875089</v>
      </c>
      <c r="AC11" s="5">
        <f t="shared" si="4"/>
        <v>117.03532669815564</v>
      </c>
      <c r="AD11" s="5">
        <f t="shared" si="4"/>
        <v>129.92617427650322</v>
      </c>
      <c r="AE11" s="5">
        <f t="shared" si="4"/>
        <v>353.17530036362268</v>
      </c>
      <c r="AF11" s="5">
        <f t="shared" si="4"/>
        <v>333.70333586369765</v>
      </c>
      <c r="AG11" s="5">
        <f t="shared" si="4"/>
        <v>163.13706843229866</v>
      </c>
      <c r="AH11" s="5">
        <f t="shared" si="4"/>
        <v>179.89517028415051</v>
      </c>
      <c r="AI11" s="5">
        <f t="shared" ref="AI11:BB11" si="5">AI23+AI41+AI59</f>
        <v>332.27855797345921</v>
      </c>
      <c r="AJ11" s="5">
        <f t="shared" si="5"/>
        <v>82.671040916929059</v>
      </c>
      <c r="AK11" s="5">
        <f t="shared" si="5"/>
        <v>122.12381916329282</v>
      </c>
      <c r="AL11" s="5">
        <f t="shared" si="5"/>
        <v>304.42754254760831</v>
      </c>
      <c r="AM11" s="5">
        <f t="shared" si="5"/>
        <v>346.05141091243058</v>
      </c>
      <c r="AN11" s="5">
        <f t="shared" si="5"/>
        <v>336.07796568076168</v>
      </c>
      <c r="AO11" s="5">
        <f t="shared" si="5"/>
        <v>269.24909797195983</v>
      </c>
      <c r="AP11" s="5">
        <f t="shared" si="5"/>
        <v>236.20782023166885</v>
      </c>
      <c r="AQ11" s="5">
        <f t="shared" si="5"/>
        <v>382.2136306980056</v>
      </c>
      <c r="AR11" s="5">
        <f t="shared" si="5"/>
        <v>401.04105281901332</v>
      </c>
      <c r="AS11" s="5">
        <f t="shared" si="5"/>
        <v>392.7298484592892</v>
      </c>
      <c r="AT11" s="5">
        <f t="shared" si="5"/>
        <v>187.62967883115905</v>
      </c>
      <c r="AU11" s="5">
        <f t="shared" si="5"/>
        <v>95.019115965661996</v>
      </c>
      <c r="AV11" s="5">
        <f t="shared" si="5"/>
        <v>353.17530036362268</v>
      </c>
      <c r="AW11" s="5">
        <f t="shared" si="5"/>
        <v>137.69460610661267</v>
      </c>
      <c r="AX11" s="5">
        <f t="shared" si="5"/>
        <v>266.12815592667562</v>
      </c>
      <c r="AY11" s="5">
        <f t="shared" si="5"/>
        <v>108.31704294122055</v>
      </c>
      <c r="AZ11" s="5">
        <f t="shared" si="5"/>
        <v>109.53828113285348</v>
      </c>
      <c r="BA11" s="5">
        <f t="shared" si="5"/>
        <v>335.09419047083514</v>
      </c>
      <c r="BB11" s="6">
        <f t="shared" si="5"/>
        <v>331.73578544384463</v>
      </c>
    </row>
    <row r="12" spans="1:54" outlineLevel="1" x14ac:dyDescent="0.25">
      <c r="B12" s="10" t="s">
        <v>1</v>
      </c>
      <c r="C12" s="5">
        <f t="shared" ref="C12:AH12" si="6">C24+C42+C60</f>
        <v>260</v>
      </c>
      <c r="D12" s="5">
        <f t="shared" si="6"/>
        <v>259.37692307692305</v>
      </c>
      <c r="E12" s="5">
        <f t="shared" si="6"/>
        <v>258.75815976331364</v>
      </c>
      <c r="F12" s="5">
        <f t="shared" si="6"/>
        <v>258.14368019572146</v>
      </c>
      <c r="G12" s="5">
        <f t="shared" si="6"/>
        <v>257.53345471744336</v>
      </c>
      <c r="H12" s="5">
        <f t="shared" si="6"/>
        <v>256.92745387709186</v>
      </c>
      <c r="I12" s="5">
        <f t="shared" si="6"/>
        <v>256.32564842717352</v>
      </c>
      <c r="J12" s="5">
        <f t="shared" si="6"/>
        <v>255.72800932267771</v>
      </c>
      <c r="K12" s="5">
        <f t="shared" si="6"/>
        <v>255.13450771967456</v>
      </c>
      <c r="L12" s="5">
        <f t="shared" si="6"/>
        <v>254.54511497392298</v>
      </c>
      <c r="M12" s="5">
        <f t="shared" si="6"/>
        <v>253.95980263948812</v>
      </c>
      <c r="N12" s="5">
        <f t="shared" si="6"/>
        <v>253.37854246736859</v>
      </c>
      <c r="O12" s="5">
        <f t="shared" si="6"/>
        <v>252.80130640413296</v>
      </c>
      <c r="P12" s="5">
        <f t="shared" si="6"/>
        <v>252.2280665905659</v>
      </c>
      <c r="Q12" s="5">
        <f t="shared" si="6"/>
        <v>251.6587953603235</v>
      </c>
      <c r="R12" s="5">
        <f t="shared" si="6"/>
        <v>251.09346523859818</v>
      </c>
      <c r="S12" s="5">
        <f t="shared" si="6"/>
        <v>250.53204894079252</v>
      </c>
      <c r="T12" s="5">
        <f t="shared" si="6"/>
        <v>249.9745193712024</v>
      </c>
      <c r="U12" s="5">
        <f t="shared" si="6"/>
        <v>249.42084962170946</v>
      </c>
      <c r="V12" s="5">
        <f t="shared" si="6"/>
        <v>248.87101297048224</v>
      </c>
      <c r="W12" s="5">
        <f t="shared" si="6"/>
        <v>248.3249828806866</v>
      </c>
      <c r="X12" s="5">
        <f t="shared" si="6"/>
        <v>247.78273299920494</v>
      </c>
      <c r="Y12" s="5">
        <f t="shared" si="6"/>
        <v>247.24423715536426</v>
      </c>
      <c r="Z12" s="5">
        <f t="shared" si="6"/>
        <v>246.70946935967328</v>
      </c>
      <c r="AA12" s="5">
        <f t="shared" si="6"/>
        <v>246.17840380256786</v>
      </c>
      <c r="AB12" s="5">
        <f t="shared" si="6"/>
        <v>245.65101485316546</v>
      </c>
      <c r="AC12" s="5">
        <f t="shared" si="6"/>
        <v>245.12727705802817</v>
      </c>
      <c r="AD12" s="5">
        <f t="shared" si="6"/>
        <v>244.60716513993412</v>
      </c>
      <c r="AE12" s="5">
        <f t="shared" si="6"/>
        <v>244.09065399665766</v>
      </c>
      <c r="AF12" s="5">
        <f t="shared" si="6"/>
        <v>243.57771869975772</v>
      </c>
      <c r="AG12" s="5">
        <f t="shared" si="6"/>
        <v>243.06833449337478</v>
      </c>
      <c r="AH12" s="5">
        <f t="shared" si="6"/>
        <v>242.56247679303604</v>
      </c>
      <c r="AI12" s="5">
        <f t="shared" ref="AI12:BB12" si="7">AI24+AI42+AI60</f>
        <v>242.06012118446887</v>
      </c>
      <c r="AJ12" s="5">
        <f t="shared" si="7"/>
        <v>241.56124342242254</v>
      </c>
      <c r="AK12" s="5">
        <f t="shared" si="7"/>
        <v>241.06581942949811</v>
      </c>
      <c r="AL12" s="5">
        <f t="shared" si="7"/>
        <v>280.57382529498619</v>
      </c>
      <c r="AM12" s="5">
        <f t="shared" si="7"/>
        <v>359.94677573525166</v>
      </c>
      <c r="AN12" s="5">
        <f t="shared" si="7"/>
        <v>359.0471442109307</v>
      </c>
      <c r="AO12" s="5">
        <f t="shared" si="7"/>
        <v>358.153740904855</v>
      </c>
      <c r="AP12" s="5">
        <f t="shared" si="7"/>
        <v>357.26652269859062</v>
      </c>
      <c r="AQ12" s="5">
        <f t="shared" si="7"/>
        <v>356.3854467722158</v>
      </c>
      <c r="AR12" s="5">
        <f t="shared" si="7"/>
        <v>355.51047060225426</v>
      </c>
      <c r="AS12" s="5">
        <f t="shared" si="7"/>
        <v>354.64155195962331</v>
      </c>
      <c r="AT12" s="5">
        <f t="shared" si="7"/>
        <v>353.77864890759514</v>
      </c>
      <c r="AU12" s="5">
        <f t="shared" si="7"/>
        <v>262.92171979977331</v>
      </c>
      <c r="AV12" s="5">
        <f t="shared" si="7"/>
        <v>262.27841558577489</v>
      </c>
      <c r="AW12" s="5">
        <f t="shared" si="7"/>
        <v>261.63956501633493</v>
      </c>
      <c r="AX12" s="5">
        <f t="shared" si="7"/>
        <v>261.00513725852954</v>
      </c>
      <c r="AY12" s="5">
        <f t="shared" si="7"/>
        <v>260.37510169289351</v>
      </c>
      <c r="AZ12" s="5">
        <f t="shared" si="7"/>
        <v>259.74942791194275</v>
      </c>
      <c r="BA12" s="5">
        <f t="shared" si="7"/>
        <v>259.12808571870619</v>
      </c>
      <c r="BB12" s="6">
        <f t="shared" si="7"/>
        <v>258.51104512526899</v>
      </c>
    </row>
    <row r="13" spans="1:54" ht="11" outlineLevel="1" thickBot="1" x14ac:dyDescent="0.3">
      <c r="B13" s="11" t="s">
        <v>2</v>
      </c>
      <c r="C13" s="7">
        <f>C12-C11</f>
        <v>-93.14137708052175</v>
      </c>
      <c r="D13" s="7">
        <f t="shared" ref="D13:BB13" si="8">D12-D11</f>
        <v>-60.655329697105969</v>
      </c>
      <c r="E13" s="7">
        <f t="shared" si="8"/>
        <v>-60.527780782495256</v>
      </c>
      <c r="F13" s="7">
        <f t="shared" si="8"/>
        <v>-61.685032879702135</v>
      </c>
      <c r="G13" s="7">
        <f t="shared" si="8"/>
        <v>-5.2702194653426204</v>
      </c>
      <c r="H13" s="7">
        <f t="shared" si="8"/>
        <v>169.13399721192468</v>
      </c>
      <c r="I13" s="7">
        <f t="shared" si="8"/>
        <v>-148.07380941883031</v>
      </c>
      <c r="J13" s="7">
        <f t="shared" si="8"/>
        <v>68.844642719738772</v>
      </c>
      <c r="K13" s="7">
        <f t="shared" si="8"/>
        <v>143.76436929937168</v>
      </c>
      <c r="L13" s="7">
        <f t="shared" si="8"/>
        <v>125.50094605804355</v>
      </c>
      <c r="M13" s="7">
        <f t="shared" si="8"/>
        <v>-19.767168701792372</v>
      </c>
      <c r="N13" s="7">
        <f t="shared" si="8"/>
        <v>100.18099598363793</v>
      </c>
      <c r="O13" s="7">
        <f t="shared" si="8"/>
        <v>-119.26926264669919</v>
      </c>
      <c r="P13" s="7">
        <f t="shared" si="8"/>
        <v>131.76648829921788</v>
      </c>
      <c r="Q13" s="7">
        <f t="shared" si="8"/>
        <v>-115.32328122537149</v>
      </c>
      <c r="R13" s="7">
        <f t="shared" si="8"/>
        <v>116.82511072517789</v>
      </c>
      <c r="S13" s="7">
        <f t="shared" si="8"/>
        <v>40.98792922644256</v>
      </c>
      <c r="T13" s="7">
        <f t="shared" si="8"/>
        <v>121.54096955113945</v>
      </c>
      <c r="U13" s="7">
        <f t="shared" si="8"/>
        <v>-155.65707388631267</v>
      </c>
      <c r="V13" s="7">
        <f t="shared" si="8"/>
        <v>-30.487223365550108</v>
      </c>
      <c r="W13" s="7">
        <f t="shared" si="8"/>
        <v>150.2866947190432</v>
      </c>
      <c r="X13" s="7">
        <f t="shared" si="8"/>
        <v>82.847730562557814</v>
      </c>
      <c r="Y13" s="7">
        <f t="shared" si="8"/>
        <v>-137.00479052869622</v>
      </c>
      <c r="Z13" s="7">
        <f t="shared" si="8"/>
        <v>3.6491459416196221</v>
      </c>
      <c r="AA13" s="7">
        <f t="shared" si="8"/>
        <v>-117.58096088854023</v>
      </c>
      <c r="AB13" s="7">
        <f t="shared" si="8"/>
        <v>2.692461284414577</v>
      </c>
      <c r="AC13" s="7">
        <f t="shared" si="8"/>
        <v>128.09195035987253</v>
      </c>
      <c r="AD13" s="7">
        <f t="shared" si="8"/>
        <v>114.68099086343091</v>
      </c>
      <c r="AE13" s="7">
        <f t="shared" si="8"/>
        <v>-109.08464636696502</v>
      </c>
      <c r="AF13" s="7">
        <f t="shared" si="8"/>
        <v>-90.125617163939921</v>
      </c>
      <c r="AG13" s="7">
        <f t="shared" si="8"/>
        <v>79.931266061076116</v>
      </c>
      <c r="AH13" s="7">
        <f t="shared" si="8"/>
        <v>62.667306508885531</v>
      </c>
      <c r="AI13" s="7">
        <f t="shared" si="8"/>
        <v>-90.218436788990346</v>
      </c>
      <c r="AJ13" s="7">
        <f t="shared" si="8"/>
        <v>158.89020250549348</v>
      </c>
      <c r="AK13" s="7">
        <f t="shared" si="8"/>
        <v>118.94200026620528</v>
      </c>
      <c r="AL13" s="7">
        <f t="shared" si="8"/>
        <v>-23.853717252622118</v>
      </c>
      <c r="AM13" s="7">
        <f t="shared" si="8"/>
        <v>13.89536482282108</v>
      </c>
      <c r="AN13" s="7">
        <f t="shared" si="8"/>
        <v>22.969178530169017</v>
      </c>
      <c r="AO13" s="7">
        <f t="shared" si="8"/>
        <v>88.904642932895172</v>
      </c>
      <c r="AP13" s="7">
        <f t="shared" si="8"/>
        <v>121.05870246692177</v>
      </c>
      <c r="AQ13" s="7">
        <f t="shared" si="8"/>
        <v>-25.828183925789801</v>
      </c>
      <c r="AR13" s="7">
        <f t="shared" si="8"/>
        <v>-45.530582216759058</v>
      </c>
      <c r="AS13" s="7">
        <f t="shared" si="8"/>
        <v>-38.088296499665887</v>
      </c>
      <c r="AT13" s="7">
        <f t="shared" si="8"/>
        <v>166.14897007643609</v>
      </c>
      <c r="AU13" s="7">
        <f t="shared" si="8"/>
        <v>167.90260383411132</v>
      </c>
      <c r="AV13" s="7">
        <f t="shared" si="8"/>
        <v>-90.896884777847788</v>
      </c>
      <c r="AW13" s="7">
        <f t="shared" si="8"/>
        <v>123.94495890972226</v>
      </c>
      <c r="AX13" s="7">
        <f t="shared" si="8"/>
        <v>-5.1230186681460737</v>
      </c>
      <c r="AY13" s="7">
        <f t="shared" si="8"/>
        <v>152.05805875167295</v>
      </c>
      <c r="AZ13" s="7">
        <f t="shared" si="8"/>
        <v>150.21114677908926</v>
      </c>
      <c r="BA13" s="7">
        <f t="shared" si="8"/>
        <v>-75.966104752128956</v>
      </c>
      <c r="BB13" s="8">
        <f t="shared" si="8"/>
        <v>-73.224740318575641</v>
      </c>
    </row>
    <row r="14" spans="1:54" ht="11" outlineLevel="1" thickBot="1" x14ac:dyDescent="0.3"/>
    <row r="15" spans="1:54" outlineLevel="2" x14ac:dyDescent="0.25">
      <c r="B15" s="9" t="s">
        <v>19</v>
      </c>
      <c r="C15" s="2">
        <v>45689</v>
      </c>
      <c r="D15" s="2">
        <v>45696</v>
      </c>
      <c r="E15" s="2">
        <v>45703</v>
      </c>
      <c r="F15" s="2">
        <v>45710</v>
      </c>
      <c r="G15" s="2">
        <v>45717</v>
      </c>
      <c r="H15" s="2">
        <v>45724</v>
      </c>
      <c r="I15" s="2">
        <v>45731</v>
      </c>
      <c r="J15" s="2">
        <v>45738</v>
      </c>
      <c r="K15" s="2">
        <v>45745</v>
      </c>
      <c r="L15" s="2">
        <v>45752</v>
      </c>
      <c r="M15" s="2">
        <v>45759</v>
      </c>
      <c r="N15" s="2">
        <v>45766</v>
      </c>
      <c r="O15" s="2">
        <v>45773</v>
      </c>
      <c r="P15" s="2">
        <v>45780</v>
      </c>
      <c r="Q15" s="2">
        <v>45787</v>
      </c>
      <c r="R15" s="2">
        <v>45794</v>
      </c>
      <c r="S15" s="2">
        <v>45801</v>
      </c>
      <c r="T15" s="2">
        <v>45808</v>
      </c>
      <c r="U15" s="2">
        <v>45815</v>
      </c>
      <c r="V15" s="2">
        <v>45822</v>
      </c>
      <c r="W15" s="2">
        <v>45829</v>
      </c>
      <c r="X15" s="2">
        <v>45836</v>
      </c>
      <c r="Y15" s="2">
        <v>45843</v>
      </c>
      <c r="Z15" s="2">
        <v>45850</v>
      </c>
      <c r="AA15" s="2">
        <v>45857</v>
      </c>
      <c r="AB15" s="2">
        <v>45864</v>
      </c>
      <c r="AC15" s="2">
        <v>45871</v>
      </c>
      <c r="AD15" s="2">
        <v>45878</v>
      </c>
      <c r="AE15" s="2">
        <v>45885</v>
      </c>
      <c r="AF15" s="2">
        <v>45892</v>
      </c>
      <c r="AG15" s="2">
        <v>45899</v>
      </c>
      <c r="AH15" s="2">
        <v>45906</v>
      </c>
      <c r="AI15" s="2">
        <v>45913</v>
      </c>
      <c r="AJ15" s="2">
        <v>45920</v>
      </c>
      <c r="AK15" s="2">
        <v>45927</v>
      </c>
      <c r="AL15" s="2">
        <v>45934</v>
      </c>
      <c r="AM15" s="2">
        <v>45941</v>
      </c>
      <c r="AN15" s="2">
        <v>45948</v>
      </c>
      <c r="AO15" s="2">
        <v>45955</v>
      </c>
      <c r="AP15" s="2">
        <v>45962</v>
      </c>
      <c r="AQ15" s="2">
        <v>45969</v>
      </c>
      <c r="AR15" s="2">
        <v>45976</v>
      </c>
      <c r="AS15" s="2">
        <v>45983</v>
      </c>
      <c r="AT15" s="2">
        <v>45990</v>
      </c>
      <c r="AU15" s="2">
        <v>45997</v>
      </c>
      <c r="AV15" s="2">
        <v>46004</v>
      </c>
      <c r="AW15" s="2">
        <v>46011</v>
      </c>
      <c r="AX15" s="2">
        <v>46018</v>
      </c>
      <c r="AY15" s="2">
        <v>46025</v>
      </c>
      <c r="AZ15" s="2">
        <v>46032</v>
      </c>
      <c r="BA15" s="2">
        <v>46039</v>
      </c>
      <c r="BB15" s="3">
        <v>46046</v>
      </c>
    </row>
    <row r="16" spans="1:54" outlineLevel="2" x14ac:dyDescent="0.25">
      <c r="B16" s="10" t="s">
        <v>30</v>
      </c>
      <c r="C16" s="20">
        <f>60/50</f>
        <v>1.2</v>
      </c>
      <c r="D16" s="20">
        <f t="shared" ref="D16:BB16" si="9">60/50</f>
        <v>1.2</v>
      </c>
      <c r="E16" s="20">
        <f t="shared" si="9"/>
        <v>1.2</v>
      </c>
      <c r="F16" s="20">
        <f t="shared" si="9"/>
        <v>1.2</v>
      </c>
      <c r="G16" s="20">
        <f t="shared" si="9"/>
        <v>1.2</v>
      </c>
      <c r="H16" s="20">
        <f t="shared" si="9"/>
        <v>1.2</v>
      </c>
      <c r="I16" s="20">
        <f t="shared" si="9"/>
        <v>1.2</v>
      </c>
      <c r="J16" s="20">
        <f t="shared" si="9"/>
        <v>1.2</v>
      </c>
      <c r="K16" s="20">
        <f t="shared" si="9"/>
        <v>1.2</v>
      </c>
      <c r="L16" s="20">
        <f t="shared" si="9"/>
        <v>1.2</v>
      </c>
      <c r="M16" s="20">
        <f t="shared" si="9"/>
        <v>1.2</v>
      </c>
      <c r="N16" s="20">
        <f t="shared" si="9"/>
        <v>1.2</v>
      </c>
      <c r="O16" s="20">
        <f t="shared" si="9"/>
        <v>1.2</v>
      </c>
      <c r="P16" s="20">
        <f t="shared" si="9"/>
        <v>1.2</v>
      </c>
      <c r="Q16" s="20">
        <f t="shared" si="9"/>
        <v>1.2</v>
      </c>
      <c r="R16" s="20">
        <f t="shared" si="9"/>
        <v>1.2</v>
      </c>
      <c r="S16" s="20">
        <f t="shared" si="9"/>
        <v>1.2</v>
      </c>
      <c r="T16" s="20">
        <f t="shared" si="9"/>
        <v>1.2</v>
      </c>
      <c r="U16" s="20">
        <f t="shared" si="9"/>
        <v>1.2</v>
      </c>
      <c r="V16" s="20">
        <f t="shared" si="9"/>
        <v>1.2</v>
      </c>
      <c r="W16" s="20">
        <f t="shared" si="9"/>
        <v>1.2</v>
      </c>
      <c r="X16" s="20">
        <f t="shared" si="9"/>
        <v>1.2</v>
      </c>
      <c r="Y16" s="20">
        <f t="shared" si="9"/>
        <v>1.2</v>
      </c>
      <c r="Z16" s="20">
        <f t="shared" si="9"/>
        <v>1.2</v>
      </c>
      <c r="AA16" s="20">
        <f t="shared" si="9"/>
        <v>1.2</v>
      </c>
      <c r="AB16" s="20">
        <f t="shared" si="9"/>
        <v>1.2</v>
      </c>
      <c r="AC16" s="20">
        <f t="shared" si="9"/>
        <v>1.2</v>
      </c>
      <c r="AD16" s="20">
        <f t="shared" si="9"/>
        <v>1.2</v>
      </c>
      <c r="AE16" s="20">
        <f t="shared" si="9"/>
        <v>1.2</v>
      </c>
      <c r="AF16" s="20">
        <f t="shared" si="9"/>
        <v>1.2</v>
      </c>
      <c r="AG16" s="20">
        <f t="shared" si="9"/>
        <v>1.2</v>
      </c>
      <c r="AH16" s="20">
        <f t="shared" si="9"/>
        <v>1.2</v>
      </c>
      <c r="AI16" s="20">
        <f t="shared" si="9"/>
        <v>1.2</v>
      </c>
      <c r="AJ16" s="20">
        <f t="shared" si="9"/>
        <v>1.2</v>
      </c>
      <c r="AK16" s="20">
        <f t="shared" si="9"/>
        <v>1.2</v>
      </c>
      <c r="AL16" s="20">
        <f t="shared" si="9"/>
        <v>1.2</v>
      </c>
      <c r="AM16" s="20">
        <f t="shared" si="9"/>
        <v>1.2</v>
      </c>
      <c r="AN16" s="20">
        <f t="shared" si="9"/>
        <v>1.2</v>
      </c>
      <c r="AO16" s="20">
        <f t="shared" si="9"/>
        <v>1.2</v>
      </c>
      <c r="AP16" s="20">
        <f t="shared" si="9"/>
        <v>1.2</v>
      </c>
      <c r="AQ16" s="20">
        <f t="shared" si="9"/>
        <v>1.2</v>
      </c>
      <c r="AR16" s="20">
        <f t="shared" si="9"/>
        <v>1.2</v>
      </c>
      <c r="AS16" s="20">
        <f t="shared" si="9"/>
        <v>1.2</v>
      </c>
      <c r="AT16" s="20">
        <f t="shared" si="9"/>
        <v>1.2</v>
      </c>
      <c r="AU16" s="20">
        <f t="shared" si="9"/>
        <v>1.2</v>
      </c>
      <c r="AV16" s="20">
        <f t="shared" si="9"/>
        <v>1.2</v>
      </c>
      <c r="AW16" s="20">
        <f t="shared" si="9"/>
        <v>1.2</v>
      </c>
      <c r="AX16" s="20">
        <f t="shared" si="9"/>
        <v>1.2</v>
      </c>
      <c r="AY16" s="20">
        <f t="shared" si="9"/>
        <v>1.2</v>
      </c>
      <c r="AZ16" s="20">
        <f t="shared" si="9"/>
        <v>1.2</v>
      </c>
      <c r="BA16" s="20">
        <f t="shared" si="9"/>
        <v>1.2</v>
      </c>
      <c r="BB16" s="21">
        <f t="shared" si="9"/>
        <v>1.2</v>
      </c>
    </row>
    <row r="17" spans="1:54" outlineLevel="2" x14ac:dyDescent="0.25">
      <c r="A17" s="18" t="s">
        <v>16</v>
      </c>
      <c r="B17" s="10" t="s">
        <v>14</v>
      </c>
      <c r="C17" s="12">
        <v>0.2</v>
      </c>
      <c r="D17" s="12">
        <f>C17</f>
        <v>0.2</v>
      </c>
      <c r="E17" s="12">
        <f t="shared" ref="E17:BB18" si="10">D17</f>
        <v>0.2</v>
      </c>
      <c r="F17" s="12">
        <f t="shared" si="10"/>
        <v>0.2</v>
      </c>
      <c r="G17" s="12">
        <f t="shared" si="10"/>
        <v>0.2</v>
      </c>
      <c r="H17" s="12">
        <f t="shared" si="10"/>
        <v>0.2</v>
      </c>
      <c r="I17" s="12">
        <f t="shared" si="10"/>
        <v>0.2</v>
      </c>
      <c r="J17" s="12">
        <f t="shared" si="10"/>
        <v>0.2</v>
      </c>
      <c r="K17" s="12">
        <f t="shared" si="10"/>
        <v>0.2</v>
      </c>
      <c r="L17" s="12">
        <f t="shared" si="10"/>
        <v>0.2</v>
      </c>
      <c r="M17" s="12">
        <f t="shared" si="10"/>
        <v>0.2</v>
      </c>
      <c r="N17" s="12">
        <f t="shared" si="10"/>
        <v>0.2</v>
      </c>
      <c r="O17" s="12">
        <f t="shared" si="10"/>
        <v>0.2</v>
      </c>
      <c r="P17" s="12">
        <f t="shared" si="10"/>
        <v>0.2</v>
      </c>
      <c r="Q17" s="12">
        <f t="shared" si="10"/>
        <v>0.2</v>
      </c>
      <c r="R17" s="12">
        <f t="shared" si="10"/>
        <v>0.2</v>
      </c>
      <c r="S17" s="12">
        <f t="shared" si="10"/>
        <v>0.2</v>
      </c>
      <c r="T17" s="12">
        <f t="shared" si="10"/>
        <v>0.2</v>
      </c>
      <c r="U17" s="12">
        <f t="shared" si="10"/>
        <v>0.2</v>
      </c>
      <c r="V17" s="12">
        <f t="shared" si="10"/>
        <v>0.2</v>
      </c>
      <c r="W17" s="12">
        <f t="shared" si="10"/>
        <v>0.2</v>
      </c>
      <c r="X17" s="12">
        <f t="shared" si="10"/>
        <v>0.2</v>
      </c>
      <c r="Y17" s="12">
        <f t="shared" si="10"/>
        <v>0.2</v>
      </c>
      <c r="Z17" s="12">
        <f t="shared" si="10"/>
        <v>0.2</v>
      </c>
      <c r="AA17" s="12">
        <f t="shared" si="10"/>
        <v>0.2</v>
      </c>
      <c r="AB17" s="12">
        <f t="shared" si="10"/>
        <v>0.2</v>
      </c>
      <c r="AC17" s="12">
        <f t="shared" si="10"/>
        <v>0.2</v>
      </c>
      <c r="AD17" s="12">
        <f t="shared" si="10"/>
        <v>0.2</v>
      </c>
      <c r="AE17" s="12">
        <f t="shared" si="10"/>
        <v>0.2</v>
      </c>
      <c r="AF17" s="12">
        <f t="shared" si="10"/>
        <v>0.2</v>
      </c>
      <c r="AG17" s="12">
        <f t="shared" si="10"/>
        <v>0.2</v>
      </c>
      <c r="AH17" s="12">
        <f t="shared" si="10"/>
        <v>0.2</v>
      </c>
      <c r="AI17" s="12">
        <f t="shared" si="10"/>
        <v>0.2</v>
      </c>
      <c r="AJ17" s="12">
        <f t="shared" si="10"/>
        <v>0.2</v>
      </c>
      <c r="AK17" s="12">
        <f t="shared" si="10"/>
        <v>0.2</v>
      </c>
      <c r="AL17" s="12">
        <f t="shared" si="10"/>
        <v>0.2</v>
      </c>
      <c r="AM17" s="12">
        <f t="shared" si="10"/>
        <v>0.2</v>
      </c>
      <c r="AN17" s="12">
        <f t="shared" si="10"/>
        <v>0.2</v>
      </c>
      <c r="AO17" s="12">
        <f t="shared" si="10"/>
        <v>0.2</v>
      </c>
      <c r="AP17" s="12">
        <f t="shared" si="10"/>
        <v>0.2</v>
      </c>
      <c r="AQ17" s="12">
        <f t="shared" si="10"/>
        <v>0.2</v>
      </c>
      <c r="AR17" s="12">
        <f t="shared" si="10"/>
        <v>0.2</v>
      </c>
      <c r="AS17" s="12">
        <f t="shared" si="10"/>
        <v>0.2</v>
      </c>
      <c r="AT17" s="12">
        <f t="shared" si="10"/>
        <v>0.2</v>
      </c>
      <c r="AU17" s="12">
        <f t="shared" si="10"/>
        <v>0.2</v>
      </c>
      <c r="AV17" s="12">
        <f t="shared" si="10"/>
        <v>0.2</v>
      </c>
      <c r="AW17" s="12">
        <f t="shared" si="10"/>
        <v>0.2</v>
      </c>
      <c r="AX17" s="12">
        <f t="shared" si="10"/>
        <v>0.2</v>
      </c>
      <c r="AY17" s="12">
        <f t="shared" si="10"/>
        <v>0.2</v>
      </c>
      <c r="AZ17" s="12">
        <f t="shared" si="10"/>
        <v>0.2</v>
      </c>
      <c r="BA17" s="12">
        <f t="shared" si="10"/>
        <v>0.2</v>
      </c>
      <c r="BB17" s="14">
        <f t="shared" si="10"/>
        <v>0.2</v>
      </c>
    </row>
    <row r="18" spans="1:54" outlineLevel="2" x14ac:dyDescent="0.25">
      <c r="A18" s="18" t="s">
        <v>16</v>
      </c>
      <c r="B18" s="10" t="s">
        <v>15</v>
      </c>
      <c r="C18" s="12">
        <v>0.1</v>
      </c>
      <c r="D18" s="12">
        <f>C18</f>
        <v>0.1</v>
      </c>
      <c r="E18" s="12">
        <f t="shared" si="10"/>
        <v>0.1</v>
      </c>
      <c r="F18" s="12">
        <f t="shared" si="10"/>
        <v>0.1</v>
      </c>
      <c r="G18" s="12">
        <f t="shared" si="10"/>
        <v>0.1</v>
      </c>
      <c r="H18" s="12">
        <f t="shared" si="10"/>
        <v>0.1</v>
      </c>
      <c r="I18" s="12">
        <f t="shared" si="10"/>
        <v>0.1</v>
      </c>
      <c r="J18" s="12">
        <f t="shared" si="10"/>
        <v>0.1</v>
      </c>
      <c r="K18" s="12">
        <f t="shared" si="10"/>
        <v>0.1</v>
      </c>
      <c r="L18" s="12">
        <f t="shared" si="10"/>
        <v>0.1</v>
      </c>
      <c r="M18" s="12">
        <f t="shared" si="10"/>
        <v>0.1</v>
      </c>
      <c r="N18" s="12">
        <f t="shared" si="10"/>
        <v>0.1</v>
      </c>
      <c r="O18" s="12">
        <f t="shared" si="10"/>
        <v>0.1</v>
      </c>
      <c r="P18" s="12">
        <f t="shared" si="10"/>
        <v>0.1</v>
      </c>
      <c r="Q18" s="12">
        <f t="shared" si="10"/>
        <v>0.1</v>
      </c>
      <c r="R18" s="12">
        <f t="shared" si="10"/>
        <v>0.1</v>
      </c>
      <c r="S18" s="12">
        <f t="shared" si="10"/>
        <v>0.1</v>
      </c>
      <c r="T18" s="12">
        <f t="shared" si="10"/>
        <v>0.1</v>
      </c>
      <c r="U18" s="12">
        <f t="shared" si="10"/>
        <v>0.1</v>
      </c>
      <c r="V18" s="12">
        <f t="shared" si="10"/>
        <v>0.1</v>
      </c>
      <c r="W18" s="12">
        <f t="shared" si="10"/>
        <v>0.1</v>
      </c>
      <c r="X18" s="12">
        <f t="shared" si="10"/>
        <v>0.1</v>
      </c>
      <c r="Y18" s="12">
        <f t="shared" si="10"/>
        <v>0.1</v>
      </c>
      <c r="Z18" s="12">
        <f t="shared" si="10"/>
        <v>0.1</v>
      </c>
      <c r="AA18" s="12">
        <f t="shared" si="10"/>
        <v>0.1</v>
      </c>
      <c r="AB18" s="12">
        <f t="shared" si="10"/>
        <v>0.1</v>
      </c>
      <c r="AC18" s="12">
        <f t="shared" si="10"/>
        <v>0.1</v>
      </c>
      <c r="AD18" s="12">
        <f t="shared" si="10"/>
        <v>0.1</v>
      </c>
      <c r="AE18" s="12">
        <f t="shared" si="10"/>
        <v>0.1</v>
      </c>
      <c r="AF18" s="12">
        <f t="shared" si="10"/>
        <v>0.1</v>
      </c>
      <c r="AG18" s="12">
        <f t="shared" si="10"/>
        <v>0.1</v>
      </c>
      <c r="AH18" s="12">
        <f t="shared" si="10"/>
        <v>0.1</v>
      </c>
      <c r="AI18" s="12">
        <f t="shared" si="10"/>
        <v>0.1</v>
      </c>
      <c r="AJ18" s="12">
        <f t="shared" si="10"/>
        <v>0.1</v>
      </c>
      <c r="AK18" s="12">
        <f t="shared" si="10"/>
        <v>0.1</v>
      </c>
      <c r="AL18" s="12">
        <f t="shared" si="10"/>
        <v>0.1</v>
      </c>
      <c r="AM18" s="12">
        <f t="shared" si="10"/>
        <v>0.1</v>
      </c>
      <c r="AN18" s="12">
        <f t="shared" si="10"/>
        <v>0.1</v>
      </c>
      <c r="AO18" s="12">
        <f t="shared" si="10"/>
        <v>0.1</v>
      </c>
      <c r="AP18" s="12">
        <f t="shared" si="10"/>
        <v>0.1</v>
      </c>
      <c r="AQ18" s="12">
        <f t="shared" si="10"/>
        <v>0.1</v>
      </c>
      <c r="AR18" s="12">
        <f t="shared" si="10"/>
        <v>0.1</v>
      </c>
      <c r="AS18" s="12">
        <f t="shared" si="10"/>
        <v>0.1</v>
      </c>
      <c r="AT18" s="12">
        <f t="shared" si="10"/>
        <v>0.1</v>
      </c>
      <c r="AU18" s="12">
        <f t="shared" si="10"/>
        <v>0.1</v>
      </c>
      <c r="AV18" s="12">
        <f t="shared" si="10"/>
        <v>0.1</v>
      </c>
      <c r="AW18" s="12">
        <f t="shared" si="10"/>
        <v>0.1</v>
      </c>
      <c r="AX18" s="12">
        <f t="shared" si="10"/>
        <v>0.1</v>
      </c>
      <c r="AY18" s="12">
        <f t="shared" si="10"/>
        <v>0.1</v>
      </c>
      <c r="AZ18" s="12">
        <f t="shared" si="10"/>
        <v>0.1</v>
      </c>
      <c r="BA18" s="12">
        <f t="shared" si="10"/>
        <v>0.1</v>
      </c>
      <c r="BB18" s="14">
        <f t="shared" si="10"/>
        <v>0.1</v>
      </c>
    </row>
    <row r="19" spans="1:54" outlineLevel="2" x14ac:dyDescent="0.25">
      <c r="B19" s="10" t="s">
        <v>5</v>
      </c>
      <c r="C19" s="12">
        <v>0.75</v>
      </c>
      <c r="D19" s="12">
        <v>0.75</v>
      </c>
      <c r="E19" s="12">
        <v>0.75</v>
      </c>
      <c r="F19" s="12">
        <v>0.75</v>
      </c>
      <c r="G19" s="12">
        <v>0.75</v>
      </c>
      <c r="H19" s="12">
        <v>0.75</v>
      </c>
      <c r="I19" s="12">
        <v>0.75</v>
      </c>
      <c r="J19" s="12">
        <v>0.75</v>
      </c>
      <c r="K19" s="12">
        <v>0.75</v>
      </c>
      <c r="L19" s="12">
        <v>0.75</v>
      </c>
      <c r="M19" s="12">
        <v>0.75</v>
      </c>
      <c r="N19" s="12">
        <v>0.75</v>
      </c>
      <c r="O19" s="12">
        <v>0.75</v>
      </c>
      <c r="P19" s="12">
        <v>0.75</v>
      </c>
      <c r="Q19" s="12">
        <v>0.75</v>
      </c>
      <c r="R19" s="12">
        <v>0.75</v>
      </c>
      <c r="S19" s="12">
        <v>0.75</v>
      </c>
      <c r="T19" s="12">
        <v>0.75</v>
      </c>
      <c r="U19" s="12">
        <v>0.75</v>
      </c>
      <c r="V19" s="12">
        <v>0.75</v>
      </c>
      <c r="W19" s="12">
        <v>0.75</v>
      </c>
      <c r="X19" s="12">
        <v>0.75</v>
      </c>
      <c r="Y19" s="12">
        <v>0.75</v>
      </c>
      <c r="Z19" s="12">
        <v>0.75</v>
      </c>
      <c r="AA19" s="12">
        <v>0.75</v>
      </c>
      <c r="AB19" s="12">
        <v>0.75</v>
      </c>
      <c r="AC19" s="12">
        <v>0.75</v>
      </c>
      <c r="AD19" s="12">
        <v>0.75</v>
      </c>
      <c r="AE19" s="12">
        <v>0.75</v>
      </c>
      <c r="AF19" s="12">
        <v>0.75</v>
      </c>
      <c r="AG19" s="12">
        <v>0.75</v>
      </c>
      <c r="AH19" s="12">
        <v>0.75</v>
      </c>
      <c r="AI19" s="12">
        <v>0.75</v>
      </c>
      <c r="AJ19" s="12">
        <v>0.75</v>
      </c>
      <c r="AK19" s="12">
        <v>0.75</v>
      </c>
      <c r="AL19" s="12">
        <v>0.75</v>
      </c>
      <c r="AM19" s="12">
        <v>0.75</v>
      </c>
      <c r="AN19" s="12">
        <v>0.75</v>
      </c>
      <c r="AO19" s="12">
        <v>0.75</v>
      </c>
      <c r="AP19" s="12">
        <v>0.75</v>
      </c>
      <c r="AQ19" s="12">
        <v>0.75</v>
      </c>
      <c r="AR19" s="12">
        <v>0.75</v>
      </c>
      <c r="AS19" s="12">
        <v>0.75</v>
      </c>
      <c r="AT19" s="12">
        <v>0.75</v>
      </c>
      <c r="AU19" s="12">
        <v>0.75</v>
      </c>
      <c r="AV19" s="12">
        <v>0.75</v>
      </c>
      <c r="AW19" s="12">
        <v>0.75</v>
      </c>
      <c r="AX19" s="12">
        <v>0.75</v>
      </c>
      <c r="AY19" s="12">
        <v>0.75</v>
      </c>
      <c r="AZ19" s="12">
        <v>0.75</v>
      </c>
      <c r="BA19" s="12">
        <v>0.75</v>
      </c>
      <c r="BB19" s="14">
        <v>0.75</v>
      </c>
    </row>
    <row r="20" spans="1:54" outlineLevel="2" x14ac:dyDescent="0.25">
      <c r="B20" s="10" t="s">
        <v>4</v>
      </c>
      <c r="C20" s="12">
        <v>0.25</v>
      </c>
      <c r="D20" s="12">
        <v>0.25</v>
      </c>
      <c r="E20" s="12">
        <v>0.25</v>
      </c>
      <c r="F20" s="12">
        <v>0.25</v>
      </c>
      <c r="G20" s="12">
        <v>0.25</v>
      </c>
      <c r="H20" s="12">
        <v>0.25</v>
      </c>
      <c r="I20" s="12">
        <v>0.25</v>
      </c>
      <c r="J20" s="12">
        <v>0.25</v>
      </c>
      <c r="K20" s="12">
        <v>0.25</v>
      </c>
      <c r="L20" s="12">
        <v>0.25</v>
      </c>
      <c r="M20" s="12">
        <v>0.25</v>
      </c>
      <c r="N20" s="12">
        <v>0.25</v>
      </c>
      <c r="O20" s="12">
        <v>0.25</v>
      </c>
      <c r="P20" s="12">
        <v>0.25</v>
      </c>
      <c r="Q20" s="12">
        <v>0.25</v>
      </c>
      <c r="R20" s="12">
        <v>0.25</v>
      </c>
      <c r="S20" s="12">
        <v>0.25</v>
      </c>
      <c r="T20" s="12">
        <v>0.25</v>
      </c>
      <c r="U20" s="12">
        <v>0.25</v>
      </c>
      <c r="V20" s="12">
        <v>0.25</v>
      </c>
      <c r="W20" s="12">
        <v>0.25</v>
      </c>
      <c r="X20" s="12">
        <v>0.25</v>
      </c>
      <c r="Y20" s="12">
        <v>0.25</v>
      </c>
      <c r="Z20" s="12">
        <v>0.25</v>
      </c>
      <c r="AA20" s="12">
        <v>0.25</v>
      </c>
      <c r="AB20" s="12">
        <v>0.25</v>
      </c>
      <c r="AC20" s="12">
        <v>0.25</v>
      </c>
      <c r="AD20" s="12">
        <v>0.25</v>
      </c>
      <c r="AE20" s="12">
        <v>0.25</v>
      </c>
      <c r="AF20" s="12">
        <v>0.25</v>
      </c>
      <c r="AG20" s="12">
        <v>0.25</v>
      </c>
      <c r="AH20" s="12">
        <v>0.25</v>
      </c>
      <c r="AI20" s="12">
        <v>0.25</v>
      </c>
      <c r="AJ20" s="12">
        <v>0.25</v>
      </c>
      <c r="AK20" s="12">
        <v>0.25</v>
      </c>
      <c r="AL20" s="12">
        <v>0.25</v>
      </c>
      <c r="AM20" s="12">
        <v>0.25</v>
      </c>
      <c r="AN20" s="12">
        <v>0.25</v>
      </c>
      <c r="AO20" s="12">
        <v>0.25</v>
      </c>
      <c r="AP20" s="12">
        <v>0.25</v>
      </c>
      <c r="AQ20" s="12">
        <v>0.25</v>
      </c>
      <c r="AR20" s="12">
        <v>0.25</v>
      </c>
      <c r="AS20" s="12">
        <v>0.25</v>
      </c>
      <c r="AT20" s="12">
        <v>0.25</v>
      </c>
      <c r="AU20" s="12">
        <v>0.25</v>
      </c>
      <c r="AV20" s="12">
        <v>0.25</v>
      </c>
      <c r="AW20" s="12">
        <v>0.25</v>
      </c>
      <c r="AX20" s="12">
        <v>0.25</v>
      </c>
      <c r="AY20" s="12">
        <v>0.25</v>
      </c>
      <c r="AZ20" s="12">
        <v>0.25</v>
      </c>
      <c r="BA20" s="12">
        <v>0.25</v>
      </c>
      <c r="BB20" s="14">
        <v>0.25</v>
      </c>
    </row>
    <row r="21" spans="1:54" outlineLevel="2" x14ac:dyDescent="0.25">
      <c r="B21" s="10" t="s">
        <v>6</v>
      </c>
      <c r="C21" s="13">
        <f>3%/(52/12)</f>
        <v>6.9230769230769233E-3</v>
      </c>
      <c r="D21" s="12">
        <f t="shared" ref="D21:BB21" si="11">3%/(52/12)</f>
        <v>6.9230769230769233E-3</v>
      </c>
      <c r="E21" s="12">
        <f t="shared" si="11"/>
        <v>6.9230769230769233E-3</v>
      </c>
      <c r="F21" s="12">
        <f t="shared" si="11"/>
        <v>6.9230769230769233E-3</v>
      </c>
      <c r="G21" s="12">
        <f t="shared" si="11"/>
        <v>6.9230769230769233E-3</v>
      </c>
      <c r="H21" s="12">
        <f t="shared" si="11"/>
        <v>6.9230769230769233E-3</v>
      </c>
      <c r="I21" s="12">
        <f t="shared" si="11"/>
        <v>6.9230769230769233E-3</v>
      </c>
      <c r="J21" s="12">
        <f t="shared" si="11"/>
        <v>6.9230769230769233E-3</v>
      </c>
      <c r="K21" s="12">
        <f t="shared" si="11"/>
        <v>6.9230769230769233E-3</v>
      </c>
      <c r="L21" s="12">
        <f t="shared" si="11"/>
        <v>6.9230769230769233E-3</v>
      </c>
      <c r="M21" s="12">
        <f t="shared" si="11"/>
        <v>6.9230769230769233E-3</v>
      </c>
      <c r="N21" s="12">
        <f t="shared" si="11"/>
        <v>6.9230769230769233E-3</v>
      </c>
      <c r="O21" s="12">
        <f t="shared" si="11"/>
        <v>6.9230769230769233E-3</v>
      </c>
      <c r="P21" s="12">
        <f t="shared" si="11"/>
        <v>6.9230769230769233E-3</v>
      </c>
      <c r="Q21" s="12">
        <f t="shared" si="11"/>
        <v>6.9230769230769233E-3</v>
      </c>
      <c r="R21" s="12">
        <f t="shared" si="11"/>
        <v>6.9230769230769233E-3</v>
      </c>
      <c r="S21" s="12">
        <f t="shared" si="11"/>
        <v>6.9230769230769233E-3</v>
      </c>
      <c r="T21" s="12">
        <f t="shared" si="11"/>
        <v>6.9230769230769233E-3</v>
      </c>
      <c r="U21" s="12">
        <f t="shared" si="11"/>
        <v>6.9230769230769233E-3</v>
      </c>
      <c r="V21" s="12">
        <f t="shared" si="11"/>
        <v>6.9230769230769233E-3</v>
      </c>
      <c r="W21" s="12">
        <f t="shared" si="11"/>
        <v>6.9230769230769233E-3</v>
      </c>
      <c r="X21" s="12">
        <f t="shared" si="11"/>
        <v>6.9230769230769233E-3</v>
      </c>
      <c r="Y21" s="12">
        <f t="shared" si="11"/>
        <v>6.9230769230769233E-3</v>
      </c>
      <c r="Z21" s="12">
        <f t="shared" si="11"/>
        <v>6.9230769230769233E-3</v>
      </c>
      <c r="AA21" s="12">
        <f t="shared" si="11"/>
        <v>6.9230769230769233E-3</v>
      </c>
      <c r="AB21" s="12">
        <f t="shared" si="11"/>
        <v>6.9230769230769233E-3</v>
      </c>
      <c r="AC21" s="12">
        <f t="shared" si="11"/>
        <v>6.9230769230769233E-3</v>
      </c>
      <c r="AD21" s="12">
        <f t="shared" si="11"/>
        <v>6.9230769230769233E-3</v>
      </c>
      <c r="AE21" s="12">
        <f t="shared" si="11"/>
        <v>6.9230769230769233E-3</v>
      </c>
      <c r="AF21" s="12">
        <f t="shared" si="11"/>
        <v>6.9230769230769233E-3</v>
      </c>
      <c r="AG21" s="12">
        <f t="shared" si="11"/>
        <v>6.9230769230769233E-3</v>
      </c>
      <c r="AH21" s="12">
        <f t="shared" si="11"/>
        <v>6.9230769230769233E-3</v>
      </c>
      <c r="AI21" s="12">
        <f t="shared" si="11"/>
        <v>6.9230769230769233E-3</v>
      </c>
      <c r="AJ21" s="12">
        <f t="shared" si="11"/>
        <v>6.9230769230769233E-3</v>
      </c>
      <c r="AK21" s="12">
        <f t="shared" si="11"/>
        <v>6.9230769230769233E-3</v>
      </c>
      <c r="AL21" s="12">
        <f t="shared" si="11"/>
        <v>6.9230769230769233E-3</v>
      </c>
      <c r="AM21" s="12">
        <f t="shared" si="11"/>
        <v>6.9230769230769233E-3</v>
      </c>
      <c r="AN21" s="12">
        <f t="shared" si="11"/>
        <v>6.9230769230769233E-3</v>
      </c>
      <c r="AO21" s="12">
        <f t="shared" si="11"/>
        <v>6.9230769230769233E-3</v>
      </c>
      <c r="AP21" s="12">
        <f t="shared" si="11"/>
        <v>6.9230769230769233E-3</v>
      </c>
      <c r="AQ21" s="12">
        <f t="shared" si="11"/>
        <v>6.9230769230769233E-3</v>
      </c>
      <c r="AR21" s="12">
        <f t="shared" si="11"/>
        <v>6.9230769230769233E-3</v>
      </c>
      <c r="AS21" s="12">
        <f t="shared" si="11"/>
        <v>6.9230769230769233E-3</v>
      </c>
      <c r="AT21" s="12">
        <f t="shared" si="11"/>
        <v>6.9230769230769233E-3</v>
      </c>
      <c r="AU21" s="12">
        <f t="shared" si="11"/>
        <v>6.9230769230769233E-3</v>
      </c>
      <c r="AV21" s="12">
        <f t="shared" si="11"/>
        <v>6.9230769230769233E-3</v>
      </c>
      <c r="AW21" s="12">
        <f t="shared" si="11"/>
        <v>6.9230769230769233E-3</v>
      </c>
      <c r="AX21" s="12">
        <f t="shared" si="11"/>
        <v>6.9230769230769233E-3</v>
      </c>
      <c r="AY21" s="12">
        <f t="shared" si="11"/>
        <v>6.9230769230769233E-3</v>
      </c>
      <c r="AZ21" s="12">
        <f t="shared" si="11"/>
        <v>6.9230769230769233E-3</v>
      </c>
      <c r="BA21" s="12">
        <f t="shared" si="11"/>
        <v>6.9230769230769233E-3</v>
      </c>
      <c r="BB21" s="14">
        <f t="shared" si="11"/>
        <v>6.9230769230769233E-3</v>
      </c>
    </row>
    <row r="22" spans="1:54" outlineLevel="2" x14ac:dyDescent="0.25">
      <c r="B22" s="10" t="s">
        <v>7</v>
      </c>
      <c r="C22" s="12">
        <v>0.3</v>
      </c>
      <c r="D22" s="12">
        <v>0.3</v>
      </c>
      <c r="E22" s="12">
        <v>0.3</v>
      </c>
      <c r="F22" s="12">
        <v>0.3</v>
      </c>
      <c r="G22" s="12">
        <v>0.3</v>
      </c>
      <c r="H22" s="12">
        <v>0.3</v>
      </c>
      <c r="I22" s="12">
        <v>0.3</v>
      </c>
      <c r="J22" s="12">
        <v>0.3</v>
      </c>
      <c r="K22" s="12">
        <v>0.3</v>
      </c>
      <c r="L22" s="12">
        <v>0.3</v>
      </c>
      <c r="M22" s="12">
        <v>0.3</v>
      </c>
      <c r="N22" s="12">
        <v>0.3</v>
      </c>
      <c r="O22" s="12">
        <v>0.3</v>
      </c>
      <c r="P22" s="12">
        <v>0.3</v>
      </c>
      <c r="Q22" s="12">
        <v>0.3</v>
      </c>
      <c r="R22" s="12">
        <v>0.3</v>
      </c>
      <c r="S22" s="12">
        <v>0.3</v>
      </c>
      <c r="T22" s="12">
        <v>0.3</v>
      </c>
      <c r="U22" s="12">
        <v>0.3</v>
      </c>
      <c r="V22" s="12">
        <v>0.3</v>
      </c>
      <c r="W22" s="12">
        <v>0.3</v>
      </c>
      <c r="X22" s="12">
        <v>0.3</v>
      </c>
      <c r="Y22" s="12">
        <v>0.3</v>
      </c>
      <c r="Z22" s="12">
        <v>0.3</v>
      </c>
      <c r="AA22" s="12">
        <v>0.3</v>
      </c>
      <c r="AB22" s="12">
        <v>0.3</v>
      </c>
      <c r="AC22" s="12">
        <v>0.3</v>
      </c>
      <c r="AD22" s="12">
        <v>0.3</v>
      </c>
      <c r="AE22" s="12">
        <v>0.3</v>
      </c>
      <c r="AF22" s="12">
        <v>0.3</v>
      </c>
      <c r="AG22" s="12">
        <v>0.3</v>
      </c>
      <c r="AH22" s="12">
        <v>0.3</v>
      </c>
      <c r="AI22" s="12">
        <v>0.3</v>
      </c>
      <c r="AJ22" s="12">
        <v>0.3</v>
      </c>
      <c r="AK22" s="12">
        <v>0.3</v>
      </c>
      <c r="AL22" s="12">
        <v>0.3</v>
      </c>
      <c r="AM22" s="12">
        <v>0.3</v>
      </c>
      <c r="AN22" s="12">
        <v>0.3</v>
      </c>
      <c r="AO22" s="12">
        <v>0.3</v>
      </c>
      <c r="AP22" s="12">
        <v>0.3</v>
      </c>
      <c r="AQ22" s="12">
        <v>0.3</v>
      </c>
      <c r="AR22" s="12">
        <v>0.3</v>
      </c>
      <c r="AS22" s="12">
        <v>0.3</v>
      </c>
      <c r="AT22" s="12">
        <v>0.3</v>
      </c>
      <c r="AU22" s="12">
        <v>0.3</v>
      </c>
      <c r="AV22" s="12">
        <v>0.3</v>
      </c>
      <c r="AW22" s="12">
        <v>0.3</v>
      </c>
      <c r="AX22" s="12">
        <v>0.3</v>
      </c>
      <c r="AY22" s="12">
        <v>0.3</v>
      </c>
      <c r="AZ22" s="12">
        <v>0.3</v>
      </c>
      <c r="BA22" s="12">
        <v>0.3</v>
      </c>
      <c r="BB22" s="14">
        <v>0.3</v>
      </c>
    </row>
    <row r="23" spans="1:54" outlineLevel="2" x14ac:dyDescent="0.25">
      <c r="A23" s="22"/>
      <c r="B23" s="10" t="s">
        <v>0</v>
      </c>
      <c r="C23" s="5">
        <f>(C8*(1+C20)*C22)/(40*(1-C18)*(1-C17)*C19*(C16))</f>
        <v>150.60763888888889</v>
      </c>
      <c r="D23" s="5">
        <f t="shared" ref="D23:BB23" si="12">(D8*(1+D20)*D22)/(40*(1-D18)*(1-D17)*D19*(D16))</f>
        <v>136.4872685185185</v>
      </c>
      <c r="E23" s="5">
        <f t="shared" si="12"/>
        <v>136.16898148148147</v>
      </c>
      <c r="F23" s="5">
        <f t="shared" si="12"/>
        <v>136.40046296296296</v>
      </c>
      <c r="G23" s="5">
        <f t="shared" si="12"/>
        <v>112.08043981481481</v>
      </c>
      <c r="H23" s="5">
        <f t="shared" si="12"/>
        <v>37.442129629629626</v>
      </c>
      <c r="I23" s="5">
        <f t="shared" si="12"/>
        <v>172.46817129629628</v>
      </c>
      <c r="J23" s="5">
        <f t="shared" si="12"/>
        <v>79.701967592592581</v>
      </c>
      <c r="K23" s="5">
        <f t="shared" si="12"/>
        <v>47.497106481481481</v>
      </c>
      <c r="L23" s="5">
        <f t="shared" si="12"/>
        <v>55.034722222222221</v>
      </c>
      <c r="M23" s="5">
        <f t="shared" si="12"/>
        <v>116.73900462962962</v>
      </c>
      <c r="N23" s="5">
        <f t="shared" si="12"/>
        <v>65.335648148148138</v>
      </c>
      <c r="O23" s="5">
        <f t="shared" si="12"/>
        <v>158.68055555555554</v>
      </c>
      <c r="P23" s="5">
        <f t="shared" si="12"/>
        <v>51.374421296296291</v>
      </c>
      <c r="Q23" s="5">
        <f t="shared" si="12"/>
        <v>156.51041666666666</v>
      </c>
      <c r="R23" s="5">
        <f t="shared" si="12"/>
        <v>57.262731481481481</v>
      </c>
      <c r="S23" s="5">
        <f t="shared" si="12"/>
        <v>89.366319444444443</v>
      </c>
      <c r="T23" s="5">
        <f t="shared" si="12"/>
        <v>54.77430555555555</v>
      </c>
      <c r="U23" s="5">
        <f t="shared" si="12"/>
        <v>172.75752314814812</v>
      </c>
      <c r="V23" s="5">
        <f t="shared" si="12"/>
        <v>119.14062499999999</v>
      </c>
      <c r="W23" s="5">
        <f t="shared" si="12"/>
        <v>41.811342592592588</v>
      </c>
      <c r="X23" s="5">
        <f t="shared" si="12"/>
        <v>70.341435185185176</v>
      </c>
      <c r="Y23" s="5">
        <f t="shared" si="12"/>
        <v>163.87442129629628</v>
      </c>
      <c r="Z23" s="5">
        <f t="shared" si="12"/>
        <v>103.66030092592592</v>
      </c>
      <c r="AA23" s="5">
        <f t="shared" si="12"/>
        <v>155.13599537037035</v>
      </c>
      <c r="AB23" s="5">
        <f t="shared" si="12"/>
        <v>103.61689814814814</v>
      </c>
      <c r="AC23" s="5">
        <f t="shared" si="12"/>
        <v>49.913194444444443</v>
      </c>
      <c r="AD23" s="5">
        <f t="shared" si="12"/>
        <v>55.410879629629626</v>
      </c>
      <c r="AE23" s="5">
        <f t="shared" si="12"/>
        <v>150.62210648148147</v>
      </c>
      <c r="AF23" s="5">
        <f t="shared" si="12"/>
        <v>142.31770833333331</v>
      </c>
      <c r="AG23" s="5">
        <f t="shared" si="12"/>
        <v>69.574652777777771</v>
      </c>
      <c r="AH23" s="5">
        <f t="shared" si="12"/>
        <v>76.721643518518519</v>
      </c>
      <c r="AI23" s="5">
        <f t="shared" si="12"/>
        <v>141.71006944444443</v>
      </c>
      <c r="AJ23" s="5">
        <f t="shared" si="12"/>
        <v>35.257523148148145</v>
      </c>
      <c r="AK23" s="5">
        <f t="shared" si="12"/>
        <v>52.083333333333329</v>
      </c>
      <c r="AL23" s="5">
        <f t="shared" si="12"/>
        <v>129.83217592592592</v>
      </c>
      <c r="AM23" s="5">
        <f t="shared" si="12"/>
        <v>147.58391203703704</v>
      </c>
      <c r="AN23" s="5">
        <f t="shared" si="12"/>
        <v>143.33043981481481</v>
      </c>
      <c r="AO23" s="5">
        <f t="shared" si="12"/>
        <v>114.8292824074074</v>
      </c>
      <c r="AP23" s="5">
        <f t="shared" si="12"/>
        <v>100.73784722222221</v>
      </c>
      <c r="AQ23" s="5">
        <f t="shared" si="12"/>
        <v>163.00636574074073</v>
      </c>
      <c r="AR23" s="5">
        <f t="shared" si="12"/>
        <v>171.03587962962962</v>
      </c>
      <c r="AS23" s="5">
        <f t="shared" si="12"/>
        <v>167.49131944444443</v>
      </c>
      <c r="AT23" s="5">
        <f t="shared" si="12"/>
        <v>80.020254629629619</v>
      </c>
      <c r="AU23" s="5">
        <f t="shared" si="12"/>
        <v>40.523726851851848</v>
      </c>
      <c r="AV23" s="5">
        <f t="shared" si="12"/>
        <v>150.62210648148147</v>
      </c>
      <c r="AW23" s="5">
        <f t="shared" si="12"/>
        <v>58.723958333333329</v>
      </c>
      <c r="AX23" s="5">
        <f t="shared" si="12"/>
        <v>113.49826388888889</v>
      </c>
      <c r="AY23" s="5">
        <f t="shared" si="12"/>
        <v>46.195023148148145</v>
      </c>
      <c r="AZ23" s="5">
        <f t="shared" si="12"/>
        <v>46.715856481481481</v>
      </c>
      <c r="BA23" s="5">
        <f t="shared" si="12"/>
        <v>142.91087962962962</v>
      </c>
      <c r="BB23" s="6">
        <f t="shared" si="12"/>
        <v>141.47858796296296</v>
      </c>
    </row>
    <row r="24" spans="1:54" outlineLevel="2" x14ac:dyDescent="0.25">
      <c r="B24" s="10" t="s">
        <v>1</v>
      </c>
      <c r="C24" s="5">
        <v>90</v>
      </c>
      <c r="D24" s="5">
        <f>(C24*(1-C21))+D30+D26+D27</f>
        <v>89.376923076923077</v>
      </c>
      <c r="E24" s="5">
        <f t="shared" ref="E24:BB24" si="13">(D24*(1-D21))+E30+E26+E27</f>
        <v>88.758159763313614</v>
      </c>
      <c r="F24" s="5">
        <f t="shared" si="13"/>
        <v>88.143680195721444</v>
      </c>
      <c r="G24" s="5">
        <f t="shared" si="13"/>
        <v>87.533454717443377</v>
      </c>
      <c r="H24" s="5">
        <f t="shared" si="13"/>
        <v>86.92745387709185</v>
      </c>
      <c r="I24" s="5">
        <f t="shared" si="13"/>
        <v>86.325648427173519</v>
      </c>
      <c r="J24" s="5">
        <f t="shared" si="13"/>
        <v>85.728009322677707</v>
      </c>
      <c r="K24" s="5">
        <f t="shared" si="13"/>
        <v>85.134507719674559</v>
      </c>
      <c r="L24" s="5">
        <f t="shared" si="13"/>
        <v>84.545114973922963</v>
      </c>
      <c r="M24" s="5">
        <f t="shared" si="13"/>
        <v>83.959802639488117</v>
      </c>
      <c r="N24" s="5">
        <f t="shared" si="13"/>
        <v>83.37854246736859</v>
      </c>
      <c r="O24" s="5">
        <f t="shared" si="13"/>
        <v>82.801306404132959</v>
      </c>
      <c r="P24" s="5">
        <f t="shared" si="13"/>
        <v>82.228066590565888</v>
      </c>
      <c r="Q24" s="5">
        <f t="shared" si="13"/>
        <v>81.658795360323509</v>
      </c>
      <c r="R24" s="5">
        <f t="shared" si="13"/>
        <v>81.093465238598199</v>
      </c>
      <c r="S24" s="5">
        <f t="shared" si="13"/>
        <v>80.532048940792521</v>
      </c>
      <c r="T24" s="5">
        <f t="shared" si="13"/>
        <v>79.974519371202419</v>
      </c>
      <c r="U24" s="5">
        <f t="shared" si="13"/>
        <v>79.420849621709479</v>
      </c>
      <c r="V24" s="5">
        <f t="shared" si="13"/>
        <v>78.871012970482255</v>
      </c>
      <c r="W24" s="5">
        <f t="shared" si="13"/>
        <v>78.324982880686605</v>
      </c>
      <c r="X24" s="5">
        <f t="shared" si="13"/>
        <v>77.782732999204924</v>
      </c>
      <c r="Y24" s="5">
        <f t="shared" si="13"/>
        <v>77.244237155364274</v>
      </c>
      <c r="Z24" s="5">
        <f t="shared" si="13"/>
        <v>76.709469359673292</v>
      </c>
      <c r="AA24" s="5">
        <f t="shared" si="13"/>
        <v>76.178403802567857</v>
      </c>
      <c r="AB24" s="5">
        <f t="shared" si="13"/>
        <v>75.651014853165464</v>
      </c>
      <c r="AC24" s="5">
        <f t="shared" si="13"/>
        <v>75.12727705802817</v>
      </c>
      <c r="AD24" s="5">
        <f t="shared" si="13"/>
        <v>74.607165139934125</v>
      </c>
      <c r="AE24" s="5">
        <f t="shared" si="13"/>
        <v>74.090653996657664</v>
      </c>
      <c r="AF24" s="5">
        <f t="shared" si="13"/>
        <v>73.577718699757725</v>
      </c>
      <c r="AG24" s="5">
        <f t="shared" si="13"/>
        <v>73.068334493374792</v>
      </c>
      <c r="AH24" s="5">
        <f t="shared" si="13"/>
        <v>72.562476793036041</v>
      </c>
      <c r="AI24" s="5">
        <f t="shared" si="13"/>
        <v>72.060121184468869</v>
      </c>
      <c r="AJ24" s="5">
        <f t="shared" si="13"/>
        <v>71.56124342242255</v>
      </c>
      <c r="AK24" s="5">
        <f t="shared" si="13"/>
        <v>71.065819429498092</v>
      </c>
      <c r="AL24" s="5">
        <f t="shared" si="13"/>
        <v>90.573825294986179</v>
      </c>
      <c r="AM24" s="5">
        <f t="shared" si="13"/>
        <v>129.94677573525166</v>
      </c>
      <c r="AN24" s="5">
        <f t="shared" si="13"/>
        <v>129.0471442109307</v>
      </c>
      <c r="AO24" s="5">
        <f t="shared" si="13"/>
        <v>128.15374090485503</v>
      </c>
      <c r="AP24" s="5">
        <f t="shared" si="13"/>
        <v>127.26652269859065</v>
      </c>
      <c r="AQ24" s="5">
        <f t="shared" si="13"/>
        <v>126.38544677221579</v>
      </c>
      <c r="AR24" s="5">
        <f t="shared" si="13"/>
        <v>125.51047060225429</v>
      </c>
      <c r="AS24" s="5">
        <f t="shared" si="13"/>
        <v>124.6415519596233</v>
      </c>
      <c r="AT24" s="5">
        <f t="shared" si="13"/>
        <v>123.77864890759514</v>
      </c>
      <c r="AU24" s="5">
        <f t="shared" si="13"/>
        <v>92.921719799773328</v>
      </c>
      <c r="AV24" s="5">
        <f t="shared" si="13"/>
        <v>92.278415585774894</v>
      </c>
      <c r="AW24" s="5">
        <f t="shared" si="13"/>
        <v>91.639565016334913</v>
      </c>
      <c r="AX24" s="5">
        <f t="shared" si="13"/>
        <v>91.005137258529516</v>
      </c>
      <c r="AY24" s="5">
        <f t="shared" si="13"/>
        <v>90.375101692893537</v>
      </c>
      <c r="AZ24" s="5">
        <f t="shared" si="13"/>
        <v>89.749427911942732</v>
      </c>
      <c r="BA24" s="5">
        <f t="shared" si="13"/>
        <v>89.128085718706203</v>
      </c>
      <c r="BB24" s="6">
        <f t="shared" si="13"/>
        <v>88.511045125269007</v>
      </c>
    </row>
    <row r="25" spans="1:54" ht="11" outlineLevel="2" thickBot="1" x14ac:dyDescent="0.3">
      <c r="B25" s="11" t="s">
        <v>2</v>
      </c>
      <c r="C25" s="7">
        <f>C24-C23</f>
        <v>-60.607638888888886</v>
      </c>
      <c r="D25" s="7">
        <f t="shared" ref="D25:BB25" si="14">D24-D23</f>
        <v>-47.110345441595427</v>
      </c>
      <c r="E25" s="7">
        <f t="shared" si="14"/>
        <v>-47.410821718167853</v>
      </c>
      <c r="F25" s="7">
        <f t="shared" si="14"/>
        <v>-48.256782767241518</v>
      </c>
      <c r="G25" s="7">
        <f t="shared" si="14"/>
        <v>-24.546985097371433</v>
      </c>
      <c r="H25" s="7">
        <f t="shared" si="14"/>
        <v>49.485324247462223</v>
      </c>
      <c r="I25" s="7">
        <f t="shared" si="14"/>
        <v>-86.142522869122757</v>
      </c>
      <c r="J25" s="7">
        <f t="shared" si="14"/>
        <v>6.0260417300851259</v>
      </c>
      <c r="K25" s="7">
        <f t="shared" si="14"/>
        <v>37.637401238193078</v>
      </c>
      <c r="L25" s="7">
        <f t="shared" si="14"/>
        <v>29.510392751700742</v>
      </c>
      <c r="M25" s="7">
        <f t="shared" si="14"/>
        <v>-32.779201990141502</v>
      </c>
      <c r="N25" s="7">
        <f t="shared" si="14"/>
        <v>18.042894319220451</v>
      </c>
      <c r="O25" s="7">
        <f t="shared" si="14"/>
        <v>-75.879249151422584</v>
      </c>
      <c r="P25" s="7">
        <f t="shared" si="14"/>
        <v>30.853645294269597</v>
      </c>
      <c r="Q25" s="7">
        <f t="shared" si="14"/>
        <v>-74.851621306343148</v>
      </c>
      <c r="R25" s="7">
        <f t="shared" si="14"/>
        <v>23.830733757116718</v>
      </c>
      <c r="S25" s="7">
        <f t="shared" si="14"/>
        <v>-8.834270503651922</v>
      </c>
      <c r="T25" s="7">
        <f t="shared" si="14"/>
        <v>25.200213815646869</v>
      </c>
      <c r="U25" s="7">
        <f t="shared" si="14"/>
        <v>-93.336673526438645</v>
      </c>
      <c r="V25" s="7">
        <f t="shared" si="14"/>
        <v>-40.269612029517731</v>
      </c>
      <c r="W25" s="7">
        <f t="shared" si="14"/>
        <v>36.513640288094017</v>
      </c>
      <c r="X25" s="7">
        <f t="shared" si="14"/>
        <v>7.4412978140197481</v>
      </c>
      <c r="Y25" s="7">
        <f t="shared" si="14"/>
        <v>-86.630184140932002</v>
      </c>
      <c r="Z25" s="7">
        <f t="shared" si="14"/>
        <v>-26.950831566252631</v>
      </c>
      <c r="AA25" s="7">
        <f t="shared" si="14"/>
        <v>-78.957591567802496</v>
      </c>
      <c r="AB25" s="7">
        <f t="shared" si="14"/>
        <v>-27.965883294982675</v>
      </c>
      <c r="AC25" s="7">
        <f t="shared" si="14"/>
        <v>25.214082613583727</v>
      </c>
      <c r="AD25" s="7">
        <f t="shared" si="14"/>
        <v>19.196285510304499</v>
      </c>
      <c r="AE25" s="7">
        <f t="shared" si="14"/>
        <v>-76.531452484823802</v>
      </c>
      <c r="AF25" s="7">
        <f t="shared" si="14"/>
        <v>-68.73998963357559</v>
      </c>
      <c r="AG25" s="7">
        <f t="shared" si="14"/>
        <v>3.4936817155970203</v>
      </c>
      <c r="AH25" s="7">
        <f t="shared" si="14"/>
        <v>-4.1591667254824785</v>
      </c>
      <c r="AI25" s="7">
        <f t="shared" si="14"/>
        <v>-69.649948259975559</v>
      </c>
      <c r="AJ25" s="7">
        <f t="shared" si="14"/>
        <v>36.303720274274404</v>
      </c>
      <c r="AK25" s="7">
        <f t="shared" si="14"/>
        <v>18.982486096164763</v>
      </c>
      <c r="AL25" s="7">
        <f t="shared" si="14"/>
        <v>-39.258350630939745</v>
      </c>
      <c r="AM25" s="7">
        <f t="shared" si="14"/>
        <v>-17.637136301785375</v>
      </c>
      <c r="AN25" s="7">
        <f t="shared" si="14"/>
        <v>-14.283295603884113</v>
      </c>
      <c r="AO25" s="7">
        <f t="shared" si="14"/>
        <v>13.324458497447623</v>
      </c>
      <c r="AP25" s="7">
        <f t="shared" si="14"/>
        <v>26.528675476368434</v>
      </c>
      <c r="AQ25" s="7">
        <f t="shared" si="14"/>
        <v>-36.620918968524947</v>
      </c>
      <c r="AR25" s="7">
        <f t="shared" si="14"/>
        <v>-45.525409027375332</v>
      </c>
      <c r="AS25" s="7">
        <f t="shared" si="14"/>
        <v>-42.849767484821129</v>
      </c>
      <c r="AT25" s="7">
        <f t="shared" si="14"/>
        <v>43.758394277965522</v>
      </c>
      <c r="AU25" s="7">
        <f t="shared" si="14"/>
        <v>52.39799294792148</v>
      </c>
      <c r="AV25" s="7">
        <f t="shared" si="14"/>
        <v>-58.343690895706573</v>
      </c>
      <c r="AW25" s="7">
        <f t="shared" si="14"/>
        <v>32.915606683001585</v>
      </c>
      <c r="AX25" s="7">
        <f t="shared" si="14"/>
        <v>-22.49312663035937</v>
      </c>
      <c r="AY25" s="7">
        <f t="shared" si="14"/>
        <v>44.180078544745392</v>
      </c>
      <c r="AZ25" s="7">
        <f t="shared" si="14"/>
        <v>43.033571430461251</v>
      </c>
      <c r="BA25" s="7">
        <f t="shared" si="14"/>
        <v>-53.782793910923417</v>
      </c>
      <c r="BB25" s="8">
        <f t="shared" si="14"/>
        <v>-52.967542837693955</v>
      </c>
    </row>
    <row r="26" spans="1:54" outlineLevel="3" x14ac:dyDescent="0.25">
      <c r="B26" s="17" t="s">
        <v>8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 outlineLevel="3" x14ac:dyDescent="0.25">
      <c r="B27" s="10" t="s">
        <v>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>
        <v>-30</v>
      </c>
      <c r="AV27" s="5"/>
      <c r="AW27" s="5"/>
      <c r="AX27" s="5"/>
      <c r="AY27" s="5"/>
      <c r="AZ27" s="5"/>
      <c r="BA27" s="5"/>
      <c r="BB27" s="6"/>
    </row>
    <row r="28" spans="1:54" outlineLevel="3" x14ac:dyDescent="0.25">
      <c r="A28" s="18" t="s">
        <v>16</v>
      </c>
      <c r="B28" s="10" t="s">
        <v>21</v>
      </c>
      <c r="C28" s="5">
        <f>0+(H29)</f>
        <v>0</v>
      </c>
      <c r="D28" s="5">
        <f>0+(I29)</f>
        <v>0</v>
      </c>
      <c r="E28" s="5">
        <f>0+(J29)</f>
        <v>0</v>
      </c>
      <c r="F28" s="5">
        <f t="shared" ref="F28:U29" si="15">K29</f>
        <v>0</v>
      </c>
      <c r="G28" s="5">
        <f t="shared" si="15"/>
        <v>0</v>
      </c>
      <c r="H28" s="5">
        <f t="shared" si="15"/>
        <v>0</v>
      </c>
      <c r="I28" s="5">
        <f t="shared" si="15"/>
        <v>0</v>
      </c>
      <c r="J28" s="5">
        <f t="shared" si="15"/>
        <v>0</v>
      </c>
      <c r="K28" s="5">
        <f t="shared" si="15"/>
        <v>0</v>
      </c>
      <c r="L28" s="5">
        <f t="shared" si="15"/>
        <v>0</v>
      </c>
      <c r="M28" s="5">
        <f t="shared" si="15"/>
        <v>0</v>
      </c>
      <c r="N28" s="5">
        <f t="shared" si="15"/>
        <v>0</v>
      </c>
      <c r="O28" s="5">
        <f t="shared" si="15"/>
        <v>0</v>
      </c>
      <c r="P28" s="5">
        <f t="shared" si="15"/>
        <v>0</v>
      </c>
      <c r="Q28" s="5">
        <f t="shared" si="15"/>
        <v>0</v>
      </c>
      <c r="R28" s="5">
        <f t="shared" si="15"/>
        <v>0</v>
      </c>
      <c r="S28" s="5">
        <f t="shared" si="15"/>
        <v>0</v>
      </c>
      <c r="T28" s="5">
        <f t="shared" si="15"/>
        <v>0</v>
      </c>
      <c r="U28" s="5">
        <f t="shared" si="15"/>
        <v>0</v>
      </c>
      <c r="V28" s="5">
        <f t="shared" ref="V28:AK28" si="16">AA29</f>
        <v>0</v>
      </c>
      <c r="W28" s="5">
        <f t="shared" si="16"/>
        <v>0</v>
      </c>
      <c r="X28" s="5">
        <f t="shared" si="16"/>
        <v>0</v>
      </c>
      <c r="Y28" s="5">
        <f t="shared" si="16"/>
        <v>0</v>
      </c>
      <c r="Z28" s="5">
        <f t="shared" si="16"/>
        <v>0</v>
      </c>
      <c r="AA28" s="5">
        <f t="shared" si="16"/>
        <v>0</v>
      </c>
      <c r="AB28" s="5">
        <f t="shared" si="16"/>
        <v>20</v>
      </c>
      <c r="AC28" s="5">
        <f t="shared" si="16"/>
        <v>40</v>
      </c>
      <c r="AD28" s="5">
        <f t="shared" si="16"/>
        <v>0</v>
      </c>
      <c r="AE28" s="5">
        <f t="shared" si="16"/>
        <v>0</v>
      </c>
      <c r="AF28" s="5">
        <f t="shared" si="16"/>
        <v>0</v>
      </c>
      <c r="AG28" s="5">
        <f t="shared" si="16"/>
        <v>0</v>
      </c>
      <c r="AH28" s="5">
        <f t="shared" si="16"/>
        <v>0</v>
      </c>
      <c r="AI28" s="5">
        <f t="shared" si="16"/>
        <v>0</v>
      </c>
      <c r="AJ28" s="5">
        <f t="shared" si="16"/>
        <v>0</v>
      </c>
      <c r="AK28" s="5">
        <f t="shared" si="16"/>
        <v>0</v>
      </c>
      <c r="AL28" s="5">
        <f t="shared" ref="AL28:BA28" si="17">AQ29</f>
        <v>0</v>
      </c>
      <c r="AM28" s="5">
        <f t="shared" si="17"/>
        <v>0</v>
      </c>
      <c r="AN28" s="5">
        <f t="shared" si="17"/>
        <v>0</v>
      </c>
      <c r="AO28" s="5">
        <f t="shared" si="17"/>
        <v>0</v>
      </c>
      <c r="AP28" s="5">
        <f t="shared" si="17"/>
        <v>0</v>
      </c>
      <c r="AQ28" s="5">
        <f t="shared" si="17"/>
        <v>0</v>
      </c>
      <c r="AR28" s="5">
        <f t="shared" si="17"/>
        <v>0</v>
      </c>
      <c r="AS28" s="5">
        <f t="shared" si="17"/>
        <v>0</v>
      </c>
      <c r="AT28" s="5">
        <f t="shared" si="17"/>
        <v>0</v>
      </c>
      <c r="AU28" s="5">
        <f t="shared" si="17"/>
        <v>0</v>
      </c>
      <c r="AV28" s="5">
        <f t="shared" si="17"/>
        <v>0</v>
      </c>
      <c r="AW28" s="5">
        <f t="shared" si="17"/>
        <v>0</v>
      </c>
      <c r="AX28" s="5">
        <f t="shared" si="17"/>
        <v>0</v>
      </c>
      <c r="AY28" s="5">
        <f t="shared" si="17"/>
        <v>0</v>
      </c>
      <c r="AZ28" s="5">
        <f t="shared" si="17"/>
        <v>0</v>
      </c>
      <c r="BA28" s="5">
        <f t="shared" si="17"/>
        <v>0</v>
      </c>
      <c r="BB28" s="6">
        <f>BG29</f>
        <v>0</v>
      </c>
    </row>
    <row r="29" spans="1:54" outlineLevel="3" x14ac:dyDescent="0.25">
      <c r="B29" s="10" t="s">
        <v>22</v>
      </c>
      <c r="C29" s="5">
        <f t="shared" ref="C29:R29" si="18">H30</f>
        <v>0</v>
      </c>
      <c r="D29" s="5">
        <f t="shared" si="18"/>
        <v>0</v>
      </c>
      <c r="E29" s="5">
        <f t="shared" si="18"/>
        <v>0</v>
      </c>
      <c r="F29" s="5">
        <f t="shared" si="18"/>
        <v>0</v>
      </c>
      <c r="G29" s="5">
        <f t="shared" si="18"/>
        <v>0</v>
      </c>
      <c r="H29" s="5">
        <f t="shared" si="18"/>
        <v>0</v>
      </c>
      <c r="I29" s="5">
        <f t="shared" si="18"/>
        <v>0</v>
      </c>
      <c r="J29" s="5">
        <f t="shared" si="18"/>
        <v>0</v>
      </c>
      <c r="K29" s="5">
        <f t="shared" si="18"/>
        <v>0</v>
      </c>
      <c r="L29" s="5">
        <f t="shared" si="18"/>
        <v>0</v>
      </c>
      <c r="M29" s="5">
        <f t="shared" si="18"/>
        <v>0</v>
      </c>
      <c r="N29" s="5">
        <f t="shared" si="18"/>
        <v>0</v>
      </c>
      <c r="O29" s="5">
        <f t="shared" si="18"/>
        <v>0</v>
      </c>
      <c r="P29" s="5">
        <f t="shared" si="18"/>
        <v>0</v>
      </c>
      <c r="Q29" s="5">
        <f t="shared" si="18"/>
        <v>0</v>
      </c>
      <c r="R29" s="5">
        <f t="shared" si="18"/>
        <v>0</v>
      </c>
      <c r="S29" s="5">
        <f t="shared" si="15"/>
        <v>0</v>
      </c>
      <c r="T29" s="5">
        <f t="shared" si="15"/>
        <v>0</v>
      </c>
      <c r="U29" s="5">
        <f t="shared" si="15"/>
        <v>0</v>
      </c>
      <c r="V29" s="5">
        <f t="shared" ref="V29:BA29" si="19">AA30</f>
        <v>0</v>
      </c>
      <c r="W29" s="5">
        <f t="shared" si="19"/>
        <v>0</v>
      </c>
      <c r="X29" s="5">
        <f t="shared" si="19"/>
        <v>0</v>
      </c>
      <c r="Y29" s="5">
        <f t="shared" si="19"/>
        <v>0</v>
      </c>
      <c r="Z29" s="5">
        <f t="shared" si="19"/>
        <v>0</v>
      </c>
      <c r="AA29" s="5">
        <f t="shared" si="19"/>
        <v>0</v>
      </c>
      <c r="AB29" s="5">
        <f t="shared" si="19"/>
        <v>0</v>
      </c>
      <c r="AC29" s="5">
        <f t="shared" si="19"/>
        <v>0</v>
      </c>
      <c r="AD29" s="5">
        <f t="shared" si="19"/>
        <v>0</v>
      </c>
      <c r="AE29" s="5">
        <f t="shared" si="19"/>
        <v>0</v>
      </c>
      <c r="AF29" s="5">
        <f t="shared" si="19"/>
        <v>0</v>
      </c>
      <c r="AG29" s="5">
        <f t="shared" si="19"/>
        <v>20</v>
      </c>
      <c r="AH29" s="5">
        <f t="shared" si="19"/>
        <v>40</v>
      </c>
      <c r="AI29" s="5">
        <f t="shared" si="19"/>
        <v>0</v>
      </c>
      <c r="AJ29" s="5">
        <f t="shared" si="19"/>
        <v>0</v>
      </c>
      <c r="AK29" s="5">
        <f t="shared" si="19"/>
        <v>0</v>
      </c>
      <c r="AL29" s="5">
        <f t="shared" si="19"/>
        <v>0</v>
      </c>
      <c r="AM29" s="5">
        <f t="shared" si="19"/>
        <v>0</v>
      </c>
      <c r="AN29" s="5">
        <f t="shared" si="19"/>
        <v>0</v>
      </c>
      <c r="AO29" s="5">
        <f t="shared" si="19"/>
        <v>0</v>
      </c>
      <c r="AP29" s="5">
        <f t="shared" si="19"/>
        <v>0</v>
      </c>
      <c r="AQ29" s="5">
        <f t="shared" si="19"/>
        <v>0</v>
      </c>
      <c r="AR29" s="5">
        <f t="shared" si="19"/>
        <v>0</v>
      </c>
      <c r="AS29" s="5">
        <f t="shared" si="19"/>
        <v>0</v>
      </c>
      <c r="AT29" s="5">
        <f t="shared" si="19"/>
        <v>0</v>
      </c>
      <c r="AU29" s="5">
        <f t="shared" si="19"/>
        <v>0</v>
      </c>
      <c r="AV29" s="5">
        <f t="shared" si="19"/>
        <v>0</v>
      </c>
      <c r="AW29" s="5">
        <f t="shared" si="19"/>
        <v>0</v>
      </c>
      <c r="AX29" s="5">
        <f t="shared" si="19"/>
        <v>0</v>
      </c>
      <c r="AY29" s="5">
        <f t="shared" si="19"/>
        <v>0</v>
      </c>
      <c r="AZ29" s="5">
        <f t="shared" si="19"/>
        <v>0</v>
      </c>
      <c r="BA29" s="5">
        <f t="shared" si="19"/>
        <v>0</v>
      </c>
      <c r="BB29" s="6">
        <f>BG30</f>
        <v>0</v>
      </c>
    </row>
    <row r="30" spans="1:54" outlineLevel="3" x14ac:dyDescent="0.25">
      <c r="B30" s="10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>
        <v>20</v>
      </c>
      <c r="AM30" s="5">
        <v>40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ht="11" outlineLevel="3" thickBot="1" x14ac:dyDescent="0.3">
      <c r="A31" s="18" t="s">
        <v>16</v>
      </c>
      <c r="B31" s="11" t="s">
        <v>23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</row>
    <row r="32" spans="1:54" ht="11" outlineLevel="2" thickBot="1" x14ac:dyDescent="0.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outlineLevel="2" x14ac:dyDescent="0.25">
      <c r="B33" s="9" t="s">
        <v>20</v>
      </c>
      <c r="C33" s="2">
        <v>45689</v>
      </c>
      <c r="D33" s="2">
        <v>45696</v>
      </c>
      <c r="E33" s="2">
        <v>45703</v>
      </c>
      <c r="F33" s="2">
        <v>45710</v>
      </c>
      <c r="G33" s="2">
        <v>45717</v>
      </c>
      <c r="H33" s="2">
        <v>45724</v>
      </c>
      <c r="I33" s="2">
        <v>45731</v>
      </c>
      <c r="J33" s="2">
        <v>45738</v>
      </c>
      <c r="K33" s="2">
        <v>45745</v>
      </c>
      <c r="L33" s="2">
        <v>45752</v>
      </c>
      <c r="M33" s="2">
        <v>45759</v>
      </c>
      <c r="N33" s="2">
        <v>45766</v>
      </c>
      <c r="O33" s="2">
        <v>45773</v>
      </c>
      <c r="P33" s="2">
        <v>45780</v>
      </c>
      <c r="Q33" s="2">
        <v>45787</v>
      </c>
      <c r="R33" s="2">
        <v>45794</v>
      </c>
      <c r="S33" s="2">
        <v>45801</v>
      </c>
      <c r="T33" s="2">
        <v>45808</v>
      </c>
      <c r="U33" s="2">
        <v>45815</v>
      </c>
      <c r="V33" s="2">
        <v>45822</v>
      </c>
      <c r="W33" s="2">
        <v>45829</v>
      </c>
      <c r="X33" s="2">
        <v>45836</v>
      </c>
      <c r="Y33" s="2">
        <v>45843</v>
      </c>
      <c r="Z33" s="2">
        <v>45850</v>
      </c>
      <c r="AA33" s="2">
        <v>45857</v>
      </c>
      <c r="AB33" s="2">
        <v>45864</v>
      </c>
      <c r="AC33" s="2">
        <v>45871</v>
      </c>
      <c r="AD33" s="2">
        <v>45878</v>
      </c>
      <c r="AE33" s="2">
        <v>45885</v>
      </c>
      <c r="AF33" s="2">
        <v>45892</v>
      </c>
      <c r="AG33" s="2">
        <v>45899</v>
      </c>
      <c r="AH33" s="2">
        <v>45906</v>
      </c>
      <c r="AI33" s="2">
        <v>45913</v>
      </c>
      <c r="AJ33" s="2">
        <v>45920</v>
      </c>
      <c r="AK33" s="2">
        <v>45927</v>
      </c>
      <c r="AL33" s="2">
        <v>45934</v>
      </c>
      <c r="AM33" s="2">
        <v>45941</v>
      </c>
      <c r="AN33" s="2">
        <v>45948</v>
      </c>
      <c r="AO33" s="2">
        <v>45955</v>
      </c>
      <c r="AP33" s="2">
        <v>45962</v>
      </c>
      <c r="AQ33" s="2">
        <v>45969</v>
      </c>
      <c r="AR33" s="2">
        <v>45976</v>
      </c>
      <c r="AS33" s="2">
        <v>45983</v>
      </c>
      <c r="AT33" s="2">
        <v>45990</v>
      </c>
      <c r="AU33" s="2">
        <v>45997</v>
      </c>
      <c r="AV33" s="2">
        <v>46004</v>
      </c>
      <c r="AW33" s="2">
        <v>46011</v>
      </c>
      <c r="AX33" s="2">
        <v>46018</v>
      </c>
      <c r="AY33" s="2">
        <v>46025</v>
      </c>
      <c r="AZ33" s="2">
        <v>46032</v>
      </c>
      <c r="BA33" s="2">
        <v>46039</v>
      </c>
      <c r="BB33" s="3">
        <v>46046</v>
      </c>
    </row>
    <row r="34" spans="1:54" outlineLevel="2" x14ac:dyDescent="0.25">
      <c r="B34" s="10" t="s">
        <v>30</v>
      </c>
      <c r="C34" s="20">
        <v>1.7142857142857151</v>
      </c>
      <c r="D34" s="20">
        <v>1.7142857142857151</v>
      </c>
      <c r="E34" s="20">
        <v>1.7142857142857151</v>
      </c>
      <c r="F34" s="20">
        <v>1.7142857142857151</v>
      </c>
      <c r="G34" s="20">
        <v>1.7142857142857151</v>
      </c>
      <c r="H34" s="20">
        <v>1.7142857142857151</v>
      </c>
      <c r="I34" s="20">
        <v>1.7142857142857151</v>
      </c>
      <c r="J34" s="20">
        <v>1.7142857142857151</v>
      </c>
      <c r="K34" s="20">
        <v>1.7142857142857151</v>
      </c>
      <c r="L34" s="20">
        <v>1.7142857142857151</v>
      </c>
      <c r="M34" s="20">
        <v>1.7142857142857151</v>
      </c>
      <c r="N34" s="20">
        <v>1.7142857142857151</v>
      </c>
      <c r="O34" s="20">
        <v>1.7142857142857151</v>
      </c>
      <c r="P34" s="20">
        <v>1.7142857142857151</v>
      </c>
      <c r="Q34" s="20">
        <v>1.7142857142857151</v>
      </c>
      <c r="R34" s="20">
        <v>1.7142857142857151</v>
      </c>
      <c r="S34" s="20">
        <v>1.7142857142857151</v>
      </c>
      <c r="T34" s="20">
        <v>1.7142857142857151</v>
      </c>
      <c r="U34" s="20">
        <v>1.7142857142857151</v>
      </c>
      <c r="V34" s="20">
        <v>1.7142857142857151</v>
      </c>
      <c r="W34" s="20">
        <v>1.7142857142857151</v>
      </c>
      <c r="X34" s="20">
        <v>1.7142857142857151</v>
      </c>
      <c r="Y34" s="20">
        <v>1.7142857142857151</v>
      </c>
      <c r="Z34" s="20">
        <v>1.7142857142857151</v>
      </c>
      <c r="AA34" s="20">
        <v>1.7142857142857151</v>
      </c>
      <c r="AB34" s="20">
        <v>1.7142857142857151</v>
      </c>
      <c r="AC34" s="20">
        <v>1.7142857142857151</v>
      </c>
      <c r="AD34" s="20">
        <v>1.7142857142857151</v>
      </c>
      <c r="AE34" s="20">
        <v>1.7142857142857151</v>
      </c>
      <c r="AF34" s="20">
        <v>1.7142857142857151</v>
      </c>
      <c r="AG34" s="20">
        <v>1.7142857142857151</v>
      </c>
      <c r="AH34" s="20">
        <v>1.7142857142857151</v>
      </c>
      <c r="AI34" s="20">
        <v>1.7142857142857151</v>
      </c>
      <c r="AJ34" s="20">
        <v>1.7142857142857151</v>
      </c>
      <c r="AK34" s="20">
        <v>1.7142857142857151</v>
      </c>
      <c r="AL34" s="20">
        <v>1.7142857142857151</v>
      </c>
      <c r="AM34" s="20">
        <v>1.7142857142857151</v>
      </c>
      <c r="AN34" s="20">
        <v>1.7142857142857151</v>
      </c>
      <c r="AO34" s="20">
        <v>1.7142857142857151</v>
      </c>
      <c r="AP34" s="20">
        <v>1.7142857142857151</v>
      </c>
      <c r="AQ34" s="20">
        <v>1.7142857142857151</v>
      </c>
      <c r="AR34" s="20">
        <v>1.7142857142857151</v>
      </c>
      <c r="AS34" s="20">
        <v>1.7142857142857151</v>
      </c>
      <c r="AT34" s="20">
        <v>1.7142857142857151</v>
      </c>
      <c r="AU34" s="20">
        <v>1.7142857142857151</v>
      </c>
      <c r="AV34" s="20">
        <v>1.7142857142857151</v>
      </c>
      <c r="AW34" s="20">
        <v>1.7142857142857151</v>
      </c>
      <c r="AX34" s="20">
        <v>1.7142857142857151</v>
      </c>
      <c r="AY34" s="20">
        <v>1.7142857142857151</v>
      </c>
      <c r="AZ34" s="20">
        <v>1.7142857142857151</v>
      </c>
      <c r="BA34" s="20">
        <v>1.7142857142857151</v>
      </c>
      <c r="BB34" s="21">
        <v>1.7142857142857151</v>
      </c>
    </row>
    <row r="35" spans="1:54" outlineLevel="2" x14ac:dyDescent="0.25">
      <c r="A35" s="18" t="s">
        <v>16</v>
      </c>
      <c r="B35" s="10" t="s">
        <v>14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4">
        <v>0</v>
      </c>
    </row>
    <row r="36" spans="1:54" outlineLevel="2" x14ac:dyDescent="0.25">
      <c r="A36" s="18" t="s">
        <v>16</v>
      </c>
      <c r="B36" s="10" t="s">
        <v>15</v>
      </c>
      <c r="C36" s="12">
        <v>0.09</v>
      </c>
      <c r="D36" s="12">
        <v>0.09</v>
      </c>
      <c r="E36" s="12">
        <v>0.09</v>
      </c>
      <c r="F36" s="12">
        <v>0.09</v>
      </c>
      <c r="G36" s="12">
        <v>0.09</v>
      </c>
      <c r="H36" s="12">
        <v>0.09</v>
      </c>
      <c r="I36" s="12">
        <v>0.09</v>
      </c>
      <c r="J36" s="12">
        <v>0.09</v>
      </c>
      <c r="K36" s="12">
        <v>0.09</v>
      </c>
      <c r="L36" s="12">
        <v>0.09</v>
      </c>
      <c r="M36" s="12">
        <v>0.09</v>
      </c>
      <c r="N36" s="12">
        <v>0.09</v>
      </c>
      <c r="O36" s="12">
        <v>0.09</v>
      </c>
      <c r="P36" s="12">
        <v>0.09</v>
      </c>
      <c r="Q36" s="12">
        <v>0.09</v>
      </c>
      <c r="R36" s="12">
        <v>0.09</v>
      </c>
      <c r="S36" s="12">
        <v>0.09</v>
      </c>
      <c r="T36" s="12">
        <v>0.09</v>
      </c>
      <c r="U36" s="12">
        <v>0.09</v>
      </c>
      <c r="V36" s="12">
        <v>0.09</v>
      </c>
      <c r="W36" s="12">
        <v>0.09</v>
      </c>
      <c r="X36" s="12">
        <v>0.09</v>
      </c>
      <c r="Y36" s="12">
        <v>0.09</v>
      </c>
      <c r="Z36" s="12">
        <v>0.09</v>
      </c>
      <c r="AA36" s="12">
        <v>0.09</v>
      </c>
      <c r="AB36" s="12">
        <v>0.09</v>
      </c>
      <c r="AC36" s="12">
        <v>0.09</v>
      </c>
      <c r="AD36" s="12">
        <v>0.09</v>
      </c>
      <c r="AE36" s="12">
        <v>0.09</v>
      </c>
      <c r="AF36" s="12">
        <v>0.09</v>
      </c>
      <c r="AG36" s="12">
        <v>0.09</v>
      </c>
      <c r="AH36" s="12">
        <v>0.09</v>
      </c>
      <c r="AI36" s="12">
        <v>0.09</v>
      </c>
      <c r="AJ36" s="12">
        <v>0.09</v>
      </c>
      <c r="AK36" s="12">
        <v>0.09</v>
      </c>
      <c r="AL36" s="12">
        <v>0.09</v>
      </c>
      <c r="AM36" s="12">
        <v>0.09</v>
      </c>
      <c r="AN36" s="12">
        <v>0.09</v>
      </c>
      <c r="AO36" s="12">
        <v>0.09</v>
      </c>
      <c r="AP36" s="12">
        <v>0.09</v>
      </c>
      <c r="AQ36" s="12">
        <v>0.09</v>
      </c>
      <c r="AR36" s="12">
        <v>0.09</v>
      </c>
      <c r="AS36" s="12">
        <v>0.09</v>
      </c>
      <c r="AT36" s="12">
        <v>0.09</v>
      </c>
      <c r="AU36" s="12">
        <v>0.09</v>
      </c>
      <c r="AV36" s="12">
        <v>0.09</v>
      </c>
      <c r="AW36" s="12">
        <v>0.09</v>
      </c>
      <c r="AX36" s="12">
        <v>0.09</v>
      </c>
      <c r="AY36" s="12">
        <v>0.09</v>
      </c>
      <c r="AZ36" s="12">
        <v>0.09</v>
      </c>
      <c r="BA36" s="12">
        <v>0.09</v>
      </c>
      <c r="BB36" s="14">
        <v>0.09</v>
      </c>
    </row>
    <row r="37" spans="1:54" outlineLevel="2" x14ac:dyDescent="0.25">
      <c r="B37" s="10" t="s">
        <v>5</v>
      </c>
      <c r="C37" s="12">
        <v>0.75</v>
      </c>
      <c r="D37" s="12">
        <v>0.75</v>
      </c>
      <c r="E37" s="12">
        <v>0.75</v>
      </c>
      <c r="F37" s="12">
        <v>0.75</v>
      </c>
      <c r="G37" s="12">
        <v>0.75</v>
      </c>
      <c r="H37" s="12">
        <v>0.75</v>
      </c>
      <c r="I37" s="12">
        <v>0.75</v>
      </c>
      <c r="J37" s="12">
        <v>0.75</v>
      </c>
      <c r="K37" s="12">
        <v>0.75</v>
      </c>
      <c r="L37" s="12">
        <v>0.75</v>
      </c>
      <c r="M37" s="12">
        <v>0.75</v>
      </c>
      <c r="N37" s="12">
        <v>0.75</v>
      </c>
      <c r="O37" s="12">
        <v>0.75</v>
      </c>
      <c r="P37" s="12">
        <v>0.75</v>
      </c>
      <c r="Q37" s="12">
        <v>0.75</v>
      </c>
      <c r="R37" s="12">
        <v>0.75</v>
      </c>
      <c r="S37" s="12">
        <v>0.75</v>
      </c>
      <c r="T37" s="12">
        <v>0.75</v>
      </c>
      <c r="U37" s="12">
        <v>0.75</v>
      </c>
      <c r="V37" s="12">
        <v>0.75</v>
      </c>
      <c r="W37" s="12">
        <v>0.75</v>
      </c>
      <c r="X37" s="12">
        <v>0.75</v>
      </c>
      <c r="Y37" s="12">
        <v>0.75</v>
      </c>
      <c r="Z37" s="12">
        <v>0.75</v>
      </c>
      <c r="AA37" s="12">
        <v>0.75</v>
      </c>
      <c r="AB37" s="12">
        <v>0.75</v>
      </c>
      <c r="AC37" s="12">
        <v>0.75</v>
      </c>
      <c r="AD37" s="12">
        <v>0.75</v>
      </c>
      <c r="AE37" s="12">
        <v>0.75</v>
      </c>
      <c r="AF37" s="12">
        <v>0.75</v>
      </c>
      <c r="AG37" s="12">
        <v>0.75</v>
      </c>
      <c r="AH37" s="12">
        <v>0.75</v>
      </c>
      <c r="AI37" s="12">
        <v>0.75</v>
      </c>
      <c r="AJ37" s="12">
        <v>0.75</v>
      </c>
      <c r="AK37" s="12">
        <v>0.75</v>
      </c>
      <c r="AL37" s="12">
        <v>0.75</v>
      </c>
      <c r="AM37" s="12">
        <v>0.75</v>
      </c>
      <c r="AN37" s="12">
        <v>0.75</v>
      </c>
      <c r="AO37" s="12">
        <v>0.75</v>
      </c>
      <c r="AP37" s="12">
        <v>0.75</v>
      </c>
      <c r="AQ37" s="12">
        <v>0.75</v>
      </c>
      <c r="AR37" s="12">
        <v>0.75</v>
      </c>
      <c r="AS37" s="12">
        <v>0.75</v>
      </c>
      <c r="AT37" s="12">
        <v>0.75</v>
      </c>
      <c r="AU37" s="12">
        <v>0.75</v>
      </c>
      <c r="AV37" s="12">
        <v>0.75</v>
      </c>
      <c r="AW37" s="12">
        <v>0.75</v>
      </c>
      <c r="AX37" s="12">
        <v>0.75</v>
      </c>
      <c r="AY37" s="12">
        <v>0.75</v>
      </c>
      <c r="AZ37" s="12">
        <v>0.75</v>
      </c>
      <c r="BA37" s="12">
        <v>0.75</v>
      </c>
      <c r="BB37" s="14">
        <v>0.75</v>
      </c>
    </row>
    <row r="38" spans="1:54" outlineLevel="2" x14ac:dyDescent="0.25">
      <c r="B38" s="10" t="s">
        <v>4</v>
      </c>
      <c r="C38" s="12">
        <v>0.25</v>
      </c>
      <c r="D38" s="12">
        <v>0.25</v>
      </c>
      <c r="E38" s="12">
        <v>0.25</v>
      </c>
      <c r="F38" s="12">
        <v>0.25</v>
      </c>
      <c r="G38" s="12">
        <v>0.25</v>
      </c>
      <c r="H38" s="12">
        <v>0.25</v>
      </c>
      <c r="I38" s="12">
        <v>0.25</v>
      </c>
      <c r="J38" s="12">
        <v>0.25</v>
      </c>
      <c r="K38" s="12">
        <v>0.25</v>
      </c>
      <c r="L38" s="12">
        <v>0.25</v>
      </c>
      <c r="M38" s="12">
        <v>0.25</v>
      </c>
      <c r="N38" s="12">
        <v>0.25</v>
      </c>
      <c r="O38" s="12">
        <v>0.25</v>
      </c>
      <c r="P38" s="12">
        <v>0.25</v>
      </c>
      <c r="Q38" s="12">
        <v>0.25</v>
      </c>
      <c r="R38" s="12">
        <v>0.25</v>
      </c>
      <c r="S38" s="12">
        <v>0.25</v>
      </c>
      <c r="T38" s="12">
        <v>0.25</v>
      </c>
      <c r="U38" s="12">
        <v>0.25</v>
      </c>
      <c r="V38" s="12">
        <v>0.25</v>
      </c>
      <c r="W38" s="12">
        <v>0.25</v>
      </c>
      <c r="X38" s="12">
        <v>0.25</v>
      </c>
      <c r="Y38" s="12">
        <v>0.25</v>
      </c>
      <c r="Z38" s="12">
        <v>0.25</v>
      </c>
      <c r="AA38" s="12">
        <v>0.25</v>
      </c>
      <c r="AB38" s="12">
        <v>0.25</v>
      </c>
      <c r="AC38" s="12">
        <v>0.25</v>
      </c>
      <c r="AD38" s="12">
        <v>0.25</v>
      </c>
      <c r="AE38" s="12">
        <v>0.25</v>
      </c>
      <c r="AF38" s="12">
        <v>0.25</v>
      </c>
      <c r="AG38" s="12">
        <v>0.25</v>
      </c>
      <c r="AH38" s="12">
        <v>0.25</v>
      </c>
      <c r="AI38" s="12">
        <v>0.25</v>
      </c>
      <c r="AJ38" s="12">
        <v>0.25</v>
      </c>
      <c r="AK38" s="12">
        <v>0.25</v>
      </c>
      <c r="AL38" s="12">
        <v>0.25</v>
      </c>
      <c r="AM38" s="12">
        <v>0.25</v>
      </c>
      <c r="AN38" s="12">
        <v>0.25</v>
      </c>
      <c r="AO38" s="12">
        <v>0.25</v>
      </c>
      <c r="AP38" s="12">
        <v>0.25</v>
      </c>
      <c r="AQ38" s="12">
        <v>0.25</v>
      </c>
      <c r="AR38" s="12">
        <v>0.25</v>
      </c>
      <c r="AS38" s="12">
        <v>0.25</v>
      </c>
      <c r="AT38" s="12">
        <v>0.25</v>
      </c>
      <c r="AU38" s="12">
        <v>0.25</v>
      </c>
      <c r="AV38" s="12">
        <v>0.25</v>
      </c>
      <c r="AW38" s="12">
        <v>0.25</v>
      </c>
      <c r="AX38" s="12">
        <v>0.25</v>
      </c>
      <c r="AY38" s="12">
        <v>0.25</v>
      </c>
      <c r="AZ38" s="12">
        <v>0.25</v>
      </c>
      <c r="BA38" s="12">
        <v>0.25</v>
      </c>
      <c r="BB38" s="14">
        <v>0.25</v>
      </c>
    </row>
    <row r="39" spans="1:54" outlineLevel="2" x14ac:dyDescent="0.25">
      <c r="B39" s="10" t="s">
        <v>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4">
        <v>0</v>
      </c>
    </row>
    <row r="40" spans="1:54" outlineLevel="2" x14ac:dyDescent="0.25">
      <c r="B40" s="10" t="s">
        <v>7</v>
      </c>
      <c r="C40" s="12">
        <v>0.4</v>
      </c>
      <c r="D40" s="12">
        <v>0.4</v>
      </c>
      <c r="E40" s="12">
        <v>0.4</v>
      </c>
      <c r="F40" s="12">
        <v>0.4</v>
      </c>
      <c r="G40" s="12">
        <v>0.4</v>
      </c>
      <c r="H40" s="12">
        <v>0.4</v>
      </c>
      <c r="I40" s="12">
        <v>0.4</v>
      </c>
      <c r="J40" s="12">
        <v>0.4</v>
      </c>
      <c r="K40" s="12">
        <v>0.4</v>
      </c>
      <c r="L40" s="12">
        <v>0.4</v>
      </c>
      <c r="M40" s="12">
        <v>0.4</v>
      </c>
      <c r="N40" s="12">
        <v>0.4</v>
      </c>
      <c r="O40" s="12">
        <v>0.4</v>
      </c>
      <c r="P40" s="12">
        <v>0.4</v>
      </c>
      <c r="Q40" s="12">
        <v>0.4</v>
      </c>
      <c r="R40" s="12">
        <v>0.4</v>
      </c>
      <c r="S40" s="12">
        <v>0.4</v>
      </c>
      <c r="T40" s="12">
        <v>0.4</v>
      </c>
      <c r="U40" s="12">
        <v>0.4</v>
      </c>
      <c r="V40" s="12">
        <v>0.4</v>
      </c>
      <c r="W40" s="12">
        <v>0.4</v>
      </c>
      <c r="X40" s="12">
        <v>0.4</v>
      </c>
      <c r="Y40" s="12">
        <v>0.4</v>
      </c>
      <c r="Z40" s="12">
        <v>0.4</v>
      </c>
      <c r="AA40" s="12">
        <v>0.4</v>
      </c>
      <c r="AB40" s="12">
        <v>0.4</v>
      </c>
      <c r="AC40" s="12">
        <v>0.4</v>
      </c>
      <c r="AD40" s="12">
        <v>0.4</v>
      </c>
      <c r="AE40" s="12">
        <v>0.4</v>
      </c>
      <c r="AF40" s="12">
        <v>0.4</v>
      </c>
      <c r="AG40" s="12">
        <v>0.4</v>
      </c>
      <c r="AH40" s="12">
        <v>0.4</v>
      </c>
      <c r="AI40" s="12">
        <v>0.4</v>
      </c>
      <c r="AJ40" s="12">
        <v>0.4</v>
      </c>
      <c r="AK40" s="12">
        <v>0.4</v>
      </c>
      <c r="AL40" s="12">
        <v>0.4</v>
      </c>
      <c r="AM40" s="12">
        <v>0.4</v>
      </c>
      <c r="AN40" s="12">
        <v>0.4</v>
      </c>
      <c r="AO40" s="12">
        <v>0.4</v>
      </c>
      <c r="AP40" s="12">
        <v>0.4</v>
      </c>
      <c r="AQ40" s="12">
        <v>0.4</v>
      </c>
      <c r="AR40" s="12">
        <v>0.4</v>
      </c>
      <c r="AS40" s="12">
        <v>0.4</v>
      </c>
      <c r="AT40" s="12">
        <v>0.4</v>
      </c>
      <c r="AU40" s="12">
        <v>0.4</v>
      </c>
      <c r="AV40" s="12">
        <v>0.4</v>
      </c>
      <c r="AW40" s="12">
        <v>0.4</v>
      </c>
      <c r="AX40" s="12">
        <v>0.4</v>
      </c>
      <c r="AY40" s="12">
        <v>0.4</v>
      </c>
      <c r="AZ40" s="12">
        <v>0.4</v>
      </c>
      <c r="BA40" s="12">
        <v>0.4</v>
      </c>
      <c r="BB40" s="14">
        <v>0.4</v>
      </c>
    </row>
    <row r="41" spans="1:54" outlineLevel="2" x14ac:dyDescent="0.25">
      <c r="B41" s="10" t="s">
        <v>0</v>
      </c>
      <c r="C41" s="5">
        <f>(C8*(1+C38)*C40)/(40*(1-C36)*(1-C35)*C37*(C34))</f>
        <v>111.21794871794867</v>
      </c>
      <c r="D41" s="5">
        <f t="shared" ref="D41:BB41" si="20">(D8*(1+D38)*D40)/(40*(1-D36)*(1-D35)*D37*(D34))</f>
        <v>100.79059829059825</v>
      </c>
      <c r="E41" s="5">
        <f t="shared" si="20"/>
        <v>100.55555555555551</v>
      </c>
      <c r="F41" s="5">
        <f t="shared" si="20"/>
        <v>100.72649572649568</v>
      </c>
      <c r="G41" s="5">
        <f t="shared" si="20"/>
        <v>82.767094017093982</v>
      </c>
      <c r="H41" s="5">
        <f t="shared" si="20"/>
        <v>27.64957264957264</v>
      </c>
      <c r="I41" s="5">
        <f t="shared" si="20"/>
        <v>127.36111111111106</v>
      </c>
      <c r="J41" s="5">
        <f t="shared" si="20"/>
        <v>58.856837606837587</v>
      </c>
      <c r="K41" s="5">
        <f t="shared" si="20"/>
        <v>35.074786324786309</v>
      </c>
      <c r="L41" s="5">
        <f t="shared" si="20"/>
        <v>40.641025641025628</v>
      </c>
      <c r="M41" s="5">
        <f t="shared" si="20"/>
        <v>86.207264957264925</v>
      </c>
      <c r="N41" s="5">
        <f t="shared" si="20"/>
        <v>48.247863247863229</v>
      </c>
      <c r="O41" s="5">
        <f t="shared" si="20"/>
        <v>117.17948717948714</v>
      </c>
      <c r="P41" s="5">
        <f t="shared" si="20"/>
        <v>37.938034188034173</v>
      </c>
      <c r="Q41" s="5">
        <f t="shared" si="20"/>
        <v>115.57692307692304</v>
      </c>
      <c r="R41" s="5">
        <f t="shared" si="20"/>
        <v>42.286324786324769</v>
      </c>
      <c r="S41" s="5">
        <f t="shared" si="20"/>
        <v>65.993589743589723</v>
      </c>
      <c r="T41" s="5">
        <f t="shared" si="20"/>
        <v>40.448717948717935</v>
      </c>
      <c r="U41" s="5">
        <f t="shared" si="20"/>
        <v>127.57478632478627</v>
      </c>
      <c r="V41" s="5">
        <f t="shared" si="20"/>
        <v>87.980769230769198</v>
      </c>
      <c r="W41" s="5">
        <f t="shared" si="20"/>
        <v>30.876068376068364</v>
      </c>
      <c r="X41" s="5">
        <f t="shared" si="20"/>
        <v>51.944444444444422</v>
      </c>
      <c r="Y41" s="5">
        <f t="shared" si="20"/>
        <v>121.01495726495722</v>
      </c>
      <c r="Z41" s="5">
        <f t="shared" si="20"/>
        <v>76.549145299145266</v>
      </c>
      <c r="AA41" s="5">
        <f t="shared" si="20"/>
        <v>114.56196581196576</v>
      </c>
      <c r="AB41" s="5">
        <f t="shared" si="20"/>
        <v>76.517094017093982</v>
      </c>
      <c r="AC41" s="5">
        <f t="shared" si="20"/>
        <v>36.858974358974343</v>
      </c>
      <c r="AD41" s="5">
        <f t="shared" si="20"/>
        <v>40.9188034188034</v>
      </c>
      <c r="AE41" s="5">
        <f t="shared" si="20"/>
        <v>111.22863247863243</v>
      </c>
      <c r="AF41" s="5">
        <f t="shared" si="20"/>
        <v>105.09615384615381</v>
      </c>
      <c r="AG41" s="5">
        <f t="shared" si="20"/>
        <v>51.37820512820511</v>
      </c>
      <c r="AH41" s="5">
        <f t="shared" si="20"/>
        <v>56.655982905982881</v>
      </c>
      <c r="AI41" s="5">
        <f t="shared" si="20"/>
        <v>104.64743589743586</v>
      </c>
      <c r="AJ41" s="5">
        <f t="shared" si="20"/>
        <v>26.036324786324776</v>
      </c>
      <c r="AK41" s="5">
        <f t="shared" si="20"/>
        <v>38.461538461538446</v>
      </c>
      <c r="AL41" s="5">
        <f t="shared" si="20"/>
        <v>95.876068376068332</v>
      </c>
      <c r="AM41" s="5">
        <f t="shared" si="20"/>
        <v>108.9850427350427</v>
      </c>
      <c r="AN41" s="5">
        <f t="shared" si="20"/>
        <v>105.84401709401705</v>
      </c>
      <c r="AO41" s="5">
        <f t="shared" si="20"/>
        <v>84.797008547008517</v>
      </c>
      <c r="AP41" s="5">
        <f t="shared" si="20"/>
        <v>74.391025641025607</v>
      </c>
      <c r="AQ41" s="5">
        <f t="shared" si="20"/>
        <v>120.37393162393158</v>
      </c>
      <c r="AR41" s="5">
        <f t="shared" si="20"/>
        <v>126.30341880341875</v>
      </c>
      <c r="AS41" s="5">
        <f t="shared" si="20"/>
        <v>123.68589743589739</v>
      </c>
      <c r="AT41" s="5">
        <f t="shared" si="20"/>
        <v>59.091880341880319</v>
      </c>
      <c r="AU41" s="5">
        <f t="shared" si="20"/>
        <v>29.925213675213662</v>
      </c>
      <c r="AV41" s="5">
        <f t="shared" si="20"/>
        <v>111.22863247863243</v>
      </c>
      <c r="AW41" s="5">
        <f t="shared" si="20"/>
        <v>43.365384615384599</v>
      </c>
      <c r="AX41" s="5">
        <f t="shared" si="20"/>
        <v>83.814102564102527</v>
      </c>
      <c r="AY41" s="5">
        <f t="shared" si="20"/>
        <v>34.11324786324785</v>
      </c>
      <c r="AZ41" s="5">
        <f t="shared" si="20"/>
        <v>34.497863247863236</v>
      </c>
      <c r="BA41" s="5">
        <f t="shared" si="20"/>
        <v>105.53418803418799</v>
      </c>
      <c r="BB41" s="6">
        <f t="shared" si="20"/>
        <v>104.47649572649568</v>
      </c>
    </row>
    <row r="42" spans="1:54" outlineLevel="2" x14ac:dyDescent="0.25">
      <c r="B42" s="10" t="s">
        <v>1</v>
      </c>
      <c r="C42" s="5">
        <v>95</v>
      </c>
      <c r="D42" s="5">
        <f t="shared" ref="D42:AI42" si="21">C42+D30+D26+D27</f>
        <v>95</v>
      </c>
      <c r="E42" s="5">
        <f t="shared" si="21"/>
        <v>95</v>
      </c>
      <c r="F42" s="5">
        <f t="shared" si="21"/>
        <v>95</v>
      </c>
      <c r="G42" s="5">
        <f t="shared" si="21"/>
        <v>95</v>
      </c>
      <c r="H42" s="5">
        <f t="shared" si="21"/>
        <v>95</v>
      </c>
      <c r="I42" s="5">
        <f t="shared" si="21"/>
        <v>95</v>
      </c>
      <c r="J42" s="5">
        <f t="shared" si="21"/>
        <v>95</v>
      </c>
      <c r="K42" s="5">
        <f t="shared" si="21"/>
        <v>95</v>
      </c>
      <c r="L42" s="5">
        <f t="shared" si="21"/>
        <v>95</v>
      </c>
      <c r="M42" s="5">
        <f t="shared" si="21"/>
        <v>95</v>
      </c>
      <c r="N42" s="5">
        <f t="shared" si="21"/>
        <v>95</v>
      </c>
      <c r="O42" s="5">
        <f t="shared" si="21"/>
        <v>95</v>
      </c>
      <c r="P42" s="5">
        <f t="shared" si="21"/>
        <v>95</v>
      </c>
      <c r="Q42" s="5">
        <f t="shared" si="21"/>
        <v>95</v>
      </c>
      <c r="R42" s="5">
        <f t="shared" si="21"/>
        <v>95</v>
      </c>
      <c r="S42" s="5">
        <f t="shared" si="21"/>
        <v>95</v>
      </c>
      <c r="T42" s="5">
        <f t="shared" si="21"/>
        <v>95</v>
      </c>
      <c r="U42" s="5">
        <f t="shared" si="21"/>
        <v>95</v>
      </c>
      <c r="V42" s="5">
        <f t="shared" si="21"/>
        <v>95</v>
      </c>
      <c r="W42" s="5">
        <f t="shared" si="21"/>
        <v>95</v>
      </c>
      <c r="X42" s="5">
        <f t="shared" si="21"/>
        <v>95</v>
      </c>
      <c r="Y42" s="5">
        <f t="shared" si="21"/>
        <v>95</v>
      </c>
      <c r="Z42" s="5">
        <f t="shared" si="21"/>
        <v>95</v>
      </c>
      <c r="AA42" s="5">
        <f t="shared" si="21"/>
        <v>95</v>
      </c>
      <c r="AB42" s="5">
        <f t="shared" si="21"/>
        <v>95</v>
      </c>
      <c r="AC42" s="5">
        <f t="shared" si="21"/>
        <v>95</v>
      </c>
      <c r="AD42" s="5">
        <f t="shared" si="21"/>
        <v>95</v>
      </c>
      <c r="AE42" s="5">
        <f t="shared" si="21"/>
        <v>95</v>
      </c>
      <c r="AF42" s="5">
        <f t="shared" si="21"/>
        <v>95</v>
      </c>
      <c r="AG42" s="5">
        <f t="shared" si="21"/>
        <v>95</v>
      </c>
      <c r="AH42" s="5">
        <f t="shared" si="21"/>
        <v>95</v>
      </c>
      <c r="AI42" s="5">
        <f t="shared" si="21"/>
        <v>95</v>
      </c>
      <c r="AJ42" s="5">
        <f t="shared" ref="AJ42:BB42" si="22">AI42+AJ30+AJ26+AJ27</f>
        <v>95</v>
      </c>
      <c r="AK42" s="5">
        <f t="shared" si="22"/>
        <v>95</v>
      </c>
      <c r="AL42" s="5">
        <f t="shared" si="22"/>
        <v>115</v>
      </c>
      <c r="AM42" s="5">
        <f t="shared" si="22"/>
        <v>155</v>
      </c>
      <c r="AN42" s="5">
        <f t="shared" si="22"/>
        <v>155</v>
      </c>
      <c r="AO42" s="5">
        <f t="shared" si="22"/>
        <v>155</v>
      </c>
      <c r="AP42" s="5">
        <f t="shared" si="22"/>
        <v>155</v>
      </c>
      <c r="AQ42" s="5">
        <f t="shared" si="22"/>
        <v>155</v>
      </c>
      <c r="AR42" s="5">
        <f t="shared" si="22"/>
        <v>155</v>
      </c>
      <c r="AS42" s="5">
        <f t="shared" si="22"/>
        <v>155</v>
      </c>
      <c r="AT42" s="5">
        <f t="shared" si="22"/>
        <v>155</v>
      </c>
      <c r="AU42" s="5">
        <f t="shared" si="22"/>
        <v>125</v>
      </c>
      <c r="AV42" s="5">
        <f t="shared" si="22"/>
        <v>125</v>
      </c>
      <c r="AW42" s="5">
        <f t="shared" si="22"/>
        <v>125</v>
      </c>
      <c r="AX42" s="5">
        <f t="shared" si="22"/>
        <v>125</v>
      </c>
      <c r="AY42" s="5">
        <f t="shared" si="22"/>
        <v>125</v>
      </c>
      <c r="AZ42" s="5">
        <f t="shared" si="22"/>
        <v>125</v>
      </c>
      <c r="BA42" s="5">
        <f t="shared" si="22"/>
        <v>125</v>
      </c>
      <c r="BB42" s="6">
        <f t="shared" si="22"/>
        <v>125</v>
      </c>
    </row>
    <row r="43" spans="1:54" ht="11" outlineLevel="2" thickBot="1" x14ac:dyDescent="0.3">
      <c r="B43" s="11" t="s">
        <v>2</v>
      </c>
      <c r="C43" s="7">
        <f>C42-C41</f>
        <v>-16.217948717948673</v>
      </c>
      <c r="D43" s="7">
        <f t="shared" ref="D43:BB43" si="23">D42-D41</f>
        <v>-5.790598290598254</v>
      </c>
      <c r="E43" s="7">
        <f t="shared" si="23"/>
        <v>-5.5555555555555145</v>
      </c>
      <c r="F43" s="7">
        <f t="shared" si="23"/>
        <v>-5.7264957264956848</v>
      </c>
      <c r="G43" s="7">
        <f t="shared" si="23"/>
        <v>12.232905982906018</v>
      </c>
      <c r="H43" s="7">
        <f t="shared" si="23"/>
        <v>67.350427350427367</v>
      </c>
      <c r="I43" s="7">
        <f t="shared" si="23"/>
        <v>-32.361111111111057</v>
      </c>
      <c r="J43" s="7">
        <f t="shared" si="23"/>
        <v>36.143162393162413</v>
      </c>
      <c r="K43" s="7">
        <f t="shared" si="23"/>
        <v>59.925213675213691</v>
      </c>
      <c r="L43" s="7">
        <f t="shared" si="23"/>
        <v>54.358974358974372</v>
      </c>
      <c r="M43" s="7">
        <f t="shared" si="23"/>
        <v>8.7927350427350746</v>
      </c>
      <c r="N43" s="7">
        <f t="shared" si="23"/>
        <v>46.752136752136771</v>
      </c>
      <c r="O43" s="7">
        <f t="shared" si="23"/>
        <v>-22.17948717948714</v>
      </c>
      <c r="P43" s="7">
        <f t="shared" si="23"/>
        <v>57.061965811965827</v>
      </c>
      <c r="Q43" s="7">
        <f t="shared" si="23"/>
        <v>-20.576923076923038</v>
      </c>
      <c r="R43" s="7">
        <f t="shared" si="23"/>
        <v>52.713675213675231</v>
      </c>
      <c r="S43" s="7">
        <f t="shared" si="23"/>
        <v>29.006410256410277</v>
      </c>
      <c r="T43" s="7">
        <f t="shared" si="23"/>
        <v>54.551282051282065</v>
      </c>
      <c r="U43" s="7">
        <f t="shared" si="23"/>
        <v>-32.574786324786274</v>
      </c>
      <c r="V43" s="7">
        <f t="shared" si="23"/>
        <v>7.019230769230802</v>
      </c>
      <c r="W43" s="7">
        <f t="shared" si="23"/>
        <v>64.123931623931639</v>
      </c>
      <c r="X43" s="7">
        <f t="shared" si="23"/>
        <v>43.055555555555578</v>
      </c>
      <c r="Y43" s="7">
        <f t="shared" si="23"/>
        <v>-26.014957264957218</v>
      </c>
      <c r="Z43" s="7">
        <f t="shared" si="23"/>
        <v>18.450854700854734</v>
      </c>
      <c r="AA43" s="7">
        <f t="shared" si="23"/>
        <v>-19.561965811965763</v>
      </c>
      <c r="AB43" s="7">
        <f t="shared" si="23"/>
        <v>18.482905982906018</v>
      </c>
      <c r="AC43" s="7">
        <f t="shared" si="23"/>
        <v>58.141025641025657</v>
      </c>
      <c r="AD43" s="7">
        <f t="shared" si="23"/>
        <v>54.0811965811966</v>
      </c>
      <c r="AE43" s="7">
        <f t="shared" si="23"/>
        <v>-16.228632478632434</v>
      </c>
      <c r="AF43" s="7">
        <f t="shared" si="23"/>
        <v>-10.096153846153811</v>
      </c>
      <c r="AG43" s="7">
        <f t="shared" si="23"/>
        <v>43.62179487179489</v>
      </c>
      <c r="AH43" s="7">
        <f t="shared" si="23"/>
        <v>38.344017094017119</v>
      </c>
      <c r="AI43" s="7">
        <f t="shared" si="23"/>
        <v>-9.6474358974358552</v>
      </c>
      <c r="AJ43" s="7">
        <f t="shared" si="23"/>
        <v>68.963675213675231</v>
      </c>
      <c r="AK43" s="7">
        <f t="shared" si="23"/>
        <v>56.538461538461554</v>
      </c>
      <c r="AL43" s="7">
        <f t="shared" si="23"/>
        <v>19.123931623931668</v>
      </c>
      <c r="AM43" s="7">
        <f t="shared" si="23"/>
        <v>46.014957264957303</v>
      </c>
      <c r="AN43" s="7">
        <f t="shared" si="23"/>
        <v>49.155982905982953</v>
      </c>
      <c r="AO43" s="7">
        <f t="shared" si="23"/>
        <v>70.202991452991483</v>
      </c>
      <c r="AP43" s="7">
        <f t="shared" si="23"/>
        <v>80.608974358974393</v>
      </c>
      <c r="AQ43" s="7">
        <f t="shared" si="23"/>
        <v>34.626068376068417</v>
      </c>
      <c r="AR43" s="7">
        <f t="shared" si="23"/>
        <v>28.696581196581249</v>
      </c>
      <c r="AS43" s="7">
        <f t="shared" si="23"/>
        <v>31.314102564102612</v>
      </c>
      <c r="AT43" s="7">
        <f t="shared" si="23"/>
        <v>95.908119658119688</v>
      </c>
      <c r="AU43" s="7">
        <f t="shared" si="23"/>
        <v>95.074786324786345</v>
      </c>
      <c r="AV43" s="7">
        <f t="shared" si="23"/>
        <v>13.771367521367566</v>
      </c>
      <c r="AW43" s="7">
        <f t="shared" si="23"/>
        <v>81.634615384615401</v>
      </c>
      <c r="AX43" s="7">
        <f t="shared" si="23"/>
        <v>41.185897435897473</v>
      </c>
      <c r="AY43" s="7">
        <f t="shared" si="23"/>
        <v>90.88675213675215</v>
      </c>
      <c r="AZ43" s="7">
        <f t="shared" si="23"/>
        <v>90.502136752136764</v>
      </c>
      <c r="BA43" s="7">
        <f t="shared" si="23"/>
        <v>19.465811965812009</v>
      </c>
      <c r="BB43" s="8">
        <f t="shared" si="23"/>
        <v>20.523504273504315</v>
      </c>
    </row>
    <row r="44" spans="1:54" outlineLevel="3" x14ac:dyDescent="0.25">
      <c r="B44" s="17" t="s">
        <v>8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 outlineLevel="3" x14ac:dyDescent="0.25">
      <c r="B45" s="10" t="s">
        <v>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>
        <v>-30</v>
      </c>
      <c r="AV45" s="5"/>
      <c r="AW45" s="5"/>
      <c r="AX45" s="5"/>
      <c r="AY45" s="5"/>
      <c r="AZ45" s="5"/>
      <c r="BA45" s="5"/>
      <c r="BB45" s="6"/>
    </row>
    <row r="46" spans="1:54" outlineLevel="3" x14ac:dyDescent="0.25">
      <c r="A46" s="18" t="s">
        <v>16</v>
      </c>
      <c r="B46" s="10" t="s">
        <v>21</v>
      </c>
      <c r="C46" s="5">
        <f>0+(H47)</f>
        <v>0</v>
      </c>
      <c r="D46" s="5">
        <f>0+(I47)</f>
        <v>0</v>
      </c>
      <c r="E46" s="5">
        <f>0+(J47)</f>
        <v>0</v>
      </c>
      <c r="F46" s="5">
        <f t="shared" ref="F46:U47" si="24">K47</f>
        <v>0</v>
      </c>
      <c r="G46" s="5">
        <f t="shared" si="24"/>
        <v>0</v>
      </c>
      <c r="H46" s="5">
        <f t="shared" si="24"/>
        <v>0</v>
      </c>
      <c r="I46" s="5">
        <f t="shared" si="24"/>
        <v>0</v>
      </c>
      <c r="J46" s="5">
        <f t="shared" si="24"/>
        <v>0</v>
      </c>
      <c r="K46" s="5">
        <f t="shared" si="24"/>
        <v>0</v>
      </c>
      <c r="L46" s="5">
        <f t="shared" si="24"/>
        <v>0</v>
      </c>
      <c r="M46" s="5">
        <f t="shared" si="24"/>
        <v>0</v>
      </c>
      <c r="N46" s="5">
        <f t="shared" si="24"/>
        <v>0</v>
      </c>
      <c r="O46" s="5">
        <f t="shared" si="24"/>
        <v>0</v>
      </c>
      <c r="P46" s="5">
        <f t="shared" si="24"/>
        <v>0</v>
      </c>
      <c r="Q46" s="5">
        <f t="shared" si="24"/>
        <v>0</v>
      </c>
      <c r="R46" s="5">
        <f t="shared" si="24"/>
        <v>0</v>
      </c>
      <c r="S46" s="5">
        <f t="shared" si="24"/>
        <v>0</v>
      </c>
      <c r="T46" s="5">
        <f t="shared" si="24"/>
        <v>0</v>
      </c>
      <c r="U46" s="5">
        <f t="shared" si="24"/>
        <v>0</v>
      </c>
      <c r="V46" s="5">
        <f t="shared" ref="V46:AK47" si="25">AA47</f>
        <v>0</v>
      </c>
      <c r="W46" s="5">
        <f t="shared" si="25"/>
        <v>0</v>
      </c>
      <c r="X46" s="5">
        <f t="shared" si="25"/>
        <v>0</v>
      </c>
      <c r="Y46" s="5">
        <f t="shared" si="25"/>
        <v>0</v>
      </c>
      <c r="Z46" s="5">
        <f t="shared" si="25"/>
        <v>0</v>
      </c>
      <c r="AA46" s="5">
        <f t="shared" si="25"/>
        <v>0</v>
      </c>
      <c r="AB46" s="5">
        <f t="shared" si="25"/>
        <v>20</v>
      </c>
      <c r="AC46" s="5">
        <f t="shared" si="25"/>
        <v>40</v>
      </c>
      <c r="AD46" s="5">
        <f t="shared" si="25"/>
        <v>0</v>
      </c>
      <c r="AE46" s="5">
        <f t="shared" si="25"/>
        <v>0</v>
      </c>
      <c r="AF46" s="5">
        <f t="shared" si="25"/>
        <v>0</v>
      </c>
      <c r="AG46" s="5">
        <f t="shared" si="25"/>
        <v>0</v>
      </c>
      <c r="AH46" s="5">
        <f t="shared" si="25"/>
        <v>0</v>
      </c>
      <c r="AI46" s="5">
        <f t="shared" si="25"/>
        <v>0</v>
      </c>
      <c r="AJ46" s="5">
        <f t="shared" si="25"/>
        <v>0</v>
      </c>
      <c r="AK46" s="5">
        <f t="shared" si="25"/>
        <v>0</v>
      </c>
      <c r="AL46" s="5">
        <f t="shared" ref="AL46:BA47" si="26">AQ47</f>
        <v>0</v>
      </c>
      <c r="AM46" s="5">
        <f t="shared" si="26"/>
        <v>0</v>
      </c>
      <c r="AN46" s="5">
        <f t="shared" si="26"/>
        <v>0</v>
      </c>
      <c r="AO46" s="5">
        <f t="shared" si="26"/>
        <v>0</v>
      </c>
      <c r="AP46" s="5">
        <f t="shared" si="26"/>
        <v>0</v>
      </c>
      <c r="AQ46" s="5">
        <f t="shared" si="26"/>
        <v>0</v>
      </c>
      <c r="AR46" s="5">
        <f t="shared" si="26"/>
        <v>0</v>
      </c>
      <c r="AS46" s="5">
        <f t="shared" si="26"/>
        <v>0</v>
      </c>
      <c r="AT46" s="5">
        <f t="shared" si="26"/>
        <v>0</v>
      </c>
      <c r="AU46" s="5">
        <f t="shared" si="26"/>
        <v>0</v>
      </c>
      <c r="AV46" s="5">
        <f t="shared" si="26"/>
        <v>0</v>
      </c>
      <c r="AW46" s="5">
        <f t="shared" si="26"/>
        <v>0</v>
      </c>
      <c r="AX46" s="5">
        <f t="shared" si="26"/>
        <v>0</v>
      </c>
      <c r="AY46" s="5">
        <f t="shared" si="26"/>
        <v>0</v>
      </c>
      <c r="AZ46" s="5">
        <f t="shared" si="26"/>
        <v>0</v>
      </c>
      <c r="BA46" s="5">
        <f t="shared" si="26"/>
        <v>0</v>
      </c>
      <c r="BB46" s="6">
        <f>BG47</f>
        <v>0</v>
      </c>
    </row>
    <row r="47" spans="1:54" outlineLevel="3" x14ac:dyDescent="0.25">
      <c r="B47" s="10" t="s">
        <v>22</v>
      </c>
      <c r="C47" s="5">
        <f>H48</f>
        <v>0</v>
      </c>
      <c r="D47" s="5">
        <f>I48</f>
        <v>0</v>
      </c>
      <c r="E47" s="5">
        <f>J48</f>
        <v>0</v>
      </c>
      <c r="F47" s="5">
        <f t="shared" si="24"/>
        <v>0</v>
      </c>
      <c r="G47" s="5">
        <f t="shared" si="24"/>
        <v>0</v>
      </c>
      <c r="H47" s="5">
        <f t="shared" si="24"/>
        <v>0</v>
      </c>
      <c r="I47" s="5">
        <f t="shared" si="24"/>
        <v>0</v>
      </c>
      <c r="J47" s="5">
        <f t="shared" si="24"/>
        <v>0</v>
      </c>
      <c r="K47" s="5">
        <f t="shared" si="24"/>
        <v>0</v>
      </c>
      <c r="L47" s="5">
        <f t="shared" si="24"/>
        <v>0</v>
      </c>
      <c r="M47" s="5">
        <f t="shared" si="24"/>
        <v>0</v>
      </c>
      <c r="N47" s="5">
        <f t="shared" si="24"/>
        <v>0</v>
      </c>
      <c r="O47" s="5">
        <f t="shared" si="24"/>
        <v>0</v>
      </c>
      <c r="P47" s="5">
        <f t="shared" si="24"/>
        <v>0</v>
      </c>
      <c r="Q47" s="5">
        <f t="shared" si="24"/>
        <v>0</v>
      </c>
      <c r="R47" s="5">
        <f t="shared" si="24"/>
        <v>0</v>
      </c>
      <c r="S47" s="5">
        <f t="shared" si="24"/>
        <v>0</v>
      </c>
      <c r="T47" s="5">
        <f t="shared" si="24"/>
        <v>0</v>
      </c>
      <c r="U47" s="5">
        <f t="shared" si="24"/>
        <v>0</v>
      </c>
      <c r="V47" s="5">
        <f t="shared" si="25"/>
        <v>0</v>
      </c>
      <c r="W47" s="5">
        <f t="shared" si="25"/>
        <v>0</v>
      </c>
      <c r="X47" s="5">
        <f t="shared" si="25"/>
        <v>0</v>
      </c>
      <c r="Y47" s="5">
        <f t="shared" si="25"/>
        <v>0</v>
      </c>
      <c r="Z47" s="5">
        <f t="shared" si="25"/>
        <v>0</v>
      </c>
      <c r="AA47" s="5">
        <f t="shared" si="25"/>
        <v>0</v>
      </c>
      <c r="AB47" s="5">
        <f t="shared" si="25"/>
        <v>0</v>
      </c>
      <c r="AC47" s="5">
        <f t="shared" si="25"/>
        <v>0</v>
      </c>
      <c r="AD47" s="5">
        <f t="shared" si="25"/>
        <v>0</v>
      </c>
      <c r="AE47" s="5">
        <f t="shared" si="25"/>
        <v>0</v>
      </c>
      <c r="AF47" s="5">
        <f t="shared" si="25"/>
        <v>0</v>
      </c>
      <c r="AG47" s="5">
        <f>AL48</f>
        <v>20</v>
      </c>
      <c r="AH47" s="5">
        <f>AM48</f>
        <v>40</v>
      </c>
      <c r="AI47" s="5">
        <f t="shared" si="25"/>
        <v>0</v>
      </c>
      <c r="AJ47" s="5">
        <f t="shared" si="25"/>
        <v>0</v>
      </c>
      <c r="AK47" s="5">
        <f t="shared" si="25"/>
        <v>0</v>
      </c>
      <c r="AL47" s="5">
        <f t="shared" si="26"/>
        <v>0</v>
      </c>
      <c r="AM47" s="5">
        <f t="shared" si="26"/>
        <v>0</v>
      </c>
      <c r="AN47" s="5">
        <f t="shared" si="26"/>
        <v>0</v>
      </c>
      <c r="AO47" s="5">
        <f t="shared" si="26"/>
        <v>0</v>
      </c>
      <c r="AP47" s="5">
        <f t="shared" si="26"/>
        <v>0</v>
      </c>
      <c r="AQ47" s="5">
        <f t="shared" si="26"/>
        <v>0</v>
      </c>
      <c r="AR47" s="5">
        <f t="shared" si="26"/>
        <v>0</v>
      </c>
      <c r="AS47" s="5">
        <f t="shared" si="26"/>
        <v>0</v>
      </c>
      <c r="AT47" s="5">
        <f t="shared" si="26"/>
        <v>0</v>
      </c>
      <c r="AU47" s="5">
        <f t="shared" si="26"/>
        <v>0</v>
      </c>
      <c r="AV47" s="5">
        <f t="shared" si="26"/>
        <v>0</v>
      </c>
      <c r="AW47" s="5">
        <f t="shared" si="26"/>
        <v>0</v>
      </c>
      <c r="AX47" s="5">
        <f t="shared" si="26"/>
        <v>0</v>
      </c>
      <c r="AY47" s="5">
        <f t="shared" si="26"/>
        <v>0</v>
      </c>
      <c r="AZ47" s="5">
        <f t="shared" si="26"/>
        <v>0</v>
      </c>
      <c r="BA47" s="5">
        <f t="shared" si="26"/>
        <v>0</v>
      </c>
      <c r="BB47" s="6">
        <f>BG48</f>
        <v>0</v>
      </c>
    </row>
    <row r="48" spans="1:54" outlineLevel="3" x14ac:dyDescent="0.25">
      <c r="B48" s="10" t="s">
        <v>10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20</v>
      </c>
      <c r="AM48" s="5">
        <v>40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6"/>
    </row>
    <row r="49" spans="1:54" ht="11" outlineLevel="3" thickBot="1" x14ac:dyDescent="0.3">
      <c r="A49" s="18" t="s">
        <v>16</v>
      </c>
      <c r="B49" s="11" t="s">
        <v>23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</row>
    <row r="50" spans="1:54" ht="11" outlineLevel="2" thickBot="1" x14ac:dyDescent="0.3"/>
    <row r="51" spans="1:54" outlineLevel="2" x14ac:dyDescent="0.25">
      <c r="B51" s="9" t="s">
        <v>24</v>
      </c>
      <c r="C51" s="2">
        <v>45689</v>
      </c>
      <c r="D51" s="2">
        <v>45696</v>
      </c>
      <c r="E51" s="2">
        <v>45703</v>
      </c>
      <c r="F51" s="2">
        <v>45710</v>
      </c>
      <c r="G51" s="2">
        <v>45717</v>
      </c>
      <c r="H51" s="2">
        <v>45724</v>
      </c>
      <c r="I51" s="2">
        <v>45731</v>
      </c>
      <c r="J51" s="2">
        <v>45738</v>
      </c>
      <c r="K51" s="2">
        <v>45745</v>
      </c>
      <c r="L51" s="2">
        <v>45752</v>
      </c>
      <c r="M51" s="2">
        <v>45759</v>
      </c>
      <c r="N51" s="2">
        <v>45766</v>
      </c>
      <c r="O51" s="2">
        <v>45773</v>
      </c>
      <c r="P51" s="2">
        <v>45780</v>
      </c>
      <c r="Q51" s="2">
        <v>45787</v>
      </c>
      <c r="R51" s="2">
        <v>45794</v>
      </c>
      <c r="S51" s="2">
        <v>45801</v>
      </c>
      <c r="T51" s="2">
        <v>45808</v>
      </c>
      <c r="U51" s="2">
        <v>45815</v>
      </c>
      <c r="V51" s="2">
        <v>45822</v>
      </c>
      <c r="W51" s="2">
        <v>45829</v>
      </c>
      <c r="X51" s="2">
        <v>45836</v>
      </c>
      <c r="Y51" s="2">
        <v>45843</v>
      </c>
      <c r="Z51" s="2">
        <v>45850</v>
      </c>
      <c r="AA51" s="2">
        <v>45857</v>
      </c>
      <c r="AB51" s="2">
        <v>45864</v>
      </c>
      <c r="AC51" s="2">
        <v>45871</v>
      </c>
      <c r="AD51" s="2">
        <v>45878</v>
      </c>
      <c r="AE51" s="2">
        <v>45885</v>
      </c>
      <c r="AF51" s="2">
        <v>45892</v>
      </c>
      <c r="AG51" s="2">
        <v>45899</v>
      </c>
      <c r="AH51" s="2">
        <v>45906</v>
      </c>
      <c r="AI51" s="2">
        <v>45913</v>
      </c>
      <c r="AJ51" s="2">
        <v>45920</v>
      </c>
      <c r="AK51" s="2">
        <v>45927</v>
      </c>
      <c r="AL51" s="2">
        <v>45934</v>
      </c>
      <c r="AM51" s="2">
        <v>45941</v>
      </c>
      <c r="AN51" s="2">
        <v>45948</v>
      </c>
      <c r="AO51" s="2">
        <v>45955</v>
      </c>
      <c r="AP51" s="2">
        <v>45962</v>
      </c>
      <c r="AQ51" s="2">
        <v>45969</v>
      </c>
      <c r="AR51" s="2">
        <v>45976</v>
      </c>
      <c r="AS51" s="2">
        <v>45983</v>
      </c>
      <c r="AT51" s="2">
        <v>45990</v>
      </c>
      <c r="AU51" s="2">
        <v>45997</v>
      </c>
      <c r="AV51" s="2">
        <v>46004</v>
      </c>
      <c r="AW51" s="2">
        <v>46011</v>
      </c>
      <c r="AX51" s="2">
        <v>46018</v>
      </c>
      <c r="AY51" s="2">
        <v>46025</v>
      </c>
      <c r="AZ51" s="2">
        <v>46032</v>
      </c>
      <c r="BA51" s="2">
        <v>46039</v>
      </c>
      <c r="BB51" s="3">
        <v>46046</v>
      </c>
    </row>
    <row r="52" spans="1:54" outlineLevel="2" x14ac:dyDescent="0.25">
      <c r="B52" s="10" t="s">
        <v>30</v>
      </c>
      <c r="C52" s="20">
        <f>60/40</f>
        <v>1.5</v>
      </c>
      <c r="D52" s="20">
        <f t="shared" ref="D52:BB52" si="27">60/40</f>
        <v>1.5</v>
      </c>
      <c r="E52" s="20">
        <f t="shared" si="27"/>
        <v>1.5</v>
      </c>
      <c r="F52" s="20">
        <f t="shared" si="27"/>
        <v>1.5</v>
      </c>
      <c r="G52" s="20">
        <f t="shared" si="27"/>
        <v>1.5</v>
      </c>
      <c r="H52" s="20">
        <f t="shared" si="27"/>
        <v>1.5</v>
      </c>
      <c r="I52" s="20">
        <f t="shared" si="27"/>
        <v>1.5</v>
      </c>
      <c r="J52" s="20">
        <f t="shared" si="27"/>
        <v>1.5</v>
      </c>
      <c r="K52" s="20">
        <f t="shared" si="27"/>
        <v>1.5</v>
      </c>
      <c r="L52" s="20">
        <f t="shared" si="27"/>
        <v>1.5</v>
      </c>
      <c r="M52" s="20">
        <f t="shared" si="27"/>
        <v>1.5</v>
      </c>
      <c r="N52" s="20">
        <f t="shared" si="27"/>
        <v>1.5</v>
      </c>
      <c r="O52" s="20">
        <f t="shared" si="27"/>
        <v>1.5</v>
      </c>
      <c r="P52" s="20">
        <f t="shared" si="27"/>
        <v>1.5</v>
      </c>
      <c r="Q52" s="20">
        <f t="shared" si="27"/>
        <v>1.5</v>
      </c>
      <c r="R52" s="20">
        <f t="shared" si="27"/>
        <v>1.5</v>
      </c>
      <c r="S52" s="20">
        <f t="shared" si="27"/>
        <v>1.5</v>
      </c>
      <c r="T52" s="20">
        <f t="shared" si="27"/>
        <v>1.5</v>
      </c>
      <c r="U52" s="20">
        <f t="shared" si="27"/>
        <v>1.5</v>
      </c>
      <c r="V52" s="20">
        <f t="shared" si="27"/>
        <v>1.5</v>
      </c>
      <c r="W52" s="20">
        <f t="shared" si="27"/>
        <v>1.5</v>
      </c>
      <c r="X52" s="20">
        <f t="shared" si="27"/>
        <v>1.5</v>
      </c>
      <c r="Y52" s="20">
        <f t="shared" si="27"/>
        <v>1.5</v>
      </c>
      <c r="Z52" s="20">
        <f t="shared" si="27"/>
        <v>1.5</v>
      </c>
      <c r="AA52" s="20">
        <f t="shared" si="27"/>
        <v>1.5</v>
      </c>
      <c r="AB52" s="20">
        <f t="shared" si="27"/>
        <v>1.5</v>
      </c>
      <c r="AC52" s="20">
        <f t="shared" si="27"/>
        <v>1.5</v>
      </c>
      <c r="AD52" s="20">
        <f t="shared" si="27"/>
        <v>1.5</v>
      </c>
      <c r="AE52" s="20">
        <f t="shared" si="27"/>
        <v>1.5</v>
      </c>
      <c r="AF52" s="20">
        <f t="shared" si="27"/>
        <v>1.5</v>
      </c>
      <c r="AG52" s="20">
        <f t="shared" si="27"/>
        <v>1.5</v>
      </c>
      <c r="AH52" s="20">
        <f t="shared" si="27"/>
        <v>1.5</v>
      </c>
      <c r="AI52" s="20">
        <f t="shared" si="27"/>
        <v>1.5</v>
      </c>
      <c r="AJ52" s="20">
        <f t="shared" si="27"/>
        <v>1.5</v>
      </c>
      <c r="AK52" s="20">
        <f t="shared" si="27"/>
        <v>1.5</v>
      </c>
      <c r="AL52" s="20">
        <f t="shared" si="27"/>
        <v>1.5</v>
      </c>
      <c r="AM52" s="20">
        <f t="shared" si="27"/>
        <v>1.5</v>
      </c>
      <c r="AN52" s="20">
        <f t="shared" si="27"/>
        <v>1.5</v>
      </c>
      <c r="AO52" s="20">
        <f t="shared" si="27"/>
        <v>1.5</v>
      </c>
      <c r="AP52" s="20">
        <f t="shared" si="27"/>
        <v>1.5</v>
      </c>
      <c r="AQ52" s="20">
        <f t="shared" si="27"/>
        <v>1.5</v>
      </c>
      <c r="AR52" s="20">
        <f t="shared" si="27"/>
        <v>1.5</v>
      </c>
      <c r="AS52" s="20">
        <f t="shared" si="27"/>
        <v>1.5</v>
      </c>
      <c r="AT52" s="20">
        <f t="shared" si="27"/>
        <v>1.5</v>
      </c>
      <c r="AU52" s="20">
        <f t="shared" si="27"/>
        <v>1.5</v>
      </c>
      <c r="AV52" s="20">
        <f t="shared" si="27"/>
        <v>1.5</v>
      </c>
      <c r="AW52" s="20">
        <f t="shared" si="27"/>
        <v>1.5</v>
      </c>
      <c r="AX52" s="20">
        <f t="shared" si="27"/>
        <v>1.5</v>
      </c>
      <c r="AY52" s="20">
        <f t="shared" si="27"/>
        <v>1.5</v>
      </c>
      <c r="AZ52" s="20">
        <f t="shared" si="27"/>
        <v>1.5</v>
      </c>
      <c r="BA52" s="20">
        <f t="shared" si="27"/>
        <v>1.5</v>
      </c>
      <c r="BB52" s="21">
        <f t="shared" si="27"/>
        <v>1.5</v>
      </c>
    </row>
    <row r="53" spans="1:54" outlineLevel="2" x14ac:dyDescent="0.25">
      <c r="A53" s="18" t="s">
        <v>16</v>
      </c>
      <c r="B53" s="10" t="s">
        <v>14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4">
        <v>0</v>
      </c>
    </row>
    <row r="54" spans="1:54" outlineLevel="2" x14ac:dyDescent="0.25">
      <c r="A54" s="18" t="s">
        <v>16</v>
      </c>
      <c r="B54" s="10" t="s">
        <v>15</v>
      </c>
      <c r="C54" s="12">
        <v>0.05</v>
      </c>
      <c r="D54" s="12">
        <v>0.05</v>
      </c>
      <c r="E54" s="12">
        <v>0.05</v>
      </c>
      <c r="F54" s="12">
        <v>0.05</v>
      </c>
      <c r="G54" s="12">
        <v>0.05</v>
      </c>
      <c r="H54" s="12">
        <v>0.05</v>
      </c>
      <c r="I54" s="12">
        <v>0.05</v>
      </c>
      <c r="J54" s="12">
        <v>0.05</v>
      </c>
      <c r="K54" s="12">
        <v>0.05</v>
      </c>
      <c r="L54" s="12">
        <v>0.05</v>
      </c>
      <c r="M54" s="12">
        <v>0.05</v>
      </c>
      <c r="N54" s="12">
        <v>0.05</v>
      </c>
      <c r="O54" s="12">
        <v>0.05</v>
      </c>
      <c r="P54" s="12">
        <v>0.05</v>
      </c>
      <c r="Q54" s="12">
        <v>0.05</v>
      </c>
      <c r="R54" s="12">
        <v>0.05</v>
      </c>
      <c r="S54" s="12">
        <v>0.05</v>
      </c>
      <c r="T54" s="12">
        <v>0.05</v>
      </c>
      <c r="U54" s="12">
        <v>0.05</v>
      </c>
      <c r="V54" s="12">
        <v>0.05</v>
      </c>
      <c r="W54" s="12">
        <v>0.05</v>
      </c>
      <c r="X54" s="12">
        <v>0.05</v>
      </c>
      <c r="Y54" s="12">
        <v>0.05</v>
      </c>
      <c r="Z54" s="12">
        <v>0.05</v>
      </c>
      <c r="AA54" s="12">
        <v>0.05</v>
      </c>
      <c r="AB54" s="12">
        <v>0.05</v>
      </c>
      <c r="AC54" s="12">
        <v>0.05</v>
      </c>
      <c r="AD54" s="12">
        <v>0.05</v>
      </c>
      <c r="AE54" s="12">
        <v>0.05</v>
      </c>
      <c r="AF54" s="12">
        <v>0.05</v>
      </c>
      <c r="AG54" s="12">
        <v>0.05</v>
      </c>
      <c r="AH54" s="12">
        <v>0.05</v>
      </c>
      <c r="AI54" s="12">
        <v>0.05</v>
      </c>
      <c r="AJ54" s="12">
        <v>0.05</v>
      </c>
      <c r="AK54" s="12">
        <v>0.05</v>
      </c>
      <c r="AL54" s="12">
        <v>0.05</v>
      </c>
      <c r="AM54" s="12">
        <v>0.05</v>
      </c>
      <c r="AN54" s="12">
        <v>0.05</v>
      </c>
      <c r="AO54" s="12">
        <v>0.05</v>
      </c>
      <c r="AP54" s="12">
        <v>0.05</v>
      </c>
      <c r="AQ54" s="12">
        <v>0.05</v>
      </c>
      <c r="AR54" s="12">
        <v>0.05</v>
      </c>
      <c r="AS54" s="12">
        <v>0.05</v>
      </c>
      <c r="AT54" s="12">
        <v>0.05</v>
      </c>
      <c r="AU54" s="12">
        <v>0.05</v>
      </c>
      <c r="AV54" s="12">
        <v>0.05</v>
      </c>
      <c r="AW54" s="12">
        <v>0.05</v>
      </c>
      <c r="AX54" s="12">
        <v>0.05</v>
      </c>
      <c r="AY54" s="12">
        <v>0.05</v>
      </c>
      <c r="AZ54" s="12">
        <v>0.05</v>
      </c>
      <c r="BA54" s="12">
        <v>0.05</v>
      </c>
      <c r="BB54" s="14">
        <v>0.05</v>
      </c>
    </row>
    <row r="55" spans="1:54" outlineLevel="2" x14ac:dyDescent="0.25">
      <c r="B55" s="10" t="s">
        <v>5</v>
      </c>
      <c r="C55" s="12">
        <v>0.75</v>
      </c>
      <c r="D55" s="12">
        <v>0.75</v>
      </c>
      <c r="E55" s="12">
        <v>0.75</v>
      </c>
      <c r="F55" s="12">
        <v>0.75</v>
      </c>
      <c r="G55" s="12">
        <v>0.75</v>
      </c>
      <c r="H55" s="12">
        <v>0.75</v>
      </c>
      <c r="I55" s="12">
        <v>0.75</v>
      </c>
      <c r="J55" s="12">
        <v>0.75</v>
      </c>
      <c r="K55" s="12">
        <v>0.75</v>
      </c>
      <c r="L55" s="12">
        <v>0.75</v>
      </c>
      <c r="M55" s="12">
        <v>0.75</v>
      </c>
      <c r="N55" s="12">
        <v>0.75</v>
      </c>
      <c r="O55" s="12">
        <v>0.75</v>
      </c>
      <c r="P55" s="12">
        <v>0.75</v>
      </c>
      <c r="Q55" s="12">
        <v>0.75</v>
      </c>
      <c r="R55" s="12">
        <v>0.75</v>
      </c>
      <c r="S55" s="12">
        <v>0.75</v>
      </c>
      <c r="T55" s="12">
        <v>0.75</v>
      </c>
      <c r="U55" s="12">
        <v>0.75</v>
      </c>
      <c r="V55" s="12">
        <v>0.75</v>
      </c>
      <c r="W55" s="12">
        <v>0.75</v>
      </c>
      <c r="X55" s="12">
        <v>0.75</v>
      </c>
      <c r="Y55" s="12">
        <v>0.75</v>
      </c>
      <c r="Z55" s="12">
        <v>0.75</v>
      </c>
      <c r="AA55" s="12">
        <v>0.75</v>
      </c>
      <c r="AB55" s="12">
        <v>0.75</v>
      </c>
      <c r="AC55" s="12">
        <v>0.75</v>
      </c>
      <c r="AD55" s="12">
        <v>0.75</v>
      </c>
      <c r="AE55" s="12">
        <v>0.75</v>
      </c>
      <c r="AF55" s="12">
        <v>0.75</v>
      </c>
      <c r="AG55" s="12">
        <v>0.75</v>
      </c>
      <c r="AH55" s="12">
        <v>0.75</v>
      </c>
      <c r="AI55" s="12">
        <v>0.75</v>
      </c>
      <c r="AJ55" s="12">
        <v>0.75</v>
      </c>
      <c r="AK55" s="12">
        <v>0.75</v>
      </c>
      <c r="AL55" s="12">
        <v>0.75</v>
      </c>
      <c r="AM55" s="12">
        <v>0.75</v>
      </c>
      <c r="AN55" s="12">
        <v>0.75</v>
      </c>
      <c r="AO55" s="12">
        <v>0.75</v>
      </c>
      <c r="AP55" s="12">
        <v>0.75</v>
      </c>
      <c r="AQ55" s="12">
        <v>0.75</v>
      </c>
      <c r="AR55" s="12">
        <v>0.75</v>
      </c>
      <c r="AS55" s="12">
        <v>0.75</v>
      </c>
      <c r="AT55" s="12">
        <v>0.75</v>
      </c>
      <c r="AU55" s="12">
        <v>0.75</v>
      </c>
      <c r="AV55" s="12">
        <v>0.75</v>
      </c>
      <c r="AW55" s="12">
        <v>0.75</v>
      </c>
      <c r="AX55" s="12">
        <v>0.75</v>
      </c>
      <c r="AY55" s="12">
        <v>0.75</v>
      </c>
      <c r="AZ55" s="12">
        <v>0.75</v>
      </c>
      <c r="BA55" s="12">
        <v>0.75</v>
      </c>
      <c r="BB55" s="14">
        <v>0.75</v>
      </c>
    </row>
    <row r="56" spans="1:54" outlineLevel="2" x14ac:dyDescent="0.25">
      <c r="B56" s="10" t="s">
        <v>4</v>
      </c>
      <c r="C56" s="12">
        <v>0.25</v>
      </c>
      <c r="D56" s="12">
        <v>0.25</v>
      </c>
      <c r="E56" s="12">
        <v>0.25</v>
      </c>
      <c r="F56" s="12">
        <v>0.25</v>
      </c>
      <c r="G56" s="12">
        <v>0.25</v>
      </c>
      <c r="H56" s="12">
        <v>0.25</v>
      </c>
      <c r="I56" s="12">
        <v>0.25</v>
      </c>
      <c r="J56" s="12">
        <v>0.25</v>
      </c>
      <c r="K56" s="12">
        <v>0.25</v>
      </c>
      <c r="L56" s="12">
        <v>0.25</v>
      </c>
      <c r="M56" s="12">
        <v>0.25</v>
      </c>
      <c r="N56" s="12">
        <v>0.25</v>
      </c>
      <c r="O56" s="12">
        <v>0.25</v>
      </c>
      <c r="P56" s="12">
        <v>0.25</v>
      </c>
      <c r="Q56" s="12">
        <v>0.25</v>
      </c>
      <c r="R56" s="12">
        <v>0.25</v>
      </c>
      <c r="S56" s="12">
        <v>0.25</v>
      </c>
      <c r="T56" s="12">
        <v>0.25</v>
      </c>
      <c r="U56" s="12">
        <v>0.25</v>
      </c>
      <c r="V56" s="12">
        <v>0.25</v>
      </c>
      <c r="W56" s="12">
        <v>0.25</v>
      </c>
      <c r="X56" s="12">
        <v>0.25</v>
      </c>
      <c r="Y56" s="12">
        <v>0.25</v>
      </c>
      <c r="Z56" s="12">
        <v>0.25</v>
      </c>
      <c r="AA56" s="12">
        <v>0.25</v>
      </c>
      <c r="AB56" s="12">
        <v>0.25</v>
      </c>
      <c r="AC56" s="12">
        <v>0.25</v>
      </c>
      <c r="AD56" s="12">
        <v>0.25</v>
      </c>
      <c r="AE56" s="12">
        <v>0.25</v>
      </c>
      <c r="AF56" s="12">
        <v>0.25</v>
      </c>
      <c r="AG56" s="12">
        <v>0.25</v>
      </c>
      <c r="AH56" s="12">
        <v>0.25</v>
      </c>
      <c r="AI56" s="12">
        <v>0.25</v>
      </c>
      <c r="AJ56" s="12">
        <v>0.25</v>
      </c>
      <c r="AK56" s="12">
        <v>0.25</v>
      </c>
      <c r="AL56" s="12">
        <v>0.25</v>
      </c>
      <c r="AM56" s="12">
        <v>0.25</v>
      </c>
      <c r="AN56" s="12">
        <v>0.25</v>
      </c>
      <c r="AO56" s="12">
        <v>0.25</v>
      </c>
      <c r="AP56" s="12">
        <v>0.25</v>
      </c>
      <c r="AQ56" s="12">
        <v>0.25</v>
      </c>
      <c r="AR56" s="12">
        <v>0.25</v>
      </c>
      <c r="AS56" s="12">
        <v>0.25</v>
      </c>
      <c r="AT56" s="12">
        <v>0.25</v>
      </c>
      <c r="AU56" s="12">
        <v>0.25</v>
      </c>
      <c r="AV56" s="12">
        <v>0.25</v>
      </c>
      <c r="AW56" s="12">
        <v>0.25</v>
      </c>
      <c r="AX56" s="12">
        <v>0.25</v>
      </c>
      <c r="AY56" s="12">
        <v>0.25</v>
      </c>
      <c r="AZ56" s="12">
        <v>0.25</v>
      </c>
      <c r="BA56" s="12">
        <v>0.25</v>
      </c>
      <c r="BB56" s="14">
        <v>0.25</v>
      </c>
    </row>
    <row r="57" spans="1:54" outlineLevel="2" x14ac:dyDescent="0.25">
      <c r="B57" s="10" t="s">
        <v>6</v>
      </c>
      <c r="C57" s="13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4">
        <v>0</v>
      </c>
    </row>
    <row r="58" spans="1:54" outlineLevel="2" x14ac:dyDescent="0.25">
      <c r="B58" s="10" t="s">
        <v>7</v>
      </c>
      <c r="C58" s="12">
        <v>0.3</v>
      </c>
      <c r="D58" s="12">
        <v>0.3</v>
      </c>
      <c r="E58" s="12">
        <v>0.3</v>
      </c>
      <c r="F58" s="12">
        <v>0.3</v>
      </c>
      <c r="G58" s="12">
        <v>0.3</v>
      </c>
      <c r="H58" s="12">
        <v>0.3</v>
      </c>
      <c r="I58" s="12">
        <v>0.3</v>
      </c>
      <c r="J58" s="12">
        <v>0.3</v>
      </c>
      <c r="K58" s="12">
        <v>0.3</v>
      </c>
      <c r="L58" s="12">
        <v>0.3</v>
      </c>
      <c r="M58" s="12">
        <v>0.3</v>
      </c>
      <c r="N58" s="12">
        <v>0.3</v>
      </c>
      <c r="O58" s="12">
        <v>0.3</v>
      </c>
      <c r="P58" s="12">
        <v>0.3</v>
      </c>
      <c r="Q58" s="12">
        <v>0.3</v>
      </c>
      <c r="R58" s="12">
        <v>0.3</v>
      </c>
      <c r="S58" s="12">
        <v>0.3</v>
      </c>
      <c r="T58" s="12">
        <v>0.3</v>
      </c>
      <c r="U58" s="12">
        <v>0.3</v>
      </c>
      <c r="V58" s="12">
        <v>0.3</v>
      </c>
      <c r="W58" s="12">
        <v>0.3</v>
      </c>
      <c r="X58" s="12">
        <v>0.3</v>
      </c>
      <c r="Y58" s="12">
        <v>0.3</v>
      </c>
      <c r="Z58" s="12">
        <v>0.3</v>
      </c>
      <c r="AA58" s="12">
        <v>0.3</v>
      </c>
      <c r="AB58" s="12">
        <v>0.3</v>
      </c>
      <c r="AC58" s="12">
        <v>0.3</v>
      </c>
      <c r="AD58" s="12">
        <v>0.3</v>
      </c>
      <c r="AE58" s="12">
        <v>0.3</v>
      </c>
      <c r="AF58" s="12">
        <v>0.3</v>
      </c>
      <c r="AG58" s="12">
        <v>0.3</v>
      </c>
      <c r="AH58" s="12">
        <v>0.3</v>
      </c>
      <c r="AI58" s="12">
        <v>0.3</v>
      </c>
      <c r="AJ58" s="12">
        <v>0.3</v>
      </c>
      <c r="AK58" s="12">
        <v>0.3</v>
      </c>
      <c r="AL58" s="12">
        <v>0.3</v>
      </c>
      <c r="AM58" s="12">
        <v>0.3</v>
      </c>
      <c r="AN58" s="12">
        <v>0.3</v>
      </c>
      <c r="AO58" s="12">
        <v>0.3</v>
      </c>
      <c r="AP58" s="12">
        <v>0.3</v>
      </c>
      <c r="AQ58" s="12">
        <v>0.3</v>
      </c>
      <c r="AR58" s="12">
        <v>0.3</v>
      </c>
      <c r="AS58" s="12">
        <v>0.3</v>
      </c>
      <c r="AT58" s="12">
        <v>0.3</v>
      </c>
      <c r="AU58" s="12">
        <v>0.3</v>
      </c>
      <c r="AV58" s="12">
        <v>0.3</v>
      </c>
      <c r="AW58" s="12">
        <v>0.3</v>
      </c>
      <c r="AX58" s="12">
        <v>0.3</v>
      </c>
      <c r="AY58" s="12">
        <v>0.3</v>
      </c>
      <c r="AZ58" s="12">
        <v>0.3</v>
      </c>
      <c r="BA58" s="12">
        <v>0.3</v>
      </c>
      <c r="BB58" s="14">
        <v>0.3</v>
      </c>
    </row>
    <row r="59" spans="1:54" outlineLevel="2" x14ac:dyDescent="0.25">
      <c r="B59" s="10" t="s">
        <v>0</v>
      </c>
      <c r="C59" s="5">
        <f>(C8*(1+C56)*C58)/(40*(1-C54)*(1-C53)*C55*(C52))</f>
        <v>91.315789473684205</v>
      </c>
      <c r="D59" s="5">
        <f t="shared" ref="D59:BB59" si="28">(D8*(1+D56)*D58)/(40*(1-D54)*(1-D53)*D55*(D52))</f>
        <v>82.754385964912274</v>
      </c>
      <c r="E59" s="5">
        <f t="shared" si="28"/>
        <v>82.561403508771932</v>
      </c>
      <c r="F59" s="5">
        <f t="shared" si="28"/>
        <v>82.701754385964918</v>
      </c>
      <c r="G59" s="5">
        <f t="shared" si="28"/>
        <v>67.956140350877192</v>
      </c>
      <c r="H59" s="5">
        <f t="shared" si="28"/>
        <v>22.701754385964911</v>
      </c>
      <c r="I59" s="5">
        <f t="shared" si="28"/>
        <v>104.57017543859649</v>
      </c>
      <c r="J59" s="5">
        <f t="shared" si="28"/>
        <v>48.324561403508774</v>
      </c>
      <c r="K59" s="5">
        <f t="shared" si="28"/>
        <v>28.798245614035089</v>
      </c>
      <c r="L59" s="5">
        <f t="shared" si="28"/>
        <v>33.368421052631582</v>
      </c>
      <c r="M59" s="5">
        <f t="shared" si="28"/>
        <v>70.780701754385959</v>
      </c>
      <c r="N59" s="5">
        <f t="shared" si="28"/>
        <v>39.614035087719301</v>
      </c>
      <c r="O59" s="5">
        <f t="shared" si="28"/>
        <v>96.21052631578948</v>
      </c>
      <c r="P59" s="5">
        <f t="shared" si="28"/>
        <v>31.149122807017545</v>
      </c>
      <c r="Q59" s="5">
        <f t="shared" si="28"/>
        <v>94.89473684210526</v>
      </c>
      <c r="R59" s="5">
        <f t="shared" si="28"/>
        <v>34.719298245614034</v>
      </c>
      <c r="S59" s="5">
        <f t="shared" si="28"/>
        <v>54.184210526315788</v>
      </c>
      <c r="T59" s="5">
        <f t="shared" si="28"/>
        <v>33.210526315789473</v>
      </c>
      <c r="U59" s="5">
        <f t="shared" si="28"/>
        <v>104.74561403508773</v>
      </c>
      <c r="V59" s="5">
        <f t="shared" si="28"/>
        <v>72.236842105263165</v>
      </c>
      <c r="W59" s="5">
        <f t="shared" si="28"/>
        <v>25.350877192982455</v>
      </c>
      <c r="X59" s="5">
        <f t="shared" si="28"/>
        <v>42.649122807017541</v>
      </c>
      <c r="Y59" s="5">
        <f t="shared" si="28"/>
        <v>99.359649122807014</v>
      </c>
      <c r="Z59" s="5">
        <f t="shared" si="28"/>
        <v>62.850877192982459</v>
      </c>
      <c r="AA59" s="5">
        <f t="shared" si="28"/>
        <v>94.061403508771932</v>
      </c>
      <c r="AB59" s="5">
        <f t="shared" si="28"/>
        <v>62.824561403508774</v>
      </c>
      <c r="AC59" s="5">
        <f t="shared" si="28"/>
        <v>30.263157894736842</v>
      </c>
      <c r="AD59" s="5">
        <f t="shared" si="28"/>
        <v>33.596491228070178</v>
      </c>
      <c r="AE59" s="5">
        <f t="shared" si="28"/>
        <v>91.324561403508767</v>
      </c>
      <c r="AF59" s="5">
        <f t="shared" si="28"/>
        <v>86.28947368421052</v>
      </c>
      <c r="AG59" s="5">
        <f t="shared" si="28"/>
        <v>42.184210526315788</v>
      </c>
      <c r="AH59" s="5">
        <f t="shared" si="28"/>
        <v>46.517543859649123</v>
      </c>
      <c r="AI59" s="5">
        <f t="shared" si="28"/>
        <v>85.921052631578945</v>
      </c>
      <c r="AJ59" s="5">
        <f t="shared" si="28"/>
        <v>21.37719298245614</v>
      </c>
      <c r="AK59" s="5">
        <f t="shared" si="28"/>
        <v>31.578947368421051</v>
      </c>
      <c r="AL59" s="5">
        <f t="shared" si="28"/>
        <v>78.719298245614041</v>
      </c>
      <c r="AM59" s="5">
        <f t="shared" si="28"/>
        <v>89.482456140350877</v>
      </c>
      <c r="AN59" s="5">
        <f t="shared" si="28"/>
        <v>86.903508771929822</v>
      </c>
      <c r="AO59" s="5">
        <f t="shared" si="28"/>
        <v>69.622807017543863</v>
      </c>
      <c r="AP59" s="5">
        <f t="shared" si="28"/>
        <v>61.078947368421055</v>
      </c>
      <c r="AQ59" s="5">
        <f t="shared" si="28"/>
        <v>98.833333333333329</v>
      </c>
      <c r="AR59" s="5">
        <f t="shared" si="28"/>
        <v>103.70175438596492</v>
      </c>
      <c r="AS59" s="5">
        <f t="shared" si="28"/>
        <v>101.55263157894737</v>
      </c>
      <c r="AT59" s="5">
        <f t="shared" si="28"/>
        <v>48.517543859649123</v>
      </c>
      <c r="AU59" s="5">
        <f t="shared" si="28"/>
        <v>24.57017543859649</v>
      </c>
      <c r="AV59" s="5">
        <f t="shared" si="28"/>
        <v>91.324561403508767</v>
      </c>
      <c r="AW59" s="5">
        <f t="shared" si="28"/>
        <v>35.60526315789474</v>
      </c>
      <c r="AX59" s="5">
        <f t="shared" si="28"/>
        <v>68.815789473684205</v>
      </c>
      <c r="AY59" s="5">
        <f t="shared" si="28"/>
        <v>28.008771929824562</v>
      </c>
      <c r="AZ59" s="5">
        <f t="shared" si="28"/>
        <v>28.32456140350877</v>
      </c>
      <c r="BA59" s="5">
        <f t="shared" si="28"/>
        <v>86.649122807017548</v>
      </c>
      <c r="BB59" s="6">
        <f t="shared" si="28"/>
        <v>85.780701754385959</v>
      </c>
    </row>
    <row r="60" spans="1:54" outlineLevel="2" x14ac:dyDescent="0.25">
      <c r="B60" s="10" t="s">
        <v>1</v>
      </c>
      <c r="C60" s="5">
        <v>75</v>
      </c>
      <c r="D60" s="5">
        <f t="shared" ref="D60:AK60" si="29">C60+D67+D62+D63</f>
        <v>75</v>
      </c>
      <c r="E60" s="5">
        <f t="shared" si="29"/>
        <v>75</v>
      </c>
      <c r="F60" s="5">
        <f t="shared" si="29"/>
        <v>75</v>
      </c>
      <c r="G60" s="5">
        <f t="shared" si="29"/>
        <v>75</v>
      </c>
      <c r="H60" s="5">
        <f t="shared" si="29"/>
        <v>75</v>
      </c>
      <c r="I60" s="5">
        <f t="shared" si="29"/>
        <v>75</v>
      </c>
      <c r="J60" s="5">
        <f t="shared" si="29"/>
        <v>75</v>
      </c>
      <c r="K60" s="5">
        <f t="shared" si="29"/>
        <v>75</v>
      </c>
      <c r="L60" s="5">
        <f t="shared" si="29"/>
        <v>75</v>
      </c>
      <c r="M60" s="5">
        <f t="shared" si="29"/>
        <v>75</v>
      </c>
      <c r="N60" s="5">
        <f t="shared" si="29"/>
        <v>75</v>
      </c>
      <c r="O60" s="5">
        <f t="shared" si="29"/>
        <v>75</v>
      </c>
      <c r="P60" s="5">
        <f t="shared" si="29"/>
        <v>75</v>
      </c>
      <c r="Q60" s="5">
        <f t="shared" si="29"/>
        <v>75</v>
      </c>
      <c r="R60" s="5">
        <f t="shared" si="29"/>
        <v>75</v>
      </c>
      <c r="S60" s="5">
        <f t="shared" si="29"/>
        <v>75</v>
      </c>
      <c r="T60" s="5">
        <f t="shared" si="29"/>
        <v>75</v>
      </c>
      <c r="U60" s="5">
        <f t="shared" si="29"/>
        <v>75</v>
      </c>
      <c r="V60" s="5">
        <f t="shared" si="29"/>
        <v>75</v>
      </c>
      <c r="W60" s="5">
        <f t="shared" si="29"/>
        <v>75</v>
      </c>
      <c r="X60" s="5">
        <f t="shared" si="29"/>
        <v>75</v>
      </c>
      <c r="Y60" s="5">
        <f t="shared" si="29"/>
        <v>75</v>
      </c>
      <c r="Z60" s="5">
        <f t="shared" si="29"/>
        <v>75</v>
      </c>
      <c r="AA60" s="5">
        <f t="shared" si="29"/>
        <v>75</v>
      </c>
      <c r="AB60" s="5">
        <f t="shared" si="29"/>
        <v>75</v>
      </c>
      <c r="AC60" s="5">
        <f t="shared" si="29"/>
        <v>75</v>
      </c>
      <c r="AD60" s="5">
        <f t="shared" si="29"/>
        <v>75</v>
      </c>
      <c r="AE60" s="5">
        <f t="shared" si="29"/>
        <v>75</v>
      </c>
      <c r="AF60" s="5">
        <f t="shared" si="29"/>
        <v>75</v>
      </c>
      <c r="AG60" s="5">
        <f t="shared" si="29"/>
        <v>75</v>
      </c>
      <c r="AH60" s="5">
        <f t="shared" si="29"/>
        <v>75</v>
      </c>
      <c r="AI60" s="5">
        <f t="shared" si="29"/>
        <v>75</v>
      </c>
      <c r="AJ60" s="5">
        <f t="shared" si="29"/>
        <v>75</v>
      </c>
      <c r="AK60" s="5">
        <f t="shared" si="29"/>
        <v>75</v>
      </c>
      <c r="AL60" s="5">
        <f>AK60+AL67+AL62+AL63</f>
        <v>75</v>
      </c>
      <c r="AM60" s="5">
        <f t="shared" ref="AM60:BB60" si="30">AL60+AM67+AM62+AM63</f>
        <v>75</v>
      </c>
      <c r="AN60" s="5">
        <f t="shared" si="30"/>
        <v>75</v>
      </c>
      <c r="AO60" s="5">
        <f t="shared" si="30"/>
        <v>75</v>
      </c>
      <c r="AP60" s="5">
        <f t="shared" si="30"/>
        <v>75</v>
      </c>
      <c r="AQ60" s="5">
        <f t="shared" si="30"/>
        <v>75</v>
      </c>
      <c r="AR60" s="5">
        <f t="shared" si="30"/>
        <v>75</v>
      </c>
      <c r="AS60" s="5">
        <f t="shared" si="30"/>
        <v>75</v>
      </c>
      <c r="AT60" s="5">
        <f t="shared" si="30"/>
        <v>75</v>
      </c>
      <c r="AU60" s="5">
        <f t="shared" si="30"/>
        <v>45</v>
      </c>
      <c r="AV60" s="5">
        <f t="shared" si="30"/>
        <v>45</v>
      </c>
      <c r="AW60" s="5">
        <f t="shared" si="30"/>
        <v>45</v>
      </c>
      <c r="AX60" s="5">
        <f t="shared" si="30"/>
        <v>45</v>
      </c>
      <c r="AY60" s="5">
        <f t="shared" si="30"/>
        <v>45</v>
      </c>
      <c r="AZ60" s="5">
        <f t="shared" si="30"/>
        <v>45</v>
      </c>
      <c r="BA60" s="5">
        <f t="shared" si="30"/>
        <v>45</v>
      </c>
      <c r="BB60" s="6">
        <f t="shared" si="30"/>
        <v>45</v>
      </c>
    </row>
    <row r="61" spans="1:54" ht="11" outlineLevel="2" thickBot="1" x14ac:dyDescent="0.3">
      <c r="B61" s="11" t="s">
        <v>2</v>
      </c>
      <c r="C61" s="7">
        <f>C60-C59</f>
        <v>-16.315789473684205</v>
      </c>
      <c r="D61" s="7">
        <f t="shared" ref="D61:BB61" si="31">D60-D59</f>
        <v>-7.7543859649122737</v>
      </c>
      <c r="E61" s="7">
        <f t="shared" si="31"/>
        <v>-7.5614035087719316</v>
      </c>
      <c r="F61" s="7">
        <f t="shared" si="31"/>
        <v>-7.701754385964918</v>
      </c>
      <c r="G61" s="7">
        <f t="shared" si="31"/>
        <v>7.0438596491228083</v>
      </c>
      <c r="H61" s="7">
        <f t="shared" si="31"/>
        <v>52.298245614035089</v>
      </c>
      <c r="I61" s="7">
        <f t="shared" si="31"/>
        <v>-29.570175438596493</v>
      </c>
      <c r="J61" s="7">
        <f t="shared" si="31"/>
        <v>26.675438596491226</v>
      </c>
      <c r="K61" s="7">
        <f t="shared" si="31"/>
        <v>46.201754385964911</v>
      </c>
      <c r="L61" s="7">
        <f t="shared" si="31"/>
        <v>41.631578947368418</v>
      </c>
      <c r="M61" s="7">
        <f t="shared" si="31"/>
        <v>4.2192982456140413</v>
      </c>
      <c r="N61" s="7">
        <f t="shared" si="31"/>
        <v>35.385964912280699</v>
      </c>
      <c r="O61" s="7">
        <f t="shared" si="31"/>
        <v>-21.21052631578948</v>
      </c>
      <c r="P61" s="7">
        <f t="shared" si="31"/>
        <v>43.850877192982452</v>
      </c>
      <c r="Q61" s="7">
        <f t="shared" si="31"/>
        <v>-19.89473684210526</v>
      </c>
      <c r="R61" s="7">
        <f t="shared" si="31"/>
        <v>40.280701754385966</v>
      </c>
      <c r="S61" s="7">
        <f t="shared" si="31"/>
        <v>20.815789473684212</v>
      </c>
      <c r="T61" s="7">
        <f t="shared" si="31"/>
        <v>41.789473684210527</v>
      </c>
      <c r="U61" s="7">
        <f t="shared" si="31"/>
        <v>-29.745614035087726</v>
      </c>
      <c r="V61" s="7">
        <f t="shared" si="31"/>
        <v>2.7631578947368354</v>
      </c>
      <c r="W61" s="7">
        <f t="shared" si="31"/>
        <v>49.649122807017548</v>
      </c>
      <c r="X61" s="7">
        <f t="shared" si="31"/>
        <v>32.350877192982459</v>
      </c>
      <c r="Y61" s="7">
        <f t="shared" si="31"/>
        <v>-24.359649122807014</v>
      </c>
      <c r="Z61" s="7">
        <f t="shared" si="31"/>
        <v>12.149122807017541</v>
      </c>
      <c r="AA61" s="7">
        <f t="shared" si="31"/>
        <v>-19.061403508771932</v>
      </c>
      <c r="AB61" s="7">
        <f t="shared" si="31"/>
        <v>12.175438596491226</v>
      </c>
      <c r="AC61" s="7">
        <f t="shared" si="31"/>
        <v>44.736842105263158</v>
      </c>
      <c r="AD61" s="7">
        <f t="shared" si="31"/>
        <v>41.403508771929822</v>
      </c>
      <c r="AE61" s="7">
        <f t="shared" si="31"/>
        <v>-16.324561403508767</v>
      </c>
      <c r="AF61" s="7">
        <f t="shared" si="31"/>
        <v>-11.28947368421052</v>
      </c>
      <c r="AG61" s="7">
        <f t="shared" si="31"/>
        <v>32.815789473684212</v>
      </c>
      <c r="AH61" s="7">
        <f t="shared" si="31"/>
        <v>28.482456140350877</v>
      </c>
      <c r="AI61" s="7">
        <f t="shared" si="31"/>
        <v>-10.921052631578945</v>
      </c>
      <c r="AJ61" s="7">
        <f t="shared" si="31"/>
        <v>53.622807017543863</v>
      </c>
      <c r="AK61" s="7">
        <f t="shared" si="31"/>
        <v>43.421052631578945</v>
      </c>
      <c r="AL61" s="7">
        <f t="shared" si="31"/>
        <v>-3.7192982456140413</v>
      </c>
      <c r="AM61" s="7">
        <f t="shared" si="31"/>
        <v>-14.482456140350877</v>
      </c>
      <c r="AN61" s="7">
        <f t="shared" si="31"/>
        <v>-11.903508771929822</v>
      </c>
      <c r="AO61" s="7">
        <f t="shared" si="31"/>
        <v>5.3771929824561369</v>
      </c>
      <c r="AP61" s="7">
        <f t="shared" si="31"/>
        <v>13.921052631578945</v>
      </c>
      <c r="AQ61" s="7">
        <f t="shared" si="31"/>
        <v>-23.833333333333329</v>
      </c>
      <c r="AR61" s="7">
        <f t="shared" si="31"/>
        <v>-28.701754385964918</v>
      </c>
      <c r="AS61" s="7">
        <f t="shared" si="31"/>
        <v>-26.55263157894737</v>
      </c>
      <c r="AT61" s="7">
        <f t="shared" si="31"/>
        <v>26.482456140350877</v>
      </c>
      <c r="AU61" s="7">
        <f t="shared" si="31"/>
        <v>20.42982456140351</v>
      </c>
      <c r="AV61" s="7">
        <f t="shared" si="31"/>
        <v>-46.324561403508767</v>
      </c>
      <c r="AW61" s="7">
        <f t="shared" si="31"/>
        <v>9.3947368421052602</v>
      </c>
      <c r="AX61" s="7">
        <f t="shared" si="31"/>
        <v>-23.815789473684205</v>
      </c>
      <c r="AY61" s="7">
        <f t="shared" si="31"/>
        <v>16.991228070175438</v>
      </c>
      <c r="AZ61" s="7">
        <f t="shared" si="31"/>
        <v>16.67543859649123</v>
      </c>
      <c r="BA61" s="7">
        <f t="shared" si="31"/>
        <v>-41.649122807017548</v>
      </c>
      <c r="BB61" s="8">
        <f t="shared" si="31"/>
        <v>-40.780701754385959</v>
      </c>
    </row>
    <row r="62" spans="1:54" outlineLevel="3" x14ac:dyDescent="0.25">
      <c r="B62" s="17" t="s">
        <v>8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6"/>
    </row>
    <row r="63" spans="1:54" outlineLevel="3" x14ac:dyDescent="0.25">
      <c r="B63" s="10" t="s">
        <v>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>
        <v>-30</v>
      </c>
      <c r="AV63" s="5"/>
      <c r="AW63" s="5"/>
      <c r="AX63" s="5"/>
      <c r="AY63" s="5"/>
      <c r="AZ63" s="5"/>
      <c r="BA63" s="5"/>
      <c r="BB63" s="6"/>
    </row>
    <row r="64" spans="1:54" outlineLevel="3" x14ac:dyDescent="0.25">
      <c r="A64" s="18" t="s">
        <v>16</v>
      </c>
      <c r="B64" s="10" t="s">
        <v>21</v>
      </c>
      <c r="C64" s="5">
        <f>0+(H65)</f>
        <v>0</v>
      </c>
      <c r="D64" s="5">
        <f>0+(I65)</f>
        <v>0</v>
      </c>
      <c r="E64" s="5">
        <f>0+(J65)</f>
        <v>0</v>
      </c>
      <c r="F64" s="5">
        <f t="shared" ref="F64:U65" si="32">K65</f>
        <v>0</v>
      </c>
      <c r="G64" s="5">
        <f t="shared" si="32"/>
        <v>0</v>
      </c>
      <c r="H64" s="5">
        <f t="shared" si="32"/>
        <v>0</v>
      </c>
      <c r="I64" s="5">
        <f t="shared" si="32"/>
        <v>0</v>
      </c>
      <c r="J64" s="5">
        <f t="shared" si="32"/>
        <v>0</v>
      </c>
      <c r="K64" s="5">
        <f t="shared" si="32"/>
        <v>0</v>
      </c>
      <c r="L64" s="5">
        <f t="shared" si="32"/>
        <v>0</v>
      </c>
      <c r="M64" s="5">
        <f t="shared" si="32"/>
        <v>0</v>
      </c>
      <c r="N64" s="5">
        <f t="shared" si="32"/>
        <v>0</v>
      </c>
      <c r="O64" s="5">
        <f t="shared" si="32"/>
        <v>0</v>
      </c>
      <c r="P64" s="5">
        <f t="shared" si="32"/>
        <v>0</v>
      </c>
      <c r="Q64" s="5">
        <f t="shared" si="32"/>
        <v>0</v>
      </c>
      <c r="R64" s="5">
        <f t="shared" si="32"/>
        <v>0</v>
      </c>
      <c r="S64" s="5">
        <f t="shared" si="32"/>
        <v>0</v>
      </c>
      <c r="T64" s="5">
        <f t="shared" si="32"/>
        <v>0</v>
      </c>
      <c r="U64" s="5">
        <f t="shared" si="32"/>
        <v>0</v>
      </c>
      <c r="V64" s="5">
        <f t="shared" ref="V64:AK65" si="33">AA65</f>
        <v>0</v>
      </c>
      <c r="W64" s="5">
        <f t="shared" si="33"/>
        <v>0</v>
      </c>
      <c r="X64" s="5">
        <f t="shared" si="33"/>
        <v>0</v>
      </c>
      <c r="Y64" s="5">
        <f t="shared" si="33"/>
        <v>0</v>
      </c>
      <c r="Z64" s="5">
        <f t="shared" si="33"/>
        <v>0</v>
      </c>
      <c r="AA64" s="5">
        <f t="shared" si="33"/>
        <v>0</v>
      </c>
      <c r="AB64" s="5">
        <f t="shared" si="33"/>
        <v>20</v>
      </c>
      <c r="AC64" s="5">
        <f t="shared" si="33"/>
        <v>40</v>
      </c>
      <c r="AD64" s="5">
        <f t="shared" si="33"/>
        <v>0</v>
      </c>
      <c r="AE64" s="5">
        <f t="shared" si="33"/>
        <v>0</v>
      </c>
      <c r="AF64" s="5">
        <f t="shared" si="33"/>
        <v>0</v>
      </c>
      <c r="AG64" s="5">
        <f t="shared" si="33"/>
        <v>0</v>
      </c>
      <c r="AH64" s="5">
        <f t="shared" si="33"/>
        <v>0</v>
      </c>
      <c r="AI64" s="5">
        <f t="shared" si="33"/>
        <v>0</v>
      </c>
      <c r="AJ64" s="5">
        <f t="shared" si="33"/>
        <v>0</v>
      </c>
      <c r="AK64" s="5">
        <f t="shared" si="33"/>
        <v>0</v>
      </c>
      <c r="AL64" s="5">
        <f t="shared" ref="AL64:BA65" si="34">AQ65</f>
        <v>0</v>
      </c>
      <c r="AM64" s="5">
        <f t="shared" si="34"/>
        <v>0</v>
      </c>
      <c r="AN64" s="5">
        <f t="shared" si="34"/>
        <v>0</v>
      </c>
      <c r="AO64" s="5">
        <f t="shared" si="34"/>
        <v>0</v>
      </c>
      <c r="AP64" s="5">
        <f t="shared" si="34"/>
        <v>0</v>
      </c>
      <c r="AQ64" s="5">
        <f t="shared" si="34"/>
        <v>0</v>
      </c>
      <c r="AR64" s="5">
        <f t="shared" si="34"/>
        <v>0</v>
      </c>
      <c r="AS64" s="5">
        <f t="shared" si="34"/>
        <v>0</v>
      </c>
      <c r="AT64" s="5">
        <f t="shared" si="34"/>
        <v>0</v>
      </c>
      <c r="AU64" s="5">
        <f t="shared" si="34"/>
        <v>0</v>
      </c>
      <c r="AV64" s="5">
        <f t="shared" si="34"/>
        <v>0</v>
      </c>
      <c r="AW64" s="5">
        <f t="shared" si="34"/>
        <v>0</v>
      </c>
      <c r="AX64" s="5">
        <f t="shared" si="34"/>
        <v>0</v>
      </c>
      <c r="AY64" s="5">
        <f t="shared" si="34"/>
        <v>0</v>
      </c>
      <c r="AZ64" s="5">
        <f t="shared" si="34"/>
        <v>0</v>
      </c>
      <c r="BA64" s="5">
        <f t="shared" si="34"/>
        <v>0</v>
      </c>
      <c r="BB64" s="6">
        <f>BG65</f>
        <v>0</v>
      </c>
    </row>
    <row r="65" spans="1:54" outlineLevel="3" x14ac:dyDescent="0.25">
      <c r="B65" s="10" t="s">
        <v>22</v>
      </c>
      <c r="C65" s="5">
        <f>H66</f>
        <v>0</v>
      </c>
      <c r="D65" s="5">
        <f>I66</f>
        <v>0</v>
      </c>
      <c r="E65" s="5">
        <f>J66</f>
        <v>0</v>
      </c>
      <c r="F65" s="5">
        <f t="shared" si="32"/>
        <v>0</v>
      </c>
      <c r="G65" s="5">
        <f t="shared" si="32"/>
        <v>0</v>
      </c>
      <c r="H65" s="5">
        <f t="shared" si="32"/>
        <v>0</v>
      </c>
      <c r="I65" s="5">
        <f t="shared" si="32"/>
        <v>0</v>
      </c>
      <c r="J65" s="5">
        <f t="shared" si="32"/>
        <v>0</v>
      </c>
      <c r="K65" s="5">
        <f t="shared" si="32"/>
        <v>0</v>
      </c>
      <c r="L65" s="5">
        <f t="shared" si="32"/>
        <v>0</v>
      </c>
      <c r="M65" s="5">
        <f t="shared" si="32"/>
        <v>0</v>
      </c>
      <c r="N65" s="5">
        <f t="shared" si="32"/>
        <v>0</v>
      </c>
      <c r="O65" s="5">
        <f t="shared" si="32"/>
        <v>0</v>
      </c>
      <c r="P65" s="5">
        <f t="shared" si="32"/>
        <v>0</v>
      </c>
      <c r="Q65" s="5">
        <f t="shared" si="32"/>
        <v>0</v>
      </c>
      <c r="R65" s="5">
        <f t="shared" si="32"/>
        <v>0</v>
      </c>
      <c r="S65" s="5">
        <f t="shared" si="32"/>
        <v>0</v>
      </c>
      <c r="T65" s="5">
        <f t="shared" si="32"/>
        <v>0</v>
      </c>
      <c r="U65" s="5">
        <f t="shared" si="32"/>
        <v>0</v>
      </c>
      <c r="V65" s="5">
        <f t="shared" si="33"/>
        <v>0</v>
      </c>
      <c r="W65" s="5">
        <f t="shared" si="33"/>
        <v>0</v>
      </c>
      <c r="X65" s="5">
        <f t="shared" si="33"/>
        <v>0</v>
      </c>
      <c r="Y65" s="5">
        <f t="shared" si="33"/>
        <v>0</v>
      </c>
      <c r="Z65" s="5">
        <f t="shared" si="33"/>
        <v>0</v>
      </c>
      <c r="AA65" s="5">
        <f t="shared" si="33"/>
        <v>0</v>
      </c>
      <c r="AB65" s="5">
        <f t="shared" si="33"/>
        <v>0</v>
      </c>
      <c r="AC65" s="5">
        <f t="shared" si="33"/>
        <v>0</v>
      </c>
      <c r="AD65" s="5">
        <f t="shared" si="33"/>
        <v>0</v>
      </c>
      <c r="AE65" s="5">
        <f t="shared" si="33"/>
        <v>0</v>
      </c>
      <c r="AF65" s="5">
        <f t="shared" si="33"/>
        <v>0</v>
      </c>
      <c r="AG65" s="5">
        <f>AL66</f>
        <v>20</v>
      </c>
      <c r="AH65" s="5">
        <f>AM66</f>
        <v>40</v>
      </c>
      <c r="AI65" s="5">
        <f t="shared" si="33"/>
        <v>0</v>
      </c>
      <c r="AJ65" s="5">
        <f t="shared" si="33"/>
        <v>0</v>
      </c>
      <c r="AK65" s="5">
        <f t="shared" si="33"/>
        <v>0</v>
      </c>
      <c r="AL65" s="5">
        <f t="shared" si="34"/>
        <v>0</v>
      </c>
      <c r="AM65" s="5">
        <f t="shared" si="34"/>
        <v>0</v>
      </c>
      <c r="AN65" s="5">
        <f t="shared" si="34"/>
        <v>0</v>
      </c>
      <c r="AO65" s="5">
        <f t="shared" si="34"/>
        <v>0</v>
      </c>
      <c r="AP65" s="5">
        <f t="shared" si="34"/>
        <v>0</v>
      </c>
      <c r="AQ65" s="5">
        <f t="shared" si="34"/>
        <v>0</v>
      </c>
      <c r="AR65" s="5">
        <f t="shared" si="34"/>
        <v>0</v>
      </c>
      <c r="AS65" s="5">
        <f t="shared" si="34"/>
        <v>0</v>
      </c>
      <c r="AT65" s="5">
        <f t="shared" si="34"/>
        <v>0</v>
      </c>
      <c r="AU65" s="5">
        <f t="shared" si="34"/>
        <v>0</v>
      </c>
      <c r="AV65" s="5">
        <f t="shared" si="34"/>
        <v>0</v>
      </c>
      <c r="AW65" s="5">
        <f t="shared" si="34"/>
        <v>0</v>
      </c>
      <c r="AX65" s="5">
        <f t="shared" si="34"/>
        <v>0</v>
      </c>
      <c r="AY65" s="5">
        <f t="shared" si="34"/>
        <v>0</v>
      </c>
      <c r="AZ65" s="5">
        <f t="shared" si="34"/>
        <v>0</v>
      </c>
      <c r="BA65" s="5">
        <f t="shared" si="34"/>
        <v>0</v>
      </c>
      <c r="BB65" s="6">
        <f>BG66</f>
        <v>0</v>
      </c>
    </row>
    <row r="66" spans="1:54" outlineLevel="3" x14ac:dyDescent="0.25">
      <c r="B66" s="10" t="s">
        <v>10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>
        <v>20</v>
      </c>
      <c r="AM66" s="5">
        <v>40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4" ht="11" outlineLevel="3" thickBot="1" x14ac:dyDescent="0.3">
      <c r="A67" s="18" t="s">
        <v>16</v>
      </c>
      <c r="B67" s="11" t="s">
        <v>23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8"/>
    </row>
    <row r="68" spans="1:54" ht="11" outlineLevel="2" thickBot="1" x14ac:dyDescent="0.3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outlineLevel="1" x14ac:dyDescent="0.25">
      <c r="B69" s="9" t="s">
        <v>25</v>
      </c>
      <c r="C69" s="2">
        <v>45689</v>
      </c>
      <c r="D69" s="2">
        <v>45696</v>
      </c>
      <c r="E69" s="2">
        <v>45703</v>
      </c>
      <c r="F69" s="2">
        <v>45710</v>
      </c>
      <c r="G69" s="2">
        <v>45717</v>
      </c>
      <c r="H69" s="2">
        <v>45724</v>
      </c>
      <c r="I69" s="2">
        <v>45731</v>
      </c>
      <c r="J69" s="2">
        <v>45738</v>
      </c>
      <c r="K69" s="2">
        <v>45745</v>
      </c>
      <c r="L69" s="2">
        <v>45752</v>
      </c>
      <c r="M69" s="2">
        <v>45759</v>
      </c>
      <c r="N69" s="2">
        <v>45766</v>
      </c>
      <c r="O69" s="2">
        <v>45773</v>
      </c>
      <c r="P69" s="2">
        <v>45780</v>
      </c>
      <c r="Q69" s="2">
        <v>45787</v>
      </c>
      <c r="R69" s="2">
        <v>45794</v>
      </c>
      <c r="S69" s="2">
        <v>45801</v>
      </c>
      <c r="T69" s="2">
        <v>45808</v>
      </c>
      <c r="U69" s="2">
        <v>45815</v>
      </c>
      <c r="V69" s="2">
        <v>45822</v>
      </c>
      <c r="W69" s="2">
        <v>45829</v>
      </c>
      <c r="X69" s="2">
        <v>45836</v>
      </c>
      <c r="Y69" s="2">
        <v>45843</v>
      </c>
      <c r="Z69" s="2">
        <v>45850</v>
      </c>
      <c r="AA69" s="2">
        <v>45857</v>
      </c>
      <c r="AB69" s="2">
        <v>45864</v>
      </c>
      <c r="AC69" s="2">
        <v>45871</v>
      </c>
      <c r="AD69" s="2">
        <v>45878</v>
      </c>
      <c r="AE69" s="2">
        <v>45885</v>
      </c>
      <c r="AF69" s="2">
        <v>45892</v>
      </c>
      <c r="AG69" s="2">
        <v>45899</v>
      </c>
      <c r="AH69" s="2">
        <v>45906</v>
      </c>
      <c r="AI69" s="2">
        <v>45913</v>
      </c>
      <c r="AJ69" s="2">
        <v>45920</v>
      </c>
      <c r="AK69" s="2">
        <v>45927</v>
      </c>
      <c r="AL69" s="2">
        <v>45934</v>
      </c>
      <c r="AM69" s="2">
        <v>45941</v>
      </c>
      <c r="AN69" s="2">
        <v>45948</v>
      </c>
      <c r="AO69" s="2">
        <v>45955</v>
      </c>
      <c r="AP69" s="2">
        <v>45962</v>
      </c>
      <c r="AQ69" s="2">
        <v>45969</v>
      </c>
      <c r="AR69" s="2">
        <v>45976</v>
      </c>
      <c r="AS69" s="2">
        <v>45983</v>
      </c>
      <c r="AT69" s="2">
        <v>45990</v>
      </c>
      <c r="AU69" s="2">
        <v>45997</v>
      </c>
      <c r="AV69" s="2">
        <v>46004</v>
      </c>
      <c r="AW69" s="2">
        <v>46011</v>
      </c>
      <c r="AX69" s="2">
        <v>46018</v>
      </c>
      <c r="AY69" s="2">
        <v>46025</v>
      </c>
      <c r="AZ69" s="2">
        <v>46032</v>
      </c>
      <c r="BA69" s="2">
        <v>46039</v>
      </c>
      <c r="BB69" s="3">
        <v>46046</v>
      </c>
    </row>
    <row r="70" spans="1:54" outlineLevel="1" x14ac:dyDescent="0.25">
      <c r="B70" s="10" t="s">
        <v>11</v>
      </c>
      <c r="C70" s="5">
        <v>8223.9</v>
      </c>
      <c r="D70" s="5">
        <v>7452.8600000000006</v>
      </c>
      <c r="E70" s="5">
        <v>7435.4800000000005</v>
      </c>
      <c r="F70" s="5">
        <v>7448.12</v>
      </c>
      <c r="G70" s="5">
        <v>6120.13</v>
      </c>
      <c r="H70" s="5">
        <v>2044.52</v>
      </c>
      <c r="I70" s="5">
        <v>9417.59</v>
      </c>
      <c r="J70" s="5">
        <v>4352.1100000000006</v>
      </c>
      <c r="K70" s="5">
        <v>2593.5700000000002</v>
      </c>
      <c r="L70" s="5">
        <v>3005.1600000000003</v>
      </c>
      <c r="M70" s="5">
        <v>6374.51</v>
      </c>
      <c r="N70" s="5">
        <v>3567.6400000000003</v>
      </c>
      <c r="O70" s="5">
        <v>8664.7200000000012</v>
      </c>
      <c r="P70" s="5">
        <v>2805.29</v>
      </c>
      <c r="Q70" s="5">
        <v>8546.2200000000012</v>
      </c>
      <c r="R70" s="5">
        <v>3126.82</v>
      </c>
      <c r="S70" s="5">
        <v>4879.83</v>
      </c>
      <c r="T70" s="5">
        <v>2990.94</v>
      </c>
      <c r="U70" s="5">
        <v>9433.3900000000012</v>
      </c>
      <c r="V70" s="5">
        <v>6505.6500000000005</v>
      </c>
      <c r="W70" s="5">
        <v>2283.1</v>
      </c>
      <c r="X70" s="5">
        <v>3840.98</v>
      </c>
      <c r="Y70" s="5">
        <v>8948.33</v>
      </c>
      <c r="Z70" s="5">
        <v>5660.35</v>
      </c>
      <c r="AA70" s="5">
        <v>8471.17</v>
      </c>
      <c r="AB70" s="5">
        <v>5657.9800000000005</v>
      </c>
      <c r="AC70" s="5">
        <v>2725.5</v>
      </c>
      <c r="AD70" s="5">
        <v>3025.7000000000003</v>
      </c>
      <c r="AE70" s="5">
        <v>8224.69</v>
      </c>
      <c r="AF70" s="5">
        <v>7771.2300000000005</v>
      </c>
      <c r="AG70" s="5">
        <v>3799.11</v>
      </c>
      <c r="AH70" s="5">
        <v>4189.37</v>
      </c>
      <c r="AI70" s="5">
        <v>7738.05</v>
      </c>
      <c r="AJ70" s="5">
        <v>1925.23</v>
      </c>
      <c r="AK70" s="5">
        <v>2844</v>
      </c>
      <c r="AL70" s="5">
        <v>7089.46</v>
      </c>
      <c r="AM70" s="5">
        <v>8058.79</v>
      </c>
      <c r="AN70" s="5">
        <v>7826.5300000000007</v>
      </c>
      <c r="AO70" s="5">
        <v>6270.2300000000005</v>
      </c>
      <c r="AP70" s="5">
        <v>5500.77</v>
      </c>
      <c r="AQ70" s="5">
        <v>8900.93</v>
      </c>
      <c r="AR70" s="5">
        <v>9339.380000000001</v>
      </c>
      <c r="AS70" s="5">
        <v>9145.83</v>
      </c>
      <c r="AT70" s="5">
        <v>4369.49</v>
      </c>
      <c r="AU70" s="5">
        <v>2212.79</v>
      </c>
      <c r="AV70" s="5">
        <v>8224.69</v>
      </c>
      <c r="AW70" s="5">
        <v>3206.61</v>
      </c>
      <c r="AX70" s="5">
        <v>6197.55</v>
      </c>
      <c r="AY70" s="5">
        <v>2522.4700000000003</v>
      </c>
      <c r="AZ70" s="5">
        <v>2550.9100000000003</v>
      </c>
      <c r="BA70" s="5">
        <v>7803.6200000000008</v>
      </c>
      <c r="BB70" s="6">
        <v>7725.4100000000008</v>
      </c>
    </row>
    <row r="71" spans="1:54" outlineLevel="1" x14ac:dyDescent="0.25">
      <c r="B71" s="10" t="s">
        <v>29</v>
      </c>
      <c r="C71" s="20">
        <f>AVERAGE(C78,C96,C114)</f>
        <v>1.0857142857142856</v>
      </c>
      <c r="D71" s="20">
        <f t="shared" ref="D71:BB71" si="35">AVERAGE(D78,D96,D114)</f>
        <v>1.0857142857142856</v>
      </c>
      <c r="E71" s="20">
        <f t="shared" si="35"/>
        <v>1.0857142857142856</v>
      </c>
      <c r="F71" s="20">
        <f t="shared" si="35"/>
        <v>1.0857142857142856</v>
      </c>
      <c r="G71" s="20">
        <f t="shared" si="35"/>
        <v>1.0857142857142856</v>
      </c>
      <c r="H71" s="20">
        <f t="shared" si="35"/>
        <v>1.0857142857142856</v>
      </c>
      <c r="I71" s="20">
        <f t="shared" si="35"/>
        <v>1.0857142857142856</v>
      </c>
      <c r="J71" s="20">
        <f t="shared" si="35"/>
        <v>1.0857142857142856</v>
      </c>
      <c r="K71" s="20">
        <f t="shared" si="35"/>
        <v>1.0857142857142856</v>
      </c>
      <c r="L71" s="20">
        <f t="shared" si="35"/>
        <v>1.0857142857142856</v>
      </c>
      <c r="M71" s="20">
        <f t="shared" si="35"/>
        <v>1.0857142857142856</v>
      </c>
      <c r="N71" s="20">
        <f t="shared" si="35"/>
        <v>1.0857142857142856</v>
      </c>
      <c r="O71" s="20">
        <f t="shared" si="35"/>
        <v>1.0857142857142856</v>
      </c>
      <c r="P71" s="20">
        <f t="shared" si="35"/>
        <v>1.0857142857142856</v>
      </c>
      <c r="Q71" s="20">
        <f t="shared" si="35"/>
        <v>1.0857142857142856</v>
      </c>
      <c r="R71" s="20">
        <f t="shared" si="35"/>
        <v>1.0857142857142856</v>
      </c>
      <c r="S71" s="20">
        <f t="shared" si="35"/>
        <v>1.0857142857142856</v>
      </c>
      <c r="T71" s="20">
        <f t="shared" si="35"/>
        <v>1.0857142857142856</v>
      </c>
      <c r="U71" s="20">
        <f t="shared" si="35"/>
        <v>1.0857142857142856</v>
      </c>
      <c r="V71" s="20">
        <f t="shared" si="35"/>
        <v>1.0857142857142856</v>
      </c>
      <c r="W71" s="20">
        <f t="shared" si="35"/>
        <v>1.0857142857142856</v>
      </c>
      <c r="X71" s="20">
        <f t="shared" si="35"/>
        <v>1.0857142857142856</v>
      </c>
      <c r="Y71" s="20">
        <f t="shared" si="35"/>
        <v>1.0857142857142856</v>
      </c>
      <c r="Z71" s="20">
        <f t="shared" si="35"/>
        <v>1.0857142857142856</v>
      </c>
      <c r="AA71" s="20">
        <f t="shared" si="35"/>
        <v>1.0857142857142856</v>
      </c>
      <c r="AB71" s="20">
        <f t="shared" si="35"/>
        <v>1.0857142857142856</v>
      </c>
      <c r="AC71" s="20">
        <f t="shared" si="35"/>
        <v>1.0857142857142856</v>
      </c>
      <c r="AD71" s="20">
        <f t="shared" si="35"/>
        <v>1.0857142857142856</v>
      </c>
      <c r="AE71" s="20">
        <f t="shared" si="35"/>
        <v>1.0857142857142856</v>
      </c>
      <c r="AF71" s="20">
        <f t="shared" si="35"/>
        <v>1.0857142857142856</v>
      </c>
      <c r="AG71" s="20">
        <f t="shared" si="35"/>
        <v>1.0857142857142856</v>
      </c>
      <c r="AH71" s="20">
        <f t="shared" si="35"/>
        <v>1.0857142857142856</v>
      </c>
      <c r="AI71" s="20">
        <f t="shared" si="35"/>
        <v>1.0857142857142856</v>
      </c>
      <c r="AJ71" s="20">
        <f t="shared" si="35"/>
        <v>1.0857142857142856</v>
      </c>
      <c r="AK71" s="20">
        <f t="shared" si="35"/>
        <v>1.0857142857142856</v>
      </c>
      <c r="AL71" s="20">
        <f t="shared" si="35"/>
        <v>1.0857142857142856</v>
      </c>
      <c r="AM71" s="20">
        <f t="shared" si="35"/>
        <v>1.0857142857142856</v>
      </c>
      <c r="AN71" s="20">
        <f t="shared" si="35"/>
        <v>1.0857142857142856</v>
      </c>
      <c r="AO71" s="20">
        <f t="shared" si="35"/>
        <v>1.0857142857142856</v>
      </c>
      <c r="AP71" s="20">
        <f t="shared" si="35"/>
        <v>1.0857142857142856</v>
      </c>
      <c r="AQ71" s="20">
        <f t="shared" si="35"/>
        <v>1.0857142857142856</v>
      </c>
      <c r="AR71" s="20">
        <f t="shared" si="35"/>
        <v>1.0857142857142856</v>
      </c>
      <c r="AS71" s="20">
        <f t="shared" si="35"/>
        <v>1.0857142857142856</v>
      </c>
      <c r="AT71" s="20">
        <f t="shared" si="35"/>
        <v>1.0857142857142856</v>
      </c>
      <c r="AU71" s="20">
        <f t="shared" si="35"/>
        <v>1.0857142857142856</v>
      </c>
      <c r="AV71" s="20">
        <f t="shared" si="35"/>
        <v>1.0857142857142856</v>
      </c>
      <c r="AW71" s="20">
        <f t="shared" si="35"/>
        <v>1.0857142857142856</v>
      </c>
      <c r="AX71" s="20">
        <f t="shared" si="35"/>
        <v>1.0857142857142856</v>
      </c>
      <c r="AY71" s="20">
        <f t="shared" si="35"/>
        <v>1.0857142857142856</v>
      </c>
      <c r="AZ71" s="20">
        <f t="shared" si="35"/>
        <v>1.0857142857142856</v>
      </c>
      <c r="BA71" s="20">
        <f t="shared" si="35"/>
        <v>1.0857142857142856</v>
      </c>
      <c r="BB71" s="21">
        <f t="shared" si="35"/>
        <v>1.0857142857142856</v>
      </c>
    </row>
    <row r="72" spans="1:54" outlineLevel="1" x14ac:dyDescent="0.25">
      <c r="A72" s="18" t="s">
        <v>16</v>
      </c>
      <c r="B72" s="10" t="s">
        <v>13</v>
      </c>
      <c r="C72" s="5">
        <f>(40*(1-C80)*(1-C79)*C81*(C78)*C86)+(40*(1-C98)*(1-C97)*C99*(C96)*C104)+(40*(1-C116)*(1-C115)*C117*(C114)*C122)</f>
        <v>8419.9885714285701</v>
      </c>
      <c r="D72" s="5">
        <f t="shared" ref="D72:BB72" si="36">(40*(1-D80)*(1-D79)*D81*(D78)*D86)+(40*(1-D98)*(1-D97)*D99*(D96)*D104)+(40*(1-D116)*(1-D115)*D117*(D114)*D122)</f>
        <v>8402.4028483516486</v>
      </c>
      <c r="E72" s="5">
        <f t="shared" si="36"/>
        <v>8384.9388725883346</v>
      </c>
      <c r="F72" s="5">
        <f t="shared" si="36"/>
        <v>8367.5958012726132</v>
      </c>
      <c r="G72" s="5">
        <f t="shared" si="36"/>
        <v>8350.3727973736932</v>
      </c>
      <c r="H72" s="5">
        <f t="shared" si="36"/>
        <v>8333.2690296556102</v>
      </c>
      <c r="I72" s="5">
        <f t="shared" si="36"/>
        <v>8316.2836726371152</v>
      </c>
      <c r="J72" s="5">
        <f t="shared" si="36"/>
        <v>8299.4159065518252</v>
      </c>
      <c r="K72" s="5">
        <f t="shared" si="36"/>
        <v>8282.6649173086644</v>
      </c>
      <c r="L72" s="5">
        <f t="shared" si="36"/>
        <v>8266.0298964525718</v>
      </c>
      <c r="M72" s="5">
        <f t="shared" si="36"/>
        <v>8249.5100411254825</v>
      </c>
      <c r="N72" s="5">
        <f t="shared" si="36"/>
        <v>8233.1045540275809</v>
      </c>
      <c r="O72" s="5">
        <f t="shared" si="36"/>
        <v>8216.8126433788184</v>
      </c>
      <c r="P72" s="5">
        <f t="shared" si="36"/>
        <v>8200.633522880702</v>
      </c>
      <c r="Q72" s="5">
        <f t="shared" si="36"/>
        <v>8184.566411678341</v>
      </c>
      <c r="R72" s="5">
        <f t="shared" si="36"/>
        <v>8168.6105343227646</v>
      </c>
      <c r="S72" s="5">
        <f t="shared" si="36"/>
        <v>8152.7651207334984</v>
      </c>
      <c r="T72" s="5">
        <f t="shared" si="36"/>
        <v>8137.0294061613859</v>
      </c>
      <c r="U72" s="5">
        <f t="shared" si="36"/>
        <v>8121.4026311516973</v>
      </c>
      <c r="V72" s="5">
        <f t="shared" si="36"/>
        <v>8105.884041507461</v>
      </c>
      <c r="W72" s="5">
        <f t="shared" si="36"/>
        <v>8090.472888253069</v>
      </c>
      <c r="X72" s="5">
        <f t="shared" si="36"/>
        <v>8075.1684275981297</v>
      </c>
      <c r="Y72" s="5">
        <f t="shared" si="36"/>
        <v>8059.9699209015707</v>
      </c>
      <c r="Z72" s="5">
        <f t="shared" si="36"/>
        <v>8044.876634635988</v>
      </c>
      <c r="AA72" s="5">
        <f t="shared" si="36"/>
        <v>8029.8878403522449</v>
      </c>
      <c r="AB72" s="5">
        <f t="shared" si="36"/>
        <v>8015.002814644311</v>
      </c>
      <c r="AC72" s="5">
        <f t="shared" si="36"/>
        <v>8000.2208391143558</v>
      </c>
      <c r="AD72" s="5">
        <f t="shared" si="36"/>
        <v>7985.5412003380698</v>
      </c>
      <c r="AE72" s="5">
        <f t="shared" si="36"/>
        <v>7970.9631898302359</v>
      </c>
      <c r="AF72" s="5">
        <f t="shared" si="36"/>
        <v>7956.4861040105316</v>
      </c>
      <c r="AG72" s="5">
        <f t="shared" si="36"/>
        <v>7942.1092441695801</v>
      </c>
      <c r="AH72" s="5">
        <f t="shared" si="36"/>
        <v>7927.8319164352179</v>
      </c>
      <c r="AI72" s="5">
        <f t="shared" si="36"/>
        <v>7913.6534317390178</v>
      </c>
      <c r="AJ72" s="5">
        <f t="shared" si="36"/>
        <v>7899.5731057830235</v>
      </c>
      <c r="AK72" s="5">
        <f t="shared" si="36"/>
        <v>7885.5902590067235</v>
      </c>
      <c r="AL72" s="5">
        <f t="shared" si="36"/>
        <v>9045.3042165542593</v>
      </c>
      <c r="AM72" s="5">
        <f t="shared" si="36"/>
        <v>11375.125385164927</v>
      </c>
      <c r="AN72" s="5">
        <f t="shared" si="36"/>
        <v>11350.689022608291</v>
      </c>
      <c r="AO72" s="5">
        <f t="shared" si="36"/>
        <v>11326.421834869354</v>
      </c>
      <c r="AP72" s="5">
        <f t="shared" si="36"/>
        <v>11302.32265073784</v>
      </c>
      <c r="AQ72" s="5">
        <f t="shared" si="36"/>
        <v>11278.390307111853</v>
      </c>
      <c r="AR72" s="5">
        <f t="shared" si="36"/>
        <v>11254.623648941739</v>
      </c>
      <c r="AS72" s="5">
        <f t="shared" si="36"/>
        <v>11231.021529174339</v>
      </c>
      <c r="AT72" s="5">
        <f t="shared" si="36"/>
        <v>11207.582808697638</v>
      </c>
      <c r="AU72" s="5">
        <f t="shared" si="36"/>
        <v>8691.0492134286324</v>
      </c>
      <c r="AV72" s="5">
        <f t="shared" si="36"/>
        <v>8673.3172903027007</v>
      </c>
      <c r="AW72" s="5">
        <f t="shared" si="36"/>
        <v>8655.7081266445603</v>
      </c>
      <c r="AX72" s="5">
        <f t="shared" si="36"/>
        <v>8638.220872580976</v>
      </c>
      <c r="AY72" s="5">
        <f t="shared" si="36"/>
        <v>8620.8546841224488</v>
      </c>
      <c r="AZ72" s="5">
        <f t="shared" si="36"/>
        <v>8603.608723122481</v>
      </c>
      <c r="BA72" s="5">
        <f t="shared" si="36"/>
        <v>8586.4821572371256</v>
      </c>
      <c r="BB72" s="6">
        <f t="shared" si="36"/>
        <v>8569.4741598848268</v>
      </c>
    </row>
    <row r="73" spans="1:54" outlineLevel="1" x14ac:dyDescent="0.25">
      <c r="B73" s="10" t="s">
        <v>0</v>
      </c>
      <c r="C73" s="5">
        <f t="shared" ref="C73:AH73" si="37">C85+C103+C121</f>
        <v>370.74151293698992</v>
      </c>
      <c r="D73" s="5">
        <f t="shared" si="37"/>
        <v>335.98227022551038</v>
      </c>
      <c r="E73" s="5">
        <f t="shared" si="37"/>
        <v>335.19876270537458</v>
      </c>
      <c r="F73" s="5">
        <f t="shared" si="37"/>
        <v>335.7685863563824</v>
      </c>
      <c r="G73" s="5">
        <f t="shared" si="37"/>
        <v>275.90148902236899</v>
      </c>
      <c r="H73" s="5">
        <f t="shared" si="37"/>
        <v>92.168975550521608</v>
      </c>
      <c r="I73" s="5">
        <f t="shared" si="37"/>
        <v>424.5542339790448</v>
      </c>
      <c r="J73" s="5">
        <f t="shared" si="37"/>
        <v>196.19740583764437</v>
      </c>
      <c r="K73" s="5">
        <f t="shared" si="37"/>
        <v>116.9206903911756</v>
      </c>
      <c r="L73" s="5">
        <f t="shared" si="37"/>
        <v>135.47557302711908</v>
      </c>
      <c r="M73" s="5">
        <f t="shared" si="37"/>
        <v>287.36918999890224</v>
      </c>
      <c r="N73" s="5">
        <f t="shared" si="37"/>
        <v>160.83272549696892</v>
      </c>
      <c r="O73" s="5">
        <f t="shared" si="37"/>
        <v>390.6141127658891</v>
      </c>
      <c r="P73" s="5">
        <f t="shared" si="37"/>
        <v>126.46523654555729</v>
      </c>
      <c r="Q73" s="5">
        <f t="shared" si="37"/>
        <v>385.27201603769043</v>
      </c>
      <c r="R73" s="5">
        <f t="shared" si="37"/>
        <v>140.96012566806974</v>
      </c>
      <c r="S73" s="5">
        <f t="shared" si="37"/>
        <v>219.98754326722255</v>
      </c>
      <c r="T73" s="5">
        <f t="shared" si="37"/>
        <v>134.83452141973527</v>
      </c>
      <c r="U73" s="5">
        <f t="shared" si="37"/>
        <v>425.26651354280466</v>
      </c>
      <c r="V73" s="5">
        <f t="shared" si="37"/>
        <v>293.28111037810879</v>
      </c>
      <c r="W73" s="5">
        <f t="shared" si="37"/>
        <v>102.924396963295</v>
      </c>
      <c r="X73" s="5">
        <f t="shared" si="37"/>
        <v>173.15516195001393</v>
      </c>
      <c r="Y73" s="5">
        <f t="shared" si="37"/>
        <v>403.39953093537804</v>
      </c>
      <c r="Z73" s="5">
        <f t="shared" si="37"/>
        <v>255.17415371695796</v>
      </c>
      <c r="AA73" s="5">
        <f t="shared" si="37"/>
        <v>381.88868810983115</v>
      </c>
      <c r="AB73" s="5">
        <f t="shared" si="37"/>
        <v>255.067311782394</v>
      </c>
      <c r="AC73" s="5">
        <f t="shared" si="37"/>
        <v>122.86822474857014</v>
      </c>
      <c r="AD73" s="5">
        <f t="shared" si="37"/>
        <v>136.40153646000687</v>
      </c>
      <c r="AE73" s="5">
        <f t="shared" si="37"/>
        <v>370.77712691517797</v>
      </c>
      <c r="AF73" s="5">
        <f t="shared" si="37"/>
        <v>350.33470343527085</v>
      </c>
      <c r="AG73" s="5">
        <f t="shared" si="37"/>
        <v>171.2676211060504</v>
      </c>
      <c r="AH73" s="5">
        <f t="shared" si="37"/>
        <v>188.86092633091809</v>
      </c>
      <c r="AI73" s="5">
        <f t="shared" ref="AI73:BB73" si="38">AI85+AI103+AI121</f>
        <v>348.83891635137525</v>
      </c>
      <c r="AJ73" s="5">
        <f t="shared" si="38"/>
        <v>86.791264844134915</v>
      </c>
      <c r="AK73" s="5">
        <f t="shared" si="38"/>
        <v>128.21032147676885</v>
      </c>
      <c r="AL73" s="5">
        <f t="shared" si="38"/>
        <v>319.59984025903435</v>
      </c>
      <c r="AM73" s="5">
        <f t="shared" si="38"/>
        <v>363.29819149569971</v>
      </c>
      <c r="AN73" s="5">
        <f t="shared" si="38"/>
        <v>352.82768190843029</v>
      </c>
      <c r="AO73" s="5">
        <f t="shared" si="38"/>
        <v>282.66814487808733</v>
      </c>
      <c r="AP73" s="5">
        <f t="shared" si="38"/>
        <v>247.98013012298378</v>
      </c>
      <c r="AQ73" s="5">
        <f t="shared" si="38"/>
        <v>401.26269224409856</v>
      </c>
      <c r="AR73" s="5">
        <f t="shared" si="38"/>
        <v>421.02845013843375</v>
      </c>
      <c r="AS73" s="5">
        <f t="shared" si="38"/>
        <v>412.30302548237592</v>
      </c>
      <c r="AT73" s="5">
        <f t="shared" si="38"/>
        <v>196.98091335778011</v>
      </c>
      <c r="AU73" s="5">
        <f t="shared" si="38"/>
        <v>99.754752904563773</v>
      </c>
      <c r="AV73" s="5">
        <f t="shared" si="38"/>
        <v>370.77712691517797</v>
      </c>
      <c r="AW73" s="5">
        <f t="shared" si="38"/>
        <v>144.55713746505688</v>
      </c>
      <c r="AX73" s="5">
        <f t="shared" si="38"/>
        <v>279.39165888479209</v>
      </c>
      <c r="AY73" s="5">
        <f t="shared" si="38"/>
        <v>113.71543235425639</v>
      </c>
      <c r="AZ73" s="5">
        <f t="shared" si="38"/>
        <v>114.99753556902405</v>
      </c>
      <c r="BA73" s="5">
        <f t="shared" si="38"/>
        <v>351.79487654097858</v>
      </c>
      <c r="BB73" s="6">
        <f t="shared" si="38"/>
        <v>348.26909270036737</v>
      </c>
    </row>
    <row r="74" spans="1:54" outlineLevel="1" x14ac:dyDescent="0.25">
      <c r="B74" s="10" t="s">
        <v>1</v>
      </c>
      <c r="C74" s="5">
        <f t="shared" ref="C74:AH74" si="39">C86+C104+C122</f>
        <v>308</v>
      </c>
      <c r="D74" s="5">
        <f t="shared" si="39"/>
        <v>307.32153846153847</v>
      </c>
      <c r="E74" s="5">
        <f t="shared" si="39"/>
        <v>306.64777396449705</v>
      </c>
      <c r="F74" s="5">
        <f t="shared" si="39"/>
        <v>305.97867399089671</v>
      </c>
      <c r="G74" s="5">
        <f t="shared" si="39"/>
        <v>305.31420624788279</v>
      </c>
      <c r="H74" s="5">
        <f t="shared" si="39"/>
        <v>304.65433866616667</v>
      </c>
      <c r="I74" s="5">
        <f t="shared" si="39"/>
        <v>303.99903939847781</v>
      </c>
      <c r="J74" s="5">
        <f t="shared" si="39"/>
        <v>303.34827681802682</v>
      </c>
      <c r="K74" s="5">
        <f t="shared" si="39"/>
        <v>302.70201951697891</v>
      </c>
      <c r="L74" s="5">
        <f t="shared" si="39"/>
        <v>302.06023630493831</v>
      </c>
      <c r="M74" s="5">
        <f t="shared" si="39"/>
        <v>301.42289620744259</v>
      </c>
      <c r="N74" s="5">
        <f t="shared" si="39"/>
        <v>300.78996846446796</v>
      </c>
      <c r="O74" s="5">
        <f t="shared" si="39"/>
        <v>300.16142252894474</v>
      </c>
      <c r="P74" s="5">
        <f t="shared" si="39"/>
        <v>299.53722806528282</v>
      </c>
      <c r="Q74" s="5">
        <f t="shared" si="39"/>
        <v>298.91735494790782</v>
      </c>
      <c r="R74" s="5">
        <f t="shared" si="39"/>
        <v>298.30177325980691</v>
      </c>
      <c r="S74" s="5">
        <f t="shared" si="39"/>
        <v>297.69045329108513</v>
      </c>
      <c r="T74" s="5">
        <f t="shared" si="39"/>
        <v>297.08336553753145</v>
      </c>
      <c r="U74" s="5">
        <f t="shared" si="39"/>
        <v>296.48048069919469</v>
      </c>
      <c r="V74" s="5">
        <f t="shared" si="39"/>
        <v>295.88176967896953</v>
      </c>
      <c r="W74" s="5">
        <f t="shared" si="39"/>
        <v>295.28720358119205</v>
      </c>
      <c r="X74" s="5">
        <f t="shared" si="39"/>
        <v>294.69675371024533</v>
      </c>
      <c r="Y74" s="5">
        <f t="shared" si="39"/>
        <v>294.1103915691744</v>
      </c>
      <c r="Z74" s="5">
        <f t="shared" si="39"/>
        <v>293.52808885831087</v>
      </c>
      <c r="AA74" s="5">
        <f t="shared" si="39"/>
        <v>292.94981747390716</v>
      </c>
      <c r="AB74" s="5">
        <f t="shared" si="39"/>
        <v>292.37554950678009</v>
      </c>
      <c r="AC74" s="5">
        <f t="shared" si="39"/>
        <v>291.80525724096395</v>
      </c>
      <c r="AD74" s="5">
        <f t="shared" si="39"/>
        <v>291.23891315237267</v>
      </c>
      <c r="AE74" s="5">
        <f t="shared" si="39"/>
        <v>290.67648990747159</v>
      </c>
      <c r="AF74" s="5">
        <f t="shared" si="39"/>
        <v>290.11796036195835</v>
      </c>
      <c r="AG74" s="5">
        <f t="shared" si="39"/>
        <v>289.56329755945251</v>
      </c>
      <c r="AH74" s="5">
        <f t="shared" si="39"/>
        <v>289.01247473019475</v>
      </c>
      <c r="AI74" s="5">
        <f t="shared" ref="AI74:BB74" si="40">AI86+AI104+AI122</f>
        <v>288.46546528975495</v>
      </c>
      <c r="AJ74" s="5">
        <f t="shared" si="40"/>
        <v>287.92224283774897</v>
      </c>
      <c r="AK74" s="5">
        <f t="shared" si="40"/>
        <v>287.38278115656453</v>
      </c>
      <c r="AL74" s="5">
        <f t="shared" si="40"/>
        <v>326.84705421009596</v>
      </c>
      <c r="AM74" s="5">
        <f t="shared" si="40"/>
        <v>406.17657460402609</v>
      </c>
      <c r="AN74" s="5">
        <f t="shared" si="40"/>
        <v>405.23381370292128</v>
      </c>
      <c r="AO74" s="5">
        <f t="shared" si="40"/>
        <v>404.29757960805489</v>
      </c>
      <c r="AP74" s="5">
        <f t="shared" si="40"/>
        <v>403.36782713384531</v>
      </c>
      <c r="AQ74" s="5">
        <f t="shared" si="40"/>
        <v>402.44451140753404</v>
      </c>
      <c r="AR74" s="5">
        <f t="shared" si="40"/>
        <v>401.52758786702037</v>
      </c>
      <c r="AS74" s="5">
        <f t="shared" si="40"/>
        <v>400.61701225871025</v>
      </c>
      <c r="AT74" s="5">
        <f t="shared" si="40"/>
        <v>399.71274063538067</v>
      </c>
      <c r="AU74" s="5">
        <f t="shared" si="40"/>
        <v>308.81472935405884</v>
      </c>
      <c r="AV74" s="5">
        <f t="shared" si="40"/>
        <v>308.13062738160767</v>
      </c>
      <c r="AW74" s="5">
        <f t="shared" si="40"/>
        <v>307.45126149973498</v>
      </c>
      <c r="AX74" s="5">
        <f t="shared" si="40"/>
        <v>306.77659892012144</v>
      </c>
      <c r="AY74" s="5">
        <f t="shared" si="40"/>
        <v>306.10660708144371</v>
      </c>
      <c r="AZ74" s="5">
        <f t="shared" si="40"/>
        <v>305.44125364780291</v>
      </c>
      <c r="BA74" s="5">
        <f t="shared" si="40"/>
        <v>304.78050650716432</v>
      </c>
      <c r="BB74" s="6">
        <f t="shared" si="40"/>
        <v>304.12433376980698</v>
      </c>
    </row>
    <row r="75" spans="1:54" ht="11" outlineLevel="1" thickBot="1" x14ac:dyDescent="0.3">
      <c r="B75" s="11" t="s">
        <v>2</v>
      </c>
      <c r="C75" s="7">
        <f>C74-C73</f>
        <v>-62.74151293698992</v>
      </c>
      <c r="D75" s="7">
        <f t="shared" ref="D75:BB75" si="41">D74-D73</f>
        <v>-28.66073176397191</v>
      </c>
      <c r="E75" s="7">
        <f t="shared" si="41"/>
        <v>-28.550988740877528</v>
      </c>
      <c r="F75" s="7">
        <f t="shared" si="41"/>
        <v>-29.789912365485691</v>
      </c>
      <c r="G75" s="7">
        <f t="shared" si="41"/>
        <v>29.412717225513802</v>
      </c>
      <c r="H75" s="7">
        <f t="shared" si="41"/>
        <v>212.48536311564504</v>
      </c>
      <c r="I75" s="7">
        <f t="shared" si="41"/>
        <v>-120.55519458056699</v>
      </c>
      <c r="J75" s="7">
        <f t="shared" si="41"/>
        <v>107.15087098038245</v>
      </c>
      <c r="K75" s="7">
        <f t="shared" si="41"/>
        <v>185.78132912580332</v>
      </c>
      <c r="L75" s="7">
        <f t="shared" si="41"/>
        <v>166.58466327781923</v>
      </c>
      <c r="M75" s="7">
        <f t="shared" si="41"/>
        <v>14.053706208540348</v>
      </c>
      <c r="N75" s="7">
        <f t="shared" si="41"/>
        <v>139.95724296749904</v>
      </c>
      <c r="O75" s="7">
        <f t="shared" si="41"/>
        <v>-90.452690236944363</v>
      </c>
      <c r="P75" s="7">
        <f t="shared" si="41"/>
        <v>173.07199151972554</v>
      </c>
      <c r="Q75" s="7">
        <f t="shared" si="41"/>
        <v>-86.35466108978261</v>
      </c>
      <c r="R75" s="7">
        <f t="shared" si="41"/>
        <v>157.34164759173717</v>
      </c>
      <c r="S75" s="7">
        <f t="shared" si="41"/>
        <v>77.702910023862586</v>
      </c>
      <c r="T75" s="7">
        <f t="shared" si="41"/>
        <v>162.24884411779618</v>
      </c>
      <c r="U75" s="7">
        <f t="shared" si="41"/>
        <v>-128.78603284360997</v>
      </c>
      <c r="V75" s="7">
        <f t="shared" si="41"/>
        <v>2.600659300860741</v>
      </c>
      <c r="W75" s="7">
        <f t="shared" si="41"/>
        <v>192.36280661789704</v>
      </c>
      <c r="X75" s="7">
        <f t="shared" si="41"/>
        <v>121.5415917602314</v>
      </c>
      <c r="Y75" s="7">
        <f t="shared" si="41"/>
        <v>-109.28913936620364</v>
      </c>
      <c r="Z75" s="7">
        <f t="shared" si="41"/>
        <v>38.353935141352906</v>
      </c>
      <c r="AA75" s="7">
        <f t="shared" si="41"/>
        <v>-88.93887063592399</v>
      </c>
      <c r="AB75" s="7">
        <f t="shared" si="41"/>
        <v>37.308237724386089</v>
      </c>
      <c r="AC75" s="7">
        <f t="shared" si="41"/>
        <v>168.93703249239383</v>
      </c>
      <c r="AD75" s="7">
        <f t="shared" si="41"/>
        <v>154.83737669236581</v>
      </c>
      <c r="AE75" s="7">
        <f t="shared" si="41"/>
        <v>-80.100637007706382</v>
      </c>
      <c r="AF75" s="7">
        <f t="shared" si="41"/>
        <v>-60.2167430733125</v>
      </c>
      <c r="AG75" s="7">
        <f t="shared" si="41"/>
        <v>118.29567645340211</v>
      </c>
      <c r="AH75" s="7">
        <f t="shared" si="41"/>
        <v>100.15154839927666</v>
      </c>
      <c r="AI75" s="7">
        <f t="shared" si="41"/>
        <v>-60.373451061620301</v>
      </c>
      <c r="AJ75" s="7">
        <f t="shared" si="41"/>
        <v>201.13097799361407</v>
      </c>
      <c r="AK75" s="7">
        <f t="shared" si="41"/>
        <v>159.17245967979568</v>
      </c>
      <c r="AL75" s="7">
        <f t="shared" si="41"/>
        <v>7.2472139510616103</v>
      </c>
      <c r="AM75" s="7">
        <f t="shared" si="41"/>
        <v>42.878383108326375</v>
      </c>
      <c r="AN75" s="7">
        <f t="shared" si="41"/>
        <v>52.406131794490989</v>
      </c>
      <c r="AO75" s="7">
        <f t="shared" si="41"/>
        <v>121.62943472996756</v>
      </c>
      <c r="AP75" s="7">
        <f t="shared" si="41"/>
        <v>155.38769701086153</v>
      </c>
      <c r="AQ75" s="7">
        <f t="shared" si="41"/>
        <v>1.1818191634354775</v>
      </c>
      <c r="AR75" s="7">
        <f t="shared" si="41"/>
        <v>-19.500862271413382</v>
      </c>
      <c r="AS75" s="7">
        <f t="shared" si="41"/>
        <v>-11.686013223665668</v>
      </c>
      <c r="AT75" s="7">
        <f t="shared" si="41"/>
        <v>202.73182727760056</v>
      </c>
      <c r="AU75" s="7">
        <f t="shared" si="41"/>
        <v>209.05997644949508</v>
      </c>
      <c r="AV75" s="7">
        <f t="shared" si="41"/>
        <v>-62.646499533570307</v>
      </c>
      <c r="AW75" s="7">
        <f t="shared" si="41"/>
        <v>162.8941240346781</v>
      </c>
      <c r="AX75" s="7">
        <f t="shared" si="41"/>
        <v>27.38494003532935</v>
      </c>
      <c r="AY75" s="7">
        <f t="shared" si="41"/>
        <v>192.39117472718732</v>
      </c>
      <c r="AZ75" s="7">
        <f t="shared" si="41"/>
        <v>190.44371807877886</v>
      </c>
      <c r="BA75" s="7">
        <f t="shared" si="41"/>
        <v>-47.014370033814259</v>
      </c>
      <c r="BB75" s="8">
        <f t="shared" si="41"/>
        <v>-44.144758930560386</v>
      </c>
    </row>
    <row r="76" spans="1:54" ht="11" outlineLevel="1" thickBot="1" x14ac:dyDescent="0.3"/>
    <row r="77" spans="1:54" outlineLevel="2" x14ac:dyDescent="0.25">
      <c r="B77" s="9" t="s">
        <v>26</v>
      </c>
      <c r="C77" s="2">
        <v>45689</v>
      </c>
      <c r="D77" s="2">
        <v>45696</v>
      </c>
      <c r="E77" s="2">
        <v>45703</v>
      </c>
      <c r="F77" s="2">
        <v>45710</v>
      </c>
      <c r="G77" s="2">
        <v>45717</v>
      </c>
      <c r="H77" s="2">
        <v>45724</v>
      </c>
      <c r="I77" s="2">
        <v>45731</v>
      </c>
      <c r="J77" s="2">
        <v>45738</v>
      </c>
      <c r="K77" s="2">
        <v>45745</v>
      </c>
      <c r="L77" s="2">
        <v>45752</v>
      </c>
      <c r="M77" s="2">
        <v>45759</v>
      </c>
      <c r="N77" s="2">
        <v>45766</v>
      </c>
      <c r="O77" s="2">
        <v>45773</v>
      </c>
      <c r="P77" s="2">
        <v>45780</v>
      </c>
      <c r="Q77" s="2">
        <v>45787</v>
      </c>
      <c r="R77" s="2">
        <v>45794</v>
      </c>
      <c r="S77" s="2">
        <v>45801</v>
      </c>
      <c r="T77" s="2">
        <v>45808</v>
      </c>
      <c r="U77" s="2">
        <v>45815</v>
      </c>
      <c r="V77" s="2">
        <v>45822</v>
      </c>
      <c r="W77" s="2">
        <v>45829</v>
      </c>
      <c r="X77" s="2">
        <v>45836</v>
      </c>
      <c r="Y77" s="2">
        <v>45843</v>
      </c>
      <c r="Z77" s="2">
        <v>45850</v>
      </c>
      <c r="AA77" s="2">
        <v>45857</v>
      </c>
      <c r="AB77" s="2">
        <v>45864</v>
      </c>
      <c r="AC77" s="2">
        <v>45871</v>
      </c>
      <c r="AD77" s="2">
        <v>45878</v>
      </c>
      <c r="AE77" s="2">
        <v>45885</v>
      </c>
      <c r="AF77" s="2">
        <v>45892</v>
      </c>
      <c r="AG77" s="2">
        <v>45899</v>
      </c>
      <c r="AH77" s="2">
        <v>45906</v>
      </c>
      <c r="AI77" s="2">
        <v>45913</v>
      </c>
      <c r="AJ77" s="2">
        <v>45920</v>
      </c>
      <c r="AK77" s="2">
        <v>45927</v>
      </c>
      <c r="AL77" s="2">
        <v>45934</v>
      </c>
      <c r="AM77" s="2">
        <v>45941</v>
      </c>
      <c r="AN77" s="2">
        <v>45948</v>
      </c>
      <c r="AO77" s="2">
        <v>45955</v>
      </c>
      <c r="AP77" s="2">
        <v>45962</v>
      </c>
      <c r="AQ77" s="2">
        <v>45969</v>
      </c>
      <c r="AR77" s="2">
        <v>45976</v>
      </c>
      <c r="AS77" s="2">
        <v>45983</v>
      </c>
      <c r="AT77" s="2">
        <v>45990</v>
      </c>
      <c r="AU77" s="2">
        <v>45997</v>
      </c>
      <c r="AV77" s="2">
        <v>46004</v>
      </c>
      <c r="AW77" s="2">
        <v>46011</v>
      </c>
      <c r="AX77" s="2">
        <v>46018</v>
      </c>
      <c r="AY77" s="2">
        <v>46025</v>
      </c>
      <c r="AZ77" s="2">
        <v>46032</v>
      </c>
      <c r="BA77" s="2">
        <v>46039</v>
      </c>
      <c r="BB77" s="3">
        <v>46046</v>
      </c>
    </row>
    <row r="78" spans="1:54" outlineLevel="2" x14ac:dyDescent="0.25">
      <c r="B78" s="10" t="s">
        <v>30</v>
      </c>
      <c r="C78" s="20">
        <f>60/50</f>
        <v>1.2</v>
      </c>
      <c r="D78" s="20">
        <f>C78</f>
        <v>1.2</v>
      </c>
      <c r="E78" s="20">
        <f t="shared" ref="E78:BB78" si="42">D78</f>
        <v>1.2</v>
      </c>
      <c r="F78" s="20">
        <f t="shared" si="42"/>
        <v>1.2</v>
      </c>
      <c r="G78" s="20">
        <f t="shared" si="42"/>
        <v>1.2</v>
      </c>
      <c r="H78" s="20">
        <f t="shared" si="42"/>
        <v>1.2</v>
      </c>
      <c r="I78" s="20">
        <f t="shared" si="42"/>
        <v>1.2</v>
      </c>
      <c r="J78" s="20">
        <f t="shared" si="42"/>
        <v>1.2</v>
      </c>
      <c r="K78" s="20">
        <f t="shared" si="42"/>
        <v>1.2</v>
      </c>
      <c r="L78" s="20">
        <f t="shared" si="42"/>
        <v>1.2</v>
      </c>
      <c r="M78" s="20">
        <f t="shared" si="42"/>
        <v>1.2</v>
      </c>
      <c r="N78" s="20">
        <f t="shared" si="42"/>
        <v>1.2</v>
      </c>
      <c r="O78" s="20">
        <f t="shared" si="42"/>
        <v>1.2</v>
      </c>
      <c r="P78" s="20">
        <f t="shared" si="42"/>
        <v>1.2</v>
      </c>
      <c r="Q78" s="20">
        <f t="shared" si="42"/>
        <v>1.2</v>
      </c>
      <c r="R78" s="20">
        <f t="shared" si="42"/>
        <v>1.2</v>
      </c>
      <c r="S78" s="20">
        <f t="shared" si="42"/>
        <v>1.2</v>
      </c>
      <c r="T78" s="20">
        <f t="shared" si="42"/>
        <v>1.2</v>
      </c>
      <c r="U78" s="20">
        <f t="shared" si="42"/>
        <v>1.2</v>
      </c>
      <c r="V78" s="20">
        <f t="shared" si="42"/>
        <v>1.2</v>
      </c>
      <c r="W78" s="20">
        <f t="shared" si="42"/>
        <v>1.2</v>
      </c>
      <c r="X78" s="20">
        <f t="shared" si="42"/>
        <v>1.2</v>
      </c>
      <c r="Y78" s="20">
        <f t="shared" si="42"/>
        <v>1.2</v>
      </c>
      <c r="Z78" s="20">
        <f t="shared" si="42"/>
        <v>1.2</v>
      </c>
      <c r="AA78" s="20">
        <f t="shared" si="42"/>
        <v>1.2</v>
      </c>
      <c r="AB78" s="20">
        <f t="shared" si="42"/>
        <v>1.2</v>
      </c>
      <c r="AC78" s="20">
        <f t="shared" si="42"/>
        <v>1.2</v>
      </c>
      <c r="AD78" s="20">
        <f t="shared" si="42"/>
        <v>1.2</v>
      </c>
      <c r="AE78" s="20">
        <f t="shared" si="42"/>
        <v>1.2</v>
      </c>
      <c r="AF78" s="20">
        <f t="shared" si="42"/>
        <v>1.2</v>
      </c>
      <c r="AG78" s="20">
        <f t="shared" si="42"/>
        <v>1.2</v>
      </c>
      <c r="AH78" s="20">
        <f t="shared" si="42"/>
        <v>1.2</v>
      </c>
      <c r="AI78" s="20">
        <f t="shared" si="42"/>
        <v>1.2</v>
      </c>
      <c r="AJ78" s="20">
        <f t="shared" si="42"/>
        <v>1.2</v>
      </c>
      <c r="AK78" s="20">
        <f t="shared" si="42"/>
        <v>1.2</v>
      </c>
      <c r="AL78" s="20">
        <f t="shared" si="42"/>
        <v>1.2</v>
      </c>
      <c r="AM78" s="20">
        <f t="shared" si="42"/>
        <v>1.2</v>
      </c>
      <c r="AN78" s="20">
        <f t="shared" si="42"/>
        <v>1.2</v>
      </c>
      <c r="AO78" s="20">
        <f t="shared" si="42"/>
        <v>1.2</v>
      </c>
      <c r="AP78" s="20">
        <f t="shared" si="42"/>
        <v>1.2</v>
      </c>
      <c r="AQ78" s="20">
        <f t="shared" si="42"/>
        <v>1.2</v>
      </c>
      <c r="AR78" s="20">
        <f t="shared" si="42"/>
        <v>1.2</v>
      </c>
      <c r="AS78" s="20">
        <f t="shared" si="42"/>
        <v>1.2</v>
      </c>
      <c r="AT78" s="20">
        <f t="shared" si="42"/>
        <v>1.2</v>
      </c>
      <c r="AU78" s="20">
        <f t="shared" si="42"/>
        <v>1.2</v>
      </c>
      <c r="AV78" s="20">
        <f t="shared" si="42"/>
        <v>1.2</v>
      </c>
      <c r="AW78" s="20">
        <f t="shared" si="42"/>
        <v>1.2</v>
      </c>
      <c r="AX78" s="20">
        <f t="shared" si="42"/>
        <v>1.2</v>
      </c>
      <c r="AY78" s="20">
        <f t="shared" si="42"/>
        <v>1.2</v>
      </c>
      <c r="AZ78" s="20">
        <f t="shared" si="42"/>
        <v>1.2</v>
      </c>
      <c r="BA78" s="20">
        <f t="shared" si="42"/>
        <v>1.2</v>
      </c>
      <c r="BB78" s="21">
        <f t="shared" si="42"/>
        <v>1.2</v>
      </c>
    </row>
    <row r="79" spans="1:54" outlineLevel="2" x14ac:dyDescent="0.25">
      <c r="A79" s="18" t="s">
        <v>16</v>
      </c>
      <c r="B79" s="10" t="s">
        <v>14</v>
      </c>
      <c r="C79" s="12">
        <v>0.2</v>
      </c>
      <c r="D79" s="12">
        <v>0.2</v>
      </c>
      <c r="E79" s="12">
        <v>0.2</v>
      </c>
      <c r="F79" s="12">
        <v>0.2</v>
      </c>
      <c r="G79" s="12">
        <v>0.2</v>
      </c>
      <c r="H79" s="12">
        <v>0.2</v>
      </c>
      <c r="I79" s="12">
        <v>0.2</v>
      </c>
      <c r="J79" s="12">
        <v>0.2</v>
      </c>
      <c r="K79" s="12">
        <v>0.2</v>
      </c>
      <c r="L79" s="12">
        <v>0.2</v>
      </c>
      <c r="M79" s="12">
        <v>0.2</v>
      </c>
      <c r="N79" s="12">
        <v>0.2</v>
      </c>
      <c r="O79" s="12">
        <v>0.2</v>
      </c>
      <c r="P79" s="12">
        <v>0.2</v>
      </c>
      <c r="Q79" s="12">
        <v>0.2</v>
      </c>
      <c r="R79" s="12">
        <v>0.2</v>
      </c>
      <c r="S79" s="12">
        <v>0.2</v>
      </c>
      <c r="T79" s="12">
        <v>0.2</v>
      </c>
      <c r="U79" s="12">
        <v>0.2</v>
      </c>
      <c r="V79" s="12">
        <v>0.2</v>
      </c>
      <c r="W79" s="12">
        <v>0.2</v>
      </c>
      <c r="X79" s="12">
        <v>0.2</v>
      </c>
      <c r="Y79" s="12">
        <v>0.2</v>
      </c>
      <c r="Z79" s="12">
        <v>0.2</v>
      </c>
      <c r="AA79" s="12">
        <v>0.2</v>
      </c>
      <c r="AB79" s="12">
        <v>0.2</v>
      </c>
      <c r="AC79" s="12">
        <v>0.2</v>
      </c>
      <c r="AD79" s="12">
        <v>0.2</v>
      </c>
      <c r="AE79" s="12">
        <v>0.2</v>
      </c>
      <c r="AF79" s="12">
        <v>0.2</v>
      </c>
      <c r="AG79" s="12">
        <v>0.2</v>
      </c>
      <c r="AH79" s="12">
        <v>0.2</v>
      </c>
      <c r="AI79" s="12">
        <v>0.2</v>
      </c>
      <c r="AJ79" s="12">
        <v>0.2</v>
      </c>
      <c r="AK79" s="12">
        <v>0.2</v>
      </c>
      <c r="AL79" s="12">
        <v>0.2</v>
      </c>
      <c r="AM79" s="12">
        <v>0.2</v>
      </c>
      <c r="AN79" s="12">
        <v>0.2</v>
      </c>
      <c r="AO79" s="12">
        <v>0.2</v>
      </c>
      <c r="AP79" s="12">
        <v>0.2</v>
      </c>
      <c r="AQ79" s="12">
        <v>0.2</v>
      </c>
      <c r="AR79" s="12">
        <v>0.2</v>
      </c>
      <c r="AS79" s="12">
        <v>0.2</v>
      </c>
      <c r="AT79" s="12">
        <v>0.2</v>
      </c>
      <c r="AU79" s="12">
        <v>0.2</v>
      </c>
      <c r="AV79" s="12">
        <v>0.2</v>
      </c>
      <c r="AW79" s="12">
        <v>0.2</v>
      </c>
      <c r="AX79" s="12">
        <v>0.2</v>
      </c>
      <c r="AY79" s="12">
        <v>0.2</v>
      </c>
      <c r="AZ79" s="12">
        <v>0.2</v>
      </c>
      <c r="BA79" s="12">
        <v>0.2</v>
      </c>
      <c r="BB79" s="14">
        <v>0.2</v>
      </c>
    </row>
    <row r="80" spans="1:54" outlineLevel="2" x14ac:dyDescent="0.25">
      <c r="A80" s="18" t="s">
        <v>16</v>
      </c>
      <c r="B80" s="10" t="s">
        <v>15</v>
      </c>
      <c r="C80" s="12">
        <v>0.1</v>
      </c>
      <c r="D80" s="12">
        <v>0.1</v>
      </c>
      <c r="E80" s="12">
        <v>0.1</v>
      </c>
      <c r="F80" s="12">
        <v>0.1</v>
      </c>
      <c r="G80" s="12">
        <v>0.1</v>
      </c>
      <c r="H80" s="12">
        <v>0.1</v>
      </c>
      <c r="I80" s="12">
        <v>0.1</v>
      </c>
      <c r="J80" s="12">
        <v>0.1</v>
      </c>
      <c r="K80" s="12">
        <v>0.1</v>
      </c>
      <c r="L80" s="12">
        <v>0.1</v>
      </c>
      <c r="M80" s="12">
        <v>0.1</v>
      </c>
      <c r="N80" s="12">
        <v>0.1</v>
      </c>
      <c r="O80" s="12">
        <v>0.1</v>
      </c>
      <c r="P80" s="12">
        <v>0.1</v>
      </c>
      <c r="Q80" s="12">
        <v>0.1</v>
      </c>
      <c r="R80" s="12">
        <v>0.1</v>
      </c>
      <c r="S80" s="12">
        <v>0.1</v>
      </c>
      <c r="T80" s="12">
        <v>0.1</v>
      </c>
      <c r="U80" s="12">
        <v>0.1</v>
      </c>
      <c r="V80" s="12">
        <v>0.1</v>
      </c>
      <c r="W80" s="12">
        <v>0.1</v>
      </c>
      <c r="X80" s="12">
        <v>0.1</v>
      </c>
      <c r="Y80" s="12">
        <v>0.1</v>
      </c>
      <c r="Z80" s="12">
        <v>0.1</v>
      </c>
      <c r="AA80" s="12">
        <v>0.1</v>
      </c>
      <c r="AB80" s="12">
        <v>0.1</v>
      </c>
      <c r="AC80" s="12">
        <v>0.1</v>
      </c>
      <c r="AD80" s="12">
        <v>0.1</v>
      </c>
      <c r="AE80" s="12">
        <v>0.1</v>
      </c>
      <c r="AF80" s="12">
        <v>0.1</v>
      </c>
      <c r="AG80" s="12">
        <v>0.1</v>
      </c>
      <c r="AH80" s="12">
        <v>0.1</v>
      </c>
      <c r="AI80" s="12">
        <v>0.1</v>
      </c>
      <c r="AJ80" s="12">
        <v>0.1</v>
      </c>
      <c r="AK80" s="12">
        <v>0.1</v>
      </c>
      <c r="AL80" s="12">
        <v>0.1</v>
      </c>
      <c r="AM80" s="12">
        <v>0.1</v>
      </c>
      <c r="AN80" s="12">
        <v>0.1</v>
      </c>
      <c r="AO80" s="12">
        <v>0.1</v>
      </c>
      <c r="AP80" s="12">
        <v>0.1</v>
      </c>
      <c r="AQ80" s="12">
        <v>0.1</v>
      </c>
      <c r="AR80" s="12">
        <v>0.1</v>
      </c>
      <c r="AS80" s="12">
        <v>0.1</v>
      </c>
      <c r="AT80" s="12">
        <v>0.1</v>
      </c>
      <c r="AU80" s="12">
        <v>0.1</v>
      </c>
      <c r="AV80" s="12">
        <v>0.1</v>
      </c>
      <c r="AW80" s="12">
        <v>0.1</v>
      </c>
      <c r="AX80" s="12">
        <v>0.1</v>
      </c>
      <c r="AY80" s="12">
        <v>0.1</v>
      </c>
      <c r="AZ80" s="12">
        <v>0.1</v>
      </c>
      <c r="BA80" s="12">
        <v>0.1</v>
      </c>
      <c r="BB80" s="14">
        <v>0.1</v>
      </c>
    </row>
    <row r="81" spans="1:54" outlineLevel="2" x14ac:dyDescent="0.25">
      <c r="B81" s="10" t="s">
        <v>5</v>
      </c>
      <c r="C81" s="12">
        <v>0.75</v>
      </c>
      <c r="D81" s="12">
        <v>0.75</v>
      </c>
      <c r="E81" s="12">
        <v>0.75</v>
      </c>
      <c r="F81" s="12">
        <v>0.75</v>
      </c>
      <c r="G81" s="12">
        <v>0.75</v>
      </c>
      <c r="H81" s="12">
        <v>0.75</v>
      </c>
      <c r="I81" s="12">
        <v>0.75</v>
      </c>
      <c r="J81" s="12">
        <v>0.75</v>
      </c>
      <c r="K81" s="12">
        <v>0.75</v>
      </c>
      <c r="L81" s="12">
        <v>0.75</v>
      </c>
      <c r="M81" s="12">
        <v>0.75</v>
      </c>
      <c r="N81" s="12">
        <v>0.75</v>
      </c>
      <c r="O81" s="12">
        <v>0.75</v>
      </c>
      <c r="P81" s="12">
        <v>0.75</v>
      </c>
      <c r="Q81" s="12">
        <v>0.75</v>
      </c>
      <c r="R81" s="12">
        <v>0.75</v>
      </c>
      <c r="S81" s="12">
        <v>0.75</v>
      </c>
      <c r="T81" s="12">
        <v>0.75</v>
      </c>
      <c r="U81" s="12">
        <v>0.75</v>
      </c>
      <c r="V81" s="12">
        <v>0.75</v>
      </c>
      <c r="W81" s="12">
        <v>0.75</v>
      </c>
      <c r="X81" s="12">
        <v>0.75</v>
      </c>
      <c r="Y81" s="12">
        <v>0.75</v>
      </c>
      <c r="Z81" s="12">
        <v>0.75</v>
      </c>
      <c r="AA81" s="12">
        <v>0.75</v>
      </c>
      <c r="AB81" s="12">
        <v>0.75</v>
      </c>
      <c r="AC81" s="12">
        <v>0.75</v>
      </c>
      <c r="AD81" s="12">
        <v>0.75</v>
      </c>
      <c r="AE81" s="12">
        <v>0.75</v>
      </c>
      <c r="AF81" s="12">
        <v>0.75</v>
      </c>
      <c r="AG81" s="12">
        <v>0.75</v>
      </c>
      <c r="AH81" s="12">
        <v>0.75</v>
      </c>
      <c r="AI81" s="12">
        <v>0.75</v>
      </c>
      <c r="AJ81" s="12">
        <v>0.75</v>
      </c>
      <c r="AK81" s="12">
        <v>0.75</v>
      </c>
      <c r="AL81" s="12">
        <v>0.75</v>
      </c>
      <c r="AM81" s="12">
        <v>0.75</v>
      </c>
      <c r="AN81" s="12">
        <v>0.75</v>
      </c>
      <c r="AO81" s="12">
        <v>0.75</v>
      </c>
      <c r="AP81" s="12">
        <v>0.75</v>
      </c>
      <c r="AQ81" s="12">
        <v>0.75</v>
      </c>
      <c r="AR81" s="12">
        <v>0.75</v>
      </c>
      <c r="AS81" s="12">
        <v>0.75</v>
      </c>
      <c r="AT81" s="12">
        <v>0.75</v>
      </c>
      <c r="AU81" s="12">
        <v>0.75</v>
      </c>
      <c r="AV81" s="12">
        <v>0.75</v>
      </c>
      <c r="AW81" s="12">
        <v>0.75</v>
      </c>
      <c r="AX81" s="12">
        <v>0.75</v>
      </c>
      <c r="AY81" s="12">
        <v>0.75</v>
      </c>
      <c r="AZ81" s="12">
        <v>0.75</v>
      </c>
      <c r="BA81" s="12">
        <v>0.75</v>
      </c>
      <c r="BB81" s="14">
        <v>0.75</v>
      </c>
    </row>
    <row r="82" spans="1:54" outlineLevel="2" x14ac:dyDescent="0.25">
      <c r="B82" s="10" t="s">
        <v>4</v>
      </c>
      <c r="C82" s="12">
        <v>0.25</v>
      </c>
      <c r="D82" s="12">
        <v>0.25</v>
      </c>
      <c r="E82" s="12">
        <v>0.25</v>
      </c>
      <c r="F82" s="12">
        <v>0.25</v>
      </c>
      <c r="G82" s="12">
        <v>0.25</v>
      </c>
      <c r="H82" s="12">
        <v>0.25</v>
      </c>
      <c r="I82" s="12">
        <v>0.25</v>
      </c>
      <c r="J82" s="12">
        <v>0.25</v>
      </c>
      <c r="K82" s="12">
        <v>0.25</v>
      </c>
      <c r="L82" s="12">
        <v>0.25</v>
      </c>
      <c r="M82" s="12">
        <v>0.25</v>
      </c>
      <c r="N82" s="12">
        <v>0.25</v>
      </c>
      <c r="O82" s="12">
        <v>0.25</v>
      </c>
      <c r="P82" s="12">
        <v>0.25</v>
      </c>
      <c r="Q82" s="12">
        <v>0.25</v>
      </c>
      <c r="R82" s="12">
        <v>0.25</v>
      </c>
      <c r="S82" s="12">
        <v>0.25</v>
      </c>
      <c r="T82" s="12">
        <v>0.25</v>
      </c>
      <c r="U82" s="12">
        <v>0.25</v>
      </c>
      <c r="V82" s="12">
        <v>0.25</v>
      </c>
      <c r="W82" s="12">
        <v>0.25</v>
      </c>
      <c r="X82" s="12">
        <v>0.25</v>
      </c>
      <c r="Y82" s="12">
        <v>0.25</v>
      </c>
      <c r="Z82" s="12">
        <v>0.25</v>
      </c>
      <c r="AA82" s="12">
        <v>0.25</v>
      </c>
      <c r="AB82" s="12">
        <v>0.25</v>
      </c>
      <c r="AC82" s="12">
        <v>0.25</v>
      </c>
      <c r="AD82" s="12">
        <v>0.25</v>
      </c>
      <c r="AE82" s="12">
        <v>0.25</v>
      </c>
      <c r="AF82" s="12">
        <v>0.25</v>
      </c>
      <c r="AG82" s="12">
        <v>0.25</v>
      </c>
      <c r="AH82" s="12">
        <v>0.25</v>
      </c>
      <c r="AI82" s="12">
        <v>0.25</v>
      </c>
      <c r="AJ82" s="12">
        <v>0.25</v>
      </c>
      <c r="AK82" s="12">
        <v>0.25</v>
      </c>
      <c r="AL82" s="12">
        <v>0.25</v>
      </c>
      <c r="AM82" s="12">
        <v>0.25</v>
      </c>
      <c r="AN82" s="12">
        <v>0.25</v>
      </c>
      <c r="AO82" s="12">
        <v>0.25</v>
      </c>
      <c r="AP82" s="12">
        <v>0.25</v>
      </c>
      <c r="AQ82" s="12">
        <v>0.25</v>
      </c>
      <c r="AR82" s="12">
        <v>0.25</v>
      </c>
      <c r="AS82" s="12">
        <v>0.25</v>
      </c>
      <c r="AT82" s="12">
        <v>0.25</v>
      </c>
      <c r="AU82" s="12">
        <v>0.25</v>
      </c>
      <c r="AV82" s="12">
        <v>0.25</v>
      </c>
      <c r="AW82" s="12">
        <v>0.25</v>
      </c>
      <c r="AX82" s="12">
        <v>0.25</v>
      </c>
      <c r="AY82" s="12">
        <v>0.25</v>
      </c>
      <c r="AZ82" s="12">
        <v>0.25</v>
      </c>
      <c r="BA82" s="12">
        <v>0.25</v>
      </c>
      <c r="BB82" s="14">
        <v>0.25</v>
      </c>
    </row>
    <row r="83" spans="1:54" outlineLevel="2" x14ac:dyDescent="0.25">
      <c r="B83" s="10" t="s">
        <v>6</v>
      </c>
      <c r="C83" s="13">
        <f>3%/(52/12)</f>
        <v>6.9230769230769233E-3</v>
      </c>
      <c r="D83" s="12">
        <f t="shared" ref="D83:BB83" si="43">3%/(52/12)</f>
        <v>6.9230769230769233E-3</v>
      </c>
      <c r="E83" s="12">
        <f t="shared" si="43"/>
        <v>6.9230769230769233E-3</v>
      </c>
      <c r="F83" s="12">
        <f t="shared" si="43"/>
        <v>6.9230769230769233E-3</v>
      </c>
      <c r="G83" s="12">
        <f t="shared" si="43"/>
        <v>6.9230769230769233E-3</v>
      </c>
      <c r="H83" s="12">
        <f t="shared" si="43"/>
        <v>6.9230769230769233E-3</v>
      </c>
      <c r="I83" s="12">
        <f t="shared" si="43"/>
        <v>6.9230769230769233E-3</v>
      </c>
      <c r="J83" s="12">
        <f t="shared" si="43"/>
        <v>6.9230769230769233E-3</v>
      </c>
      <c r="K83" s="12">
        <f t="shared" si="43"/>
        <v>6.9230769230769233E-3</v>
      </c>
      <c r="L83" s="12">
        <f t="shared" si="43"/>
        <v>6.9230769230769233E-3</v>
      </c>
      <c r="M83" s="12">
        <f t="shared" si="43"/>
        <v>6.9230769230769233E-3</v>
      </c>
      <c r="N83" s="12">
        <f t="shared" si="43"/>
        <v>6.9230769230769233E-3</v>
      </c>
      <c r="O83" s="12">
        <f t="shared" si="43"/>
        <v>6.9230769230769233E-3</v>
      </c>
      <c r="P83" s="12">
        <f t="shared" si="43"/>
        <v>6.9230769230769233E-3</v>
      </c>
      <c r="Q83" s="12">
        <f t="shared" si="43"/>
        <v>6.9230769230769233E-3</v>
      </c>
      <c r="R83" s="12">
        <f t="shared" si="43"/>
        <v>6.9230769230769233E-3</v>
      </c>
      <c r="S83" s="12">
        <f t="shared" si="43"/>
        <v>6.9230769230769233E-3</v>
      </c>
      <c r="T83" s="12">
        <f t="shared" si="43"/>
        <v>6.9230769230769233E-3</v>
      </c>
      <c r="U83" s="12">
        <f t="shared" si="43"/>
        <v>6.9230769230769233E-3</v>
      </c>
      <c r="V83" s="12">
        <f t="shared" si="43"/>
        <v>6.9230769230769233E-3</v>
      </c>
      <c r="W83" s="12">
        <f t="shared" si="43"/>
        <v>6.9230769230769233E-3</v>
      </c>
      <c r="X83" s="12">
        <f t="shared" si="43"/>
        <v>6.9230769230769233E-3</v>
      </c>
      <c r="Y83" s="12">
        <f t="shared" si="43"/>
        <v>6.9230769230769233E-3</v>
      </c>
      <c r="Z83" s="12">
        <f t="shared" si="43"/>
        <v>6.9230769230769233E-3</v>
      </c>
      <c r="AA83" s="12">
        <f t="shared" si="43"/>
        <v>6.9230769230769233E-3</v>
      </c>
      <c r="AB83" s="12">
        <f t="shared" si="43"/>
        <v>6.9230769230769233E-3</v>
      </c>
      <c r="AC83" s="12">
        <f t="shared" si="43"/>
        <v>6.9230769230769233E-3</v>
      </c>
      <c r="AD83" s="12">
        <f t="shared" si="43"/>
        <v>6.9230769230769233E-3</v>
      </c>
      <c r="AE83" s="12">
        <f t="shared" si="43"/>
        <v>6.9230769230769233E-3</v>
      </c>
      <c r="AF83" s="12">
        <f t="shared" si="43"/>
        <v>6.9230769230769233E-3</v>
      </c>
      <c r="AG83" s="12">
        <f t="shared" si="43"/>
        <v>6.9230769230769233E-3</v>
      </c>
      <c r="AH83" s="12">
        <f t="shared" si="43"/>
        <v>6.9230769230769233E-3</v>
      </c>
      <c r="AI83" s="12">
        <f t="shared" si="43"/>
        <v>6.9230769230769233E-3</v>
      </c>
      <c r="AJ83" s="12">
        <f t="shared" si="43"/>
        <v>6.9230769230769233E-3</v>
      </c>
      <c r="AK83" s="12">
        <f t="shared" si="43"/>
        <v>6.9230769230769233E-3</v>
      </c>
      <c r="AL83" s="12">
        <f t="shared" si="43"/>
        <v>6.9230769230769233E-3</v>
      </c>
      <c r="AM83" s="12">
        <f t="shared" si="43"/>
        <v>6.9230769230769233E-3</v>
      </c>
      <c r="AN83" s="12">
        <f t="shared" si="43"/>
        <v>6.9230769230769233E-3</v>
      </c>
      <c r="AO83" s="12">
        <f t="shared" si="43"/>
        <v>6.9230769230769233E-3</v>
      </c>
      <c r="AP83" s="12">
        <f t="shared" si="43"/>
        <v>6.9230769230769233E-3</v>
      </c>
      <c r="AQ83" s="12">
        <f t="shared" si="43"/>
        <v>6.9230769230769233E-3</v>
      </c>
      <c r="AR83" s="12">
        <f t="shared" si="43"/>
        <v>6.9230769230769233E-3</v>
      </c>
      <c r="AS83" s="12">
        <f t="shared" si="43"/>
        <v>6.9230769230769233E-3</v>
      </c>
      <c r="AT83" s="12">
        <f t="shared" si="43"/>
        <v>6.9230769230769233E-3</v>
      </c>
      <c r="AU83" s="12">
        <f t="shared" si="43"/>
        <v>6.9230769230769233E-3</v>
      </c>
      <c r="AV83" s="12">
        <f t="shared" si="43"/>
        <v>6.9230769230769233E-3</v>
      </c>
      <c r="AW83" s="12">
        <f t="shared" si="43"/>
        <v>6.9230769230769233E-3</v>
      </c>
      <c r="AX83" s="12">
        <f t="shared" si="43"/>
        <v>6.9230769230769233E-3</v>
      </c>
      <c r="AY83" s="12">
        <f t="shared" si="43"/>
        <v>6.9230769230769233E-3</v>
      </c>
      <c r="AZ83" s="12">
        <f t="shared" si="43"/>
        <v>6.9230769230769233E-3</v>
      </c>
      <c r="BA83" s="12">
        <f t="shared" si="43"/>
        <v>6.9230769230769233E-3</v>
      </c>
      <c r="BB83" s="14">
        <f t="shared" si="43"/>
        <v>6.9230769230769233E-3</v>
      </c>
    </row>
    <row r="84" spans="1:54" outlineLevel="2" x14ac:dyDescent="0.25">
      <c r="B84" s="10" t="s">
        <v>7</v>
      </c>
      <c r="C84" s="12">
        <v>0.3</v>
      </c>
      <c r="D84" s="12">
        <v>0.3</v>
      </c>
      <c r="E84" s="12">
        <v>0.3</v>
      </c>
      <c r="F84" s="12">
        <v>0.3</v>
      </c>
      <c r="G84" s="12">
        <v>0.3</v>
      </c>
      <c r="H84" s="12">
        <v>0.3</v>
      </c>
      <c r="I84" s="12">
        <v>0.3</v>
      </c>
      <c r="J84" s="12">
        <v>0.3</v>
      </c>
      <c r="K84" s="12">
        <v>0.3</v>
      </c>
      <c r="L84" s="12">
        <v>0.3</v>
      </c>
      <c r="M84" s="12">
        <v>0.3</v>
      </c>
      <c r="N84" s="12">
        <v>0.3</v>
      </c>
      <c r="O84" s="12">
        <v>0.3</v>
      </c>
      <c r="P84" s="12">
        <v>0.3</v>
      </c>
      <c r="Q84" s="12">
        <v>0.3</v>
      </c>
      <c r="R84" s="12">
        <v>0.3</v>
      </c>
      <c r="S84" s="12">
        <v>0.3</v>
      </c>
      <c r="T84" s="12">
        <v>0.3</v>
      </c>
      <c r="U84" s="12">
        <v>0.3</v>
      </c>
      <c r="V84" s="12">
        <v>0.3</v>
      </c>
      <c r="W84" s="12">
        <v>0.3</v>
      </c>
      <c r="X84" s="12">
        <v>0.3</v>
      </c>
      <c r="Y84" s="12">
        <v>0.3</v>
      </c>
      <c r="Z84" s="12">
        <v>0.3</v>
      </c>
      <c r="AA84" s="12">
        <v>0.3</v>
      </c>
      <c r="AB84" s="12">
        <v>0.3</v>
      </c>
      <c r="AC84" s="12">
        <v>0.3</v>
      </c>
      <c r="AD84" s="12">
        <v>0.3</v>
      </c>
      <c r="AE84" s="12">
        <v>0.3</v>
      </c>
      <c r="AF84" s="12">
        <v>0.3</v>
      </c>
      <c r="AG84" s="12">
        <v>0.3</v>
      </c>
      <c r="AH84" s="12">
        <v>0.3</v>
      </c>
      <c r="AI84" s="12">
        <v>0.3</v>
      </c>
      <c r="AJ84" s="12">
        <v>0.3</v>
      </c>
      <c r="AK84" s="12">
        <v>0.3</v>
      </c>
      <c r="AL84" s="12">
        <v>0.3</v>
      </c>
      <c r="AM84" s="12">
        <v>0.3</v>
      </c>
      <c r="AN84" s="12">
        <v>0.3</v>
      </c>
      <c r="AO84" s="12">
        <v>0.3</v>
      </c>
      <c r="AP84" s="12">
        <v>0.3</v>
      </c>
      <c r="AQ84" s="12">
        <v>0.3</v>
      </c>
      <c r="AR84" s="12">
        <v>0.3</v>
      </c>
      <c r="AS84" s="12">
        <v>0.3</v>
      </c>
      <c r="AT84" s="12">
        <v>0.3</v>
      </c>
      <c r="AU84" s="12">
        <v>0.3</v>
      </c>
      <c r="AV84" s="12">
        <v>0.3</v>
      </c>
      <c r="AW84" s="12">
        <v>0.3</v>
      </c>
      <c r="AX84" s="12">
        <v>0.3</v>
      </c>
      <c r="AY84" s="12">
        <v>0.3</v>
      </c>
      <c r="AZ84" s="12">
        <v>0.3</v>
      </c>
      <c r="BA84" s="12">
        <v>0.3</v>
      </c>
      <c r="BB84" s="14">
        <v>0.3</v>
      </c>
    </row>
    <row r="85" spans="1:54" outlineLevel="2" x14ac:dyDescent="0.25">
      <c r="B85" s="10" t="s">
        <v>0</v>
      </c>
      <c r="C85" s="5">
        <f>(C70*(1+C82)*C84)/(40*(1-C80)*(1-C79)*C81*(C78))</f>
        <v>118.98003472222221</v>
      </c>
      <c r="D85" s="5">
        <f t="shared" ref="D85:BB85" si="44">(D70*(1+D82)*D84)/(40*(1-D80)*(1-D79)*D81*(D78))</f>
        <v>107.82494212962963</v>
      </c>
      <c r="E85" s="5">
        <f t="shared" si="44"/>
        <v>107.57349537037035</v>
      </c>
      <c r="F85" s="5">
        <f t="shared" si="44"/>
        <v>107.75636574074072</v>
      </c>
      <c r="G85" s="5">
        <f t="shared" si="44"/>
        <v>88.543547453703695</v>
      </c>
      <c r="H85" s="5">
        <f t="shared" si="44"/>
        <v>29.579282407407408</v>
      </c>
      <c r="I85" s="5">
        <f t="shared" si="44"/>
        <v>136.24985532407405</v>
      </c>
      <c r="J85" s="5">
        <f t="shared" si="44"/>
        <v>62.964554398148152</v>
      </c>
      <c r="K85" s="5">
        <f t="shared" si="44"/>
        <v>37.522714120370367</v>
      </c>
      <c r="L85" s="5">
        <f t="shared" si="44"/>
        <v>43.47743055555555</v>
      </c>
      <c r="M85" s="5">
        <f t="shared" si="44"/>
        <v>92.223813657407419</v>
      </c>
      <c r="N85" s="5">
        <f t="shared" si="44"/>
        <v>51.615162037037031</v>
      </c>
      <c r="O85" s="5">
        <f t="shared" si="44"/>
        <v>125.3576388888889</v>
      </c>
      <c r="P85" s="5">
        <f t="shared" si="44"/>
        <v>40.585792824074076</v>
      </c>
      <c r="Q85" s="5">
        <f t="shared" si="44"/>
        <v>123.64322916666667</v>
      </c>
      <c r="R85" s="5">
        <f t="shared" si="44"/>
        <v>45.237557870370367</v>
      </c>
      <c r="S85" s="5">
        <f t="shared" si="44"/>
        <v>70.5993923611111</v>
      </c>
      <c r="T85" s="5">
        <f t="shared" si="44"/>
        <v>43.271701388888886</v>
      </c>
      <c r="U85" s="5">
        <f t="shared" si="44"/>
        <v>136.47844328703704</v>
      </c>
      <c r="V85" s="5">
        <f t="shared" si="44"/>
        <v>94.12109375</v>
      </c>
      <c r="W85" s="5">
        <f t="shared" si="44"/>
        <v>33.030960648148145</v>
      </c>
      <c r="X85" s="5">
        <f t="shared" si="44"/>
        <v>55.569733796296298</v>
      </c>
      <c r="Y85" s="5">
        <f t="shared" si="44"/>
        <v>129.46079282407408</v>
      </c>
      <c r="Z85" s="5">
        <f t="shared" si="44"/>
        <v>81.891637731481467</v>
      </c>
      <c r="AA85" s="5">
        <f t="shared" si="44"/>
        <v>122.55743634259258</v>
      </c>
      <c r="AB85" s="5">
        <f t="shared" si="44"/>
        <v>81.857349537037024</v>
      </c>
      <c r="AC85" s="5">
        <f t="shared" si="44"/>
        <v>39.431423611111107</v>
      </c>
      <c r="AD85" s="5">
        <f t="shared" si="44"/>
        <v>43.774594907407405</v>
      </c>
      <c r="AE85" s="5">
        <f t="shared" si="44"/>
        <v>118.99146412037038</v>
      </c>
      <c r="AF85" s="5">
        <f t="shared" si="44"/>
        <v>112.43098958333331</v>
      </c>
      <c r="AG85" s="5">
        <f t="shared" si="44"/>
        <v>54.963975694444443</v>
      </c>
      <c r="AH85" s="5">
        <f t="shared" si="44"/>
        <v>60.610098379629619</v>
      </c>
      <c r="AI85" s="5">
        <f t="shared" si="44"/>
        <v>111.9509548611111</v>
      </c>
      <c r="AJ85" s="5">
        <f t="shared" si="44"/>
        <v>27.853443287037035</v>
      </c>
      <c r="AK85" s="5">
        <f t="shared" si="44"/>
        <v>41.145833333333329</v>
      </c>
      <c r="AL85" s="5">
        <f t="shared" si="44"/>
        <v>102.56741898148148</v>
      </c>
      <c r="AM85" s="5">
        <f t="shared" si="44"/>
        <v>116.59129050925925</v>
      </c>
      <c r="AN85" s="5">
        <f t="shared" si="44"/>
        <v>113.2310474537037</v>
      </c>
      <c r="AO85" s="5">
        <f t="shared" si="44"/>
        <v>90.715133101851833</v>
      </c>
      <c r="AP85" s="5">
        <f t="shared" si="44"/>
        <v>79.582899305555557</v>
      </c>
      <c r="AQ85" s="5">
        <f t="shared" si="44"/>
        <v>128.77502893518519</v>
      </c>
      <c r="AR85" s="5">
        <f t="shared" si="44"/>
        <v>135.11834490740742</v>
      </c>
      <c r="AS85" s="5">
        <f t="shared" si="44"/>
        <v>132.31814236111111</v>
      </c>
      <c r="AT85" s="5">
        <f t="shared" si="44"/>
        <v>63.216001157407391</v>
      </c>
      <c r="AU85" s="5">
        <f t="shared" si="44"/>
        <v>32.013744212962962</v>
      </c>
      <c r="AV85" s="5">
        <f t="shared" si="44"/>
        <v>118.99146412037038</v>
      </c>
      <c r="AW85" s="5">
        <f t="shared" si="44"/>
        <v>46.391927083333329</v>
      </c>
      <c r="AX85" s="5">
        <f t="shared" si="44"/>
        <v>89.6636284722222</v>
      </c>
      <c r="AY85" s="5">
        <f t="shared" si="44"/>
        <v>36.494068287037038</v>
      </c>
      <c r="AZ85" s="5">
        <f t="shared" si="44"/>
        <v>36.905526620370367</v>
      </c>
      <c r="BA85" s="5">
        <f t="shared" si="44"/>
        <v>112.89959490740742</v>
      </c>
      <c r="BB85" s="6">
        <f t="shared" si="44"/>
        <v>111.76808449074073</v>
      </c>
    </row>
    <row r="86" spans="1:54" outlineLevel="2" x14ac:dyDescent="0.25">
      <c r="B86" s="10" t="s">
        <v>1</v>
      </c>
      <c r="C86" s="5">
        <v>98</v>
      </c>
      <c r="D86" s="5">
        <f>(C86*(1-C83))+D92+D88+D89</f>
        <v>97.321538461538466</v>
      </c>
      <c r="E86" s="5">
        <f t="shared" ref="E86:BB86" si="45">(D86*(1-D83))+E92+E88+E89</f>
        <v>96.647773964497048</v>
      </c>
      <c r="F86" s="5">
        <f t="shared" si="45"/>
        <v>95.978673990896681</v>
      </c>
      <c r="G86" s="5">
        <f t="shared" si="45"/>
        <v>95.31420624788278</v>
      </c>
      <c r="H86" s="5">
        <f t="shared" si="45"/>
        <v>94.654338666166666</v>
      </c>
      <c r="I86" s="5">
        <f t="shared" si="45"/>
        <v>93.999039398477819</v>
      </c>
      <c r="J86" s="5">
        <f t="shared" si="45"/>
        <v>93.348276818026818</v>
      </c>
      <c r="K86" s="5">
        <f t="shared" si="45"/>
        <v>92.702019516978936</v>
      </c>
      <c r="L86" s="5">
        <f t="shared" si="45"/>
        <v>92.060236304938314</v>
      </c>
      <c r="M86" s="5">
        <f t="shared" si="45"/>
        <v>91.422896207442591</v>
      </c>
      <c r="N86" s="5">
        <f t="shared" si="45"/>
        <v>90.789968464467989</v>
      </c>
      <c r="O86" s="5">
        <f t="shared" si="45"/>
        <v>90.161422528944755</v>
      </c>
      <c r="P86" s="5">
        <f t="shared" si="45"/>
        <v>89.537228065282832</v>
      </c>
      <c r="Q86" s="5">
        <f t="shared" si="45"/>
        <v>88.917354947907796</v>
      </c>
      <c r="R86" s="5">
        <f t="shared" si="45"/>
        <v>88.301773259806893</v>
      </c>
      <c r="S86" s="5">
        <f t="shared" si="45"/>
        <v>87.690453291085149</v>
      </c>
      <c r="T86" s="5">
        <f t="shared" si="45"/>
        <v>87.083365537531478</v>
      </c>
      <c r="U86" s="5">
        <f t="shared" si="45"/>
        <v>86.480480699194715</v>
      </c>
      <c r="V86" s="5">
        <f t="shared" si="45"/>
        <v>85.881769678969519</v>
      </c>
      <c r="W86" s="5">
        <f t="shared" si="45"/>
        <v>85.287203581192031</v>
      </c>
      <c r="X86" s="5">
        <f t="shared" si="45"/>
        <v>84.696753710245318</v>
      </c>
      <c r="Y86" s="5">
        <f t="shared" si="45"/>
        <v>84.110391569174382</v>
      </c>
      <c r="Z86" s="5">
        <f t="shared" si="45"/>
        <v>83.528088858310866</v>
      </c>
      <c r="AA86" s="5">
        <f t="shared" si="45"/>
        <v>82.949817473907174</v>
      </c>
      <c r="AB86" s="5">
        <f t="shared" si="45"/>
        <v>82.375549506780118</v>
      </c>
      <c r="AC86" s="5">
        <f t="shared" si="45"/>
        <v>81.805257240963954</v>
      </c>
      <c r="AD86" s="5">
        <f t="shared" si="45"/>
        <v>81.23891315237266</v>
      </c>
      <c r="AE86" s="5">
        <f t="shared" si="45"/>
        <v>80.67648990747162</v>
      </c>
      <c r="AF86" s="5">
        <f t="shared" si="45"/>
        <v>80.117960361958353</v>
      </c>
      <c r="AG86" s="5">
        <f t="shared" si="45"/>
        <v>79.563297559452494</v>
      </c>
      <c r="AH86" s="5">
        <f t="shared" si="45"/>
        <v>79.012474730194739</v>
      </c>
      <c r="AI86" s="5">
        <f t="shared" si="45"/>
        <v>78.465465289754931</v>
      </c>
      <c r="AJ86" s="5">
        <f t="shared" si="45"/>
        <v>77.922242837748939</v>
      </c>
      <c r="AK86" s="5">
        <f t="shared" si="45"/>
        <v>77.382781156564519</v>
      </c>
      <c r="AL86" s="5">
        <f t="shared" si="45"/>
        <v>96.84705421009599</v>
      </c>
      <c r="AM86" s="5">
        <f t="shared" si="45"/>
        <v>136.17657460402609</v>
      </c>
      <c r="AN86" s="5">
        <f t="shared" si="45"/>
        <v>135.23381370292128</v>
      </c>
      <c r="AO86" s="5">
        <f t="shared" si="45"/>
        <v>134.29757960805492</v>
      </c>
      <c r="AP86" s="5">
        <f t="shared" si="45"/>
        <v>133.36782713384531</v>
      </c>
      <c r="AQ86" s="5">
        <f t="shared" si="45"/>
        <v>132.44451140753407</v>
      </c>
      <c r="AR86" s="5">
        <f t="shared" si="45"/>
        <v>131.52758786702037</v>
      </c>
      <c r="AS86" s="5">
        <f t="shared" si="45"/>
        <v>130.61701225871022</v>
      </c>
      <c r="AT86" s="5">
        <f t="shared" si="45"/>
        <v>129.7127406353807</v>
      </c>
      <c r="AU86" s="5">
        <f t="shared" si="45"/>
        <v>98.814729354058841</v>
      </c>
      <c r="AV86" s="5">
        <f t="shared" si="45"/>
        <v>98.130627381607667</v>
      </c>
      <c r="AW86" s="5">
        <f t="shared" si="45"/>
        <v>97.451261499734997</v>
      </c>
      <c r="AX86" s="5">
        <f t="shared" si="45"/>
        <v>96.776598920121444</v>
      </c>
      <c r="AY86" s="5">
        <f t="shared" si="45"/>
        <v>96.106607081443684</v>
      </c>
      <c r="AZ86" s="5">
        <f t="shared" si="45"/>
        <v>95.441253647802924</v>
      </c>
      <c r="BA86" s="5">
        <f t="shared" si="45"/>
        <v>94.78050650716429</v>
      </c>
      <c r="BB86" s="6">
        <f t="shared" si="45"/>
        <v>94.124333769806995</v>
      </c>
    </row>
    <row r="87" spans="1:54" ht="11" outlineLevel="2" thickBot="1" x14ac:dyDescent="0.3">
      <c r="B87" s="11" t="s">
        <v>2</v>
      </c>
      <c r="C87" s="7">
        <f>C86-C85</f>
        <v>-20.980034722222214</v>
      </c>
      <c r="D87" s="7">
        <f t="shared" ref="D87:BB87" si="46">D86-D85</f>
        <v>-10.503403668091167</v>
      </c>
      <c r="E87" s="7">
        <f t="shared" si="46"/>
        <v>-10.925721405873304</v>
      </c>
      <c r="F87" s="7">
        <f t="shared" si="46"/>
        <v>-11.777691749844038</v>
      </c>
      <c r="G87" s="7">
        <f t="shared" si="46"/>
        <v>6.7706587941790843</v>
      </c>
      <c r="H87" s="7">
        <f t="shared" si="46"/>
        <v>65.075056258759261</v>
      </c>
      <c r="I87" s="7">
        <f t="shared" si="46"/>
        <v>-42.250815925596228</v>
      </c>
      <c r="J87" s="7">
        <f t="shared" si="46"/>
        <v>30.383722419878666</v>
      </c>
      <c r="K87" s="7">
        <f t="shared" si="46"/>
        <v>55.179305396608569</v>
      </c>
      <c r="L87" s="7">
        <f t="shared" si="46"/>
        <v>48.582805749382764</v>
      </c>
      <c r="M87" s="7">
        <f t="shared" si="46"/>
        <v>-0.80091744996482817</v>
      </c>
      <c r="N87" s="7">
        <f t="shared" si="46"/>
        <v>39.174806427430958</v>
      </c>
      <c r="O87" s="7">
        <f t="shared" si="46"/>
        <v>-35.196216359944145</v>
      </c>
      <c r="P87" s="7">
        <f t="shared" si="46"/>
        <v>48.951435241208756</v>
      </c>
      <c r="Q87" s="7">
        <f t="shared" si="46"/>
        <v>-34.725874218758875</v>
      </c>
      <c r="R87" s="7">
        <f t="shared" si="46"/>
        <v>43.064215389436526</v>
      </c>
      <c r="S87" s="7">
        <f t="shared" si="46"/>
        <v>17.091060929974049</v>
      </c>
      <c r="T87" s="7">
        <f t="shared" si="46"/>
        <v>43.811664148642592</v>
      </c>
      <c r="U87" s="7">
        <f t="shared" si="46"/>
        <v>-49.997962587842324</v>
      </c>
      <c r="V87" s="7">
        <f t="shared" si="46"/>
        <v>-8.2393240710304809</v>
      </c>
      <c r="W87" s="7">
        <f t="shared" si="46"/>
        <v>52.256242933043886</v>
      </c>
      <c r="X87" s="7">
        <f t="shared" si="46"/>
        <v>29.12701991394902</v>
      </c>
      <c r="Y87" s="7">
        <f t="shared" si="46"/>
        <v>-45.350401254899694</v>
      </c>
      <c r="Z87" s="7">
        <f t="shared" si="46"/>
        <v>1.6364511268293995</v>
      </c>
      <c r="AA87" s="7">
        <f t="shared" si="46"/>
        <v>-39.607618868685407</v>
      </c>
      <c r="AB87" s="7">
        <f t="shared" si="46"/>
        <v>0.5181999697430939</v>
      </c>
      <c r="AC87" s="7">
        <f t="shared" si="46"/>
        <v>42.373833629852847</v>
      </c>
      <c r="AD87" s="7">
        <f t="shared" si="46"/>
        <v>37.464318244965256</v>
      </c>
      <c r="AE87" s="7">
        <f t="shared" si="46"/>
        <v>-38.314974212898761</v>
      </c>
      <c r="AF87" s="7">
        <f t="shared" si="46"/>
        <v>-32.313029221374961</v>
      </c>
      <c r="AG87" s="7">
        <f t="shared" si="46"/>
        <v>24.599321865008051</v>
      </c>
      <c r="AH87" s="7">
        <f t="shared" si="46"/>
        <v>18.40237635056512</v>
      </c>
      <c r="AI87" s="7">
        <f t="shared" si="46"/>
        <v>-33.485489571356169</v>
      </c>
      <c r="AJ87" s="7">
        <f t="shared" si="46"/>
        <v>50.068799550711901</v>
      </c>
      <c r="AK87" s="7">
        <f t="shared" si="46"/>
        <v>36.236947823231191</v>
      </c>
      <c r="AL87" s="7">
        <f t="shared" si="46"/>
        <v>-5.7203647713854906</v>
      </c>
      <c r="AM87" s="7">
        <f t="shared" si="46"/>
        <v>19.585284094766834</v>
      </c>
      <c r="AN87" s="7">
        <f t="shared" si="46"/>
        <v>22.002766249217586</v>
      </c>
      <c r="AO87" s="7">
        <f t="shared" si="46"/>
        <v>43.582446506203084</v>
      </c>
      <c r="AP87" s="7">
        <f t="shared" si="46"/>
        <v>53.784927828289753</v>
      </c>
      <c r="AQ87" s="7">
        <f t="shared" si="46"/>
        <v>3.669482472348875</v>
      </c>
      <c r="AR87" s="7">
        <f t="shared" si="46"/>
        <v>-3.5907570403870466</v>
      </c>
      <c r="AS87" s="7">
        <f t="shared" si="46"/>
        <v>-1.7011301024008958</v>
      </c>
      <c r="AT87" s="7">
        <f t="shared" si="46"/>
        <v>66.496739477973307</v>
      </c>
      <c r="AU87" s="7">
        <f t="shared" si="46"/>
        <v>66.800985141095879</v>
      </c>
      <c r="AV87" s="7">
        <f t="shared" si="46"/>
        <v>-20.860836738762714</v>
      </c>
      <c r="AW87" s="7">
        <f t="shared" si="46"/>
        <v>51.059334416401668</v>
      </c>
      <c r="AX87" s="7">
        <f t="shared" si="46"/>
        <v>7.1129704478992437</v>
      </c>
      <c r="AY87" s="7">
        <f t="shared" si="46"/>
        <v>59.612538794406646</v>
      </c>
      <c r="AZ87" s="7">
        <f t="shared" si="46"/>
        <v>58.535727027432557</v>
      </c>
      <c r="BA87" s="7">
        <f t="shared" si="46"/>
        <v>-18.119088400243129</v>
      </c>
      <c r="BB87" s="8">
        <f t="shared" si="46"/>
        <v>-17.643750720933738</v>
      </c>
    </row>
    <row r="88" spans="1:54" outlineLevel="3" x14ac:dyDescent="0.25">
      <c r="B88" s="17" t="s">
        <v>8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6"/>
    </row>
    <row r="89" spans="1:54" outlineLevel="3" x14ac:dyDescent="0.25">
      <c r="B89" s="10" t="s">
        <v>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>
        <v>-30</v>
      </c>
      <c r="AV89" s="5"/>
      <c r="AW89" s="5"/>
      <c r="AX89" s="5"/>
      <c r="AY89" s="5"/>
      <c r="AZ89" s="5"/>
      <c r="BA89" s="5"/>
      <c r="BB89" s="6"/>
    </row>
    <row r="90" spans="1:54" outlineLevel="3" x14ac:dyDescent="0.25">
      <c r="A90" s="18" t="s">
        <v>16</v>
      </c>
      <c r="B90" s="10" t="s">
        <v>21</v>
      </c>
      <c r="C90" s="5">
        <f>0+(H91)</f>
        <v>0</v>
      </c>
      <c r="D90" s="5">
        <f>0+(I91)</f>
        <v>0</v>
      </c>
      <c r="E90" s="5">
        <f>0+(J91)</f>
        <v>0</v>
      </c>
      <c r="F90" s="5">
        <f t="shared" ref="F90:U91" si="47">K91</f>
        <v>0</v>
      </c>
      <c r="G90" s="5">
        <f t="shared" si="47"/>
        <v>0</v>
      </c>
      <c r="H90" s="5">
        <f t="shared" si="47"/>
        <v>0</v>
      </c>
      <c r="I90" s="5">
        <f t="shared" si="47"/>
        <v>0</v>
      </c>
      <c r="J90" s="5">
        <f t="shared" si="47"/>
        <v>0</v>
      </c>
      <c r="K90" s="5">
        <f t="shared" si="47"/>
        <v>0</v>
      </c>
      <c r="L90" s="5">
        <f t="shared" si="47"/>
        <v>0</v>
      </c>
      <c r="M90" s="5">
        <f t="shared" si="47"/>
        <v>0</v>
      </c>
      <c r="N90" s="5">
        <f t="shared" si="47"/>
        <v>0</v>
      </c>
      <c r="O90" s="5">
        <f t="shared" si="47"/>
        <v>0</v>
      </c>
      <c r="P90" s="5">
        <f t="shared" si="47"/>
        <v>0</v>
      </c>
      <c r="Q90" s="5">
        <f t="shared" si="47"/>
        <v>0</v>
      </c>
      <c r="R90" s="5">
        <f t="shared" si="47"/>
        <v>0</v>
      </c>
      <c r="S90" s="5">
        <f t="shared" si="47"/>
        <v>0</v>
      </c>
      <c r="T90" s="5">
        <f t="shared" si="47"/>
        <v>0</v>
      </c>
      <c r="U90" s="5">
        <f t="shared" si="47"/>
        <v>0</v>
      </c>
      <c r="V90" s="5">
        <f t="shared" ref="V90:AK91" si="48">AA91</f>
        <v>0</v>
      </c>
      <c r="W90" s="5">
        <f t="shared" si="48"/>
        <v>0</v>
      </c>
      <c r="X90" s="5">
        <f t="shared" si="48"/>
        <v>0</v>
      </c>
      <c r="Y90" s="5">
        <f t="shared" si="48"/>
        <v>0</v>
      </c>
      <c r="Z90" s="5">
        <f t="shared" si="48"/>
        <v>0</v>
      </c>
      <c r="AA90" s="5">
        <f t="shared" si="48"/>
        <v>0</v>
      </c>
      <c r="AB90" s="5">
        <f t="shared" si="48"/>
        <v>20</v>
      </c>
      <c r="AC90" s="5">
        <f t="shared" si="48"/>
        <v>40</v>
      </c>
      <c r="AD90" s="5">
        <f t="shared" si="48"/>
        <v>0</v>
      </c>
      <c r="AE90" s="5">
        <f t="shared" si="48"/>
        <v>0</v>
      </c>
      <c r="AF90" s="5">
        <f t="shared" si="48"/>
        <v>0</v>
      </c>
      <c r="AG90" s="5">
        <f t="shared" si="48"/>
        <v>0</v>
      </c>
      <c r="AH90" s="5">
        <f t="shared" si="48"/>
        <v>0</v>
      </c>
      <c r="AI90" s="5">
        <f t="shared" si="48"/>
        <v>0</v>
      </c>
      <c r="AJ90" s="5">
        <f t="shared" si="48"/>
        <v>0</v>
      </c>
      <c r="AK90" s="5">
        <f t="shared" si="48"/>
        <v>0</v>
      </c>
      <c r="AL90" s="5">
        <f t="shared" ref="AL90:BA91" si="49">AQ91</f>
        <v>0</v>
      </c>
      <c r="AM90" s="5">
        <f t="shared" si="49"/>
        <v>0</v>
      </c>
      <c r="AN90" s="5">
        <f t="shared" si="49"/>
        <v>0</v>
      </c>
      <c r="AO90" s="5">
        <f t="shared" si="49"/>
        <v>0</v>
      </c>
      <c r="AP90" s="5">
        <f t="shared" si="49"/>
        <v>0</v>
      </c>
      <c r="AQ90" s="5">
        <f t="shared" si="49"/>
        <v>0</v>
      </c>
      <c r="AR90" s="5">
        <f t="shared" si="49"/>
        <v>0</v>
      </c>
      <c r="AS90" s="5">
        <f t="shared" si="49"/>
        <v>0</v>
      </c>
      <c r="AT90" s="5">
        <f t="shared" si="49"/>
        <v>0</v>
      </c>
      <c r="AU90" s="5">
        <f t="shared" si="49"/>
        <v>0</v>
      </c>
      <c r="AV90" s="5">
        <f t="shared" si="49"/>
        <v>0</v>
      </c>
      <c r="AW90" s="5">
        <f t="shared" si="49"/>
        <v>0</v>
      </c>
      <c r="AX90" s="5">
        <f t="shared" si="49"/>
        <v>0</v>
      </c>
      <c r="AY90" s="5">
        <f t="shared" si="49"/>
        <v>0</v>
      </c>
      <c r="AZ90" s="5">
        <f t="shared" si="49"/>
        <v>0</v>
      </c>
      <c r="BA90" s="5">
        <f t="shared" si="49"/>
        <v>0</v>
      </c>
      <c r="BB90" s="6">
        <f>BG91</f>
        <v>0</v>
      </c>
    </row>
    <row r="91" spans="1:54" outlineLevel="3" x14ac:dyDescent="0.25">
      <c r="B91" s="10" t="s">
        <v>22</v>
      </c>
      <c r="C91" s="5">
        <f t="shared" ref="C91:E91" si="50">H92</f>
        <v>0</v>
      </c>
      <c r="D91" s="5">
        <f t="shared" si="50"/>
        <v>0</v>
      </c>
      <c r="E91" s="5">
        <f t="shared" si="50"/>
        <v>0</v>
      </c>
      <c r="F91" s="5">
        <f t="shared" si="47"/>
        <v>0</v>
      </c>
      <c r="G91" s="5">
        <f t="shared" si="47"/>
        <v>0</v>
      </c>
      <c r="H91" s="5">
        <f t="shared" si="47"/>
        <v>0</v>
      </c>
      <c r="I91" s="5">
        <f t="shared" si="47"/>
        <v>0</v>
      </c>
      <c r="J91" s="5">
        <f t="shared" si="47"/>
        <v>0</v>
      </c>
      <c r="K91" s="5">
        <f t="shared" si="47"/>
        <v>0</v>
      </c>
      <c r="L91" s="5">
        <f t="shared" si="47"/>
        <v>0</v>
      </c>
      <c r="M91" s="5">
        <f t="shared" si="47"/>
        <v>0</v>
      </c>
      <c r="N91" s="5">
        <f t="shared" si="47"/>
        <v>0</v>
      </c>
      <c r="O91" s="5">
        <f t="shared" si="47"/>
        <v>0</v>
      </c>
      <c r="P91" s="5">
        <f t="shared" si="47"/>
        <v>0</v>
      </c>
      <c r="Q91" s="5">
        <f t="shared" si="47"/>
        <v>0</v>
      </c>
      <c r="R91" s="5">
        <f t="shared" si="47"/>
        <v>0</v>
      </c>
      <c r="S91" s="5">
        <f t="shared" si="47"/>
        <v>0</v>
      </c>
      <c r="T91" s="5">
        <f t="shared" si="47"/>
        <v>0</v>
      </c>
      <c r="U91" s="5">
        <f t="shared" si="47"/>
        <v>0</v>
      </c>
      <c r="V91" s="5">
        <f t="shared" si="48"/>
        <v>0</v>
      </c>
      <c r="W91" s="5">
        <f t="shared" si="48"/>
        <v>0</v>
      </c>
      <c r="X91" s="5">
        <f t="shared" si="48"/>
        <v>0</v>
      </c>
      <c r="Y91" s="5">
        <f t="shared" si="48"/>
        <v>0</v>
      </c>
      <c r="Z91" s="5">
        <f t="shared" si="48"/>
        <v>0</v>
      </c>
      <c r="AA91" s="5">
        <f t="shared" si="48"/>
        <v>0</v>
      </c>
      <c r="AB91" s="5">
        <f t="shared" si="48"/>
        <v>0</v>
      </c>
      <c r="AC91" s="5">
        <f t="shared" si="48"/>
        <v>0</v>
      </c>
      <c r="AD91" s="5">
        <f t="shared" si="48"/>
        <v>0</v>
      </c>
      <c r="AE91" s="5">
        <f t="shared" si="48"/>
        <v>0</v>
      </c>
      <c r="AF91" s="5">
        <f t="shared" si="48"/>
        <v>0</v>
      </c>
      <c r="AG91" s="5">
        <f>AL92</f>
        <v>20</v>
      </c>
      <c r="AH91" s="5">
        <f>AM92</f>
        <v>40</v>
      </c>
      <c r="AI91" s="5">
        <f t="shared" si="48"/>
        <v>0</v>
      </c>
      <c r="AJ91" s="5">
        <f t="shared" si="48"/>
        <v>0</v>
      </c>
      <c r="AK91" s="5">
        <f t="shared" si="48"/>
        <v>0</v>
      </c>
      <c r="AL91" s="5">
        <f t="shared" si="49"/>
        <v>0</v>
      </c>
      <c r="AM91" s="5">
        <f t="shared" si="49"/>
        <v>0</v>
      </c>
      <c r="AN91" s="5">
        <f t="shared" si="49"/>
        <v>0</v>
      </c>
      <c r="AO91" s="5">
        <f t="shared" si="49"/>
        <v>0</v>
      </c>
      <c r="AP91" s="5">
        <f t="shared" si="49"/>
        <v>0</v>
      </c>
      <c r="AQ91" s="5">
        <f t="shared" si="49"/>
        <v>0</v>
      </c>
      <c r="AR91" s="5">
        <f t="shared" si="49"/>
        <v>0</v>
      </c>
      <c r="AS91" s="5">
        <f t="shared" si="49"/>
        <v>0</v>
      </c>
      <c r="AT91" s="5">
        <f t="shared" si="49"/>
        <v>0</v>
      </c>
      <c r="AU91" s="5">
        <f t="shared" si="49"/>
        <v>0</v>
      </c>
      <c r="AV91" s="5">
        <f t="shared" si="49"/>
        <v>0</v>
      </c>
      <c r="AW91" s="5">
        <f t="shared" si="49"/>
        <v>0</v>
      </c>
      <c r="AX91" s="5">
        <f t="shared" si="49"/>
        <v>0</v>
      </c>
      <c r="AY91" s="5">
        <f t="shared" si="49"/>
        <v>0</v>
      </c>
      <c r="AZ91" s="5">
        <f t="shared" si="49"/>
        <v>0</v>
      </c>
      <c r="BA91" s="5">
        <f t="shared" si="49"/>
        <v>0</v>
      </c>
      <c r="BB91" s="6">
        <f>BG92</f>
        <v>0</v>
      </c>
    </row>
    <row r="92" spans="1:54" outlineLevel="3" x14ac:dyDescent="0.25">
      <c r="B92" s="10" t="s">
        <v>10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>
        <v>20</v>
      </c>
      <c r="AM92" s="5">
        <v>40</v>
      </c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6"/>
    </row>
    <row r="93" spans="1:54" ht="11" outlineLevel="3" thickBot="1" x14ac:dyDescent="0.3">
      <c r="A93" s="18" t="s">
        <v>16</v>
      </c>
      <c r="B93" s="11" t="s">
        <v>23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8"/>
    </row>
    <row r="94" spans="1:54" ht="11" outlineLevel="2" thickBot="1" x14ac:dyDescent="0.3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 spans="1:54" outlineLevel="2" x14ac:dyDescent="0.25">
      <c r="B95" s="9" t="s">
        <v>27</v>
      </c>
      <c r="C95" s="2">
        <v>45689</v>
      </c>
      <c r="D95" s="2">
        <v>45696</v>
      </c>
      <c r="E95" s="2">
        <v>45703</v>
      </c>
      <c r="F95" s="2">
        <v>45710</v>
      </c>
      <c r="G95" s="2">
        <v>45717</v>
      </c>
      <c r="H95" s="2">
        <v>45724</v>
      </c>
      <c r="I95" s="2">
        <v>45731</v>
      </c>
      <c r="J95" s="2">
        <v>45738</v>
      </c>
      <c r="K95" s="2">
        <v>45745</v>
      </c>
      <c r="L95" s="2">
        <v>45752</v>
      </c>
      <c r="M95" s="2">
        <v>45759</v>
      </c>
      <c r="N95" s="2">
        <v>45766</v>
      </c>
      <c r="O95" s="2">
        <v>45773</v>
      </c>
      <c r="P95" s="2">
        <v>45780</v>
      </c>
      <c r="Q95" s="2">
        <v>45787</v>
      </c>
      <c r="R95" s="2">
        <v>45794</v>
      </c>
      <c r="S95" s="2">
        <v>45801</v>
      </c>
      <c r="T95" s="2">
        <v>45808</v>
      </c>
      <c r="U95" s="2">
        <v>45815</v>
      </c>
      <c r="V95" s="2">
        <v>45822</v>
      </c>
      <c r="W95" s="2">
        <v>45829</v>
      </c>
      <c r="X95" s="2">
        <v>45836</v>
      </c>
      <c r="Y95" s="2">
        <v>45843</v>
      </c>
      <c r="Z95" s="2">
        <v>45850</v>
      </c>
      <c r="AA95" s="2">
        <v>45857</v>
      </c>
      <c r="AB95" s="2">
        <v>45864</v>
      </c>
      <c r="AC95" s="2">
        <v>45871</v>
      </c>
      <c r="AD95" s="2">
        <v>45878</v>
      </c>
      <c r="AE95" s="2">
        <v>45885</v>
      </c>
      <c r="AF95" s="2">
        <v>45892</v>
      </c>
      <c r="AG95" s="2">
        <v>45899</v>
      </c>
      <c r="AH95" s="2">
        <v>45906</v>
      </c>
      <c r="AI95" s="2">
        <v>45913</v>
      </c>
      <c r="AJ95" s="2">
        <v>45920</v>
      </c>
      <c r="AK95" s="2">
        <v>45927</v>
      </c>
      <c r="AL95" s="2">
        <v>45934</v>
      </c>
      <c r="AM95" s="2">
        <v>45941</v>
      </c>
      <c r="AN95" s="2">
        <v>45948</v>
      </c>
      <c r="AO95" s="2">
        <v>45955</v>
      </c>
      <c r="AP95" s="2">
        <v>45962</v>
      </c>
      <c r="AQ95" s="2">
        <v>45969</v>
      </c>
      <c r="AR95" s="2">
        <v>45976</v>
      </c>
      <c r="AS95" s="2">
        <v>45983</v>
      </c>
      <c r="AT95" s="2">
        <v>45990</v>
      </c>
      <c r="AU95" s="2">
        <v>45997</v>
      </c>
      <c r="AV95" s="2">
        <v>46004</v>
      </c>
      <c r="AW95" s="2">
        <v>46011</v>
      </c>
      <c r="AX95" s="2">
        <v>46018</v>
      </c>
      <c r="AY95" s="2">
        <v>46025</v>
      </c>
      <c r="AZ95" s="2">
        <v>46032</v>
      </c>
      <c r="BA95" s="2">
        <v>46039</v>
      </c>
      <c r="BB95" s="3">
        <v>46046</v>
      </c>
    </row>
    <row r="96" spans="1:54" outlineLevel="2" x14ac:dyDescent="0.25">
      <c r="B96" s="10" t="s">
        <v>30</v>
      </c>
      <c r="C96" s="20">
        <f>60/50</f>
        <v>1.2</v>
      </c>
      <c r="D96" s="20">
        <f t="shared" ref="D96:BB96" si="51">60/50</f>
        <v>1.2</v>
      </c>
      <c r="E96" s="20">
        <f t="shared" si="51"/>
        <v>1.2</v>
      </c>
      <c r="F96" s="20">
        <f t="shared" si="51"/>
        <v>1.2</v>
      </c>
      <c r="G96" s="20">
        <f t="shared" si="51"/>
        <v>1.2</v>
      </c>
      <c r="H96" s="20">
        <f t="shared" si="51"/>
        <v>1.2</v>
      </c>
      <c r="I96" s="20">
        <f t="shared" si="51"/>
        <v>1.2</v>
      </c>
      <c r="J96" s="20">
        <f t="shared" si="51"/>
        <v>1.2</v>
      </c>
      <c r="K96" s="20">
        <f t="shared" si="51"/>
        <v>1.2</v>
      </c>
      <c r="L96" s="20">
        <f t="shared" si="51"/>
        <v>1.2</v>
      </c>
      <c r="M96" s="20">
        <f t="shared" si="51"/>
        <v>1.2</v>
      </c>
      <c r="N96" s="20">
        <f t="shared" si="51"/>
        <v>1.2</v>
      </c>
      <c r="O96" s="20">
        <f t="shared" si="51"/>
        <v>1.2</v>
      </c>
      <c r="P96" s="20">
        <f t="shared" si="51"/>
        <v>1.2</v>
      </c>
      <c r="Q96" s="20">
        <f t="shared" si="51"/>
        <v>1.2</v>
      </c>
      <c r="R96" s="20">
        <f t="shared" si="51"/>
        <v>1.2</v>
      </c>
      <c r="S96" s="20">
        <f t="shared" si="51"/>
        <v>1.2</v>
      </c>
      <c r="T96" s="20">
        <f t="shared" si="51"/>
        <v>1.2</v>
      </c>
      <c r="U96" s="20">
        <f t="shared" si="51"/>
        <v>1.2</v>
      </c>
      <c r="V96" s="20">
        <f t="shared" si="51"/>
        <v>1.2</v>
      </c>
      <c r="W96" s="20">
        <f t="shared" si="51"/>
        <v>1.2</v>
      </c>
      <c r="X96" s="20">
        <f t="shared" si="51"/>
        <v>1.2</v>
      </c>
      <c r="Y96" s="20">
        <f t="shared" si="51"/>
        <v>1.2</v>
      </c>
      <c r="Z96" s="20">
        <f t="shared" si="51"/>
        <v>1.2</v>
      </c>
      <c r="AA96" s="20">
        <f t="shared" si="51"/>
        <v>1.2</v>
      </c>
      <c r="AB96" s="20">
        <f t="shared" si="51"/>
        <v>1.2</v>
      </c>
      <c r="AC96" s="20">
        <f t="shared" si="51"/>
        <v>1.2</v>
      </c>
      <c r="AD96" s="20">
        <f t="shared" si="51"/>
        <v>1.2</v>
      </c>
      <c r="AE96" s="20">
        <f t="shared" si="51"/>
        <v>1.2</v>
      </c>
      <c r="AF96" s="20">
        <f t="shared" si="51"/>
        <v>1.2</v>
      </c>
      <c r="AG96" s="20">
        <f t="shared" si="51"/>
        <v>1.2</v>
      </c>
      <c r="AH96" s="20">
        <f t="shared" si="51"/>
        <v>1.2</v>
      </c>
      <c r="AI96" s="20">
        <f t="shared" si="51"/>
        <v>1.2</v>
      </c>
      <c r="AJ96" s="20">
        <f t="shared" si="51"/>
        <v>1.2</v>
      </c>
      <c r="AK96" s="20">
        <f t="shared" si="51"/>
        <v>1.2</v>
      </c>
      <c r="AL96" s="20">
        <f t="shared" si="51"/>
        <v>1.2</v>
      </c>
      <c r="AM96" s="20">
        <f t="shared" si="51"/>
        <v>1.2</v>
      </c>
      <c r="AN96" s="20">
        <f t="shared" si="51"/>
        <v>1.2</v>
      </c>
      <c r="AO96" s="20">
        <f t="shared" si="51"/>
        <v>1.2</v>
      </c>
      <c r="AP96" s="20">
        <f t="shared" si="51"/>
        <v>1.2</v>
      </c>
      <c r="AQ96" s="20">
        <f t="shared" si="51"/>
        <v>1.2</v>
      </c>
      <c r="AR96" s="20">
        <f t="shared" si="51"/>
        <v>1.2</v>
      </c>
      <c r="AS96" s="20">
        <f t="shared" si="51"/>
        <v>1.2</v>
      </c>
      <c r="AT96" s="20">
        <f t="shared" si="51"/>
        <v>1.2</v>
      </c>
      <c r="AU96" s="20">
        <f t="shared" si="51"/>
        <v>1.2</v>
      </c>
      <c r="AV96" s="20">
        <f t="shared" si="51"/>
        <v>1.2</v>
      </c>
      <c r="AW96" s="20">
        <f t="shared" si="51"/>
        <v>1.2</v>
      </c>
      <c r="AX96" s="20">
        <f t="shared" si="51"/>
        <v>1.2</v>
      </c>
      <c r="AY96" s="20">
        <f t="shared" si="51"/>
        <v>1.2</v>
      </c>
      <c r="AZ96" s="20">
        <f t="shared" si="51"/>
        <v>1.2</v>
      </c>
      <c r="BA96" s="20">
        <f t="shared" si="51"/>
        <v>1.2</v>
      </c>
      <c r="BB96" s="21">
        <f t="shared" si="51"/>
        <v>1.2</v>
      </c>
    </row>
    <row r="97" spans="1:54" outlineLevel="2" x14ac:dyDescent="0.25">
      <c r="A97" s="18" t="s">
        <v>16</v>
      </c>
      <c r="B97" s="10" t="s">
        <v>14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4">
        <v>0</v>
      </c>
    </row>
    <row r="98" spans="1:54" outlineLevel="2" x14ac:dyDescent="0.25">
      <c r="A98" s="18" t="s">
        <v>16</v>
      </c>
      <c r="B98" s="10" t="s">
        <v>15</v>
      </c>
      <c r="C98" s="12">
        <v>0.09</v>
      </c>
      <c r="D98" s="12">
        <v>0.09</v>
      </c>
      <c r="E98" s="12">
        <v>0.09</v>
      </c>
      <c r="F98" s="12">
        <v>0.09</v>
      </c>
      <c r="G98" s="12">
        <v>0.09</v>
      </c>
      <c r="H98" s="12">
        <v>0.09</v>
      </c>
      <c r="I98" s="12">
        <v>0.09</v>
      </c>
      <c r="J98" s="12">
        <v>0.09</v>
      </c>
      <c r="K98" s="12">
        <v>0.09</v>
      </c>
      <c r="L98" s="12">
        <v>0.09</v>
      </c>
      <c r="M98" s="12">
        <v>0.09</v>
      </c>
      <c r="N98" s="12">
        <v>0.09</v>
      </c>
      <c r="O98" s="12">
        <v>0.09</v>
      </c>
      <c r="P98" s="12">
        <v>0.09</v>
      </c>
      <c r="Q98" s="12">
        <v>0.09</v>
      </c>
      <c r="R98" s="12">
        <v>0.09</v>
      </c>
      <c r="S98" s="12">
        <v>0.09</v>
      </c>
      <c r="T98" s="12">
        <v>0.09</v>
      </c>
      <c r="U98" s="12">
        <v>0.09</v>
      </c>
      <c r="V98" s="12">
        <v>0.09</v>
      </c>
      <c r="W98" s="12">
        <v>0.09</v>
      </c>
      <c r="X98" s="12">
        <v>0.09</v>
      </c>
      <c r="Y98" s="12">
        <v>0.09</v>
      </c>
      <c r="Z98" s="12">
        <v>0.09</v>
      </c>
      <c r="AA98" s="12">
        <v>0.09</v>
      </c>
      <c r="AB98" s="12">
        <v>0.09</v>
      </c>
      <c r="AC98" s="12">
        <v>0.09</v>
      </c>
      <c r="AD98" s="12">
        <v>0.09</v>
      </c>
      <c r="AE98" s="12">
        <v>0.09</v>
      </c>
      <c r="AF98" s="12">
        <v>0.09</v>
      </c>
      <c r="AG98" s="12">
        <v>0.09</v>
      </c>
      <c r="AH98" s="12">
        <v>0.09</v>
      </c>
      <c r="AI98" s="12">
        <v>0.09</v>
      </c>
      <c r="AJ98" s="12">
        <v>0.09</v>
      </c>
      <c r="AK98" s="12">
        <v>0.09</v>
      </c>
      <c r="AL98" s="12">
        <v>0.09</v>
      </c>
      <c r="AM98" s="12">
        <v>0.09</v>
      </c>
      <c r="AN98" s="12">
        <v>0.09</v>
      </c>
      <c r="AO98" s="12">
        <v>0.09</v>
      </c>
      <c r="AP98" s="12">
        <v>0.09</v>
      </c>
      <c r="AQ98" s="12">
        <v>0.09</v>
      </c>
      <c r="AR98" s="12">
        <v>0.09</v>
      </c>
      <c r="AS98" s="12">
        <v>0.09</v>
      </c>
      <c r="AT98" s="12">
        <v>0.09</v>
      </c>
      <c r="AU98" s="12">
        <v>0.09</v>
      </c>
      <c r="AV98" s="12">
        <v>0.09</v>
      </c>
      <c r="AW98" s="12">
        <v>0.09</v>
      </c>
      <c r="AX98" s="12">
        <v>0.09</v>
      </c>
      <c r="AY98" s="12">
        <v>0.09</v>
      </c>
      <c r="AZ98" s="12">
        <v>0.09</v>
      </c>
      <c r="BA98" s="12">
        <v>0.09</v>
      </c>
      <c r="BB98" s="14">
        <v>0.09</v>
      </c>
    </row>
    <row r="99" spans="1:54" outlineLevel="2" x14ac:dyDescent="0.25">
      <c r="B99" s="10" t="s">
        <v>5</v>
      </c>
      <c r="C99" s="12">
        <v>0.75</v>
      </c>
      <c r="D99" s="12">
        <v>0.75</v>
      </c>
      <c r="E99" s="12">
        <v>0.75</v>
      </c>
      <c r="F99" s="12">
        <v>0.75</v>
      </c>
      <c r="G99" s="12">
        <v>0.75</v>
      </c>
      <c r="H99" s="12">
        <v>0.75</v>
      </c>
      <c r="I99" s="12">
        <v>0.75</v>
      </c>
      <c r="J99" s="12">
        <v>0.75</v>
      </c>
      <c r="K99" s="12">
        <v>0.75</v>
      </c>
      <c r="L99" s="12">
        <v>0.75</v>
      </c>
      <c r="M99" s="12">
        <v>0.75</v>
      </c>
      <c r="N99" s="12">
        <v>0.75</v>
      </c>
      <c r="O99" s="12">
        <v>0.75</v>
      </c>
      <c r="P99" s="12">
        <v>0.75</v>
      </c>
      <c r="Q99" s="12">
        <v>0.75</v>
      </c>
      <c r="R99" s="12">
        <v>0.75</v>
      </c>
      <c r="S99" s="12">
        <v>0.75</v>
      </c>
      <c r="T99" s="12">
        <v>0.75</v>
      </c>
      <c r="U99" s="12">
        <v>0.75</v>
      </c>
      <c r="V99" s="12">
        <v>0.75</v>
      </c>
      <c r="W99" s="12">
        <v>0.75</v>
      </c>
      <c r="X99" s="12">
        <v>0.75</v>
      </c>
      <c r="Y99" s="12">
        <v>0.75</v>
      </c>
      <c r="Z99" s="12">
        <v>0.75</v>
      </c>
      <c r="AA99" s="12">
        <v>0.75</v>
      </c>
      <c r="AB99" s="12">
        <v>0.75</v>
      </c>
      <c r="AC99" s="12">
        <v>0.75</v>
      </c>
      <c r="AD99" s="12">
        <v>0.75</v>
      </c>
      <c r="AE99" s="12">
        <v>0.75</v>
      </c>
      <c r="AF99" s="12">
        <v>0.75</v>
      </c>
      <c r="AG99" s="12">
        <v>0.75</v>
      </c>
      <c r="AH99" s="12">
        <v>0.75</v>
      </c>
      <c r="AI99" s="12">
        <v>0.75</v>
      </c>
      <c r="AJ99" s="12">
        <v>0.75</v>
      </c>
      <c r="AK99" s="12">
        <v>0.75</v>
      </c>
      <c r="AL99" s="12">
        <v>0.75</v>
      </c>
      <c r="AM99" s="12">
        <v>0.75</v>
      </c>
      <c r="AN99" s="12">
        <v>0.75</v>
      </c>
      <c r="AO99" s="12">
        <v>0.75</v>
      </c>
      <c r="AP99" s="12">
        <v>0.75</v>
      </c>
      <c r="AQ99" s="12">
        <v>0.75</v>
      </c>
      <c r="AR99" s="12">
        <v>0.75</v>
      </c>
      <c r="AS99" s="12">
        <v>0.75</v>
      </c>
      <c r="AT99" s="12">
        <v>0.75</v>
      </c>
      <c r="AU99" s="12">
        <v>0.75</v>
      </c>
      <c r="AV99" s="12">
        <v>0.75</v>
      </c>
      <c r="AW99" s="12">
        <v>0.75</v>
      </c>
      <c r="AX99" s="12">
        <v>0.75</v>
      </c>
      <c r="AY99" s="12">
        <v>0.75</v>
      </c>
      <c r="AZ99" s="12">
        <v>0.75</v>
      </c>
      <c r="BA99" s="12">
        <v>0.75</v>
      </c>
      <c r="BB99" s="14">
        <v>0.75</v>
      </c>
    </row>
    <row r="100" spans="1:54" outlineLevel="2" x14ac:dyDescent="0.25">
      <c r="B100" s="10" t="s">
        <v>4</v>
      </c>
      <c r="C100" s="12">
        <v>0.25</v>
      </c>
      <c r="D100" s="12">
        <v>0.25</v>
      </c>
      <c r="E100" s="12">
        <v>0.25</v>
      </c>
      <c r="F100" s="12">
        <v>0.25</v>
      </c>
      <c r="G100" s="12">
        <v>0.25</v>
      </c>
      <c r="H100" s="12">
        <v>0.25</v>
      </c>
      <c r="I100" s="12">
        <v>0.25</v>
      </c>
      <c r="J100" s="12">
        <v>0.25</v>
      </c>
      <c r="K100" s="12">
        <v>0.25</v>
      </c>
      <c r="L100" s="12">
        <v>0.25</v>
      </c>
      <c r="M100" s="12">
        <v>0.25</v>
      </c>
      <c r="N100" s="12">
        <v>0.25</v>
      </c>
      <c r="O100" s="12">
        <v>0.25</v>
      </c>
      <c r="P100" s="12">
        <v>0.25</v>
      </c>
      <c r="Q100" s="12">
        <v>0.25</v>
      </c>
      <c r="R100" s="12">
        <v>0.25</v>
      </c>
      <c r="S100" s="12">
        <v>0.25</v>
      </c>
      <c r="T100" s="12">
        <v>0.25</v>
      </c>
      <c r="U100" s="12">
        <v>0.25</v>
      </c>
      <c r="V100" s="12">
        <v>0.25</v>
      </c>
      <c r="W100" s="12">
        <v>0.25</v>
      </c>
      <c r="X100" s="12">
        <v>0.25</v>
      </c>
      <c r="Y100" s="12">
        <v>0.25</v>
      </c>
      <c r="Z100" s="12">
        <v>0.25</v>
      </c>
      <c r="AA100" s="12">
        <v>0.25</v>
      </c>
      <c r="AB100" s="12">
        <v>0.25</v>
      </c>
      <c r="AC100" s="12">
        <v>0.25</v>
      </c>
      <c r="AD100" s="12">
        <v>0.25</v>
      </c>
      <c r="AE100" s="12">
        <v>0.25</v>
      </c>
      <c r="AF100" s="12">
        <v>0.25</v>
      </c>
      <c r="AG100" s="12">
        <v>0.25</v>
      </c>
      <c r="AH100" s="12">
        <v>0.25</v>
      </c>
      <c r="AI100" s="12">
        <v>0.25</v>
      </c>
      <c r="AJ100" s="12">
        <v>0.25</v>
      </c>
      <c r="AK100" s="12">
        <v>0.25</v>
      </c>
      <c r="AL100" s="12">
        <v>0.25</v>
      </c>
      <c r="AM100" s="12">
        <v>0.25</v>
      </c>
      <c r="AN100" s="12">
        <v>0.25</v>
      </c>
      <c r="AO100" s="12">
        <v>0.25</v>
      </c>
      <c r="AP100" s="12">
        <v>0.25</v>
      </c>
      <c r="AQ100" s="12">
        <v>0.25</v>
      </c>
      <c r="AR100" s="12">
        <v>0.25</v>
      </c>
      <c r="AS100" s="12">
        <v>0.25</v>
      </c>
      <c r="AT100" s="12">
        <v>0.25</v>
      </c>
      <c r="AU100" s="12">
        <v>0.25</v>
      </c>
      <c r="AV100" s="12">
        <v>0.25</v>
      </c>
      <c r="AW100" s="12">
        <v>0.25</v>
      </c>
      <c r="AX100" s="12">
        <v>0.25</v>
      </c>
      <c r="AY100" s="12">
        <v>0.25</v>
      </c>
      <c r="AZ100" s="12">
        <v>0.25</v>
      </c>
      <c r="BA100" s="12">
        <v>0.25</v>
      </c>
      <c r="BB100" s="14">
        <v>0.25</v>
      </c>
    </row>
    <row r="101" spans="1:54" outlineLevel="2" x14ac:dyDescent="0.25">
      <c r="B101" s="10" t="s">
        <v>6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4">
        <v>0</v>
      </c>
    </row>
    <row r="102" spans="1:54" outlineLevel="2" x14ac:dyDescent="0.25">
      <c r="B102" s="10" t="s">
        <v>7</v>
      </c>
      <c r="C102" s="12">
        <v>0.4</v>
      </c>
      <c r="D102" s="12">
        <v>0.4</v>
      </c>
      <c r="E102" s="12">
        <v>0.4</v>
      </c>
      <c r="F102" s="12">
        <v>0.4</v>
      </c>
      <c r="G102" s="12">
        <v>0.4</v>
      </c>
      <c r="H102" s="12">
        <v>0.4</v>
      </c>
      <c r="I102" s="12">
        <v>0.4</v>
      </c>
      <c r="J102" s="12">
        <v>0.4</v>
      </c>
      <c r="K102" s="12">
        <v>0.4</v>
      </c>
      <c r="L102" s="12">
        <v>0.4</v>
      </c>
      <c r="M102" s="12">
        <v>0.4</v>
      </c>
      <c r="N102" s="12">
        <v>0.4</v>
      </c>
      <c r="O102" s="12">
        <v>0.4</v>
      </c>
      <c r="P102" s="12">
        <v>0.4</v>
      </c>
      <c r="Q102" s="12">
        <v>0.4</v>
      </c>
      <c r="R102" s="12">
        <v>0.4</v>
      </c>
      <c r="S102" s="12">
        <v>0.4</v>
      </c>
      <c r="T102" s="12">
        <v>0.4</v>
      </c>
      <c r="U102" s="12">
        <v>0.4</v>
      </c>
      <c r="V102" s="12">
        <v>0.4</v>
      </c>
      <c r="W102" s="12">
        <v>0.4</v>
      </c>
      <c r="X102" s="12">
        <v>0.4</v>
      </c>
      <c r="Y102" s="12">
        <v>0.4</v>
      </c>
      <c r="Z102" s="12">
        <v>0.4</v>
      </c>
      <c r="AA102" s="12">
        <v>0.4</v>
      </c>
      <c r="AB102" s="12">
        <v>0.4</v>
      </c>
      <c r="AC102" s="12">
        <v>0.4</v>
      </c>
      <c r="AD102" s="12">
        <v>0.4</v>
      </c>
      <c r="AE102" s="12">
        <v>0.4</v>
      </c>
      <c r="AF102" s="12">
        <v>0.4</v>
      </c>
      <c r="AG102" s="12">
        <v>0.4</v>
      </c>
      <c r="AH102" s="12">
        <v>0.4</v>
      </c>
      <c r="AI102" s="12">
        <v>0.4</v>
      </c>
      <c r="AJ102" s="12">
        <v>0.4</v>
      </c>
      <c r="AK102" s="12">
        <v>0.4</v>
      </c>
      <c r="AL102" s="12">
        <v>0.4</v>
      </c>
      <c r="AM102" s="12">
        <v>0.4</v>
      </c>
      <c r="AN102" s="12">
        <v>0.4</v>
      </c>
      <c r="AO102" s="12">
        <v>0.4</v>
      </c>
      <c r="AP102" s="12">
        <v>0.4</v>
      </c>
      <c r="AQ102" s="12">
        <v>0.4</v>
      </c>
      <c r="AR102" s="12">
        <v>0.4</v>
      </c>
      <c r="AS102" s="12">
        <v>0.4</v>
      </c>
      <c r="AT102" s="12">
        <v>0.4</v>
      </c>
      <c r="AU102" s="12">
        <v>0.4</v>
      </c>
      <c r="AV102" s="12">
        <v>0.4</v>
      </c>
      <c r="AW102" s="12">
        <v>0.4</v>
      </c>
      <c r="AX102" s="12">
        <v>0.4</v>
      </c>
      <c r="AY102" s="12">
        <v>0.4</v>
      </c>
      <c r="AZ102" s="12">
        <v>0.4</v>
      </c>
      <c r="BA102" s="12">
        <v>0.4</v>
      </c>
      <c r="BB102" s="14">
        <v>0.4</v>
      </c>
    </row>
    <row r="103" spans="1:54" outlineLevel="2" x14ac:dyDescent="0.25">
      <c r="B103" s="10" t="s">
        <v>0</v>
      </c>
      <c r="C103" s="5">
        <f>(C70*(1+C100)*C102)/(40*(1-C98)*(1-C97)*C99*(C96))</f>
        <v>125.51739926739927</v>
      </c>
      <c r="D103" s="5">
        <f t="shared" ref="D103:BB103" si="52">(D70*(1+D100)*D102)/(40*(1-D98)*(1-D97)*D99*(D96))</f>
        <v>113.74938949938951</v>
      </c>
      <c r="E103" s="5">
        <f t="shared" si="52"/>
        <v>113.484126984127</v>
      </c>
      <c r="F103" s="5">
        <f t="shared" si="52"/>
        <v>113.67704517704519</v>
      </c>
      <c r="G103" s="5">
        <f t="shared" si="52"/>
        <v>93.408577533577557</v>
      </c>
      <c r="H103" s="5">
        <f t="shared" si="52"/>
        <v>31.204517704517709</v>
      </c>
      <c r="I103" s="5">
        <f t="shared" si="52"/>
        <v>143.73611111111111</v>
      </c>
      <c r="J103" s="5">
        <f t="shared" si="52"/>
        <v>66.424145299145309</v>
      </c>
      <c r="K103" s="5">
        <f t="shared" si="52"/>
        <v>39.584401709401718</v>
      </c>
      <c r="L103" s="5">
        <f t="shared" si="52"/>
        <v>45.866300366300372</v>
      </c>
      <c r="M103" s="5">
        <f t="shared" si="52"/>
        <v>97.291056166056194</v>
      </c>
      <c r="N103" s="5">
        <f t="shared" si="52"/>
        <v>54.451159951159958</v>
      </c>
      <c r="O103" s="5">
        <f t="shared" si="52"/>
        <v>132.24542124542128</v>
      </c>
      <c r="P103" s="5">
        <f t="shared" si="52"/>
        <v>42.81578144078145</v>
      </c>
      <c r="Q103" s="5">
        <f t="shared" si="52"/>
        <v>130.43681318681323</v>
      </c>
      <c r="R103" s="5">
        <f t="shared" si="52"/>
        <v>47.72313797313798</v>
      </c>
      <c r="S103" s="5">
        <f t="shared" si="52"/>
        <v>74.478479853479868</v>
      </c>
      <c r="T103" s="5">
        <f t="shared" si="52"/>
        <v>45.649267399267409</v>
      </c>
      <c r="U103" s="5">
        <f t="shared" si="52"/>
        <v>143.97725885225887</v>
      </c>
      <c r="V103" s="5">
        <f t="shared" si="52"/>
        <v>99.292582417582452</v>
      </c>
      <c r="W103" s="5">
        <f t="shared" si="52"/>
        <v>34.845848595848594</v>
      </c>
      <c r="X103" s="5">
        <f t="shared" si="52"/>
        <v>58.623015873015881</v>
      </c>
      <c r="Y103" s="5">
        <f t="shared" si="52"/>
        <v>136.5740231990232</v>
      </c>
      <c r="Z103" s="5">
        <f t="shared" si="52"/>
        <v>86.391178266178272</v>
      </c>
      <c r="AA103" s="5">
        <f t="shared" si="52"/>
        <v>129.29136141636141</v>
      </c>
      <c r="AB103" s="5">
        <f t="shared" si="52"/>
        <v>86.355006105006112</v>
      </c>
      <c r="AC103" s="5">
        <f t="shared" si="52"/>
        <v>41.59798534798535</v>
      </c>
      <c r="AD103" s="5">
        <f t="shared" si="52"/>
        <v>46.179792429792442</v>
      </c>
      <c r="AE103" s="5">
        <f t="shared" si="52"/>
        <v>125.52945665445667</v>
      </c>
      <c r="AF103" s="5">
        <f t="shared" si="52"/>
        <v>118.6085164835165</v>
      </c>
      <c r="AG103" s="5">
        <f t="shared" si="52"/>
        <v>57.983974358974365</v>
      </c>
      <c r="AH103" s="5">
        <f t="shared" si="52"/>
        <v>63.940323565323567</v>
      </c>
      <c r="AI103" s="5">
        <f t="shared" si="52"/>
        <v>118.10210622710623</v>
      </c>
      <c r="AJ103" s="5">
        <f t="shared" si="52"/>
        <v>29.383852258852261</v>
      </c>
      <c r="AK103" s="5">
        <f t="shared" si="52"/>
        <v>43.406593406593409</v>
      </c>
      <c r="AL103" s="5">
        <f t="shared" si="52"/>
        <v>108.20299145299147</v>
      </c>
      <c r="AM103" s="5">
        <f t="shared" si="52"/>
        <v>122.99740537240538</v>
      </c>
      <c r="AN103" s="5">
        <f t="shared" si="52"/>
        <v>119.4525335775336</v>
      </c>
      <c r="AO103" s="5">
        <f t="shared" si="52"/>
        <v>95.699481074481085</v>
      </c>
      <c r="AP103" s="5">
        <f t="shared" si="52"/>
        <v>83.955586080586087</v>
      </c>
      <c r="AQ103" s="5">
        <f t="shared" si="52"/>
        <v>135.85057997557999</v>
      </c>
      <c r="AR103" s="5">
        <f t="shared" si="52"/>
        <v>142.54242979242986</v>
      </c>
      <c r="AS103" s="5">
        <f t="shared" si="52"/>
        <v>139.58836996336998</v>
      </c>
      <c r="AT103" s="5">
        <f t="shared" si="52"/>
        <v>66.689407814407815</v>
      </c>
      <c r="AU103" s="5">
        <f t="shared" si="52"/>
        <v>33.772741147741158</v>
      </c>
      <c r="AV103" s="5">
        <f t="shared" si="52"/>
        <v>125.52945665445667</v>
      </c>
      <c r="AW103" s="5">
        <f t="shared" si="52"/>
        <v>48.94093406593408</v>
      </c>
      <c r="AX103" s="5">
        <f t="shared" si="52"/>
        <v>94.590201465201474</v>
      </c>
      <c r="AY103" s="5">
        <f t="shared" si="52"/>
        <v>38.499236874236885</v>
      </c>
      <c r="AZ103" s="5">
        <f t="shared" si="52"/>
        <v>38.933302808302813</v>
      </c>
      <c r="BA103" s="5">
        <f t="shared" si="52"/>
        <v>119.10286935286939</v>
      </c>
      <c r="BB103" s="6">
        <f t="shared" si="52"/>
        <v>117.90918803418805</v>
      </c>
    </row>
    <row r="104" spans="1:54" outlineLevel="2" x14ac:dyDescent="0.25">
      <c r="B104" s="10" t="s">
        <v>1</v>
      </c>
      <c r="C104" s="5">
        <v>90</v>
      </c>
      <c r="D104" s="5">
        <f t="shared" ref="D104:AI104" si="53">C104+D92+D88+D89</f>
        <v>90</v>
      </c>
      <c r="E104" s="5">
        <f t="shared" si="53"/>
        <v>90</v>
      </c>
      <c r="F104" s="5">
        <f t="shared" si="53"/>
        <v>90</v>
      </c>
      <c r="G104" s="5">
        <f t="shared" si="53"/>
        <v>90</v>
      </c>
      <c r="H104" s="5">
        <f t="shared" si="53"/>
        <v>90</v>
      </c>
      <c r="I104" s="5">
        <f t="shared" si="53"/>
        <v>90</v>
      </c>
      <c r="J104" s="5">
        <f t="shared" si="53"/>
        <v>90</v>
      </c>
      <c r="K104" s="5">
        <f t="shared" si="53"/>
        <v>90</v>
      </c>
      <c r="L104" s="5">
        <f t="shared" si="53"/>
        <v>90</v>
      </c>
      <c r="M104" s="5">
        <f t="shared" si="53"/>
        <v>90</v>
      </c>
      <c r="N104" s="5">
        <f t="shared" si="53"/>
        <v>90</v>
      </c>
      <c r="O104" s="5">
        <f t="shared" si="53"/>
        <v>90</v>
      </c>
      <c r="P104" s="5">
        <f t="shared" si="53"/>
        <v>90</v>
      </c>
      <c r="Q104" s="5">
        <f t="shared" si="53"/>
        <v>90</v>
      </c>
      <c r="R104" s="5">
        <f t="shared" si="53"/>
        <v>90</v>
      </c>
      <c r="S104" s="5">
        <f t="shared" si="53"/>
        <v>90</v>
      </c>
      <c r="T104" s="5">
        <f t="shared" si="53"/>
        <v>90</v>
      </c>
      <c r="U104" s="5">
        <f t="shared" si="53"/>
        <v>90</v>
      </c>
      <c r="V104" s="5">
        <f t="shared" si="53"/>
        <v>90</v>
      </c>
      <c r="W104" s="5">
        <f t="shared" si="53"/>
        <v>90</v>
      </c>
      <c r="X104" s="5">
        <f t="shared" si="53"/>
        <v>90</v>
      </c>
      <c r="Y104" s="5">
        <f t="shared" si="53"/>
        <v>90</v>
      </c>
      <c r="Z104" s="5">
        <f t="shared" si="53"/>
        <v>90</v>
      </c>
      <c r="AA104" s="5">
        <f t="shared" si="53"/>
        <v>90</v>
      </c>
      <c r="AB104" s="5">
        <f t="shared" si="53"/>
        <v>90</v>
      </c>
      <c r="AC104" s="5">
        <f t="shared" si="53"/>
        <v>90</v>
      </c>
      <c r="AD104" s="5">
        <f t="shared" si="53"/>
        <v>90</v>
      </c>
      <c r="AE104" s="5">
        <f t="shared" si="53"/>
        <v>90</v>
      </c>
      <c r="AF104" s="5">
        <f t="shared" si="53"/>
        <v>90</v>
      </c>
      <c r="AG104" s="5">
        <f t="shared" si="53"/>
        <v>90</v>
      </c>
      <c r="AH104" s="5">
        <f t="shared" si="53"/>
        <v>90</v>
      </c>
      <c r="AI104" s="5">
        <f t="shared" si="53"/>
        <v>90</v>
      </c>
      <c r="AJ104" s="5">
        <f t="shared" ref="AJ104:BB104" si="54">AI104+AJ92+AJ88+AJ89</f>
        <v>90</v>
      </c>
      <c r="AK104" s="5">
        <f t="shared" si="54"/>
        <v>90</v>
      </c>
      <c r="AL104" s="5">
        <f t="shared" si="54"/>
        <v>110</v>
      </c>
      <c r="AM104" s="5">
        <f t="shared" si="54"/>
        <v>150</v>
      </c>
      <c r="AN104" s="5">
        <f t="shared" si="54"/>
        <v>150</v>
      </c>
      <c r="AO104" s="5">
        <f t="shared" si="54"/>
        <v>150</v>
      </c>
      <c r="AP104" s="5">
        <f t="shared" si="54"/>
        <v>150</v>
      </c>
      <c r="AQ104" s="5">
        <f t="shared" si="54"/>
        <v>150</v>
      </c>
      <c r="AR104" s="5">
        <f t="shared" si="54"/>
        <v>150</v>
      </c>
      <c r="AS104" s="5">
        <f t="shared" si="54"/>
        <v>150</v>
      </c>
      <c r="AT104" s="5">
        <f t="shared" si="54"/>
        <v>150</v>
      </c>
      <c r="AU104" s="5">
        <f t="shared" si="54"/>
        <v>120</v>
      </c>
      <c r="AV104" s="5">
        <f t="shared" si="54"/>
        <v>120</v>
      </c>
      <c r="AW104" s="5">
        <f t="shared" si="54"/>
        <v>120</v>
      </c>
      <c r="AX104" s="5">
        <f t="shared" si="54"/>
        <v>120</v>
      </c>
      <c r="AY104" s="5">
        <f t="shared" si="54"/>
        <v>120</v>
      </c>
      <c r="AZ104" s="5">
        <f t="shared" si="54"/>
        <v>120</v>
      </c>
      <c r="BA104" s="5">
        <f t="shared" si="54"/>
        <v>120</v>
      </c>
      <c r="BB104" s="6">
        <f t="shared" si="54"/>
        <v>120</v>
      </c>
    </row>
    <row r="105" spans="1:54" ht="11" outlineLevel="2" thickBot="1" x14ac:dyDescent="0.3">
      <c r="B105" s="11" t="s">
        <v>2</v>
      </c>
      <c r="C105" s="7">
        <f>C104-C103</f>
        <v>-35.51739926739927</v>
      </c>
      <c r="D105" s="7">
        <f t="shared" ref="D105:BB105" si="55">D104-D103</f>
        <v>-23.749389499389508</v>
      </c>
      <c r="E105" s="7">
        <f t="shared" si="55"/>
        <v>-23.484126984127002</v>
      </c>
      <c r="F105" s="7">
        <f t="shared" si="55"/>
        <v>-23.677045177045187</v>
      </c>
      <c r="G105" s="7">
        <f t="shared" si="55"/>
        <v>-3.4085775335775566</v>
      </c>
      <c r="H105" s="7">
        <f t="shared" si="55"/>
        <v>58.795482295482287</v>
      </c>
      <c r="I105" s="7">
        <f t="shared" si="55"/>
        <v>-53.736111111111114</v>
      </c>
      <c r="J105" s="7">
        <f t="shared" si="55"/>
        <v>23.575854700854691</v>
      </c>
      <c r="K105" s="7">
        <f t="shared" si="55"/>
        <v>50.415598290598282</v>
      </c>
      <c r="L105" s="7">
        <f t="shared" si="55"/>
        <v>44.133699633699628</v>
      </c>
      <c r="M105" s="7">
        <f t="shared" si="55"/>
        <v>-7.2910561660561939</v>
      </c>
      <c r="N105" s="7">
        <f t="shared" si="55"/>
        <v>35.548840048840042</v>
      </c>
      <c r="O105" s="7">
        <f t="shared" si="55"/>
        <v>-42.245421245421284</v>
      </c>
      <c r="P105" s="7">
        <f t="shared" si="55"/>
        <v>47.18421855921855</v>
      </c>
      <c r="Q105" s="7">
        <f t="shared" si="55"/>
        <v>-40.436813186813225</v>
      </c>
      <c r="R105" s="7">
        <f t="shared" si="55"/>
        <v>42.27686202686202</v>
      </c>
      <c r="S105" s="7">
        <f t="shared" si="55"/>
        <v>15.521520146520132</v>
      </c>
      <c r="T105" s="7">
        <f t="shared" si="55"/>
        <v>44.350732600732591</v>
      </c>
      <c r="U105" s="7">
        <f t="shared" si="55"/>
        <v>-53.977258852258871</v>
      </c>
      <c r="V105" s="7">
        <f t="shared" si="55"/>
        <v>-9.2925824175824516</v>
      </c>
      <c r="W105" s="7">
        <f t="shared" si="55"/>
        <v>55.154151404151406</v>
      </c>
      <c r="X105" s="7">
        <f t="shared" si="55"/>
        <v>31.376984126984119</v>
      </c>
      <c r="Y105" s="7">
        <f t="shared" si="55"/>
        <v>-46.574023199023202</v>
      </c>
      <c r="Z105" s="7">
        <f t="shared" si="55"/>
        <v>3.6088217338217277</v>
      </c>
      <c r="AA105" s="7">
        <f t="shared" si="55"/>
        <v>-39.291361416361411</v>
      </c>
      <c r="AB105" s="7">
        <f t="shared" si="55"/>
        <v>3.6449938949938883</v>
      </c>
      <c r="AC105" s="7">
        <f t="shared" si="55"/>
        <v>48.40201465201465</v>
      </c>
      <c r="AD105" s="7">
        <f t="shared" si="55"/>
        <v>43.820207570207558</v>
      </c>
      <c r="AE105" s="7">
        <f t="shared" si="55"/>
        <v>-35.529456654456666</v>
      </c>
      <c r="AF105" s="7">
        <f t="shared" si="55"/>
        <v>-28.608516483516496</v>
      </c>
      <c r="AG105" s="7">
        <f t="shared" si="55"/>
        <v>32.016025641025635</v>
      </c>
      <c r="AH105" s="7">
        <f t="shared" si="55"/>
        <v>26.059676434676433</v>
      </c>
      <c r="AI105" s="7">
        <f t="shared" si="55"/>
        <v>-28.102106227106233</v>
      </c>
      <c r="AJ105" s="7">
        <f t="shared" si="55"/>
        <v>60.616147741147742</v>
      </c>
      <c r="AK105" s="7">
        <f t="shared" si="55"/>
        <v>46.593406593406591</v>
      </c>
      <c r="AL105" s="7">
        <f t="shared" si="55"/>
        <v>1.7970085470085309</v>
      </c>
      <c r="AM105" s="7">
        <f t="shared" si="55"/>
        <v>27.002594627594618</v>
      </c>
      <c r="AN105" s="7">
        <f t="shared" si="55"/>
        <v>30.5474664224664</v>
      </c>
      <c r="AO105" s="7">
        <f t="shared" si="55"/>
        <v>54.300518925518915</v>
      </c>
      <c r="AP105" s="7">
        <f t="shared" si="55"/>
        <v>66.044413919413913</v>
      </c>
      <c r="AQ105" s="7">
        <f t="shared" si="55"/>
        <v>14.14942002442001</v>
      </c>
      <c r="AR105" s="7">
        <f t="shared" si="55"/>
        <v>7.4575702075701429</v>
      </c>
      <c r="AS105" s="7">
        <f t="shared" si="55"/>
        <v>10.411630036630015</v>
      </c>
      <c r="AT105" s="7">
        <f t="shared" si="55"/>
        <v>83.310592185592185</v>
      </c>
      <c r="AU105" s="7">
        <f t="shared" si="55"/>
        <v>86.227258852258842</v>
      </c>
      <c r="AV105" s="7">
        <f t="shared" si="55"/>
        <v>-5.5294566544566663</v>
      </c>
      <c r="AW105" s="7">
        <f t="shared" si="55"/>
        <v>71.059065934065927</v>
      </c>
      <c r="AX105" s="7">
        <f t="shared" si="55"/>
        <v>25.409798534798526</v>
      </c>
      <c r="AY105" s="7">
        <f t="shared" si="55"/>
        <v>81.500763125763115</v>
      </c>
      <c r="AZ105" s="7">
        <f t="shared" si="55"/>
        <v>81.066697191697187</v>
      </c>
      <c r="BA105" s="7">
        <f t="shared" si="55"/>
        <v>0.8971306471306093</v>
      </c>
      <c r="BB105" s="8">
        <f t="shared" si="55"/>
        <v>2.0908119658119517</v>
      </c>
    </row>
    <row r="106" spans="1:54" outlineLevel="3" x14ac:dyDescent="0.25">
      <c r="B106" s="17" t="s">
        <v>8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6"/>
    </row>
    <row r="107" spans="1:54" outlineLevel="3" x14ac:dyDescent="0.25">
      <c r="B107" s="10" t="s">
        <v>9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>
        <v>-30</v>
      </c>
      <c r="AV107" s="5"/>
      <c r="AW107" s="5"/>
      <c r="AX107" s="5"/>
      <c r="AY107" s="5"/>
      <c r="AZ107" s="5"/>
      <c r="BA107" s="5"/>
      <c r="BB107" s="6"/>
    </row>
    <row r="108" spans="1:54" outlineLevel="3" x14ac:dyDescent="0.25">
      <c r="A108" s="18" t="s">
        <v>16</v>
      </c>
      <c r="B108" s="10" t="s">
        <v>21</v>
      </c>
      <c r="C108" s="5">
        <f>0+(H109)</f>
        <v>0</v>
      </c>
      <c r="D108" s="5">
        <f>0+(I109)</f>
        <v>0</v>
      </c>
      <c r="E108" s="5">
        <f>0+(J109)</f>
        <v>0</v>
      </c>
      <c r="F108" s="5">
        <f t="shared" ref="F108:U109" si="56">K109</f>
        <v>0</v>
      </c>
      <c r="G108" s="5">
        <f t="shared" si="56"/>
        <v>0</v>
      </c>
      <c r="H108" s="5">
        <f t="shared" si="56"/>
        <v>0</v>
      </c>
      <c r="I108" s="5">
        <f t="shared" si="56"/>
        <v>0</v>
      </c>
      <c r="J108" s="5">
        <f t="shared" si="56"/>
        <v>0</v>
      </c>
      <c r="K108" s="5">
        <f t="shared" si="56"/>
        <v>0</v>
      </c>
      <c r="L108" s="5">
        <f t="shared" si="56"/>
        <v>0</v>
      </c>
      <c r="M108" s="5">
        <f t="shared" si="56"/>
        <v>0</v>
      </c>
      <c r="N108" s="5">
        <f t="shared" si="56"/>
        <v>0</v>
      </c>
      <c r="O108" s="5">
        <f t="shared" si="56"/>
        <v>0</v>
      </c>
      <c r="P108" s="5">
        <f t="shared" si="56"/>
        <v>0</v>
      </c>
      <c r="Q108" s="5">
        <f t="shared" si="56"/>
        <v>0</v>
      </c>
      <c r="R108" s="5">
        <f t="shared" si="56"/>
        <v>0</v>
      </c>
      <c r="S108" s="5">
        <f t="shared" si="56"/>
        <v>0</v>
      </c>
      <c r="T108" s="5">
        <f t="shared" si="56"/>
        <v>0</v>
      </c>
      <c r="U108" s="5">
        <f t="shared" si="56"/>
        <v>0</v>
      </c>
      <c r="V108" s="5">
        <f t="shared" ref="V108:AK109" si="57">AA109</f>
        <v>0</v>
      </c>
      <c r="W108" s="5">
        <f t="shared" si="57"/>
        <v>0</v>
      </c>
      <c r="X108" s="5">
        <f t="shared" si="57"/>
        <v>0</v>
      </c>
      <c r="Y108" s="5">
        <f t="shared" si="57"/>
        <v>0</v>
      </c>
      <c r="Z108" s="5">
        <f t="shared" si="57"/>
        <v>0</v>
      </c>
      <c r="AA108" s="5">
        <f t="shared" si="57"/>
        <v>0</v>
      </c>
      <c r="AB108" s="5">
        <f t="shared" si="57"/>
        <v>20</v>
      </c>
      <c r="AC108" s="5">
        <f t="shared" si="57"/>
        <v>40</v>
      </c>
      <c r="AD108" s="5">
        <f t="shared" si="57"/>
        <v>0</v>
      </c>
      <c r="AE108" s="5">
        <f t="shared" si="57"/>
        <v>0</v>
      </c>
      <c r="AF108" s="5">
        <f t="shared" si="57"/>
        <v>0</v>
      </c>
      <c r="AG108" s="5">
        <f t="shared" si="57"/>
        <v>0</v>
      </c>
      <c r="AH108" s="5">
        <f t="shared" si="57"/>
        <v>0</v>
      </c>
      <c r="AI108" s="5">
        <f t="shared" si="57"/>
        <v>0</v>
      </c>
      <c r="AJ108" s="5">
        <f t="shared" si="57"/>
        <v>0</v>
      </c>
      <c r="AK108" s="5">
        <f t="shared" si="57"/>
        <v>0</v>
      </c>
      <c r="AL108" s="5">
        <f t="shared" ref="AL108:BA109" si="58">AQ109</f>
        <v>0</v>
      </c>
      <c r="AM108" s="5">
        <f t="shared" si="58"/>
        <v>0</v>
      </c>
      <c r="AN108" s="5">
        <f t="shared" si="58"/>
        <v>0</v>
      </c>
      <c r="AO108" s="5">
        <f t="shared" si="58"/>
        <v>0</v>
      </c>
      <c r="AP108" s="5">
        <f t="shared" si="58"/>
        <v>0</v>
      </c>
      <c r="AQ108" s="5">
        <f t="shared" si="58"/>
        <v>0</v>
      </c>
      <c r="AR108" s="5">
        <f t="shared" si="58"/>
        <v>0</v>
      </c>
      <c r="AS108" s="5">
        <f t="shared" si="58"/>
        <v>0</v>
      </c>
      <c r="AT108" s="5">
        <f t="shared" si="58"/>
        <v>0</v>
      </c>
      <c r="AU108" s="5">
        <f t="shared" si="58"/>
        <v>0</v>
      </c>
      <c r="AV108" s="5">
        <f t="shared" si="58"/>
        <v>0</v>
      </c>
      <c r="AW108" s="5">
        <f t="shared" si="58"/>
        <v>0</v>
      </c>
      <c r="AX108" s="5">
        <f t="shared" si="58"/>
        <v>0</v>
      </c>
      <c r="AY108" s="5">
        <f t="shared" si="58"/>
        <v>0</v>
      </c>
      <c r="AZ108" s="5">
        <f t="shared" si="58"/>
        <v>0</v>
      </c>
      <c r="BA108" s="5">
        <f t="shared" si="58"/>
        <v>0</v>
      </c>
      <c r="BB108" s="6">
        <f>BG109</f>
        <v>0</v>
      </c>
    </row>
    <row r="109" spans="1:54" outlineLevel="3" x14ac:dyDescent="0.25">
      <c r="B109" s="10" t="s">
        <v>22</v>
      </c>
      <c r="C109" s="5">
        <f>H110</f>
        <v>0</v>
      </c>
      <c r="D109" s="5">
        <f>I110</f>
        <v>0</v>
      </c>
      <c r="E109" s="5">
        <f>J110</f>
        <v>0</v>
      </c>
      <c r="F109" s="5">
        <f t="shared" si="56"/>
        <v>0</v>
      </c>
      <c r="G109" s="5">
        <f t="shared" si="56"/>
        <v>0</v>
      </c>
      <c r="H109" s="5">
        <f t="shared" si="56"/>
        <v>0</v>
      </c>
      <c r="I109" s="5">
        <f t="shared" si="56"/>
        <v>0</v>
      </c>
      <c r="J109" s="5">
        <f t="shared" si="56"/>
        <v>0</v>
      </c>
      <c r="K109" s="5">
        <f t="shared" si="56"/>
        <v>0</v>
      </c>
      <c r="L109" s="5">
        <f t="shared" si="56"/>
        <v>0</v>
      </c>
      <c r="M109" s="5">
        <f t="shared" si="56"/>
        <v>0</v>
      </c>
      <c r="N109" s="5">
        <f t="shared" si="56"/>
        <v>0</v>
      </c>
      <c r="O109" s="5">
        <f t="shared" si="56"/>
        <v>0</v>
      </c>
      <c r="P109" s="5">
        <f t="shared" si="56"/>
        <v>0</v>
      </c>
      <c r="Q109" s="5">
        <f t="shared" si="56"/>
        <v>0</v>
      </c>
      <c r="R109" s="5">
        <f t="shared" si="56"/>
        <v>0</v>
      </c>
      <c r="S109" s="5">
        <f t="shared" si="56"/>
        <v>0</v>
      </c>
      <c r="T109" s="5">
        <f t="shared" si="56"/>
        <v>0</v>
      </c>
      <c r="U109" s="5">
        <f t="shared" si="56"/>
        <v>0</v>
      </c>
      <c r="V109" s="5">
        <f t="shared" si="57"/>
        <v>0</v>
      </c>
      <c r="W109" s="5">
        <f t="shared" si="57"/>
        <v>0</v>
      </c>
      <c r="X109" s="5">
        <f t="shared" si="57"/>
        <v>0</v>
      </c>
      <c r="Y109" s="5">
        <f t="shared" si="57"/>
        <v>0</v>
      </c>
      <c r="Z109" s="5">
        <f t="shared" si="57"/>
        <v>0</v>
      </c>
      <c r="AA109" s="5">
        <f t="shared" si="57"/>
        <v>0</v>
      </c>
      <c r="AB109" s="5">
        <f t="shared" si="57"/>
        <v>0</v>
      </c>
      <c r="AC109" s="5">
        <f t="shared" si="57"/>
        <v>0</v>
      </c>
      <c r="AD109" s="5">
        <f t="shared" si="57"/>
        <v>0</v>
      </c>
      <c r="AE109" s="5">
        <f t="shared" si="57"/>
        <v>0</v>
      </c>
      <c r="AF109" s="5">
        <f t="shared" si="57"/>
        <v>0</v>
      </c>
      <c r="AG109" s="5">
        <f>AL110</f>
        <v>20</v>
      </c>
      <c r="AH109" s="5">
        <f>AM110</f>
        <v>40</v>
      </c>
      <c r="AI109" s="5">
        <f t="shared" si="57"/>
        <v>0</v>
      </c>
      <c r="AJ109" s="5">
        <f t="shared" si="57"/>
        <v>0</v>
      </c>
      <c r="AK109" s="5">
        <f t="shared" si="57"/>
        <v>0</v>
      </c>
      <c r="AL109" s="5">
        <f t="shared" si="58"/>
        <v>0</v>
      </c>
      <c r="AM109" s="5">
        <f t="shared" si="58"/>
        <v>0</v>
      </c>
      <c r="AN109" s="5">
        <f t="shared" si="58"/>
        <v>0</v>
      </c>
      <c r="AO109" s="5">
        <f t="shared" si="58"/>
        <v>0</v>
      </c>
      <c r="AP109" s="5">
        <f t="shared" si="58"/>
        <v>0</v>
      </c>
      <c r="AQ109" s="5">
        <f t="shared" si="58"/>
        <v>0</v>
      </c>
      <c r="AR109" s="5">
        <f t="shared" si="58"/>
        <v>0</v>
      </c>
      <c r="AS109" s="5">
        <f t="shared" si="58"/>
        <v>0</v>
      </c>
      <c r="AT109" s="5">
        <f t="shared" si="58"/>
        <v>0</v>
      </c>
      <c r="AU109" s="5">
        <f t="shared" si="58"/>
        <v>0</v>
      </c>
      <c r="AV109" s="5">
        <f t="shared" si="58"/>
        <v>0</v>
      </c>
      <c r="AW109" s="5">
        <f t="shared" si="58"/>
        <v>0</v>
      </c>
      <c r="AX109" s="5">
        <f t="shared" si="58"/>
        <v>0</v>
      </c>
      <c r="AY109" s="5">
        <f t="shared" si="58"/>
        <v>0</v>
      </c>
      <c r="AZ109" s="5">
        <f t="shared" si="58"/>
        <v>0</v>
      </c>
      <c r="BA109" s="5">
        <f t="shared" si="58"/>
        <v>0</v>
      </c>
      <c r="BB109" s="6">
        <f>BG110</f>
        <v>0</v>
      </c>
    </row>
    <row r="110" spans="1:54" outlineLevel="3" x14ac:dyDescent="0.25">
      <c r="B110" s="10" t="s">
        <v>10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>
        <v>20</v>
      </c>
      <c r="AM110" s="5">
        <v>40</v>
      </c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6"/>
    </row>
    <row r="111" spans="1:54" ht="11" outlineLevel="3" thickBot="1" x14ac:dyDescent="0.3">
      <c r="A111" s="18" t="s">
        <v>16</v>
      </c>
      <c r="B111" s="11" t="s">
        <v>23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8"/>
    </row>
    <row r="112" spans="1:54" ht="11" outlineLevel="2" thickBot="1" x14ac:dyDescent="0.3"/>
    <row r="113" spans="1:54" outlineLevel="2" x14ac:dyDescent="0.25">
      <c r="B113" s="9" t="s">
        <v>28</v>
      </c>
      <c r="C113" s="2">
        <v>45689</v>
      </c>
      <c r="D113" s="2">
        <v>45696</v>
      </c>
      <c r="E113" s="2">
        <v>45703</v>
      </c>
      <c r="F113" s="2">
        <v>45710</v>
      </c>
      <c r="G113" s="2">
        <v>45717</v>
      </c>
      <c r="H113" s="2">
        <v>45724</v>
      </c>
      <c r="I113" s="2">
        <v>45731</v>
      </c>
      <c r="J113" s="2">
        <v>45738</v>
      </c>
      <c r="K113" s="2">
        <v>45745</v>
      </c>
      <c r="L113" s="2">
        <v>45752</v>
      </c>
      <c r="M113" s="2">
        <v>45759</v>
      </c>
      <c r="N113" s="2">
        <v>45766</v>
      </c>
      <c r="O113" s="2">
        <v>45773</v>
      </c>
      <c r="P113" s="2">
        <v>45780</v>
      </c>
      <c r="Q113" s="2">
        <v>45787</v>
      </c>
      <c r="R113" s="2">
        <v>45794</v>
      </c>
      <c r="S113" s="2">
        <v>45801</v>
      </c>
      <c r="T113" s="2">
        <v>45808</v>
      </c>
      <c r="U113" s="2">
        <v>45815</v>
      </c>
      <c r="V113" s="2">
        <v>45822</v>
      </c>
      <c r="W113" s="2">
        <v>45829</v>
      </c>
      <c r="X113" s="2">
        <v>45836</v>
      </c>
      <c r="Y113" s="2">
        <v>45843</v>
      </c>
      <c r="Z113" s="2">
        <v>45850</v>
      </c>
      <c r="AA113" s="2">
        <v>45857</v>
      </c>
      <c r="AB113" s="2">
        <v>45864</v>
      </c>
      <c r="AC113" s="2">
        <v>45871</v>
      </c>
      <c r="AD113" s="2">
        <v>45878</v>
      </c>
      <c r="AE113" s="2">
        <v>45885</v>
      </c>
      <c r="AF113" s="2">
        <v>45892</v>
      </c>
      <c r="AG113" s="2">
        <v>45899</v>
      </c>
      <c r="AH113" s="2">
        <v>45906</v>
      </c>
      <c r="AI113" s="2">
        <v>45913</v>
      </c>
      <c r="AJ113" s="2">
        <v>45920</v>
      </c>
      <c r="AK113" s="2">
        <v>45927</v>
      </c>
      <c r="AL113" s="2">
        <v>45934</v>
      </c>
      <c r="AM113" s="2">
        <v>45941</v>
      </c>
      <c r="AN113" s="2">
        <v>45948</v>
      </c>
      <c r="AO113" s="2">
        <v>45955</v>
      </c>
      <c r="AP113" s="2">
        <v>45962</v>
      </c>
      <c r="AQ113" s="2">
        <v>45969</v>
      </c>
      <c r="AR113" s="2">
        <v>45976</v>
      </c>
      <c r="AS113" s="2">
        <v>45983</v>
      </c>
      <c r="AT113" s="2">
        <v>45990</v>
      </c>
      <c r="AU113" s="2">
        <v>45997</v>
      </c>
      <c r="AV113" s="2">
        <v>46004</v>
      </c>
      <c r="AW113" s="2">
        <v>46011</v>
      </c>
      <c r="AX113" s="2">
        <v>46018</v>
      </c>
      <c r="AY113" s="2">
        <v>46025</v>
      </c>
      <c r="AZ113" s="2">
        <v>46032</v>
      </c>
      <c r="BA113" s="2">
        <v>46039</v>
      </c>
      <c r="BB113" s="3">
        <v>46046</v>
      </c>
    </row>
    <row r="114" spans="1:54" outlineLevel="2" x14ac:dyDescent="0.25">
      <c r="B114" s="10" t="s">
        <v>30</v>
      </c>
      <c r="C114" s="20">
        <f>60/70</f>
        <v>0.8571428571428571</v>
      </c>
      <c r="D114" s="20">
        <f t="shared" ref="D114:BB114" si="59">60/70</f>
        <v>0.8571428571428571</v>
      </c>
      <c r="E114" s="20">
        <f t="shared" si="59"/>
        <v>0.8571428571428571</v>
      </c>
      <c r="F114" s="20">
        <f t="shared" si="59"/>
        <v>0.8571428571428571</v>
      </c>
      <c r="G114" s="20">
        <f t="shared" si="59"/>
        <v>0.8571428571428571</v>
      </c>
      <c r="H114" s="20">
        <f t="shared" si="59"/>
        <v>0.8571428571428571</v>
      </c>
      <c r="I114" s="20">
        <f t="shared" si="59"/>
        <v>0.8571428571428571</v>
      </c>
      <c r="J114" s="20">
        <f t="shared" si="59"/>
        <v>0.8571428571428571</v>
      </c>
      <c r="K114" s="20">
        <f t="shared" si="59"/>
        <v>0.8571428571428571</v>
      </c>
      <c r="L114" s="20">
        <f t="shared" si="59"/>
        <v>0.8571428571428571</v>
      </c>
      <c r="M114" s="20">
        <f t="shared" si="59"/>
        <v>0.8571428571428571</v>
      </c>
      <c r="N114" s="20">
        <f t="shared" si="59"/>
        <v>0.8571428571428571</v>
      </c>
      <c r="O114" s="20">
        <f t="shared" si="59"/>
        <v>0.8571428571428571</v>
      </c>
      <c r="P114" s="20">
        <f t="shared" si="59"/>
        <v>0.8571428571428571</v>
      </c>
      <c r="Q114" s="20">
        <f t="shared" si="59"/>
        <v>0.8571428571428571</v>
      </c>
      <c r="R114" s="20">
        <f t="shared" si="59"/>
        <v>0.8571428571428571</v>
      </c>
      <c r="S114" s="20">
        <f t="shared" si="59"/>
        <v>0.8571428571428571</v>
      </c>
      <c r="T114" s="20">
        <f t="shared" si="59"/>
        <v>0.8571428571428571</v>
      </c>
      <c r="U114" s="20">
        <f t="shared" si="59"/>
        <v>0.8571428571428571</v>
      </c>
      <c r="V114" s="20">
        <f t="shared" si="59"/>
        <v>0.8571428571428571</v>
      </c>
      <c r="W114" s="20">
        <f t="shared" si="59"/>
        <v>0.8571428571428571</v>
      </c>
      <c r="X114" s="20">
        <f t="shared" si="59"/>
        <v>0.8571428571428571</v>
      </c>
      <c r="Y114" s="20">
        <f t="shared" si="59"/>
        <v>0.8571428571428571</v>
      </c>
      <c r="Z114" s="20">
        <f t="shared" si="59"/>
        <v>0.8571428571428571</v>
      </c>
      <c r="AA114" s="20">
        <f t="shared" si="59"/>
        <v>0.8571428571428571</v>
      </c>
      <c r="AB114" s="20">
        <f t="shared" si="59"/>
        <v>0.8571428571428571</v>
      </c>
      <c r="AC114" s="20">
        <f t="shared" si="59"/>
        <v>0.8571428571428571</v>
      </c>
      <c r="AD114" s="20">
        <f t="shared" si="59"/>
        <v>0.8571428571428571</v>
      </c>
      <c r="AE114" s="20">
        <f t="shared" si="59"/>
        <v>0.8571428571428571</v>
      </c>
      <c r="AF114" s="20">
        <f t="shared" si="59"/>
        <v>0.8571428571428571</v>
      </c>
      <c r="AG114" s="20">
        <f t="shared" si="59"/>
        <v>0.8571428571428571</v>
      </c>
      <c r="AH114" s="20">
        <f t="shared" si="59"/>
        <v>0.8571428571428571</v>
      </c>
      <c r="AI114" s="20">
        <f t="shared" si="59"/>
        <v>0.8571428571428571</v>
      </c>
      <c r="AJ114" s="20">
        <f t="shared" si="59"/>
        <v>0.8571428571428571</v>
      </c>
      <c r="AK114" s="20">
        <f t="shared" si="59"/>
        <v>0.8571428571428571</v>
      </c>
      <c r="AL114" s="20">
        <f t="shared" si="59"/>
        <v>0.8571428571428571</v>
      </c>
      <c r="AM114" s="20">
        <f t="shared" si="59"/>
        <v>0.8571428571428571</v>
      </c>
      <c r="AN114" s="20">
        <f t="shared" si="59"/>
        <v>0.8571428571428571</v>
      </c>
      <c r="AO114" s="20">
        <f t="shared" si="59"/>
        <v>0.8571428571428571</v>
      </c>
      <c r="AP114" s="20">
        <f t="shared" si="59"/>
        <v>0.8571428571428571</v>
      </c>
      <c r="AQ114" s="20">
        <f t="shared" si="59"/>
        <v>0.8571428571428571</v>
      </c>
      <c r="AR114" s="20">
        <f t="shared" si="59"/>
        <v>0.8571428571428571</v>
      </c>
      <c r="AS114" s="20">
        <f t="shared" si="59"/>
        <v>0.8571428571428571</v>
      </c>
      <c r="AT114" s="20">
        <f t="shared" si="59"/>
        <v>0.8571428571428571</v>
      </c>
      <c r="AU114" s="20">
        <f t="shared" si="59"/>
        <v>0.8571428571428571</v>
      </c>
      <c r="AV114" s="20">
        <f t="shared" si="59"/>
        <v>0.8571428571428571</v>
      </c>
      <c r="AW114" s="20">
        <f t="shared" si="59"/>
        <v>0.8571428571428571</v>
      </c>
      <c r="AX114" s="20">
        <f t="shared" si="59"/>
        <v>0.8571428571428571</v>
      </c>
      <c r="AY114" s="20">
        <f t="shared" si="59"/>
        <v>0.8571428571428571</v>
      </c>
      <c r="AZ114" s="20">
        <f t="shared" si="59"/>
        <v>0.8571428571428571</v>
      </c>
      <c r="BA114" s="20">
        <f t="shared" si="59"/>
        <v>0.8571428571428571</v>
      </c>
      <c r="BB114" s="21">
        <f t="shared" si="59"/>
        <v>0.8571428571428571</v>
      </c>
    </row>
    <row r="115" spans="1:54" outlineLevel="2" x14ac:dyDescent="0.25">
      <c r="A115" s="18" t="s">
        <v>16</v>
      </c>
      <c r="B115" s="10" t="s">
        <v>14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4">
        <v>0</v>
      </c>
    </row>
    <row r="116" spans="1:54" outlineLevel="2" x14ac:dyDescent="0.25">
      <c r="A116" s="18" t="s">
        <v>16</v>
      </c>
      <c r="B116" s="10" t="s">
        <v>15</v>
      </c>
      <c r="C116" s="12">
        <v>0.05</v>
      </c>
      <c r="D116" s="12">
        <v>0.05</v>
      </c>
      <c r="E116" s="12">
        <v>0.05</v>
      </c>
      <c r="F116" s="12">
        <v>0.05</v>
      </c>
      <c r="G116" s="12">
        <v>0.05</v>
      </c>
      <c r="H116" s="12">
        <v>0.05</v>
      </c>
      <c r="I116" s="12">
        <v>0.05</v>
      </c>
      <c r="J116" s="12">
        <v>0.05</v>
      </c>
      <c r="K116" s="12">
        <v>0.05</v>
      </c>
      <c r="L116" s="12">
        <v>0.05</v>
      </c>
      <c r="M116" s="12">
        <v>0.05</v>
      </c>
      <c r="N116" s="12">
        <v>0.05</v>
      </c>
      <c r="O116" s="12">
        <v>0.05</v>
      </c>
      <c r="P116" s="12">
        <v>0.05</v>
      </c>
      <c r="Q116" s="12">
        <v>0.05</v>
      </c>
      <c r="R116" s="12">
        <v>0.05</v>
      </c>
      <c r="S116" s="12">
        <v>0.05</v>
      </c>
      <c r="T116" s="12">
        <v>0.05</v>
      </c>
      <c r="U116" s="12">
        <v>0.05</v>
      </c>
      <c r="V116" s="12">
        <v>0.05</v>
      </c>
      <c r="W116" s="12">
        <v>0.05</v>
      </c>
      <c r="X116" s="12">
        <v>0.05</v>
      </c>
      <c r="Y116" s="12">
        <v>0.05</v>
      </c>
      <c r="Z116" s="12">
        <v>0.05</v>
      </c>
      <c r="AA116" s="12">
        <v>0.05</v>
      </c>
      <c r="AB116" s="12">
        <v>0.05</v>
      </c>
      <c r="AC116" s="12">
        <v>0.05</v>
      </c>
      <c r="AD116" s="12">
        <v>0.05</v>
      </c>
      <c r="AE116" s="12">
        <v>0.05</v>
      </c>
      <c r="AF116" s="12">
        <v>0.05</v>
      </c>
      <c r="AG116" s="12">
        <v>0.05</v>
      </c>
      <c r="AH116" s="12">
        <v>0.05</v>
      </c>
      <c r="AI116" s="12">
        <v>0.05</v>
      </c>
      <c r="AJ116" s="12">
        <v>0.05</v>
      </c>
      <c r="AK116" s="12">
        <v>0.05</v>
      </c>
      <c r="AL116" s="12">
        <v>0.05</v>
      </c>
      <c r="AM116" s="12">
        <v>0.05</v>
      </c>
      <c r="AN116" s="12">
        <v>0.05</v>
      </c>
      <c r="AO116" s="12">
        <v>0.05</v>
      </c>
      <c r="AP116" s="12">
        <v>0.05</v>
      </c>
      <c r="AQ116" s="12">
        <v>0.05</v>
      </c>
      <c r="AR116" s="12">
        <v>0.05</v>
      </c>
      <c r="AS116" s="12">
        <v>0.05</v>
      </c>
      <c r="AT116" s="12">
        <v>0.05</v>
      </c>
      <c r="AU116" s="12">
        <v>0.05</v>
      </c>
      <c r="AV116" s="12">
        <v>0.05</v>
      </c>
      <c r="AW116" s="12">
        <v>0.05</v>
      </c>
      <c r="AX116" s="12">
        <v>0.05</v>
      </c>
      <c r="AY116" s="12">
        <v>0.05</v>
      </c>
      <c r="AZ116" s="12">
        <v>0.05</v>
      </c>
      <c r="BA116" s="12">
        <v>0.05</v>
      </c>
      <c r="BB116" s="14">
        <v>0.05</v>
      </c>
    </row>
    <row r="117" spans="1:54" outlineLevel="2" x14ac:dyDescent="0.25">
      <c r="B117" s="10" t="s">
        <v>5</v>
      </c>
      <c r="C117" s="12">
        <v>0.75</v>
      </c>
      <c r="D117" s="12">
        <v>0.75</v>
      </c>
      <c r="E117" s="12">
        <v>0.75</v>
      </c>
      <c r="F117" s="12">
        <v>0.75</v>
      </c>
      <c r="G117" s="12">
        <v>0.75</v>
      </c>
      <c r="H117" s="12">
        <v>0.75</v>
      </c>
      <c r="I117" s="12">
        <v>0.75</v>
      </c>
      <c r="J117" s="12">
        <v>0.75</v>
      </c>
      <c r="K117" s="12">
        <v>0.75</v>
      </c>
      <c r="L117" s="12">
        <v>0.75</v>
      </c>
      <c r="M117" s="12">
        <v>0.75</v>
      </c>
      <c r="N117" s="12">
        <v>0.75</v>
      </c>
      <c r="O117" s="12">
        <v>0.75</v>
      </c>
      <c r="P117" s="12">
        <v>0.75</v>
      </c>
      <c r="Q117" s="12">
        <v>0.75</v>
      </c>
      <c r="R117" s="12">
        <v>0.75</v>
      </c>
      <c r="S117" s="12">
        <v>0.75</v>
      </c>
      <c r="T117" s="12">
        <v>0.75</v>
      </c>
      <c r="U117" s="12">
        <v>0.75</v>
      </c>
      <c r="V117" s="12">
        <v>0.75</v>
      </c>
      <c r="W117" s="12">
        <v>0.75</v>
      </c>
      <c r="X117" s="12">
        <v>0.75</v>
      </c>
      <c r="Y117" s="12">
        <v>0.75</v>
      </c>
      <c r="Z117" s="12">
        <v>0.75</v>
      </c>
      <c r="AA117" s="12">
        <v>0.75</v>
      </c>
      <c r="AB117" s="12">
        <v>0.75</v>
      </c>
      <c r="AC117" s="12">
        <v>0.75</v>
      </c>
      <c r="AD117" s="12">
        <v>0.75</v>
      </c>
      <c r="AE117" s="12">
        <v>0.75</v>
      </c>
      <c r="AF117" s="12">
        <v>0.75</v>
      </c>
      <c r="AG117" s="12">
        <v>0.75</v>
      </c>
      <c r="AH117" s="12">
        <v>0.75</v>
      </c>
      <c r="AI117" s="12">
        <v>0.75</v>
      </c>
      <c r="AJ117" s="12">
        <v>0.75</v>
      </c>
      <c r="AK117" s="12">
        <v>0.75</v>
      </c>
      <c r="AL117" s="12">
        <v>0.75</v>
      </c>
      <c r="AM117" s="12">
        <v>0.75</v>
      </c>
      <c r="AN117" s="12">
        <v>0.75</v>
      </c>
      <c r="AO117" s="12">
        <v>0.75</v>
      </c>
      <c r="AP117" s="12">
        <v>0.75</v>
      </c>
      <c r="AQ117" s="12">
        <v>0.75</v>
      </c>
      <c r="AR117" s="12">
        <v>0.75</v>
      </c>
      <c r="AS117" s="12">
        <v>0.75</v>
      </c>
      <c r="AT117" s="12">
        <v>0.75</v>
      </c>
      <c r="AU117" s="12">
        <v>0.75</v>
      </c>
      <c r="AV117" s="12">
        <v>0.75</v>
      </c>
      <c r="AW117" s="12">
        <v>0.75</v>
      </c>
      <c r="AX117" s="12">
        <v>0.75</v>
      </c>
      <c r="AY117" s="12">
        <v>0.75</v>
      </c>
      <c r="AZ117" s="12">
        <v>0.75</v>
      </c>
      <c r="BA117" s="12">
        <v>0.75</v>
      </c>
      <c r="BB117" s="14">
        <v>0.75</v>
      </c>
    </row>
    <row r="118" spans="1:54" outlineLevel="2" x14ac:dyDescent="0.25">
      <c r="B118" s="10" t="s">
        <v>4</v>
      </c>
      <c r="C118" s="12">
        <v>0.25</v>
      </c>
      <c r="D118" s="12">
        <v>0.25</v>
      </c>
      <c r="E118" s="12">
        <v>0.25</v>
      </c>
      <c r="F118" s="12">
        <v>0.25</v>
      </c>
      <c r="G118" s="12">
        <v>0.25</v>
      </c>
      <c r="H118" s="12">
        <v>0.25</v>
      </c>
      <c r="I118" s="12">
        <v>0.25</v>
      </c>
      <c r="J118" s="12">
        <v>0.25</v>
      </c>
      <c r="K118" s="12">
        <v>0.25</v>
      </c>
      <c r="L118" s="12">
        <v>0.25</v>
      </c>
      <c r="M118" s="12">
        <v>0.25</v>
      </c>
      <c r="N118" s="12">
        <v>0.25</v>
      </c>
      <c r="O118" s="12">
        <v>0.25</v>
      </c>
      <c r="P118" s="12">
        <v>0.25</v>
      </c>
      <c r="Q118" s="12">
        <v>0.25</v>
      </c>
      <c r="R118" s="12">
        <v>0.25</v>
      </c>
      <c r="S118" s="12">
        <v>0.25</v>
      </c>
      <c r="T118" s="12">
        <v>0.25</v>
      </c>
      <c r="U118" s="12">
        <v>0.25</v>
      </c>
      <c r="V118" s="12">
        <v>0.25</v>
      </c>
      <c r="W118" s="12">
        <v>0.25</v>
      </c>
      <c r="X118" s="12">
        <v>0.25</v>
      </c>
      <c r="Y118" s="12">
        <v>0.25</v>
      </c>
      <c r="Z118" s="12">
        <v>0.25</v>
      </c>
      <c r="AA118" s="12">
        <v>0.25</v>
      </c>
      <c r="AB118" s="12">
        <v>0.25</v>
      </c>
      <c r="AC118" s="12">
        <v>0.25</v>
      </c>
      <c r="AD118" s="12">
        <v>0.25</v>
      </c>
      <c r="AE118" s="12">
        <v>0.25</v>
      </c>
      <c r="AF118" s="12">
        <v>0.25</v>
      </c>
      <c r="AG118" s="12">
        <v>0.25</v>
      </c>
      <c r="AH118" s="12">
        <v>0.25</v>
      </c>
      <c r="AI118" s="12">
        <v>0.25</v>
      </c>
      <c r="AJ118" s="12">
        <v>0.25</v>
      </c>
      <c r="AK118" s="12">
        <v>0.25</v>
      </c>
      <c r="AL118" s="12">
        <v>0.25</v>
      </c>
      <c r="AM118" s="12">
        <v>0.25</v>
      </c>
      <c r="AN118" s="12">
        <v>0.25</v>
      </c>
      <c r="AO118" s="12">
        <v>0.25</v>
      </c>
      <c r="AP118" s="12">
        <v>0.25</v>
      </c>
      <c r="AQ118" s="12">
        <v>0.25</v>
      </c>
      <c r="AR118" s="12">
        <v>0.25</v>
      </c>
      <c r="AS118" s="12">
        <v>0.25</v>
      </c>
      <c r="AT118" s="12">
        <v>0.25</v>
      </c>
      <c r="AU118" s="12">
        <v>0.25</v>
      </c>
      <c r="AV118" s="12">
        <v>0.25</v>
      </c>
      <c r="AW118" s="12">
        <v>0.25</v>
      </c>
      <c r="AX118" s="12">
        <v>0.25</v>
      </c>
      <c r="AY118" s="12">
        <v>0.25</v>
      </c>
      <c r="AZ118" s="12">
        <v>0.25</v>
      </c>
      <c r="BA118" s="12">
        <v>0.25</v>
      </c>
      <c r="BB118" s="14">
        <v>0.25</v>
      </c>
    </row>
    <row r="119" spans="1:54" outlineLevel="2" x14ac:dyDescent="0.25">
      <c r="B119" s="10" t="s">
        <v>6</v>
      </c>
      <c r="C119" s="13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4">
        <v>0</v>
      </c>
    </row>
    <row r="120" spans="1:54" outlineLevel="2" x14ac:dyDescent="0.25">
      <c r="B120" s="10" t="s">
        <v>7</v>
      </c>
      <c r="C120" s="12">
        <v>0.3</v>
      </c>
      <c r="D120" s="12">
        <v>0.3</v>
      </c>
      <c r="E120" s="12">
        <v>0.3</v>
      </c>
      <c r="F120" s="12">
        <v>0.3</v>
      </c>
      <c r="G120" s="12">
        <v>0.3</v>
      </c>
      <c r="H120" s="12">
        <v>0.3</v>
      </c>
      <c r="I120" s="12">
        <v>0.3</v>
      </c>
      <c r="J120" s="12">
        <v>0.3</v>
      </c>
      <c r="K120" s="12">
        <v>0.3</v>
      </c>
      <c r="L120" s="12">
        <v>0.3</v>
      </c>
      <c r="M120" s="12">
        <v>0.3</v>
      </c>
      <c r="N120" s="12">
        <v>0.3</v>
      </c>
      <c r="O120" s="12">
        <v>0.3</v>
      </c>
      <c r="P120" s="12">
        <v>0.3</v>
      </c>
      <c r="Q120" s="12">
        <v>0.3</v>
      </c>
      <c r="R120" s="12">
        <v>0.3</v>
      </c>
      <c r="S120" s="12">
        <v>0.3</v>
      </c>
      <c r="T120" s="12">
        <v>0.3</v>
      </c>
      <c r="U120" s="12">
        <v>0.3</v>
      </c>
      <c r="V120" s="12">
        <v>0.3</v>
      </c>
      <c r="W120" s="12">
        <v>0.3</v>
      </c>
      <c r="X120" s="12">
        <v>0.3</v>
      </c>
      <c r="Y120" s="12">
        <v>0.3</v>
      </c>
      <c r="Z120" s="12">
        <v>0.3</v>
      </c>
      <c r="AA120" s="12">
        <v>0.3</v>
      </c>
      <c r="AB120" s="12">
        <v>0.3</v>
      </c>
      <c r="AC120" s="12">
        <v>0.3</v>
      </c>
      <c r="AD120" s="12">
        <v>0.3</v>
      </c>
      <c r="AE120" s="12">
        <v>0.3</v>
      </c>
      <c r="AF120" s="12">
        <v>0.3</v>
      </c>
      <c r="AG120" s="12">
        <v>0.3</v>
      </c>
      <c r="AH120" s="12">
        <v>0.3</v>
      </c>
      <c r="AI120" s="12">
        <v>0.3</v>
      </c>
      <c r="AJ120" s="12">
        <v>0.3</v>
      </c>
      <c r="AK120" s="12">
        <v>0.3</v>
      </c>
      <c r="AL120" s="12">
        <v>0.3</v>
      </c>
      <c r="AM120" s="12">
        <v>0.3</v>
      </c>
      <c r="AN120" s="12">
        <v>0.3</v>
      </c>
      <c r="AO120" s="12">
        <v>0.3</v>
      </c>
      <c r="AP120" s="12">
        <v>0.3</v>
      </c>
      <c r="AQ120" s="12">
        <v>0.3</v>
      </c>
      <c r="AR120" s="12">
        <v>0.3</v>
      </c>
      <c r="AS120" s="12">
        <v>0.3</v>
      </c>
      <c r="AT120" s="12">
        <v>0.3</v>
      </c>
      <c r="AU120" s="12">
        <v>0.3</v>
      </c>
      <c r="AV120" s="12">
        <v>0.3</v>
      </c>
      <c r="AW120" s="12">
        <v>0.3</v>
      </c>
      <c r="AX120" s="12">
        <v>0.3</v>
      </c>
      <c r="AY120" s="12">
        <v>0.3</v>
      </c>
      <c r="AZ120" s="12">
        <v>0.3</v>
      </c>
      <c r="BA120" s="12">
        <v>0.3</v>
      </c>
      <c r="BB120" s="14">
        <v>0.3</v>
      </c>
    </row>
    <row r="121" spans="1:54" outlineLevel="2" x14ac:dyDescent="0.25">
      <c r="B121" s="10" t="s">
        <v>0</v>
      </c>
      <c r="C121" s="5">
        <f>(C70*(1+C118)*C120)/(40*(1-C116)*(1-C115)*C117*(C114))</f>
        <v>126.24407894736844</v>
      </c>
      <c r="D121" s="5">
        <f t="shared" ref="D121:BB121" si="60">(D70*(1+D118)*D120)/(40*(1-D116)*(1-D115)*D117*(D114))</f>
        <v>114.40793859649125</v>
      </c>
      <c r="E121" s="5">
        <f t="shared" si="60"/>
        <v>114.14114035087719</v>
      </c>
      <c r="F121" s="5">
        <f t="shared" si="60"/>
        <v>114.33517543859648</v>
      </c>
      <c r="G121" s="5">
        <f t="shared" si="60"/>
        <v>93.949364035087726</v>
      </c>
      <c r="H121" s="5">
        <f t="shared" si="60"/>
        <v>31.385175438596495</v>
      </c>
      <c r="I121" s="5">
        <f t="shared" si="60"/>
        <v>144.56826754385963</v>
      </c>
      <c r="J121" s="5">
        <f t="shared" si="60"/>
        <v>66.808706140350893</v>
      </c>
      <c r="K121" s="5">
        <f t="shared" si="60"/>
        <v>39.813574561403513</v>
      </c>
      <c r="L121" s="5">
        <f t="shared" si="60"/>
        <v>46.131842105263161</v>
      </c>
      <c r="M121" s="5">
        <f t="shared" si="60"/>
        <v>97.854320175438616</v>
      </c>
      <c r="N121" s="5">
        <f t="shared" si="60"/>
        <v>54.766403508771937</v>
      </c>
      <c r="O121" s="5">
        <f t="shared" si="60"/>
        <v>133.01105263157896</v>
      </c>
      <c r="P121" s="5">
        <f t="shared" si="60"/>
        <v>43.063662280701763</v>
      </c>
      <c r="Q121" s="5">
        <f t="shared" si="60"/>
        <v>131.19197368421055</v>
      </c>
      <c r="R121" s="5">
        <f t="shared" si="60"/>
        <v>47.999429824561403</v>
      </c>
      <c r="S121" s="5">
        <f t="shared" si="60"/>
        <v>74.90967105263158</v>
      </c>
      <c r="T121" s="5">
        <f t="shared" si="60"/>
        <v>45.913552631578952</v>
      </c>
      <c r="U121" s="5">
        <f t="shared" si="60"/>
        <v>144.81081140350878</v>
      </c>
      <c r="V121" s="5">
        <f t="shared" si="60"/>
        <v>99.867434210526326</v>
      </c>
      <c r="W121" s="5">
        <f t="shared" si="60"/>
        <v>35.047587719298249</v>
      </c>
      <c r="X121" s="5">
        <f t="shared" si="60"/>
        <v>58.962412280701763</v>
      </c>
      <c r="Y121" s="5">
        <f t="shared" si="60"/>
        <v>137.36471491228073</v>
      </c>
      <c r="Z121" s="5">
        <f t="shared" si="60"/>
        <v>86.891337719298249</v>
      </c>
      <c r="AA121" s="5">
        <f t="shared" si="60"/>
        <v>130.03989035087719</v>
      </c>
      <c r="AB121" s="5">
        <f t="shared" si="60"/>
        <v>86.854956140350879</v>
      </c>
      <c r="AC121" s="5">
        <f t="shared" si="60"/>
        <v>41.838815789473685</v>
      </c>
      <c r="AD121" s="5">
        <f t="shared" si="60"/>
        <v>46.447149122807019</v>
      </c>
      <c r="AE121" s="5">
        <f t="shared" si="60"/>
        <v>126.2562061403509</v>
      </c>
      <c r="AF121" s="5">
        <f t="shared" si="60"/>
        <v>119.29519736842106</v>
      </c>
      <c r="AG121" s="5">
        <f t="shared" si="60"/>
        <v>58.319671052631584</v>
      </c>
      <c r="AH121" s="5">
        <f t="shared" si="60"/>
        <v>64.310504385964904</v>
      </c>
      <c r="AI121" s="5">
        <f t="shared" si="60"/>
        <v>118.78585526315788</v>
      </c>
      <c r="AJ121" s="5">
        <f t="shared" si="60"/>
        <v>29.553969298245615</v>
      </c>
      <c r="AK121" s="5">
        <f t="shared" si="60"/>
        <v>43.65789473684211</v>
      </c>
      <c r="AL121" s="5">
        <f t="shared" si="60"/>
        <v>108.82942982456142</v>
      </c>
      <c r="AM121" s="5">
        <f t="shared" si="60"/>
        <v>123.70949561403509</v>
      </c>
      <c r="AN121" s="5">
        <f t="shared" si="60"/>
        <v>120.144100877193</v>
      </c>
      <c r="AO121" s="5">
        <f t="shared" si="60"/>
        <v>96.253530701754386</v>
      </c>
      <c r="AP121" s="5">
        <f t="shared" si="60"/>
        <v>84.441644736842122</v>
      </c>
      <c r="AQ121" s="5">
        <f t="shared" si="60"/>
        <v>136.63708333333335</v>
      </c>
      <c r="AR121" s="5">
        <f t="shared" si="60"/>
        <v>143.36767543859651</v>
      </c>
      <c r="AS121" s="5">
        <f t="shared" si="60"/>
        <v>140.39651315789476</v>
      </c>
      <c r="AT121" s="5">
        <f t="shared" si="60"/>
        <v>67.075504385964905</v>
      </c>
      <c r="AU121" s="5">
        <f t="shared" si="60"/>
        <v>33.968267543859653</v>
      </c>
      <c r="AV121" s="5">
        <f t="shared" si="60"/>
        <v>126.2562061403509</v>
      </c>
      <c r="AW121" s="5">
        <f t="shared" si="60"/>
        <v>49.224276315789474</v>
      </c>
      <c r="AX121" s="5">
        <f t="shared" si="60"/>
        <v>95.137828947368419</v>
      </c>
      <c r="AY121" s="5">
        <f t="shared" si="60"/>
        <v>38.722127192982462</v>
      </c>
      <c r="AZ121" s="5">
        <f t="shared" si="60"/>
        <v>39.15870614035088</v>
      </c>
      <c r="BA121" s="5">
        <f t="shared" si="60"/>
        <v>119.79241228070178</v>
      </c>
      <c r="BB121" s="6">
        <f t="shared" si="60"/>
        <v>118.5918201754386</v>
      </c>
    </row>
    <row r="122" spans="1:54" outlineLevel="2" x14ac:dyDescent="0.25">
      <c r="B122" s="10" t="s">
        <v>1</v>
      </c>
      <c r="C122" s="5">
        <v>120</v>
      </c>
      <c r="D122" s="5">
        <f t="shared" ref="D122:AK122" si="61">C122+D129+D124+D125</f>
        <v>120</v>
      </c>
      <c r="E122" s="5">
        <f t="shared" si="61"/>
        <v>120</v>
      </c>
      <c r="F122" s="5">
        <f t="shared" si="61"/>
        <v>120</v>
      </c>
      <c r="G122" s="5">
        <f t="shared" si="61"/>
        <v>120</v>
      </c>
      <c r="H122" s="5">
        <f t="shared" si="61"/>
        <v>120</v>
      </c>
      <c r="I122" s="5">
        <f t="shared" si="61"/>
        <v>120</v>
      </c>
      <c r="J122" s="5">
        <f t="shared" si="61"/>
        <v>120</v>
      </c>
      <c r="K122" s="5">
        <f t="shared" si="61"/>
        <v>120</v>
      </c>
      <c r="L122" s="5">
        <f t="shared" si="61"/>
        <v>120</v>
      </c>
      <c r="M122" s="5">
        <f t="shared" si="61"/>
        <v>120</v>
      </c>
      <c r="N122" s="5">
        <f t="shared" si="61"/>
        <v>120</v>
      </c>
      <c r="O122" s="5">
        <f t="shared" si="61"/>
        <v>120</v>
      </c>
      <c r="P122" s="5">
        <f t="shared" si="61"/>
        <v>120</v>
      </c>
      <c r="Q122" s="5">
        <f t="shared" si="61"/>
        <v>120</v>
      </c>
      <c r="R122" s="5">
        <f t="shared" si="61"/>
        <v>120</v>
      </c>
      <c r="S122" s="5">
        <f t="shared" si="61"/>
        <v>120</v>
      </c>
      <c r="T122" s="5">
        <f t="shared" si="61"/>
        <v>120</v>
      </c>
      <c r="U122" s="5">
        <f t="shared" si="61"/>
        <v>120</v>
      </c>
      <c r="V122" s="5">
        <f t="shared" si="61"/>
        <v>120</v>
      </c>
      <c r="W122" s="5">
        <f t="shared" si="61"/>
        <v>120</v>
      </c>
      <c r="X122" s="5">
        <f t="shared" si="61"/>
        <v>120</v>
      </c>
      <c r="Y122" s="5">
        <f t="shared" si="61"/>
        <v>120</v>
      </c>
      <c r="Z122" s="5">
        <f t="shared" si="61"/>
        <v>120</v>
      </c>
      <c r="AA122" s="5">
        <f t="shared" si="61"/>
        <v>120</v>
      </c>
      <c r="AB122" s="5">
        <f t="shared" si="61"/>
        <v>120</v>
      </c>
      <c r="AC122" s="5">
        <f t="shared" si="61"/>
        <v>120</v>
      </c>
      <c r="AD122" s="5">
        <f t="shared" si="61"/>
        <v>120</v>
      </c>
      <c r="AE122" s="5">
        <f t="shared" si="61"/>
        <v>120</v>
      </c>
      <c r="AF122" s="5">
        <f t="shared" si="61"/>
        <v>120</v>
      </c>
      <c r="AG122" s="5">
        <f t="shared" si="61"/>
        <v>120</v>
      </c>
      <c r="AH122" s="5">
        <f t="shared" si="61"/>
        <v>120</v>
      </c>
      <c r="AI122" s="5">
        <f t="shared" si="61"/>
        <v>120</v>
      </c>
      <c r="AJ122" s="5">
        <f t="shared" si="61"/>
        <v>120</v>
      </c>
      <c r="AK122" s="5">
        <f t="shared" si="61"/>
        <v>120</v>
      </c>
      <c r="AL122" s="5">
        <f>AK122+AL129+AL124+AL125</f>
        <v>120</v>
      </c>
      <c r="AM122" s="5">
        <f t="shared" ref="AM122:BB122" si="62">AL122+AM129+AM124+AM125</f>
        <v>120</v>
      </c>
      <c r="AN122" s="5">
        <f t="shared" si="62"/>
        <v>120</v>
      </c>
      <c r="AO122" s="5">
        <f t="shared" si="62"/>
        <v>120</v>
      </c>
      <c r="AP122" s="5">
        <f t="shared" si="62"/>
        <v>120</v>
      </c>
      <c r="AQ122" s="5">
        <f t="shared" si="62"/>
        <v>120</v>
      </c>
      <c r="AR122" s="5">
        <f t="shared" si="62"/>
        <v>120</v>
      </c>
      <c r="AS122" s="5">
        <f t="shared" si="62"/>
        <v>120</v>
      </c>
      <c r="AT122" s="5">
        <f t="shared" si="62"/>
        <v>120</v>
      </c>
      <c r="AU122" s="5">
        <f t="shared" si="62"/>
        <v>90</v>
      </c>
      <c r="AV122" s="5">
        <f t="shared" si="62"/>
        <v>90</v>
      </c>
      <c r="AW122" s="5">
        <f t="shared" si="62"/>
        <v>90</v>
      </c>
      <c r="AX122" s="5">
        <f t="shared" si="62"/>
        <v>90</v>
      </c>
      <c r="AY122" s="5">
        <f t="shared" si="62"/>
        <v>90</v>
      </c>
      <c r="AZ122" s="5">
        <f t="shared" si="62"/>
        <v>90</v>
      </c>
      <c r="BA122" s="5">
        <f t="shared" si="62"/>
        <v>90</v>
      </c>
      <c r="BB122" s="6">
        <f t="shared" si="62"/>
        <v>90</v>
      </c>
    </row>
    <row r="123" spans="1:54" ht="11" outlineLevel="2" thickBot="1" x14ac:dyDescent="0.3">
      <c r="B123" s="11" t="s">
        <v>2</v>
      </c>
      <c r="C123" s="7">
        <f>C122-C121</f>
        <v>-6.2440789473684362</v>
      </c>
      <c r="D123" s="7">
        <f t="shared" ref="D123:BB123" si="63">D122-D121</f>
        <v>5.592061403508751</v>
      </c>
      <c r="E123" s="7">
        <f t="shared" si="63"/>
        <v>5.858859649122806</v>
      </c>
      <c r="F123" s="7">
        <f t="shared" si="63"/>
        <v>5.6648245614035204</v>
      </c>
      <c r="G123" s="7">
        <f t="shared" si="63"/>
        <v>26.050635964912274</v>
      </c>
      <c r="H123" s="7">
        <f t="shared" si="63"/>
        <v>88.614824561403509</v>
      </c>
      <c r="I123" s="7">
        <f t="shared" si="63"/>
        <v>-24.568267543859633</v>
      </c>
      <c r="J123" s="7">
        <f t="shared" si="63"/>
        <v>53.191293859649107</v>
      </c>
      <c r="K123" s="7">
        <f t="shared" si="63"/>
        <v>80.186425438596487</v>
      </c>
      <c r="L123" s="7">
        <f t="shared" si="63"/>
        <v>73.868157894736839</v>
      </c>
      <c r="M123" s="7">
        <f t="shared" si="63"/>
        <v>22.145679824561384</v>
      </c>
      <c r="N123" s="7">
        <f t="shared" si="63"/>
        <v>65.23359649122807</v>
      </c>
      <c r="O123" s="7">
        <f t="shared" si="63"/>
        <v>-13.011052631578963</v>
      </c>
      <c r="P123" s="7">
        <f t="shared" si="63"/>
        <v>76.936337719298237</v>
      </c>
      <c r="Q123" s="7">
        <f t="shared" si="63"/>
        <v>-11.191973684210552</v>
      </c>
      <c r="R123" s="7">
        <f t="shared" si="63"/>
        <v>72.000570175438597</v>
      </c>
      <c r="S123" s="7">
        <f t="shared" si="63"/>
        <v>45.09032894736842</v>
      </c>
      <c r="T123" s="7">
        <f t="shared" si="63"/>
        <v>74.086447368421048</v>
      </c>
      <c r="U123" s="7">
        <f t="shared" si="63"/>
        <v>-24.810811403508779</v>
      </c>
      <c r="V123" s="7">
        <f t="shared" si="63"/>
        <v>20.132565789473674</v>
      </c>
      <c r="W123" s="7">
        <f t="shared" si="63"/>
        <v>84.952412280701751</v>
      </c>
      <c r="X123" s="7">
        <f t="shared" si="63"/>
        <v>61.037587719298237</v>
      </c>
      <c r="Y123" s="7">
        <f t="shared" si="63"/>
        <v>-17.364714912280732</v>
      </c>
      <c r="Z123" s="7">
        <f t="shared" si="63"/>
        <v>33.108662280701751</v>
      </c>
      <c r="AA123" s="7">
        <f t="shared" si="63"/>
        <v>-10.039890350877187</v>
      </c>
      <c r="AB123" s="7">
        <f t="shared" si="63"/>
        <v>33.145043859649121</v>
      </c>
      <c r="AC123" s="7">
        <f t="shared" si="63"/>
        <v>78.161184210526315</v>
      </c>
      <c r="AD123" s="7">
        <f t="shared" si="63"/>
        <v>73.552850877192981</v>
      </c>
      <c r="AE123" s="7">
        <f t="shared" si="63"/>
        <v>-6.2562061403508977</v>
      </c>
      <c r="AF123" s="7">
        <f t="shared" si="63"/>
        <v>0.70480263157894285</v>
      </c>
      <c r="AG123" s="7">
        <f t="shared" si="63"/>
        <v>61.680328947368416</v>
      </c>
      <c r="AH123" s="7">
        <f t="shared" si="63"/>
        <v>55.689495614035096</v>
      </c>
      <c r="AI123" s="7">
        <f t="shared" si="63"/>
        <v>1.2141447368421154</v>
      </c>
      <c r="AJ123" s="7">
        <f t="shared" si="63"/>
        <v>90.446030701754381</v>
      </c>
      <c r="AK123" s="7">
        <f t="shared" si="63"/>
        <v>76.34210526315789</v>
      </c>
      <c r="AL123" s="7">
        <f t="shared" si="63"/>
        <v>11.170570175438584</v>
      </c>
      <c r="AM123" s="7">
        <f t="shared" si="63"/>
        <v>-3.7094956140350916</v>
      </c>
      <c r="AN123" s="7">
        <f t="shared" si="63"/>
        <v>-0.14410087719299725</v>
      </c>
      <c r="AO123" s="7">
        <f t="shared" si="63"/>
        <v>23.746469298245614</v>
      </c>
      <c r="AP123" s="7">
        <f t="shared" si="63"/>
        <v>35.558355263157878</v>
      </c>
      <c r="AQ123" s="7">
        <f t="shared" si="63"/>
        <v>-16.637083333333351</v>
      </c>
      <c r="AR123" s="7">
        <f t="shared" si="63"/>
        <v>-23.367675438596507</v>
      </c>
      <c r="AS123" s="7">
        <f t="shared" si="63"/>
        <v>-20.396513157894759</v>
      </c>
      <c r="AT123" s="7">
        <f t="shared" si="63"/>
        <v>52.924495614035095</v>
      </c>
      <c r="AU123" s="7">
        <f t="shared" si="63"/>
        <v>56.031732456140347</v>
      </c>
      <c r="AV123" s="7">
        <f t="shared" si="63"/>
        <v>-36.256206140350898</v>
      </c>
      <c r="AW123" s="7">
        <f t="shared" si="63"/>
        <v>40.775723684210526</v>
      </c>
      <c r="AX123" s="7">
        <f t="shared" si="63"/>
        <v>-5.1378289473684191</v>
      </c>
      <c r="AY123" s="7">
        <f t="shared" si="63"/>
        <v>51.277872807017538</v>
      </c>
      <c r="AZ123" s="7">
        <f t="shared" si="63"/>
        <v>50.84129385964912</v>
      </c>
      <c r="BA123" s="7">
        <f t="shared" si="63"/>
        <v>-29.792412280701782</v>
      </c>
      <c r="BB123" s="8">
        <f t="shared" si="63"/>
        <v>-28.591820175438599</v>
      </c>
    </row>
    <row r="124" spans="1:54" outlineLevel="3" x14ac:dyDescent="0.25">
      <c r="B124" s="17" t="s">
        <v>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6"/>
    </row>
    <row r="125" spans="1:54" outlineLevel="3" x14ac:dyDescent="0.25">
      <c r="B125" s="10" t="s">
        <v>9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>
        <v>-30</v>
      </c>
      <c r="AV125" s="5"/>
      <c r="AW125" s="5"/>
      <c r="AX125" s="5"/>
      <c r="AY125" s="5"/>
      <c r="AZ125" s="5"/>
      <c r="BA125" s="5"/>
      <c r="BB125" s="6"/>
    </row>
    <row r="126" spans="1:54" outlineLevel="3" x14ac:dyDescent="0.25">
      <c r="A126" s="18" t="s">
        <v>16</v>
      </c>
      <c r="B126" s="10" t="s">
        <v>21</v>
      </c>
      <c r="C126" s="5">
        <f>0+(H127)</f>
        <v>0</v>
      </c>
      <c r="D126" s="5">
        <f>0+(I127)</f>
        <v>0</v>
      </c>
      <c r="E126" s="5">
        <f>0+(J127)</f>
        <v>0</v>
      </c>
      <c r="F126" s="5">
        <f t="shared" ref="F126:U127" si="64">K127</f>
        <v>0</v>
      </c>
      <c r="G126" s="5">
        <f t="shared" si="64"/>
        <v>0</v>
      </c>
      <c r="H126" s="5">
        <f t="shared" si="64"/>
        <v>0</v>
      </c>
      <c r="I126" s="5">
        <f t="shared" si="64"/>
        <v>0</v>
      </c>
      <c r="J126" s="5">
        <f t="shared" si="64"/>
        <v>0</v>
      </c>
      <c r="K126" s="5">
        <f t="shared" si="64"/>
        <v>0</v>
      </c>
      <c r="L126" s="5">
        <f t="shared" si="64"/>
        <v>0</v>
      </c>
      <c r="M126" s="5">
        <f t="shared" si="64"/>
        <v>0</v>
      </c>
      <c r="N126" s="5">
        <f t="shared" si="64"/>
        <v>0</v>
      </c>
      <c r="O126" s="5">
        <f t="shared" si="64"/>
        <v>0</v>
      </c>
      <c r="P126" s="5">
        <f t="shared" si="64"/>
        <v>0</v>
      </c>
      <c r="Q126" s="5">
        <f t="shared" si="64"/>
        <v>0</v>
      </c>
      <c r="R126" s="5">
        <f t="shared" si="64"/>
        <v>0</v>
      </c>
      <c r="S126" s="5">
        <f t="shared" si="64"/>
        <v>0</v>
      </c>
      <c r="T126" s="5">
        <f t="shared" si="64"/>
        <v>0</v>
      </c>
      <c r="U126" s="5">
        <f t="shared" si="64"/>
        <v>0</v>
      </c>
      <c r="V126" s="5">
        <f t="shared" ref="V126:AK127" si="65">AA127</f>
        <v>0</v>
      </c>
      <c r="W126" s="5">
        <f t="shared" si="65"/>
        <v>0</v>
      </c>
      <c r="X126" s="5">
        <f t="shared" si="65"/>
        <v>0</v>
      </c>
      <c r="Y126" s="5">
        <f t="shared" si="65"/>
        <v>0</v>
      </c>
      <c r="Z126" s="5">
        <f t="shared" si="65"/>
        <v>0</v>
      </c>
      <c r="AA126" s="5">
        <f t="shared" si="65"/>
        <v>0</v>
      </c>
      <c r="AB126" s="5">
        <f t="shared" si="65"/>
        <v>20</v>
      </c>
      <c r="AC126" s="5">
        <f t="shared" si="65"/>
        <v>40</v>
      </c>
      <c r="AD126" s="5">
        <f t="shared" si="65"/>
        <v>0</v>
      </c>
      <c r="AE126" s="5">
        <f t="shared" si="65"/>
        <v>0</v>
      </c>
      <c r="AF126" s="5">
        <f t="shared" si="65"/>
        <v>0</v>
      </c>
      <c r="AG126" s="5">
        <f t="shared" si="65"/>
        <v>0</v>
      </c>
      <c r="AH126" s="5">
        <f t="shared" si="65"/>
        <v>0</v>
      </c>
      <c r="AI126" s="5">
        <f t="shared" si="65"/>
        <v>0</v>
      </c>
      <c r="AJ126" s="5">
        <f t="shared" si="65"/>
        <v>0</v>
      </c>
      <c r="AK126" s="5">
        <f t="shared" si="65"/>
        <v>0</v>
      </c>
      <c r="AL126" s="5">
        <f t="shared" ref="AL126:BA127" si="66">AQ127</f>
        <v>0</v>
      </c>
      <c r="AM126" s="5">
        <f t="shared" si="66"/>
        <v>0</v>
      </c>
      <c r="AN126" s="5">
        <f t="shared" si="66"/>
        <v>0</v>
      </c>
      <c r="AO126" s="5">
        <f t="shared" si="66"/>
        <v>0</v>
      </c>
      <c r="AP126" s="5">
        <f t="shared" si="66"/>
        <v>0</v>
      </c>
      <c r="AQ126" s="5">
        <f t="shared" si="66"/>
        <v>0</v>
      </c>
      <c r="AR126" s="5">
        <f t="shared" si="66"/>
        <v>0</v>
      </c>
      <c r="AS126" s="5">
        <f t="shared" si="66"/>
        <v>0</v>
      </c>
      <c r="AT126" s="5">
        <f t="shared" si="66"/>
        <v>0</v>
      </c>
      <c r="AU126" s="5">
        <f t="shared" si="66"/>
        <v>0</v>
      </c>
      <c r="AV126" s="5">
        <f t="shared" si="66"/>
        <v>0</v>
      </c>
      <c r="AW126" s="5">
        <f t="shared" si="66"/>
        <v>0</v>
      </c>
      <c r="AX126" s="5">
        <f t="shared" si="66"/>
        <v>0</v>
      </c>
      <c r="AY126" s="5">
        <f t="shared" si="66"/>
        <v>0</v>
      </c>
      <c r="AZ126" s="5">
        <f t="shared" si="66"/>
        <v>0</v>
      </c>
      <c r="BA126" s="5">
        <f t="shared" si="66"/>
        <v>0</v>
      </c>
      <c r="BB126" s="6">
        <f>BG127</f>
        <v>0</v>
      </c>
    </row>
    <row r="127" spans="1:54" outlineLevel="3" x14ac:dyDescent="0.25">
      <c r="B127" s="10" t="s">
        <v>22</v>
      </c>
      <c r="C127" s="5">
        <f>H128</f>
        <v>0</v>
      </c>
      <c r="D127" s="5">
        <f>I128</f>
        <v>0</v>
      </c>
      <c r="E127" s="5">
        <f>J128</f>
        <v>0</v>
      </c>
      <c r="F127" s="5">
        <f t="shared" si="64"/>
        <v>0</v>
      </c>
      <c r="G127" s="5">
        <f t="shared" si="64"/>
        <v>0</v>
      </c>
      <c r="H127" s="5">
        <f t="shared" si="64"/>
        <v>0</v>
      </c>
      <c r="I127" s="5">
        <f t="shared" si="64"/>
        <v>0</v>
      </c>
      <c r="J127" s="5">
        <f t="shared" si="64"/>
        <v>0</v>
      </c>
      <c r="K127" s="5">
        <f t="shared" si="64"/>
        <v>0</v>
      </c>
      <c r="L127" s="5">
        <f t="shared" si="64"/>
        <v>0</v>
      </c>
      <c r="M127" s="5">
        <f t="shared" si="64"/>
        <v>0</v>
      </c>
      <c r="N127" s="5">
        <f t="shared" si="64"/>
        <v>0</v>
      </c>
      <c r="O127" s="5">
        <f t="shared" si="64"/>
        <v>0</v>
      </c>
      <c r="P127" s="5">
        <f t="shared" si="64"/>
        <v>0</v>
      </c>
      <c r="Q127" s="5">
        <f t="shared" si="64"/>
        <v>0</v>
      </c>
      <c r="R127" s="5">
        <f t="shared" si="64"/>
        <v>0</v>
      </c>
      <c r="S127" s="5">
        <f t="shared" si="64"/>
        <v>0</v>
      </c>
      <c r="T127" s="5">
        <f t="shared" si="64"/>
        <v>0</v>
      </c>
      <c r="U127" s="5">
        <f t="shared" si="64"/>
        <v>0</v>
      </c>
      <c r="V127" s="5">
        <f t="shared" si="65"/>
        <v>0</v>
      </c>
      <c r="W127" s="5">
        <f t="shared" si="65"/>
        <v>0</v>
      </c>
      <c r="X127" s="5">
        <f t="shared" si="65"/>
        <v>0</v>
      </c>
      <c r="Y127" s="5">
        <f t="shared" si="65"/>
        <v>0</v>
      </c>
      <c r="Z127" s="5">
        <f t="shared" si="65"/>
        <v>0</v>
      </c>
      <c r="AA127" s="5">
        <f t="shared" si="65"/>
        <v>0</v>
      </c>
      <c r="AB127" s="5">
        <f t="shared" si="65"/>
        <v>0</v>
      </c>
      <c r="AC127" s="5">
        <f t="shared" si="65"/>
        <v>0</v>
      </c>
      <c r="AD127" s="5">
        <f t="shared" si="65"/>
        <v>0</v>
      </c>
      <c r="AE127" s="5">
        <f t="shared" si="65"/>
        <v>0</v>
      </c>
      <c r="AF127" s="5">
        <f t="shared" si="65"/>
        <v>0</v>
      </c>
      <c r="AG127" s="5">
        <f>AL128</f>
        <v>20</v>
      </c>
      <c r="AH127" s="5">
        <f>AM128</f>
        <v>40</v>
      </c>
      <c r="AI127" s="5">
        <f t="shared" si="65"/>
        <v>0</v>
      </c>
      <c r="AJ127" s="5">
        <f t="shared" si="65"/>
        <v>0</v>
      </c>
      <c r="AK127" s="5">
        <f t="shared" si="65"/>
        <v>0</v>
      </c>
      <c r="AL127" s="5">
        <f t="shared" si="66"/>
        <v>0</v>
      </c>
      <c r="AM127" s="5">
        <f t="shared" si="66"/>
        <v>0</v>
      </c>
      <c r="AN127" s="5">
        <f t="shared" si="66"/>
        <v>0</v>
      </c>
      <c r="AO127" s="5">
        <f t="shared" si="66"/>
        <v>0</v>
      </c>
      <c r="AP127" s="5">
        <f t="shared" si="66"/>
        <v>0</v>
      </c>
      <c r="AQ127" s="5">
        <f t="shared" si="66"/>
        <v>0</v>
      </c>
      <c r="AR127" s="5">
        <f t="shared" si="66"/>
        <v>0</v>
      </c>
      <c r="AS127" s="5">
        <f t="shared" si="66"/>
        <v>0</v>
      </c>
      <c r="AT127" s="5">
        <f t="shared" si="66"/>
        <v>0</v>
      </c>
      <c r="AU127" s="5">
        <f t="shared" si="66"/>
        <v>0</v>
      </c>
      <c r="AV127" s="5">
        <f t="shared" si="66"/>
        <v>0</v>
      </c>
      <c r="AW127" s="5">
        <f t="shared" si="66"/>
        <v>0</v>
      </c>
      <c r="AX127" s="5">
        <f t="shared" si="66"/>
        <v>0</v>
      </c>
      <c r="AY127" s="5">
        <f t="shared" si="66"/>
        <v>0</v>
      </c>
      <c r="AZ127" s="5">
        <f t="shared" si="66"/>
        <v>0</v>
      </c>
      <c r="BA127" s="5">
        <f t="shared" si="66"/>
        <v>0</v>
      </c>
      <c r="BB127" s="6">
        <f>BG128</f>
        <v>0</v>
      </c>
    </row>
    <row r="128" spans="1:54" outlineLevel="3" x14ac:dyDescent="0.25">
      <c r="B128" s="10" t="s">
        <v>10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>
        <v>20</v>
      </c>
      <c r="AM128" s="5">
        <v>40</v>
      </c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6"/>
    </row>
    <row r="129" spans="1:54" ht="11" outlineLevel="3" thickBot="1" x14ac:dyDescent="0.3">
      <c r="A129" s="18" t="s">
        <v>16</v>
      </c>
      <c r="B129" s="11" t="s">
        <v>23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8"/>
    </row>
  </sheetData>
  <conditionalFormatting sqref="C5:BB5">
    <cfRule type="cellIs" dxfId="53" priority="23" operator="lessThan">
      <formula>0</formula>
    </cfRule>
    <cfRule type="cellIs" dxfId="52" priority="24" operator="greaterThan">
      <formula>0.6</formula>
    </cfRule>
  </conditionalFormatting>
  <conditionalFormatting sqref="C13:BB13">
    <cfRule type="cellIs" dxfId="51" priority="21" operator="lessThan">
      <formula>0</formula>
    </cfRule>
    <cfRule type="cellIs" dxfId="50" priority="22" operator="greaterThan">
      <formula>0.6</formula>
    </cfRule>
  </conditionalFormatting>
  <conditionalFormatting sqref="C25:BB31">
    <cfRule type="cellIs" dxfId="49" priority="19" operator="lessThan">
      <formula>0</formula>
    </cfRule>
    <cfRule type="cellIs" dxfId="48" priority="20" operator="greaterThan">
      <formula>0.6</formula>
    </cfRule>
  </conditionalFormatting>
  <conditionalFormatting sqref="C43:BB49">
    <cfRule type="cellIs" dxfId="47" priority="15" operator="lessThan">
      <formula>0</formula>
    </cfRule>
    <cfRule type="cellIs" dxfId="46" priority="16" operator="greaterThan">
      <formula>0.6</formula>
    </cfRule>
  </conditionalFormatting>
  <conditionalFormatting sqref="C61:BB68">
    <cfRule type="cellIs" dxfId="45" priority="13" operator="lessThan">
      <formula>0</formula>
    </cfRule>
    <cfRule type="cellIs" dxfId="44" priority="14" operator="greaterThan">
      <formula>0.6</formula>
    </cfRule>
  </conditionalFormatting>
  <conditionalFormatting sqref="C75:BB75">
    <cfRule type="cellIs" dxfId="43" priority="9" operator="lessThan">
      <formula>0</formula>
    </cfRule>
    <cfRule type="cellIs" dxfId="42" priority="10" operator="greaterThan">
      <formula>0.6</formula>
    </cfRule>
  </conditionalFormatting>
  <conditionalFormatting sqref="C87:BB93">
    <cfRule type="cellIs" dxfId="41" priority="7" operator="lessThan">
      <formula>0</formula>
    </cfRule>
    <cfRule type="cellIs" dxfId="40" priority="8" operator="greaterThan">
      <formula>0.6</formula>
    </cfRule>
  </conditionalFormatting>
  <conditionalFormatting sqref="C105:BB111">
    <cfRule type="cellIs" dxfId="39" priority="3" operator="lessThan">
      <formula>0</formula>
    </cfRule>
    <cfRule type="cellIs" dxfId="38" priority="4" operator="greaterThan">
      <formula>0.6</formula>
    </cfRule>
  </conditionalFormatting>
  <conditionalFormatting sqref="C123:BB129">
    <cfRule type="cellIs" dxfId="37" priority="1" operator="lessThan">
      <formula>0</formula>
    </cfRule>
    <cfRule type="cellIs" dxfId="36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F135-E3F9-4902-AB08-AC041E1F86E8}">
  <dimension ref="A1:BB10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0.5" outlineLevelRow="3" x14ac:dyDescent="0.25"/>
  <cols>
    <col min="1" max="1" width="8.7265625" style="1"/>
    <col min="2" max="2" width="20.90625" style="1" bestFit="1" customWidth="1"/>
    <col min="3" max="6" width="6.6328125" style="1" bestFit="1" customWidth="1"/>
    <col min="7" max="11" width="7" style="1" bestFit="1" customWidth="1"/>
    <col min="12" max="15" width="6.7265625" style="1" bestFit="1" customWidth="1"/>
    <col min="16" max="20" width="7.1796875" style="1" bestFit="1" customWidth="1"/>
    <col min="21" max="24" width="6.54296875" style="1" bestFit="1" customWidth="1"/>
    <col min="25" max="28" width="6.08984375" style="1" bestFit="1" customWidth="1"/>
    <col min="29" max="33" width="6.90625" style="1" bestFit="1" customWidth="1"/>
    <col min="34" max="37" width="6.7265625" style="1" bestFit="1" customWidth="1"/>
    <col min="38" max="41" width="6.6328125" style="1" bestFit="1" customWidth="1"/>
    <col min="42" max="46" width="7" style="1" bestFit="1" customWidth="1"/>
    <col min="47" max="50" width="6.7265625" style="1" bestFit="1" customWidth="1"/>
    <col min="51" max="54" width="6.453125" style="1" bestFit="1" customWidth="1"/>
    <col min="55" max="16384" width="8.7265625" style="1"/>
  </cols>
  <sheetData>
    <row r="1" spans="1:54" ht="11" thickBot="1" x14ac:dyDescent="0.3"/>
    <row r="2" spans="1:54" x14ac:dyDescent="0.25">
      <c r="B2" s="9" t="s">
        <v>17</v>
      </c>
      <c r="C2" s="2">
        <v>45689</v>
      </c>
      <c r="D2" s="2">
        <v>45696</v>
      </c>
      <c r="E2" s="2">
        <v>45703</v>
      </c>
      <c r="F2" s="2">
        <v>45710</v>
      </c>
      <c r="G2" s="2">
        <v>45717</v>
      </c>
      <c r="H2" s="2">
        <v>45724</v>
      </c>
      <c r="I2" s="2">
        <v>45731</v>
      </c>
      <c r="J2" s="2">
        <v>45738</v>
      </c>
      <c r="K2" s="2">
        <v>45745</v>
      </c>
      <c r="L2" s="2">
        <v>45752</v>
      </c>
      <c r="M2" s="2">
        <v>45759</v>
      </c>
      <c r="N2" s="2">
        <v>45766</v>
      </c>
      <c r="O2" s="2">
        <v>45773</v>
      </c>
      <c r="P2" s="2">
        <v>45780</v>
      </c>
      <c r="Q2" s="2">
        <v>45787</v>
      </c>
      <c r="R2" s="2">
        <v>45794</v>
      </c>
      <c r="S2" s="2">
        <v>45801</v>
      </c>
      <c r="T2" s="2">
        <v>45808</v>
      </c>
      <c r="U2" s="2">
        <v>45815</v>
      </c>
      <c r="V2" s="2">
        <v>45822</v>
      </c>
      <c r="W2" s="2">
        <v>45829</v>
      </c>
      <c r="X2" s="2">
        <v>45836</v>
      </c>
      <c r="Y2" s="2">
        <v>45843</v>
      </c>
      <c r="Z2" s="2">
        <v>45850</v>
      </c>
      <c r="AA2" s="2">
        <v>45857</v>
      </c>
      <c r="AB2" s="2">
        <v>45864</v>
      </c>
      <c r="AC2" s="2">
        <v>45871</v>
      </c>
      <c r="AD2" s="2">
        <v>45878</v>
      </c>
      <c r="AE2" s="2">
        <v>45885</v>
      </c>
      <c r="AF2" s="2">
        <v>45892</v>
      </c>
      <c r="AG2" s="2">
        <v>45899</v>
      </c>
      <c r="AH2" s="2">
        <v>45906</v>
      </c>
      <c r="AI2" s="2">
        <v>45913</v>
      </c>
      <c r="AJ2" s="2">
        <v>45920</v>
      </c>
      <c r="AK2" s="2">
        <v>45927</v>
      </c>
      <c r="AL2" s="2">
        <v>45934</v>
      </c>
      <c r="AM2" s="2">
        <v>45941</v>
      </c>
      <c r="AN2" s="2">
        <v>45948</v>
      </c>
      <c r="AO2" s="2">
        <v>45955</v>
      </c>
      <c r="AP2" s="2">
        <v>45962</v>
      </c>
      <c r="AQ2" s="2">
        <v>45969</v>
      </c>
      <c r="AR2" s="2">
        <v>45976</v>
      </c>
      <c r="AS2" s="2">
        <v>45983</v>
      </c>
      <c r="AT2" s="2">
        <v>45990</v>
      </c>
      <c r="AU2" s="2">
        <v>45997</v>
      </c>
      <c r="AV2" s="2">
        <v>46004</v>
      </c>
      <c r="AW2" s="2">
        <v>46011</v>
      </c>
      <c r="AX2" s="2">
        <v>46018</v>
      </c>
      <c r="AY2" s="2">
        <v>46025</v>
      </c>
      <c r="AZ2" s="2">
        <v>46032</v>
      </c>
      <c r="BA2" s="2">
        <v>46039</v>
      </c>
      <c r="BB2" s="3">
        <v>46046</v>
      </c>
    </row>
    <row r="3" spans="1:54" x14ac:dyDescent="0.25">
      <c r="B3" s="10" t="s">
        <v>0</v>
      </c>
      <c r="C3" s="5">
        <f t="shared" ref="C3:BB4" si="0">C8+C58</f>
        <v>541.15215392748701</v>
      </c>
      <c r="D3" s="5">
        <f t="shared" si="0"/>
        <v>490.41589050450648</v>
      </c>
      <c r="E3" s="5">
        <f t="shared" si="0"/>
        <v>489.27224522243102</v>
      </c>
      <c r="F3" s="5">
        <f t="shared" si="0"/>
        <v>490.10398724575856</v>
      </c>
      <c r="G3" s="5">
        <f t="shared" si="0"/>
        <v>402.71909091990796</v>
      </c>
      <c r="H3" s="5">
        <f t="shared" si="0"/>
        <v>134.53427227323115</v>
      </c>
      <c r="I3" s="5">
        <f t="shared" si="0"/>
        <v>619.69979125548252</v>
      </c>
      <c r="J3" s="5">
        <f t="shared" si="0"/>
        <v>286.37917540696697</v>
      </c>
      <c r="K3" s="5">
        <f t="shared" si="0"/>
        <v>170.66306641152158</v>
      </c>
      <c r="L3" s="5">
        <f t="shared" si="0"/>
        <v>197.74666604612497</v>
      </c>
      <c r="M3" s="5">
        <f t="shared" si="0"/>
        <v>419.45789913937489</v>
      </c>
      <c r="N3" s="5">
        <f t="shared" si="0"/>
        <v>234.75918608420088</v>
      </c>
      <c r="O3" s="5">
        <f t="shared" si="0"/>
        <v>570.15915699103527</v>
      </c>
      <c r="P3" s="5">
        <f t="shared" si="0"/>
        <v>184.59474530225805</v>
      </c>
      <c r="Q3" s="5">
        <f t="shared" si="0"/>
        <v>562.36157552233954</v>
      </c>
      <c r="R3" s="5">
        <f t="shared" si="0"/>
        <v>205.75218302065258</v>
      </c>
      <c r="S3" s="5">
        <f t="shared" si="0"/>
        <v>321.10440488089216</v>
      </c>
      <c r="T3" s="5">
        <f t="shared" si="0"/>
        <v>196.81095626988142</v>
      </c>
      <c r="U3" s="5">
        <f t="shared" si="0"/>
        <v>620.73946878464199</v>
      </c>
      <c r="V3" s="5">
        <f t="shared" si="0"/>
        <v>428.08722263139828</v>
      </c>
      <c r="W3" s="5">
        <f t="shared" si="0"/>
        <v>150.23340296353865</v>
      </c>
      <c r="X3" s="5">
        <f t="shared" si="0"/>
        <v>252.74560733865914</v>
      </c>
      <c r="Y3" s="5">
        <f t="shared" si="0"/>
        <v>588.8213686394472</v>
      </c>
      <c r="Z3" s="5">
        <f t="shared" si="0"/>
        <v>372.4644748213683</v>
      </c>
      <c r="AA3" s="5">
        <f t="shared" si="0"/>
        <v>557.42310725883226</v>
      </c>
      <c r="AB3" s="5">
        <f t="shared" si="0"/>
        <v>372.30852319199437</v>
      </c>
      <c r="AC3" s="5">
        <f t="shared" si="0"/>
        <v>179.34437378000288</v>
      </c>
      <c r="AD3" s="5">
        <f t="shared" si="0"/>
        <v>199.09824683403218</v>
      </c>
      <c r="AE3" s="5">
        <f t="shared" si="0"/>
        <v>541.20413780394495</v>
      </c>
      <c r="AF3" s="5">
        <f t="shared" si="0"/>
        <v>511.3653927170692</v>
      </c>
      <c r="AG3" s="5">
        <f t="shared" si="0"/>
        <v>249.99046188638664</v>
      </c>
      <c r="AH3" s="5">
        <f t="shared" si="0"/>
        <v>275.67049685662477</v>
      </c>
      <c r="AI3" s="5">
        <f t="shared" si="0"/>
        <v>509.18206990583423</v>
      </c>
      <c r="AJ3" s="5">
        <f t="shared" si="0"/>
        <v>126.6847069280774</v>
      </c>
      <c r="AK3" s="5">
        <f t="shared" si="0"/>
        <v>187.14195524869868</v>
      </c>
      <c r="AL3" s="5">
        <f t="shared" si="0"/>
        <v>466.50330733383942</v>
      </c>
      <c r="AM3" s="5">
        <f t="shared" si="0"/>
        <v>530.28752374777082</v>
      </c>
      <c r="AN3" s="5">
        <f t="shared" si="0"/>
        <v>515.0042640691272</v>
      </c>
      <c r="AO3" s="5">
        <f t="shared" si="0"/>
        <v>412.59602744692256</v>
      </c>
      <c r="AP3" s="5">
        <f t="shared" si="0"/>
        <v>361.96373177685803</v>
      </c>
      <c r="AQ3" s="5">
        <f t="shared" si="0"/>
        <v>585.70233605196881</v>
      </c>
      <c r="AR3" s="5">
        <f t="shared" si="0"/>
        <v>614.55338748614327</v>
      </c>
      <c r="AS3" s="5">
        <f t="shared" si="0"/>
        <v>601.81733775394014</v>
      </c>
      <c r="AT3" s="5">
        <f t="shared" si="0"/>
        <v>287.52282068904231</v>
      </c>
      <c r="AU3" s="5">
        <f t="shared" si="0"/>
        <v>145.60683795877918</v>
      </c>
      <c r="AV3" s="5">
        <f t="shared" si="0"/>
        <v>541.20413780394495</v>
      </c>
      <c r="AW3" s="5">
        <f t="shared" si="0"/>
        <v>211.00255454290775</v>
      </c>
      <c r="AX3" s="5">
        <f t="shared" si="0"/>
        <v>407.81351081278922</v>
      </c>
      <c r="AY3" s="5">
        <f t="shared" si="0"/>
        <v>165.98451753030412</v>
      </c>
      <c r="AZ3" s="5">
        <f t="shared" si="0"/>
        <v>167.85593708279112</v>
      </c>
      <c r="BA3" s="5">
        <f t="shared" si="0"/>
        <v>513.49673165184595</v>
      </c>
      <c r="BB3" s="6">
        <f t="shared" si="0"/>
        <v>508.35032788250669</v>
      </c>
    </row>
    <row r="4" spans="1:54" x14ac:dyDescent="0.25">
      <c r="B4" s="10" t="s">
        <v>1</v>
      </c>
      <c r="C4" s="5">
        <f t="shared" si="0"/>
        <v>568</v>
      </c>
      <c r="D4" s="5">
        <f t="shared" si="0"/>
        <v>566.69846153846152</v>
      </c>
      <c r="E4" s="5">
        <f t="shared" si="0"/>
        <v>565.40593372781063</v>
      </c>
      <c r="F4" s="5">
        <f t="shared" si="0"/>
        <v>564.12235418661817</v>
      </c>
      <c r="G4" s="5">
        <f t="shared" si="0"/>
        <v>562.84766096532621</v>
      </c>
      <c r="H4" s="5">
        <f t="shared" si="0"/>
        <v>561.58179254325853</v>
      </c>
      <c r="I4" s="5">
        <f t="shared" si="0"/>
        <v>560.32468782565138</v>
      </c>
      <c r="J4" s="5">
        <f t="shared" si="0"/>
        <v>559.0762861407045</v>
      </c>
      <c r="K4" s="5">
        <f t="shared" si="0"/>
        <v>557.83652723665341</v>
      </c>
      <c r="L4" s="5">
        <f t="shared" si="0"/>
        <v>556.60535127886124</v>
      </c>
      <c r="M4" s="5">
        <f t="shared" si="0"/>
        <v>555.38269884693068</v>
      </c>
      <c r="N4" s="5">
        <f t="shared" si="0"/>
        <v>554.16851093183652</v>
      </c>
      <c r="O4" s="5">
        <f t="shared" si="0"/>
        <v>552.96272893307764</v>
      </c>
      <c r="P4" s="5">
        <f t="shared" si="0"/>
        <v>551.76529465584872</v>
      </c>
      <c r="Q4" s="5">
        <f t="shared" si="0"/>
        <v>550.57615030823126</v>
      </c>
      <c r="R4" s="5">
        <f t="shared" si="0"/>
        <v>549.39523849840509</v>
      </c>
      <c r="S4" s="5">
        <f t="shared" si="0"/>
        <v>548.22250223187768</v>
      </c>
      <c r="T4" s="5">
        <f t="shared" si="0"/>
        <v>547.05788490873385</v>
      </c>
      <c r="U4" s="5">
        <f t="shared" si="0"/>
        <v>545.90133032090421</v>
      </c>
      <c r="V4" s="5">
        <f t="shared" si="0"/>
        <v>544.75278264945177</v>
      </c>
      <c r="W4" s="5">
        <f t="shared" si="0"/>
        <v>543.61218646187865</v>
      </c>
      <c r="X4" s="5">
        <f t="shared" si="0"/>
        <v>542.47948670945027</v>
      </c>
      <c r="Y4" s="5">
        <f t="shared" si="0"/>
        <v>541.35462872453866</v>
      </c>
      <c r="Z4" s="5">
        <f t="shared" si="0"/>
        <v>540.23755821798409</v>
      </c>
      <c r="AA4" s="5">
        <f t="shared" si="0"/>
        <v>539.12822127647496</v>
      </c>
      <c r="AB4" s="5">
        <f t="shared" si="0"/>
        <v>538.0265643599455</v>
      </c>
      <c r="AC4" s="5">
        <f t="shared" si="0"/>
        <v>536.9325342989921</v>
      </c>
      <c r="AD4" s="5">
        <f t="shared" si="0"/>
        <v>535.84607829230686</v>
      </c>
      <c r="AE4" s="5">
        <f t="shared" si="0"/>
        <v>534.76714390412928</v>
      </c>
      <c r="AF4" s="5">
        <f t="shared" si="0"/>
        <v>533.69567906171608</v>
      </c>
      <c r="AG4" s="5">
        <f t="shared" si="0"/>
        <v>532.63163205282729</v>
      </c>
      <c r="AH4" s="5">
        <f t="shared" si="0"/>
        <v>531.57495152323077</v>
      </c>
      <c r="AI4" s="5">
        <f t="shared" si="0"/>
        <v>530.52558647422381</v>
      </c>
      <c r="AJ4" s="5">
        <f t="shared" si="0"/>
        <v>529.4834862601715</v>
      </c>
      <c r="AK4" s="5">
        <f t="shared" si="0"/>
        <v>528.44860058606264</v>
      </c>
      <c r="AL4" s="5">
        <f t="shared" si="0"/>
        <v>607.42087950508221</v>
      </c>
      <c r="AM4" s="5">
        <f t="shared" si="0"/>
        <v>766.12335033927775</v>
      </c>
      <c r="AN4" s="5">
        <f t="shared" si="0"/>
        <v>764.28095791385203</v>
      </c>
      <c r="AO4" s="5">
        <f t="shared" si="0"/>
        <v>762.45132051290989</v>
      </c>
      <c r="AP4" s="5">
        <f t="shared" si="0"/>
        <v>760.63434983243587</v>
      </c>
      <c r="AQ4" s="5">
        <f t="shared" si="0"/>
        <v>758.82995817974984</v>
      </c>
      <c r="AR4" s="5">
        <f t="shared" si="0"/>
        <v>757.03805846927457</v>
      </c>
      <c r="AS4" s="5">
        <f t="shared" si="0"/>
        <v>755.2585642183335</v>
      </c>
      <c r="AT4" s="5">
        <f t="shared" si="0"/>
        <v>753.49138954297587</v>
      </c>
      <c r="AU4" s="5">
        <f t="shared" si="0"/>
        <v>571.73644915383215</v>
      </c>
      <c r="AV4" s="5">
        <f t="shared" si="0"/>
        <v>570.40904296738256</v>
      </c>
      <c r="AW4" s="5">
        <f t="shared" si="0"/>
        <v>569.09082651606991</v>
      </c>
      <c r="AX4" s="5">
        <f t="shared" si="0"/>
        <v>567.78173617865104</v>
      </c>
      <c r="AY4" s="5">
        <f t="shared" si="0"/>
        <v>566.48170877433722</v>
      </c>
      <c r="AZ4" s="5">
        <f t="shared" si="0"/>
        <v>565.1906815597456</v>
      </c>
      <c r="BA4" s="5">
        <f t="shared" si="0"/>
        <v>563.90859222587051</v>
      </c>
      <c r="BB4" s="6">
        <f t="shared" si="0"/>
        <v>562.63537889507597</v>
      </c>
    </row>
    <row r="5" spans="1:54" ht="11" thickBot="1" x14ac:dyDescent="0.3">
      <c r="B5" s="11" t="s">
        <v>2</v>
      </c>
      <c r="C5" s="7">
        <f>C4-C3</f>
        <v>26.847846072512993</v>
      </c>
      <c r="D5" s="7">
        <f t="shared" ref="D5:BB5" si="1">D4-D3</f>
        <v>76.282571033955037</v>
      </c>
      <c r="E5" s="7">
        <f t="shared" si="1"/>
        <v>76.13368850537961</v>
      </c>
      <c r="F5" s="7">
        <f t="shared" si="1"/>
        <v>74.018366940859607</v>
      </c>
      <c r="G5" s="7">
        <f t="shared" si="1"/>
        <v>160.12857004541826</v>
      </c>
      <c r="H5" s="7">
        <f t="shared" si="1"/>
        <v>427.04752027002735</v>
      </c>
      <c r="I5" s="7">
        <f t="shared" si="1"/>
        <v>-59.375103429831142</v>
      </c>
      <c r="J5" s="7">
        <f t="shared" si="1"/>
        <v>272.69711073373753</v>
      </c>
      <c r="K5" s="7">
        <f t="shared" si="1"/>
        <v>387.17346082513183</v>
      </c>
      <c r="L5" s="7">
        <f t="shared" si="1"/>
        <v>358.85868523273626</v>
      </c>
      <c r="M5" s="7">
        <f t="shared" si="1"/>
        <v>135.92479970755579</v>
      </c>
      <c r="N5" s="7">
        <f t="shared" si="1"/>
        <v>319.40932484763562</v>
      </c>
      <c r="O5" s="7">
        <f t="shared" si="1"/>
        <v>-17.196428057957633</v>
      </c>
      <c r="P5" s="7">
        <f t="shared" si="1"/>
        <v>367.17054935359067</v>
      </c>
      <c r="Q5" s="7">
        <f t="shared" si="1"/>
        <v>-11.785425214108272</v>
      </c>
      <c r="R5" s="7">
        <f t="shared" si="1"/>
        <v>343.64305547775251</v>
      </c>
      <c r="S5" s="7">
        <f t="shared" si="1"/>
        <v>227.11809735098552</v>
      </c>
      <c r="T5" s="7">
        <f t="shared" si="1"/>
        <v>350.24692863885241</v>
      </c>
      <c r="U5" s="7">
        <f t="shared" si="1"/>
        <v>-74.838138463737778</v>
      </c>
      <c r="V5" s="7">
        <f t="shared" si="1"/>
        <v>116.6655600180535</v>
      </c>
      <c r="W5" s="7">
        <f t="shared" si="1"/>
        <v>393.37878349834</v>
      </c>
      <c r="X5" s="7">
        <f t="shared" si="1"/>
        <v>289.7338793707911</v>
      </c>
      <c r="Y5" s="7">
        <f t="shared" si="1"/>
        <v>-47.466739914908544</v>
      </c>
      <c r="Z5" s="7">
        <f t="shared" si="1"/>
        <v>167.77308339661579</v>
      </c>
      <c r="AA5" s="7">
        <f t="shared" si="1"/>
        <v>-18.2948859823573</v>
      </c>
      <c r="AB5" s="7">
        <f t="shared" si="1"/>
        <v>165.71804116795113</v>
      </c>
      <c r="AC5" s="7">
        <f t="shared" si="1"/>
        <v>357.58816051898918</v>
      </c>
      <c r="AD5" s="7">
        <f t="shared" si="1"/>
        <v>336.74783145827467</v>
      </c>
      <c r="AE5" s="7">
        <f t="shared" si="1"/>
        <v>-6.4369938998156613</v>
      </c>
      <c r="AF5" s="7">
        <f t="shared" si="1"/>
        <v>22.330286344646879</v>
      </c>
      <c r="AG5" s="7">
        <f t="shared" si="1"/>
        <v>282.64117016644065</v>
      </c>
      <c r="AH5" s="7">
        <f t="shared" si="1"/>
        <v>255.904454666606</v>
      </c>
      <c r="AI5" s="7">
        <f t="shared" si="1"/>
        <v>21.343516568389589</v>
      </c>
      <c r="AJ5" s="7">
        <f t="shared" si="1"/>
        <v>402.79877933209411</v>
      </c>
      <c r="AK5" s="7">
        <f t="shared" si="1"/>
        <v>341.30664533736399</v>
      </c>
      <c r="AL5" s="7">
        <f t="shared" si="1"/>
        <v>140.9175721712428</v>
      </c>
      <c r="AM5" s="7">
        <f t="shared" si="1"/>
        <v>235.83582659150693</v>
      </c>
      <c r="AN5" s="7">
        <f t="shared" si="1"/>
        <v>249.27669384472483</v>
      </c>
      <c r="AO5" s="7">
        <f t="shared" si="1"/>
        <v>349.85529306598733</v>
      </c>
      <c r="AP5" s="7">
        <f t="shared" si="1"/>
        <v>398.67061805557785</v>
      </c>
      <c r="AQ5" s="7">
        <f t="shared" si="1"/>
        <v>173.12762212778102</v>
      </c>
      <c r="AR5" s="7">
        <f t="shared" si="1"/>
        <v>142.48467098313131</v>
      </c>
      <c r="AS5" s="7">
        <f t="shared" si="1"/>
        <v>153.44122646439337</v>
      </c>
      <c r="AT5" s="7">
        <f t="shared" si="1"/>
        <v>465.96856885393356</v>
      </c>
      <c r="AU5" s="7">
        <f t="shared" si="1"/>
        <v>426.12961119505297</v>
      </c>
      <c r="AV5" s="7">
        <f t="shared" si="1"/>
        <v>29.204905163437616</v>
      </c>
      <c r="AW5" s="7">
        <f t="shared" si="1"/>
        <v>358.08827197316214</v>
      </c>
      <c r="AX5" s="7">
        <f t="shared" si="1"/>
        <v>159.96822536586183</v>
      </c>
      <c r="AY5" s="7">
        <f t="shared" si="1"/>
        <v>400.4971912440331</v>
      </c>
      <c r="AZ5" s="7">
        <f t="shared" si="1"/>
        <v>397.33474447695448</v>
      </c>
      <c r="BA5" s="7">
        <f t="shared" si="1"/>
        <v>50.411860574024558</v>
      </c>
      <c r="BB5" s="8">
        <f t="shared" si="1"/>
        <v>54.285051012569284</v>
      </c>
    </row>
    <row r="7" spans="1:54" outlineLevel="1" x14ac:dyDescent="0.25">
      <c r="B7" s="9" t="s">
        <v>18</v>
      </c>
      <c r="C7" s="2">
        <v>45689</v>
      </c>
      <c r="D7" s="2">
        <v>45696</v>
      </c>
      <c r="E7" s="2">
        <v>45703</v>
      </c>
      <c r="F7" s="2">
        <v>45710</v>
      </c>
      <c r="G7" s="2">
        <v>45717</v>
      </c>
      <c r="H7" s="2">
        <v>45724</v>
      </c>
      <c r="I7" s="2">
        <v>45731</v>
      </c>
      <c r="J7" s="2">
        <v>45738</v>
      </c>
      <c r="K7" s="2">
        <v>45745</v>
      </c>
      <c r="L7" s="2">
        <v>45752</v>
      </c>
      <c r="M7" s="2">
        <v>45759</v>
      </c>
      <c r="N7" s="2">
        <v>45766</v>
      </c>
      <c r="O7" s="2">
        <v>45773</v>
      </c>
      <c r="P7" s="2">
        <v>45780</v>
      </c>
      <c r="Q7" s="2">
        <v>45787</v>
      </c>
      <c r="R7" s="2">
        <v>45794</v>
      </c>
      <c r="S7" s="2">
        <v>45801</v>
      </c>
      <c r="T7" s="2">
        <v>45808</v>
      </c>
      <c r="U7" s="2">
        <v>45815</v>
      </c>
      <c r="V7" s="2">
        <v>45822</v>
      </c>
      <c r="W7" s="2">
        <v>45829</v>
      </c>
      <c r="X7" s="2">
        <v>45836</v>
      </c>
      <c r="Y7" s="2">
        <v>45843</v>
      </c>
      <c r="Z7" s="2">
        <v>45850</v>
      </c>
      <c r="AA7" s="2">
        <v>45857</v>
      </c>
      <c r="AB7" s="2">
        <v>45864</v>
      </c>
      <c r="AC7" s="2">
        <v>45871</v>
      </c>
      <c r="AD7" s="2">
        <v>45878</v>
      </c>
      <c r="AE7" s="2">
        <v>45885</v>
      </c>
      <c r="AF7" s="2">
        <v>45892</v>
      </c>
      <c r="AG7" s="2">
        <v>45899</v>
      </c>
      <c r="AH7" s="2">
        <v>45906</v>
      </c>
      <c r="AI7" s="2">
        <v>45913</v>
      </c>
      <c r="AJ7" s="2">
        <v>45920</v>
      </c>
      <c r="AK7" s="2">
        <v>45927</v>
      </c>
      <c r="AL7" s="2">
        <v>45934</v>
      </c>
      <c r="AM7" s="2">
        <v>45941</v>
      </c>
      <c r="AN7" s="2">
        <v>45948</v>
      </c>
      <c r="AO7" s="2">
        <v>45955</v>
      </c>
      <c r="AP7" s="2">
        <v>45962</v>
      </c>
      <c r="AQ7" s="2">
        <v>45969</v>
      </c>
      <c r="AR7" s="2">
        <v>45976</v>
      </c>
      <c r="AS7" s="2">
        <v>45983</v>
      </c>
      <c r="AT7" s="2">
        <v>45990</v>
      </c>
      <c r="AU7" s="2">
        <v>45997</v>
      </c>
      <c r="AV7" s="2">
        <v>46004</v>
      </c>
      <c r="AW7" s="2">
        <v>46011</v>
      </c>
      <c r="AX7" s="2">
        <v>46018</v>
      </c>
      <c r="AY7" s="2">
        <v>46025</v>
      </c>
      <c r="AZ7" s="2">
        <v>46032</v>
      </c>
      <c r="BA7" s="2">
        <v>46039</v>
      </c>
      <c r="BB7" s="3">
        <v>46046</v>
      </c>
    </row>
    <row r="8" spans="1:54" outlineLevel="1" x14ac:dyDescent="0.25">
      <c r="A8" s="19"/>
      <c r="B8" s="10" t="s">
        <v>0</v>
      </c>
      <c r="C8" s="5">
        <v>300.17017051844351</v>
      </c>
      <c r="D8" s="5">
        <v>272.02741485792473</v>
      </c>
      <c r="E8" s="5">
        <v>271.39304946393759</v>
      </c>
      <c r="F8" s="5">
        <v>271.85440611411002</v>
      </c>
      <c r="G8" s="5">
        <v>223.38312305536812</v>
      </c>
      <c r="H8" s="5">
        <v>74.624438165392107</v>
      </c>
      <c r="I8" s="5">
        <v>343.7395391691033</v>
      </c>
      <c r="J8" s="5">
        <v>158.85086161249811</v>
      </c>
      <c r="K8" s="5">
        <v>94.664617657257452</v>
      </c>
      <c r="L8" s="5">
        <v>109.68754357849753</v>
      </c>
      <c r="M8" s="5">
        <v>232.66792564008847</v>
      </c>
      <c r="N8" s="5">
        <v>130.21791451117107</v>
      </c>
      <c r="O8" s="5">
        <v>316.25998369320735</v>
      </c>
      <c r="P8" s="5">
        <v>102.39234154764583</v>
      </c>
      <c r="Q8" s="5">
        <v>311.93476509784074</v>
      </c>
      <c r="R8" s="5">
        <v>114.12810133640724</v>
      </c>
      <c r="S8" s="5">
        <v>178.11250175719746</v>
      </c>
      <c r="T8" s="5">
        <v>109.16851734705352</v>
      </c>
      <c r="U8" s="5">
        <v>344.31623498181892</v>
      </c>
      <c r="V8" s="5">
        <v>237.45450088562754</v>
      </c>
      <c r="W8" s="5">
        <v>83.332544937396904</v>
      </c>
      <c r="X8" s="5">
        <v>140.19475207115011</v>
      </c>
      <c r="Y8" s="5">
        <v>326.61167353145146</v>
      </c>
      <c r="Z8" s="5">
        <v>206.6012749053456</v>
      </c>
      <c r="AA8" s="5">
        <v>309.19545998744189</v>
      </c>
      <c r="AB8" s="5">
        <v>206.51477053343828</v>
      </c>
      <c r="AC8" s="5">
        <v>99.480027693432291</v>
      </c>
      <c r="AD8" s="5">
        <v>110.43724813502773</v>
      </c>
      <c r="AE8" s="5">
        <v>300.19900530907933</v>
      </c>
      <c r="AF8" s="5">
        <v>283.64783548414306</v>
      </c>
      <c r="AG8" s="5">
        <v>138.66650816745388</v>
      </c>
      <c r="AH8" s="5">
        <v>152.91089474152798</v>
      </c>
      <c r="AI8" s="5">
        <v>282.43677427744035</v>
      </c>
      <c r="AJ8" s="5">
        <v>70.270384779389715</v>
      </c>
      <c r="AK8" s="5">
        <v>103.80524628879893</v>
      </c>
      <c r="AL8" s="5">
        <v>258.76341116546706</v>
      </c>
      <c r="AM8" s="5">
        <v>294.14369927556606</v>
      </c>
      <c r="AN8" s="5">
        <v>285.66627082864744</v>
      </c>
      <c r="AO8" s="5">
        <v>228.86173327616584</v>
      </c>
      <c r="AP8" s="5">
        <v>200.77664719691856</v>
      </c>
      <c r="AQ8" s="5">
        <v>324.8815860933048</v>
      </c>
      <c r="AR8" s="5">
        <v>340.88489489616131</v>
      </c>
      <c r="AS8" s="5">
        <v>333.82037119039586</v>
      </c>
      <c r="AT8" s="5">
        <v>159.48522700648522</v>
      </c>
      <c r="AU8" s="5">
        <v>80.766248570812721</v>
      </c>
      <c r="AV8" s="5">
        <v>300.19900530907933</v>
      </c>
      <c r="AW8" s="5">
        <v>117.04041519062079</v>
      </c>
      <c r="AX8" s="5">
        <v>226.20893253767431</v>
      </c>
      <c r="AY8" s="5">
        <v>92.06948650003747</v>
      </c>
      <c r="AZ8" s="5">
        <v>93.107538962925489</v>
      </c>
      <c r="BA8" s="5">
        <v>284.8300619002099</v>
      </c>
      <c r="BB8" s="6">
        <v>281.97541762726792</v>
      </c>
    </row>
    <row r="9" spans="1:54" outlineLevel="1" x14ac:dyDescent="0.25">
      <c r="B9" s="10" t="s">
        <v>1</v>
      </c>
      <c r="C9" s="5">
        <f t="shared" ref="C9:BB9" si="2">C18+C33+C48</f>
        <v>260</v>
      </c>
      <c r="D9" s="5">
        <f t="shared" si="2"/>
        <v>259.37692307692305</v>
      </c>
      <c r="E9" s="5">
        <f t="shared" si="2"/>
        <v>258.75815976331364</v>
      </c>
      <c r="F9" s="5">
        <f t="shared" si="2"/>
        <v>258.14368019572146</v>
      </c>
      <c r="G9" s="5">
        <f t="shared" si="2"/>
        <v>257.53345471744336</v>
      </c>
      <c r="H9" s="5">
        <f t="shared" si="2"/>
        <v>256.92745387709186</v>
      </c>
      <c r="I9" s="5">
        <f t="shared" si="2"/>
        <v>256.32564842717352</v>
      </c>
      <c r="J9" s="5">
        <f t="shared" si="2"/>
        <v>255.72800932267771</v>
      </c>
      <c r="K9" s="5">
        <f t="shared" si="2"/>
        <v>255.13450771967456</v>
      </c>
      <c r="L9" s="5">
        <f t="shared" si="2"/>
        <v>254.54511497392298</v>
      </c>
      <c r="M9" s="5">
        <f t="shared" si="2"/>
        <v>253.95980263948812</v>
      </c>
      <c r="N9" s="5">
        <f t="shared" si="2"/>
        <v>253.37854246736859</v>
      </c>
      <c r="O9" s="5">
        <f t="shared" si="2"/>
        <v>252.80130640413296</v>
      </c>
      <c r="P9" s="5">
        <f t="shared" si="2"/>
        <v>252.2280665905659</v>
      </c>
      <c r="Q9" s="5">
        <f t="shared" si="2"/>
        <v>251.6587953603235</v>
      </c>
      <c r="R9" s="5">
        <f t="shared" si="2"/>
        <v>251.09346523859818</v>
      </c>
      <c r="S9" s="5">
        <f t="shared" si="2"/>
        <v>250.53204894079252</v>
      </c>
      <c r="T9" s="5">
        <f t="shared" si="2"/>
        <v>249.9745193712024</v>
      </c>
      <c r="U9" s="5">
        <f t="shared" si="2"/>
        <v>249.42084962170946</v>
      </c>
      <c r="V9" s="5">
        <f t="shared" si="2"/>
        <v>248.87101297048224</v>
      </c>
      <c r="W9" s="5">
        <f t="shared" si="2"/>
        <v>248.3249828806866</v>
      </c>
      <c r="X9" s="5">
        <f t="shared" si="2"/>
        <v>247.78273299920494</v>
      </c>
      <c r="Y9" s="5">
        <f t="shared" si="2"/>
        <v>247.24423715536426</v>
      </c>
      <c r="Z9" s="5">
        <f t="shared" si="2"/>
        <v>246.70946935967328</v>
      </c>
      <c r="AA9" s="5">
        <f t="shared" si="2"/>
        <v>246.17840380256786</v>
      </c>
      <c r="AB9" s="5">
        <f t="shared" si="2"/>
        <v>245.65101485316546</v>
      </c>
      <c r="AC9" s="5">
        <f t="shared" si="2"/>
        <v>245.12727705802817</v>
      </c>
      <c r="AD9" s="5">
        <f t="shared" si="2"/>
        <v>244.60716513993412</v>
      </c>
      <c r="AE9" s="5">
        <f t="shared" si="2"/>
        <v>244.09065399665766</v>
      </c>
      <c r="AF9" s="5">
        <f t="shared" si="2"/>
        <v>243.57771869975772</v>
      </c>
      <c r="AG9" s="5">
        <f t="shared" si="2"/>
        <v>243.06833449337478</v>
      </c>
      <c r="AH9" s="5">
        <f t="shared" si="2"/>
        <v>242.56247679303604</v>
      </c>
      <c r="AI9" s="5">
        <f t="shared" si="2"/>
        <v>242.06012118446887</v>
      </c>
      <c r="AJ9" s="5">
        <f t="shared" si="2"/>
        <v>241.56124342242254</v>
      </c>
      <c r="AK9" s="5">
        <f t="shared" si="2"/>
        <v>241.06581942949811</v>
      </c>
      <c r="AL9" s="5">
        <f t="shared" si="2"/>
        <v>280.57382529498619</v>
      </c>
      <c r="AM9" s="5">
        <f t="shared" si="2"/>
        <v>359.94677573525166</v>
      </c>
      <c r="AN9" s="5">
        <f t="shared" si="2"/>
        <v>359.0471442109307</v>
      </c>
      <c r="AO9" s="5">
        <f t="shared" si="2"/>
        <v>358.153740904855</v>
      </c>
      <c r="AP9" s="5">
        <f t="shared" si="2"/>
        <v>357.26652269859062</v>
      </c>
      <c r="AQ9" s="5">
        <f t="shared" si="2"/>
        <v>356.3854467722158</v>
      </c>
      <c r="AR9" s="5">
        <f t="shared" si="2"/>
        <v>355.51047060225426</v>
      </c>
      <c r="AS9" s="5">
        <f t="shared" si="2"/>
        <v>354.64155195962331</v>
      </c>
      <c r="AT9" s="5">
        <f t="shared" si="2"/>
        <v>353.77864890759514</v>
      </c>
      <c r="AU9" s="5">
        <f t="shared" si="2"/>
        <v>262.92171979977331</v>
      </c>
      <c r="AV9" s="5">
        <f t="shared" si="2"/>
        <v>262.27841558577489</v>
      </c>
      <c r="AW9" s="5">
        <f t="shared" si="2"/>
        <v>261.63956501633493</v>
      </c>
      <c r="AX9" s="5">
        <f t="shared" si="2"/>
        <v>261.00513725852954</v>
      </c>
      <c r="AY9" s="5">
        <f t="shared" si="2"/>
        <v>260.37510169289351</v>
      </c>
      <c r="AZ9" s="5">
        <f t="shared" si="2"/>
        <v>259.74942791194275</v>
      </c>
      <c r="BA9" s="5">
        <f t="shared" si="2"/>
        <v>259.12808571870619</v>
      </c>
      <c r="BB9" s="6">
        <f t="shared" si="2"/>
        <v>258.51104512526899</v>
      </c>
    </row>
    <row r="10" spans="1:54" ht="11" outlineLevel="1" thickBot="1" x14ac:dyDescent="0.3">
      <c r="B10" s="11" t="s">
        <v>2</v>
      </c>
      <c r="C10" s="7">
        <f>C9-C8</f>
        <v>-40.170170518443513</v>
      </c>
      <c r="D10" s="7">
        <f t="shared" ref="D10:BB10" si="3">D9-D8</f>
        <v>-12.650491781001676</v>
      </c>
      <c r="E10" s="7">
        <f t="shared" si="3"/>
        <v>-12.634889700623944</v>
      </c>
      <c r="F10" s="7">
        <f t="shared" si="3"/>
        <v>-13.710725918388562</v>
      </c>
      <c r="G10" s="7">
        <f t="shared" si="3"/>
        <v>34.150331662075246</v>
      </c>
      <c r="H10" s="7">
        <f t="shared" si="3"/>
        <v>182.30301571169974</v>
      </c>
      <c r="I10" s="7">
        <f t="shared" si="3"/>
        <v>-87.413890741929777</v>
      </c>
      <c r="J10" s="7">
        <f t="shared" si="3"/>
        <v>96.877147710179599</v>
      </c>
      <c r="K10" s="7">
        <f t="shared" si="3"/>
        <v>160.46989006241711</v>
      </c>
      <c r="L10" s="7">
        <f t="shared" si="3"/>
        <v>144.85757139542545</v>
      </c>
      <c r="M10" s="7">
        <f t="shared" si="3"/>
        <v>21.291876999399648</v>
      </c>
      <c r="N10" s="7">
        <f t="shared" si="3"/>
        <v>123.16062795619752</v>
      </c>
      <c r="O10" s="7">
        <f t="shared" si="3"/>
        <v>-63.458677289074387</v>
      </c>
      <c r="P10" s="7">
        <f t="shared" si="3"/>
        <v>149.83572504292007</v>
      </c>
      <c r="Q10" s="7">
        <f t="shared" si="3"/>
        <v>-60.275969737517244</v>
      </c>
      <c r="R10" s="7">
        <f t="shared" si="3"/>
        <v>136.96536390219094</v>
      </c>
      <c r="S10" s="7">
        <f t="shared" si="3"/>
        <v>72.419547183595057</v>
      </c>
      <c r="T10" s="7">
        <f t="shared" si="3"/>
        <v>140.80600202414888</v>
      </c>
      <c r="U10" s="7">
        <f t="shared" si="3"/>
        <v>-94.895385360109458</v>
      </c>
      <c r="V10" s="7">
        <f t="shared" si="3"/>
        <v>11.416512084854702</v>
      </c>
      <c r="W10" s="7">
        <f t="shared" si="3"/>
        <v>164.9924379432897</v>
      </c>
      <c r="X10" s="7">
        <f t="shared" si="3"/>
        <v>107.58798092805483</v>
      </c>
      <c r="Y10" s="7">
        <f t="shared" si="3"/>
        <v>-79.367436376087198</v>
      </c>
      <c r="Z10" s="7">
        <f t="shared" si="3"/>
        <v>40.108194454327673</v>
      </c>
      <c r="AA10" s="7">
        <f t="shared" si="3"/>
        <v>-63.017056184874036</v>
      </c>
      <c r="AB10" s="7">
        <f t="shared" si="3"/>
        <v>39.136244319727183</v>
      </c>
      <c r="AC10" s="7">
        <f t="shared" si="3"/>
        <v>145.64724936459589</v>
      </c>
      <c r="AD10" s="7">
        <f t="shared" si="3"/>
        <v>134.16991700490638</v>
      </c>
      <c r="AE10" s="7">
        <f t="shared" si="3"/>
        <v>-56.108351312421661</v>
      </c>
      <c r="AF10" s="7">
        <f t="shared" si="3"/>
        <v>-40.070116784385334</v>
      </c>
      <c r="AG10" s="7">
        <f t="shared" si="3"/>
        <v>104.40182632592089</v>
      </c>
      <c r="AH10" s="7">
        <f t="shared" si="3"/>
        <v>89.651582051508058</v>
      </c>
      <c r="AI10" s="7">
        <f t="shared" si="3"/>
        <v>-40.37665309297148</v>
      </c>
      <c r="AJ10" s="7">
        <f t="shared" si="3"/>
        <v>171.29085864303283</v>
      </c>
      <c r="AK10" s="7">
        <f t="shared" si="3"/>
        <v>137.26057314069919</v>
      </c>
      <c r="AL10" s="7">
        <f t="shared" si="3"/>
        <v>21.810414129519131</v>
      </c>
      <c r="AM10" s="7">
        <f t="shared" si="3"/>
        <v>65.803076459685599</v>
      </c>
      <c r="AN10" s="7">
        <f t="shared" si="3"/>
        <v>73.380873382283255</v>
      </c>
      <c r="AO10" s="7">
        <f t="shared" si="3"/>
        <v>129.29200762868916</v>
      </c>
      <c r="AP10" s="7">
        <f t="shared" si="3"/>
        <v>156.48987550167206</v>
      </c>
      <c r="AQ10" s="7">
        <f t="shared" si="3"/>
        <v>31.503860678910996</v>
      </c>
      <c r="AR10" s="7">
        <f t="shared" si="3"/>
        <v>14.625575706092945</v>
      </c>
      <c r="AS10" s="7">
        <f t="shared" si="3"/>
        <v>20.821180769227453</v>
      </c>
      <c r="AT10" s="7">
        <f t="shared" si="3"/>
        <v>194.29342190110992</v>
      </c>
      <c r="AU10" s="7">
        <f t="shared" si="3"/>
        <v>182.15547122896061</v>
      </c>
      <c r="AV10" s="7">
        <f t="shared" si="3"/>
        <v>-37.920589723304431</v>
      </c>
      <c r="AW10" s="7">
        <f t="shared" si="3"/>
        <v>144.59914982571414</v>
      </c>
      <c r="AX10" s="7">
        <f t="shared" si="3"/>
        <v>34.796204720855229</v>
      </c>
      <c r="AY10" s="7">
        <f t="shared" si="3"/>
        <v>168.30561519285604</v>
      </c>
      <c r="AZ10" s="7">
        <f t="shared" si="3"/>
        <v>166.64188894901724</v>
      </c>
      <c r="BA10" s="7">
        <f t="shared" si="3"/>
        <v>-25.70197618150371</v>
      </c>
      <c r="BB10" s="8">
        <f t="shared" si="3"/>
        <v>-23.464372501998923</v>
      </c>
    </row>
    <row r="11" spans="1:54" ht="11" outlineLevel="1" thickBot="1" x14ac:dyDescent="0.3">
      <c r="C11" s="22"/>
    </row>
    <row r="12" spans="1:54" outlineLevel="2" x14ac:dyDescent="0.25">
      <c r="B12" s="9" t="s">
        <v>19</v>
      </c>
      <c r="C12" s="2">
        <v>45689</v>
      </c>
      <c r="D12" s="2">
        <v>45696</v>
      </c>
      <c r="E12" s="2">
        <v>45703</v>
      </c>
      <c r="F12" s="2">
        <v>45710</v>
      </c>
      <c r="G12" s="2">
        <v>45717</v>
      </c>
      <c r="H12" s="2">
        <v>45724</v>
      </c>
      <c r="I12" s="2">
        <v>45731</v>
      </c>
      <c r="J12" s="2">
        <v>45738</v>
      </c>
      <c r="K12" s="2">
        <v>45745</v>
      </c>
      <c r="L12" s="2">
        <v>45752</v>
      </c>
      <c r="M12" s="2">
        <v>45759</v>
      </c>
      <c r="N12" s="2">
        <v>45766</v>
      </c>
      <c r="O12" s="2">
        <v>45773</v>
      </c>
      <c r="P12" s="2">
        <v>45780</v>
      </c>
      <c r="Q12" s="2">
        <v>45787</v>
      </c>
      <c r="R12" s="2">
        <v>45794</v>
      </c>
      <c r="S12" s="2">
        <v>45801</v>
      </c>
      <c r="T12" s="2">
        <v>45808</v>
      </c>
      <c r="U12" s="2">
        <v>45815</v>
      </c>
      <c r="V12" s="2">
        <v>45822</v>
      </c>
      <c r="W12" s="2">
        <v>45829</v>
      </c>
      <c r="X12" s="2">
        <v>45836</v>
      </c>
      <c r="Y12" s="2">
        <v>45843</v>
      </c>
      <c r="Z12" s="2">
        <v>45850</v>
      </c>
      <c r="AA12" s="2">
        <v>45857</v>
      </c>
      <c r="AB12" s="2">
        <v>45864</v>
      </c>
      <c r="AC12" s="2">
        <v>45871</v>
      </c>
      <c r="AD12" s="2">
        <v>45878</v>
      </c>
      <c r="AE12" s="2">
        <v>45885</v>
      </c>
      <c r="AF12" s="2">
        <v>45892</v>
      </c>
      <c r="AG12" s="2">
        <v>45899</v>
      </c>
      <c r="AH12" s="2">
        <v>45906</v>
      </c>
      <c r="AI12" s="2">
        <v>45913</v>
      </c>
      <c r="AJ12" s="2">
        <v>45920</v>
      </c>
      <c r="AK12" s="2">
        <v>45927</v>
      </c>
      <c r="AL12" s="2">
        <v>45934</v>
      </c>
      <c r="AM12" s="2">
        <v>45941</v>
      </c>
      <c r="AN12" s="2">
        <v>45948</v>
      </c>
      <c r="AO12" s="2">
        <v>45955</v>
      </c>
      <c r="AP12" s="2">
        <v>45962</v>
      </c>
      <c r="AQ12" s="2">
        <v>45969</v>
      </c>
      <c r="AR12" s="2">
        <v>45976</v>
      </c>
      <c r="AS12" s="2">
        <v>45983</v>
      </c>
      <c r="AT12" s="2">
        <v>45990</v>
      </c>
      <c r="AU12" s="2">
        <v>45997</v>
      </c>
      <c r="AV12" s="2">
        <v>46004</v>
      </c>
      <c r="AW12" s="2">
        <v>46011</v>
      </c>
      <c r="AX12" s="2">
        <v>46018</v>
      </c>
      <c r="AY12" s="2">
        <v>46025</v>
      </c>
      <c r="AZ12" s="2">
        <v>46032</v>
      </c>
      <c r="BA12" s="2">
        <v>46039</v>
      </c>
      <c r="BB12" s="3">
        <v>46046</v>
      </c>
    </row>
    <row r="13" spans="1:54" outlineLevel="2" x14ac:dyDescent="0.25">
      <c r="A13" s="18" t="s">
        <v>16</v>
      </c>
      <c r="B13" s="10" t="s">
        <v>14</v>
      </c>
      <c r="C13" s="12"/>
      <c r="D13" s="12">
        <f>C13</f>
        <v>0</v>
      </c>
      <c r="E13" s="12">
        <f t="shared" ref="E13:BB14" si="4">D13</f>
        <v>0</v>
      </c>
      <c r="F13" s="12">
        <f t="shared" si="4"/>
        <v>0</v>
      </c>
      <c r="G13" s="12">
        <f t="shared" si="4"/>
        <v>0</v>
      </c>
      <c r="H13" s="12">
        <f t="shared" si="4"/>
        <v>0</v>
      </c>
      <c r="I13" s="12">
        <f t="shared" si="4"/>
        <v>0</v>
      </c>
      <c r="J13" s="12">
        <f t="shared" si="4"/>
        <v>0</v>
      </c>
      <c r="K13" s="12">
        <f t="shared" si="4"/>
        <v>0</v>
      </c>
      <c r="L13" s="12">
        <f t="shared" si="4"/>
        <v>0</v>
      </c>
      <c r="M13" s="12">
        <f t="shared" si="4"/>
        <v>0</v>
      </c>
      <c r="N13" s="12">
        <f t="shared" si="4"/>
        <v>0</v>
      </c>
      <c r="O13" s="12">
        <f t="shared" si="4"/>
        <v>0</v>
      </c>
      <c r="P13" s="12">
        <f t="shared" si="4"/>
        <v>0</v>
      </c>
      <c r="Q13" s="12">
        <f t="shared" si="4"/>
        <v>0</v>
      </c>
      <c r="R13" s="12">
        <f t="shared" si="4"/>
        <v>0</v>
      </c>
      <c r="S13" s="12">
        <f t="shared" si="4"/>
        <v>0</v>
      </c>
      <c r="T13" s="12">
        <f t="shared" si="4"/>
        <v>0</v>
      </c>
      <c r="U13" s="12">
        <f t="shared" si="4"/>
        <v>0</v>
      </c>
      <c r="V13" s="12">
        <f t="shared" si="4"/>
        <v>0</v>
      </c>
      <c r="W13" s="12">
        <f t="shared" si="4"/>
        <v>0</v>
      </c>
      <c r="X13" s="12">
        <f t="shared" si="4"/>
        <v>0</v>
      </c>
      <c r="Y13" s="12">
        <f t="shared" si="4"/>
        <v>0</v>
      </c>
      <c r="Z13" s="12">
        <f t="shared" si="4"/>
        <v>0</v>
      </c>
      <c r="AA13" s="12">
        <f t="shared" si="4"/>
        <v>0</v>
      </c>
      <c r="AB13" s="12">
        <f t="shared" si="4"/>
        <v>0</v>
      </c>
      <c r="AC13" s="12">
        <f t="shared" si="4"/>
        <v>0</v>
      </c>
      <c r="AD13" s="12">
        <f t="shared" si="4"/>
        <v>0</v>
      </c>
      <c r="AE13" s="12">
        <f t="shared" si="4"/>
        <v>0</v>
      </c>
      <c r="AF13" s="12">
        <f t="shared" si="4"/>
        <v>0</v>
      </c>
      <c r="AG13" s="12">
        <f t="shared" si="4"/>
        <v>0</v>
      </c>
      <c r="AH13" s="12">
        <f t="shared" si="4"/>
        <v>0</v>
      </c>
      <c r="AI13" s="12">
        <f t="shared" si="4"/>
        <v>0</v>
      </c>
      <c r="AJ13" s="12">
        <f t="shared" si="4"/>
        <v>0</v>
      </c>
      <c r="AK13" s="12">
        <f t="shared" si="4"/>
        <v>0</v>
      </c>
      <c r="AL13" s="12">
        <f t="shared" si="4"/>
        <v>0</v>
      </c>
      <c r="AM13" s="12">
        <f t="shared" si="4"/>
        <v>0</v>
      </c>
      <c r="AN13" s="12">
        <f t="shared" si="4"/>
        <v>0</v>
      </c>
      <c r="AO13" s="12">
        <f t="shared" si="4"/>
        <v>0</v>
      </c>
      <c r="AP13" s="12">
        <f t="shared" si="4"/>
        <v>0</v>
      </c>
      <c r="AQ13" s="12">
        <f t="shared" si="4"/>
        <v>0</v>
      </c>
      <c r="AR13" s="12">
        <f t="shared" si="4"/>
        <v>0</v>
      </c>
      <c r="AS13" s="12">
        <f t="shared" si="4"/>
        <v>0</v>
      </c>
      <c r="AT13" s="12">
        <f t="shared" si="4"/>
        <v>0</v>
      </c>
      <c r="AU13" s="12">
        <f t="shared" si="4"/>
        <v>0</v>
      </c>
      <c r="AV13" s="12">
        <f t="shared" si="4"/>
        <v>0</v>
      </c>
      <c r="AW13" s="12">
        <f t="shared" si="4"/>
        <v>0</v>
      </c>
      <c r="AX13" s="12">
        <f t="shared" si="4"/>
        <v>0</v>
      </c>
      <c r="AY13" s="12">
        <f t="shared" si="4"/>
        <v>0</v>
      </c>
      <c r="AZ13" s="12">
        <f t="shared" si="4"/>
        <v>0</v>
      </c>
      <c r="BA13" s="12">
        <f t="shared" si="4"/>
        <v>0</v>
      </c>
      <c r="BB13" s="14">
        <f t="shared" si="4"/>
        <v>0</v>
      </c>
    </row>
    <row r="14" spans="1:54" outlineLevel="2" x14ac:dyDescent="0.25">
      <c r="A14" s="18" t="s">
        <v>16</v>
      </c>
      <c r="B14" s="10" t="s">
        <v>15</v>
      </c>
      <c r="C14" s="12"/>
      <c r="D14" s="12">
        <f>C14</f>
        <v>0</v>
      </c>
      <c r="E14" s="12">
        <f t="shared" si="4"/>
        <v>0</v>
      </c>
      <c r="F14" s="12">
        <f t="shared" si="4"/>
        <v>0</v>
      </c>
      <c r="G14" s="12">
        <f t="shared" si="4"/>
        <v>0</v>
      </c>
      <c r="H14" s="12">
        <f t="shared" si="4"/>
        <v>0</v>
      </c>
      <c r="I14" s="12">
        <f t="shared" si="4"/>
        <v>0</v>
      </c>
      <c r="J14" s="12">
        <f t="shared" si="4"/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4"/>
        <v>0</v>
      </c>
      <c r="O14" s="12">
        <f t="shared" si="4"/>
        <v>0</v>
      </c>
      <c r="P14" s="12">
        <f t="shared" si="4"/>
        <v>0</v>
      </c>
      <c r="Q14" s="12">
        <f t="shared" si="4"/>
        <v>0</v>
      </c>
      <c r="R14" s="12">
        <f t="shared" si="4"/>
        <v>0</v>
      </c>
      <c r="S14" s="12">
        <f t="shared" si="4"/>
        <v>0</v>
      </c>
      <c r="T14" s="12">
        <f t="shared" si="4"/>
        <v>0</v>
      </c>
      <c r="U14" s="12">
        <f t="shared" si="4"/>
        <v>0</v>
      </c>
      <c r="V14" s="12">
        <f t="shared" si="4"/>
        <v>0</v>
      </c>
      <c r="W14" s="12">
        <f t="shared" si="4"/>
        <v>0</v>
      </c>
      <c r="X14" s="12">
        <f t="shared" si="4"/>
        <v>0</v>
      </c>
      <c r="Y14" s="12">
        <f t="shared" si="4"/>
        <v>0</v>
      </c>
      <c r="Z14" s="12">
        <f t="shared" si="4"/>
        <v>0</v>
      </c>
      <c r="AA14" s="12">
        <f t="shared" si="4"/>
        <v>0</v>
      </c>
      <c r="AB14" s="12">
        <f t="shared" si="4"/>
        <v>0</v>
      </c>
      <c r="AC14" s="12">
        <f t="shared" si="4"/>
        <v>0</v>
      </c>
      <c r="AD14" s="12">
        <f t="shared" si="4"/>
        <v>0</v>
      </c>
      <c r="AE14" s="12">
        <f t="shared" si="4"/>
        <v>0</v>
      </c>
      <c r="AF14" s="12">
        <f t="shared" si="4"/>
        <v>0</v>
      </c>
      <c r="AG14" s="12">
        <f t="shared" si="4"/>
        <v>0</v>
      </c>
      <c r="AH14" s="12">
        <f t="shared" si="4"/>
        <v>0</v>
      </c>
      <c r="AI14" s="12">
        <f t="shared" si="4"/>
        <v>0</v>
      </c>
      <c r="AJ14" s="12">
        <f t="shared" si="4"/>
        <v>0</v>
      </c>
      <c r="AK14" s="12">
        <f t="shared" si="4"/>
        <v>0</v>
      </c>
      <c r="AL14" s="12">
        <f t="shared" si="4"/>
        <v>0</v>
      </c>
      <c r="AM14" s="12">
        <f t="shared" si="4"/>
        <v>0</v>
      </c>
      <c r="AN14" s="12">
        <f t="shared" si="4"/>
        <v>0</v>
      </c>
      <c r="AO14" s="12">
        <f t="shared" si="4"/>
        <v>0</v>
      </c>
      <c r="AP14" s="12">
        <f t="shared" si="4"/>
        <v>0</v>
      </c>
      <c r="AQ14" s="12">
        <f t="shared" si="4"/>
        <v>0</v>
      </c>
      <c r="AR14" s="12">
        <f t="shared" si="4"/>
        <v>0</v>
      </c>
      <c r="AS14" s="12">
        <f t="shared" si="4"/>
        <v>0</v>
      </c>
      <c r="AT14" s="12">
        <f t="shared" si="4"/>
        <v>0</v>
      </c>
      <c r="AU14" s="12">
        <f t="shared" si="4"/>
        <v>0</v>
      </c>
      <c r="AV14" s="12">
        <f t="shared" si="4"/>
        <v>0</v>
      </c>
      <c r="AW14" s="12">
        <f t="shared" si="4"/>
        <v>0</v>
      </c>
      <c r="AX14" s="12">
        <f t="shared" si="4"/>
        <v>0</v>
      </c>
      <c r="AY14" s="12">
        <f t="shared" si="4"/>
        <v>0</v>
      </c>
      <c r="AZ14" s="12">
        <f t="shared" si="4"/>
        <v>0</v>
      </c>
      <c r="BA14" s="12">
        <f t="shared" si="4"/>
        <v>0</v>
      </c>
      <c r="BB14" s="14">
        <f t="shared" si="4"/>
        <v>0</v>
      </c>
    </row>
    <row r="15" spans="1:54" outlineLevel="2" x14ac:dyDescent="0.25">
      <c r="B15" s="10" t="s">
        <v>6</v>
      </c>
      <c r="C15" s="13">
        <f>3%/(52/12)</f>
        <v>6.9230769230769233E-3</v>
      </c>
      <c r="D15" s="12">
        <f t="shared" ref="D15:BB15" si="5">3%/(52/12)</f>
        <v>6.9230769230769233E-3</v>
      </c>
      <c r="E15" s="12">
        <f t="shared" si="5"/>
        <v>6.9230769230769233E-3</v>
      </c>
      <c r="F15" s="12">
        <f t="shared" si="5"/>
        <v>6.9230769230769233E-3</v>
      </c>
      <c r="G15" s="12">
        <f t="shared" si="5"/>
        <v>6.9230769230769233E-3</v>
      </c>
      <c r="H15" s="12">
        <f t="shared" si="5"/>
        <v>6.9230769230769233E-3</v>
      </c>
      <c r="I15" s="12">
        <f t="shared" si="5"/>
        <v>6.9230769230769233E-3</v>
      </c>
      <c r="J15" s="12">
        <f t="shared" si="5"/>
        <v>6.9230769230769233E-3</v>
      </c>
      <c r="K15" s="12">
        <f t="shared" si="5"/>
        <v>6.9230769230769233E-3</v>
      </c>
      <c r="L15" s="12">
        <f t="shared" si="5"/>
        <v>6.9230769230769233E-3</v>
      </c>
      <c r="M15" s="12">
        <f t="shared" si="5"/>
        <v>6.9230769230769233E-3</v>
      </c>
      <c r="N15" s="12">
        <f t="shared" si="5"/>
        <v>6.9230769230769233E-3</v>
      </c>
      <c r="O15" s="12">
        <f t="shared" si="5"/>
        <v>6.9230769230769233E-3</v>
      </c>
      <c r="P15" s="12">
        <f t="shared" si="5"/>
        <v>6.9230769230769233E-3</v>
      </c>
      <c r="Q15" s="12">
        <f t="shared" si="5"/>
        <v>6.9230769230769233E-3</v>
      </c>
      <c r="R15" s="12">
        <f t="shared" si="5"/>
        <v>6.9230769230769233E-3</v>
      </c>
      <c r="S15" s="12">
        <f t="shared" si="5"/>
        <v>6.9230769230769233E-3</v>
      </c>
      <c r="T15" s="12">
        <f t="shared" si="5"/>
        <v>6.9230769230769233E-3</v>
      </c>
      <c r="U15" s="12">
        <f t="shared" si="5"/>
        <v>6.9230769230769233E-3</v>
      </c>
      <c r="V15" s="12">
        <f t="shared" si="5"/>
        <v>6.9230769230769233E-3</v>
      </c>
      <c r="W15" s="12">
        <f t="shared" si="5"/>
        <v>6.9230769230769233E-3</v>
      </c>
      <c r="X15" s="12">
        <f t="shared" si="5"/>
        <v>6.9230769230769233E-3</v>
      </c>
      <c r="Y15" s="12">
        <f t="shared" si="5"/>
        <v>6.9230769230769233E-3</v>
      </c>
      <c r="Z15" s="12">
        <f t="shared" si="5"/>
        <v>6.9230769230769233E-3</v>
      </c>
      <c r="AA15" s="12">
        <f t="shared" si="5"/>
        <v>6.9230769230769233E-3</v>
      </c>
      <c r="AB15" s="12">
        <f t="shared" si="5"/>
        <v>6.9230769230769233E-3</v>
      </c>
      <c r="AC15" s="12">
        <f t="shared" si="5"/>
        <v>6.9230769230769233E-3</v>
      </c>
      <c r="AD15" s="12">
        <f t="shared" si="5"/>
        <v>6.9230769230769233E-3</v>
      </c>
      <c r="AE15" s="12">
        <f t="shared" si="5"/>
        <v>6.9230769230769233E-3</v>
      </c>
      <c r="AF15" s="12">
        <f t="shared" si="5"/>
        <v>6.9230769230769233E-3</v>
      </c>
      <c r="AG15" s="12">
        <f t="shared" si="5"/>
        <v>6.9230769230769233E-3</v>
      </c>
      <c r="AH15" s="12">
        <f t="shared" si="5"/>
        <v>6.9230769230769233E-3</v>
      </c>
      <c r="AI15" s="12">
        <f t="shared" si="5"/>
        <v>6.9230769230769233E-3</v>
      </c>
      <c r="AJ15" s="12">
        <f t="shared" si="5"/>
        <v>6.9230769230769233E-3</v>
      </c>
      <c r="AK15" s="12">
        <f t="shared" si="5"/>
        <v>6.9230769230769233E-3</v>
      </c>
      <c r="AL15" s="12">
        <f t="shared" si="5"/>
        <v>6.9230769230769233E-3</v>
      </c>
      <c r="AM15" s="12">
        <f t="shared" si="5"/>
        <v>6.9230769230769233E-3</v>
      </c>
      <c r="AN15" s="12">
        <f t="shared" si="5"/>
        <v>6.9230769230769233E-3</v>
      </c>
      <c r="AO15" s="12">
        <f t="shared" si="5"/>
        <v>6.9230769230769233E-3</v>
      </c>
      <c r="AP15" s="12">
        <f t="shared" si="5"/>
        <v>6.9230769230769233E-3</v>
      </c>
      <c r="AQ15" s="12">
        <f t="shared" si="5"/>
        <v>6.9230769230769233E-3</v>
      </c>
      <c r="AR15" s="12">
        <f t="shared" si="5"/>
        <v>6.9230769230769233E-3</v>
      </c>
      <c r="AS15" s="12">
        <f t="shared" si="5"/>
        <v>6.9230769230769233E-3</v>
      </c>
      <c r="AT15" s="12">
        <f t="shared" si="5"/>
        <v>6.9230769230769233E-3</v>
      </c>
      <c r="AU15" s="12">
        <f t="shared" si="5"/>
        <v>6.9230769230769233E-3</v>
      </c>
      <c r="AV15" s="12">
        <f t="shared" si="5"/>
        <v>6.9230769230769233E-3</v>
      </c>
      <c r="AW15" s="12">
        <f t="shared" si="5"/>
        <v>6.9230769230769233E-3</v>
      </c>
      <c r="AX15" s="12">
        <f t="shared" si="5"/>
        <v>6.9230769230769233E-3</v>
      </c>
      <c r="AY15" s="12">
        <f t="shared" si="5"/>
        <v>6.9230769230769233E-3</v>
      </c>
      <c r="AZ15" s="12">
        <f t="shared" si="5"/>
        <v>6.9230769230769233E-3</v>
      </c>
      <c r="BA15" s="12">
        <f t="shared" si="5"/>
        <v>6.9230769230769233E-3</v>
      </c>
      <c r="BB15" s="14">
        <f t="shared" si="5"/>
        <v>6.9230769230769233E-3</v>
      </c>
    </row>
    <row r="16" spans="1:54" outlineLevel="2" x14ac:dyDescent="0.25">
      <c r="B16" s="10" t="s">
        <v>7</v>
      </c>
      <c r="C16" s="12">
        <v>0.3</v>
      </c>
      <c r="D16" s="12">
        <v>0.3</v>
      </c>
      <c r="E16" s="12">
        <v>0.3</v>
      </c>
      <c r="F16" s="12">
        <v>0.3</v>
      </c>
      <c r="G16" s="12">
        <v>0.3</v>
      </c>
      <c r="H16" s="12">
        <v>0.3</v>
      </c>
      <c r="I16" s="12">
        <v>0.3</v>
      </c>
      <c r="J16" s="12">
        <v>0.3</v>
      </c>
      <c r="K16" s="12">
        <v>0.3</v>
      </c>
      <c r="L16" s="12">
        <v>0.3</v>
      </c>
      <c r="M16" s="12">
        <v>0.3</v>
      </c>
      <c r="N16" s="12">
        <v>0.3</v>
      </c>
      <c r="O16" s="12">
        <v>0.3</v>
      </c>
      <c r="P16" s="12">
        <v>0.3</v>
      </c>
      <c r="Q16" s="12">
        <v>0.3</v>
      </c>
      <c r="R16" s="12">
        <v>0.3</v>
      </c>
      <c r="S16" s="12">
        <v>0.3</v>
      </c>
      <c r="T16" s="12">
        <v>0.3</v>
      </c>
      <c r="U16" s="12">
        <v>0.3</v>
      </c>
      <c r="V16" s="12">
        <v>0.3</v>
      </c>
      <c r="W16" s="12">
        <v>0.3</v>
      </c>
      <c r="X16" s="12">
        <v>0.3</v>
      </c>
      <c r="Y16" s="12">
        <v>0.3</v>
      </c>
      <c r="Z16" s="12">
        <v>0.3</v>
      </c>
      <c r="AA16" s="12">
        <v>0.3</v>
      </c>
      <c r="AB16" s="12">
        <v>0.3</v>
      </c>
      <c r="AC16" s="12">
        <v>0.3</v>
      </c>
      <c r="AD16" s="12">
        <v>0.3</v>
      </c>
      <c r="AE16" s="12">
        <v>0.3</v>
      </c>
      <c r="AF16" s="12">
        <v>0.3</v>
      </c>
      <c r="AG16" s="12">
        <v>0.3</v>
      </c>
      <c r="AH16" s="12">
        <v>0.3</v>
      </c>
      <c r="AI16" s="12">
        <v>0.3</v>
      </c>
      <c r="AJ16" s="12">
        <v>0.3</v>
      </c>
      <c r="AK16" s="12">
        <v>0.3</v>
      </c>
      <c r="AL16" s="12">
        <v>0.3</v>
      </c>
      <c r="AM16" s="12">
        <v>0.3</v>
      </c>
      <c r="AN16" s="12">
        <v>0.3</v>
      </c>
      <c r="AO16" s="12">
        <v>0.3</v>
      </c>
      <c r="AP16" s="12">
        <v>0.3</v>
      </c>
      <c r="AQ16" s="12">
        <v>0.3</v>
      </c>
      <c r="AR16" s="12">
        <v>0.3</v>
      </c>
      <c r="AS16" s="12">
        <v>0.3</v>
      </c>
      <c r="AT16" s="12">
        <v>0.3</v>
      </c>
      <c r="AU16" s="12">
        <v>0.3</v>
      </c>
      <c r="AV16" s="12">
        <v>0.3</v>
      </c>
      <c r="AW16" s="12">
        <v>0.3</v>
      </c>
      <c r="AX16" s="12">
        <v>0.3</v>
      </c>
      <c r="AY16" s="12">
        <v>0.3</v>
      </c>
      <c r="AZ16" s="12">
        <v>0.3</v>
      </c>
      <c r="BA16" s="12">
        <v>0.3</v>
      </c>
      <c r="BB16" s="14">
        <v>0.3</v>
      </c>
    </row>
    <row r="17" spans="1:54" outlineLevel="2" x14ac:dyDescent="0.25">
      <c r="B17" s="10" t="s">
        <v>0</v>
      </c>
      <c r="C17" s="5">
        <f>C8/(1-C14)/(1-C13)*C16</f>
        <v>90.051051155533045</v>
      </c>
      <c r="D17" s="5">
        <f t="shared" ref="D17:BB17" si="6">D8/(1-D14)/(1-D13)*D16</f>
        <v>81.608224457377418</v>
      </c>
      <c r="E17" s="5">
        <f t="shared" si="6"/>
        <v>81.417914839181279</v>
      </c>
      <c r="F17" s="5">
        <f t="shared" si="6"/>
        <v>81.556321834233003</v>
      </c>
      <c r="G17" s="5">
        <f t="shared" si="6"/>
        <v>67.014936916610438</v>
      </c>
      <c r="H17" s="5">
        <f t="shared" si="6"/>
        <v>22.38733144961763</v>
      </c>
      <c r="I17" s="5">
        <f t="shared" si="6"/>
        <v>103.12186175073099</v>
      </c>
      <c r="J17" s="5">
        <f t="shared" si="6"/>
        <v>47.655258483749428</v>
      </c>
      <c r="K17" s="5">
        <f t="shared" si="6"/>
        <v>28.399385297177236</v>
      </c>
      <c r="L17" s="5">
        <f t="shared" si="6"/>
        <v>32.906263073549255</v>
      </c>
      <c r="M17" s="5">
        <f t="shared" si="6"/>
        <v>69.800377692026544</v>
      </c>
      <c r="N17" s="5">
        <f t="shared" si="6"/>
        <v>39.065374353351324</v>
      </c>
      <c r="O17" s="5">
        <f t="shared" si="6"/>
        <v>94.877995107962207</v>
      </c>
      <c r="P17" s="5">
        <f t="shared" si="6"/>
        <v>30.717702464293748</v>
      </c>
      <c r="Q17" s="5">
        <f t="shared" si="6"/>
        <v>93.580429529352216</v>
      </c>
      <c r="R17" s="5">
        <f t="shared" si="6"/>
        <v>34.238430400922169</v>
      </c>
      <c r="S17" s="5">
        <f t="shared" si="6"/>
        <v>53.433750527159241</v>
      </c>
      <c r="T17" s="5">
        <f t="shared" si="6"/>
        <v>32.750555204116054</v>
      </c>
      <c r="U17" s="5">
        <f t="shared" si="6"/>
        <v>103.29487049454568</v>
      </c>
      <c r="V17" s="5">
        <f t="shared" si="6"/>
        <v>71.236350265688259</v>
      </c>
      <c r="W17" s="5">
        <f t="shared" si="6"/>
        <v>24.99976348121907</v>
      </c>
      <c r="X17" s="5">
        <f t="shared" si="6"/>
        <v>42.05842562134503</v>
      </c>
      <c r="Y17" s="5">
        <f t="shared" si="6"/>
        <v>97.983502059435438</v>
      </c>
      <c r="Z17" s="5">
        <f t="shared" si="6"/>
        <v>61.980382471603676</v>
      </c>
      <c r="AA17" s="5">
        <f t="shared" si="6"/>
        <v>92.758637996232565</v>
      </c>
      <c r="AB17" s="5">
        <f t="shared" si="6"/>
        <v>61.954431160031483</v>
      </c>
      <c r="AC17" s="5">
        <f t="shared" si="6"/>
        <v>29.844008308029686</v>
      </c>
      <c r="AD17" s="5">
        <f t="shared" si="6"/>
        <v>33.131174440508318</v>
      </c>
      <c r="AE17" s="5">
        <f t="shared" si="6"/>
        <v>90.059701592723798</v>
      </c>
      <c r="AF17" s="5">
        <f t="shared" si="6"/>
        <v>85.094350645242912</v>
      </c>
      <c r="AG17" s="5">
        <f t="shared" si="6"/>
        <v>41.599952450236167</v>
      </c>
      <c r="AH17" s="5">
        <f t="shared" si="6"/>
        <v>45.873268422458395</v>
      </c>
      <c r="AI17" s="5">
        <f t="shared" si="6"/>
        <v>84.731032283232096</v>
      </c>
      <c r="AJ17" s="5">
        <f t="shared" si="6"/>
        <v>21.081115433816915</v>
      </c>
      <c r="AK17" s="5">
        <f t="shared" si="6"/>
        <v>31.141573886639677</v>
      </c>
      <c r="AL17" s="5">
        <f t="shared" si="6"/>
        <v>77.629023349640121</v>
      </c>
      <c r="AM17" s="5">
        <f t="shared" si="6"/>
        <v>88.243109782669819</v>
      </c>
      <c r="AN17" s="5">
        <f t="shared" si="6"/>
        <v>85.699881248594224</v>
      </c>
      <c r="AO17" s="5">
        <f t="shared" si="6"/>
        <v>68.658519982849754</v>
      </c>
      <c r="AP17" s="5">
        <f t="shared" si="6"/>
        <v>60.232994159075567</v>
      </c>
      <c r="AQ17" s="5">
        <f t="shared" si="6"/>
        <v>97.464475827991436</v>
      </c>
      <c r="AR17" s="5">
        <f t="shared" si="6"/>
        <v>102.2654684688484</v>
      </c>
      <c r="AS17" s="5">
        <f t="shared" si="6"/>
        <v>100.14611135711876</v>
      </c>
      <c r="AT17" s="5">
        <f t="shared" si="6"/>
        <v>47.845568101945567</v>
      </c>
      <c r="AU17" s="5">
        <f t="shared" si="6"/>
        <v>24.229874571243815</v>
      </c>
      <c r="AV17" s="5">
        <f t="shared" si="6"/>
        <v>90.059701592723798</v>
      </c>
      <c r="AW17" s="5">
        <f t="shared" si="6"/>
        <v>35.112124557186235</v>
      </c>
      <c r="AX17" s="5">
        <f t="shared" si="6"/>
        <v>67.862679761302289</v>
      </c>
      <c r="AY17" s="5">
        <f t="shared" si="6"/>
        <v>27.62084595001124</v>
      </c>
      <c r="AZ17" s="5">
        <f t="shared" si="6"/>
        <v>27.932261688877645</v>
      </c>
      <c r="BA17" s="5">
        <f t="shared" si="6"/>
        <v>85.449018570062961</v>
      </c>
      <c r="BB17" s="6">
        <f t="shared" si="6"/>
        <v>84.592625288180372</v>
      </c>
    </row>
    <row r="18" spans="1:54" outlineLevel="2" x14ac:dyDescent="0.25">
      <c r="B18" s="10" t="s">
        <v>1</v>
      </c>
      <c r="C18" s="5">
        <v>90</v>
      </c>
      <c r="D18" s="5">
        <f>(C18*(1-C15))+D24+D20+D21</f>
        <v>89.376923076923077</v>
      </c>
      <c r="E18" s="5">
        <f t="shared" ref="E18:BB18" si="7">(D18*(1-D15))+E24+E20+E21</f>
        <v>88.758159763313614</v>
      </c>
      <c r="F18" s="5">
        <f t="shared" si="7"/>
        <v>88.143680195721444</v>
      </c>
      <c r="G18" s="5">
        <f t="shared" si="7"/>
        <v>87.533454717443377</v>
      </c>
      <c r="H18" s="5">
        <f t="shared" si="7"/>
        <v>86.92745387709185</v>
      </c>
      <c r="I18" s="5">
        <f t="shared" si="7"/>
        <v>86.325648427173519</v>
      </c>
      <c r="J18" s="5">
        <f t="shared" si="7"/>
        <v>85.728009322677707</v>
      </c>
      <c r="K18" s="5">
        <f t="shared" si="7"/>
        <v>85.134507719674559</v>
      </c>
      <c r="L18" s="5">
        <f t="shared" si="7"/>
        <v>84.545114973922963</v>
      </c>
      <c r="M18" s="5">
        <f t="shared" si="7"/>
        <v>83.959802639488117</v>
      </c>
      <c r="N18" s="5">
        <f t="shared" si="7"/>
        <v>83.37854246736859</v>
      </c>
      <c r="O18" s="5">
        <f t="shared" si="7"/>
        <v>82.801306404132959</v>
      </c>
      <c r="P18" s="5">
        <f t="shared" si="7"/>
        <v>82.228066590565888</v>
      </c>
      <c r="Q18" s="5">
        <f t="shared" si="7"/>
        <v>81.658795360323509</v>
      </c>
      <c r="R18" s="5">
        <f t="shared" si="7"/>
        <v>81.093465238598199</v>
      </c>
      <c r="S18" s="5">
        <f t="shared" si="7"/>
        <v>80.532048940792521</v>
      </c>
      <c r="T18" s="5">
        <f t="shared" si="7"/>
        <v>79.974519371202419</v>
      </c>
      <c r="U18" s="5">
        <f t="shared" si="7"/>
        <v>79.420849621709479</v>
      </c>
      <c r="V18" s="5">
        <f t="shared" si="7"/>
        <v>78.871012970482255</v>
      </c>
      <c r="W18" s="5">
        <f t="shared" si="7"/>
        <v>78.324982880686605</v>
      </c>
      <c r="X18" s="5">
        <f t="shared" si="7"/>
        <v>77.782732999204924</v>
      </c>
      <c r="Y18" s="5">
        <f t="shared" si="7"/>
        <v>77.244237155364274</v>
      </c>
      <c r="Z18" s="5">
        <f t="shared" si="7"/>
        <v>76.709469359673292</v>
      </c>
      <c r="AA18" s="5">
        <f t="shared" si="7"/>
        <v>76.178403802567857</v>
      </c>
      <c r="AB18" s="5">
        <f t="shared" si="7"/>
        <v>75.651014853165464</v>
      </c>
      <c r="AC18" s="5">
        <f t="shared" si="7"/>
        <v>75.12727705802817</v>
      </c>
      <c r="AD18" s="5">
        <f t="shared" si="7"/>
        <v>74.607165139934125</v>
      </c>
      <c r="AE18" s="5">
        <f t="shared" si="7"/>
        <v>74.090653996657664</v>
      </c>
      <c r="AF18" s="5">
        <f t="shared" si="7"/>
        <v>73.577718699757725</v>
      </c>
      <c r="AG18" s="5">
        <f t="shared" si="7"/>
        <v>73.068334493374792</v>
      </c>
      <c r="AH18" s="5">
        <f t="shared" si="7"/>
        <v>72.562476793036041</v>
      </c>
      <c r="AI18" s="5">
        <f t="shared" si="7"/>
        <v>72.060121184468869</v>
      </c>
      <c r="AJ18" s="5">
        <f t="shared" si="7"/>
        <v>71.56124342242255</v>
      </c>
      <c r="AK18" s="5">
        <f t="shared" si="7"/>
        <v>71.065819429498092</v>
      </c>
      <c r="AL18" s="5">
        <f t="shared" si="7"/>
        <v>90.573825294986179</v>
      </c>
      <c r="AM18" s="5">
        <f t="shared" si="7"/>
        <v>129.94677573525166</v>
      </c>
      <c r="AN18" s="5">
        <f t="shared" si="7"/>
        <v>129.0471442109307</v>
      </c>
      <c r="AO18" s="5">
        <f t="shared" si="7"/>
        <v>128.15374090485503</v>
      </c>
      <c r="AP18" s="5">
        <f t="shared" si="7"/>
        <v>127.26652269859065</v>
      </c>
      <c r="AQ18" s="5">
        <f t="shared" si="7"/>
        <v>126.38544677221579</v>
      </c>
      <c r="AR18" s="5">
        <f t="shared" si="7"/>
        <v>125.51047060225429</v>
      </c>
      <c r="AS18" s="5">
        <f t="shared" si="7"/>
        <v>124.6415519596233</v>
      </c>
      <c r="AT18" s="5">
        <f t="shared" si="7"/>
        <v>123.77864890759514</v>
      </c>
      <c r="AU18" s="5">
        <f t="shared" si="7"/>
        <v>92.921719799773328</v>
      </c>
      <c r="AV18" s="5">
        <f t="shared" si="7"/>
        <v>92.278415585774894</v>
      </c>
      <c r="AW18" s="5">
        <f t="shared" si="7"/>
        <v>91.639565016334913</v>
      </c>
      <c r="AX18" s="5">
        <f t="shared" si="7"/>
        <v>91.005137258529516</v>
      </c>
      <c r="AY18" s="5">
        <f t="shared" si="7"/>
        <v>90.375101692893537</v>
      </c>
      <c r="AZ18" s="5">
        <f t="shared" si="7"/>
        <v>89.749427911942732</v>
      </c>
      <c r="BA18" s="5">
        <f t="shared" si="7"/>
        <v>89.128085718706203</v>
      </c>
      <c r="BB18" s="6">
        <f t="shared" si="7"/>
        <v>88.511045125269007</v>
      </c>
    </row>
    <row r="19" spans="1:54" ht="11" outlineLevel="2" thickBot="1" x14ac:dyDescent="0.3">
      <c r="B19" s="11" t="s">
        <v>2</v>
      </c>
      <c r="C19" s="7">
        <f>C18-C17</f>
        <v>-5.1051155533045289E-2</v>
      </c>
      <c r="D19" s="7">
        <f t="shared" ref="D19:BB19" si="8">D18-D17</f>
        <v>7.7686986195456598</v>
      </c>
      <c r="E19" s="7">
        <f t="shared" si="8"/>
        <v>7.3402449241323353</v>
      </c>
      <c r="F19" s="7">
        <f t="shared" si="8"/>
        <v>6.587358361488441</v>
      </c>
      <c r="G19" s="7">
        <f t="shared" si="8"/>
        <v>20.518517800832939</v>
      </c>
      <c r="H19" s="7">
        <f t="shared" si="8"/>
        <v>64.540122427474216</v>
      </c>
      <c r="I19" s="7">
        <f t="shared" si="8"/>
        <v>-16.796213323557467</v>
      </c>
      <c r="J19" s="7">
        <f t="shared" si="8"/>
        <v>38.072750838928279</v>
      </c>
      <c r="K19" s="7">
        <f t="shared" si="8"/>
        <v>56.735122422497327</v>
      </c>
      <c r="L19" s="7">
        <f t="shared" si="8"/>
        <v>51.638851900373709</v>
      </c>
      <c r="M19" s="7">
        <f t="shared" si="8"/>
        <v>14.159424947461574</v>
      </c>
      <c r="N19" s="7">
        <f t="shared" si="8"/>
        <v>44.313168114017266</v>
      </c>
      <c r="O19" s="7">
        <f t="shared" si="8"/>
        <v>-12.076688703829248</v>
      </c>
      <c r="P19" s="7">
        <f t="shared" si="8"/>
        <v>51.510364126272137</v>
      </c>
      <c r="Q19" s="7">
        <f t="shared" si="8"/>
        <v>-11.921634169028707</v>
      </c>
      <c r="R19" s="7">
        <f t="shared" si="8"/>
        <v>46.85503483767603</v>
      </c>
      <c r="S19" s="7">
        <f t="shared" si="8"/>
        <v>27.09829841363328</v>
      </c>
      <c r="T19" s="7">
        <f t="shared" si="8"/>
        <v>47.223964167086365</v>
      </c>
      <c r="U19" s="7">
        <f t="shared" si="8"/>
        <v>-23.874020872836198</v>
      </c>
      <c r="V19" s="7">
        <f t="shared" si="8"/>
        <v>7.6346627047939961</v>
      </c>
      <c r="W19" s="7">
        <f t="shared" si="8"/>
        <v>53.325219399467535</v>
      </c>
      <c r="X19" s="7">
        <f t="shared" si="8"/>
        <v>35.724307377859894</v>
      </c>
      <c r="Y19" s="7">
        <f t="shared" si="8"/>
        <v>-20.739264904071163</v>
      </c>
      <c r="Z19" s="7">
        <f t="shared" si="8"/>
        <v>14.729086888069617</v>
      </c>
      <c r="AA19" s="7">
        <f t="shared" si="8"/>
        <v>-16.580234193664708</v>
      </c>
      <c r="AB19" s="7">
        <f t="shared" si="8"/>
        <v>13.696583693133981</v>
      </c>
      <c r="AC19" s="7">
        <f t="shared" si="8"/>
        <v>45.283268749998484</v>
      </c>
      <c r="AD19" s="7">
        <f t="shared" si="8"/>
        <v>41.475990699425807</v>
      </c>
      <c r="AE19" s="7">
        <f t="shared" si="8"/>
        <v>-15.969047596066133</v>
      </c>
      <c r="AF19" s="7">
        <f t="shared" si="8"/>
        <v>-11.516631945485187</v>
      </c>
      <c r="AG19" s="7">
        <f t="shared" si="8"/>
        <v>31.468382043138625</v>
      </c>
      <c r="AH19" s="7">
        <f t="shared" si="8"/>
        <v>26.689208370577646</v>
      </c>
      <c r="AI19" s="7">
        <f t="shared" si="8"/>
        <v>-12.670911098763227</v>
      </c>
      <c r="AJ19" s="7">
        <f t="shared" si="8"/>
        <v>50.480127988605631</v>
      </c>
      <c r="AK19" s="7">
        <f t="shared" si="8"/>
        <v>39.924245542858415</v>
      </c>
      <c r="AL19" s="7">
        <f t="shared" si="8"/>
        <v>12.944801945346057</v>
      </c>
      <c r="AM19" s="7">
        <f t="shared" si="8"/>
        <v>41.703665952581844</v>
      </c>
      <c r="AN19" s="7">
        <f t="shared" si="8"/>
        <v>43.347262962336472</v>
      </c>
      <c r="AO19" s="7">
        <f t="shared" si="8"/>
        <v>59.495220922005274</v>
      </c>
      <c r="AP19" s="7">
        <f t="shared" si="8"/>
        <v>67.033528539515089</v>
      </c>
      <c r="AQ19" s="7">
        <f t="shared" si="8"/>
        <v>28.920970944224351</v>
      </c>
      <c r="AR19" s="7">
        <f t="shared" si="8"/>
        <v>23.24500213340589</v>
      </c>
      <c r="AS19" s="7">
        <f t="shared" si="8"/>
        <v>24.495440602504544</v>
      </c>
      <c r="AT19" s="7">
        <f t="shared" si="8"/>
        <v>75.933080805649581</v>
      </c>
      <c r="AU19" s="7">
        <f t="shared" si="8"/>
        <v>68.691845228529516</v>
      </c>
      <c r="AV19" s="7">
        <f t="shared" si="8"/>
        <v>2.2187139930510966</v>
      </c>
      <c r="AW19" s="7">
        <f t="shared" si="8"/>
        <v>56.527440459148679</v>
      </c>
      <c r="AX19" s="7">
        <f t="shared" si="8"/>
        <v>23.142457497227227</v>
      </c>
      <c r="AY19" s="7">
        <f t="shared" si="8"/>
        <v>62.754255742882293</v>
      </c>
      <c r="AZ19" s="7">
        <f t="shared" si="8"/>
        <v>61.817166223065087</v>
      </c>
      <c r="BA19" s="7">
        <f t="shared" si="8"/>
        <v>3.6790671486432416</v>
      </c>
      <c r="BB19" s="8">
        <f t="shared" si="8"/>
        <v>3.9184198370886349</v>
      </c>
    </row>
    <row r="20" spans="1:54" outlineLevel="3" x14ac:dyDescent="0.25">
      <c r="B20" s="17" t="s">
        <v>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6"/>
    </row>
    <row r="21" spans="1:54" outlineLevel="3" x14ac:dyDescent="0.25">
      <c r="B21" s="10" t="s">
        <v>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>
        <v>-30</v>
      </c>
      <c r="AV21" s="5"/>
      <c r="AW21" s="5"/>
      <c r="AX21" s="5"/>
      <c r="AY21" s="5"/>
      <c r="AZ21" s="5"/>
      <c r="BA21" s="5"/>
      <c r="BB21" s="6"/>
    </row>
    <row r="22" spans="1:54" outlineLevel="3" x14ac:dyDescent="0.25">
      <c r="A22" s="18" t="s">
        <v>16</v>
      </c>
      <c r="B22" s="10" t="s">
        <v>21</v>
      </c>
      <c r="C22" s="5">
        <f>0+(H23)</f>
        <v>0</v>
      </c>
      <c r="D22" s="5">
        <f>0+(I23)</f>
        <v>0</v>
      </c>
      <c r="E22" s="5">
        <f>0+(J23)</f>
        <v>0</v>
      </c>
      <c r="F22" s="5">
        <f t="shared" ref="F22:U23" si="9">K23</f>
        <v>0</v>
      </c>
      <c r="G22" s="5">
        <f t="shared" si="9"/>
        <v>0</v>
      </c>
      <c r="H22" s="5">
        <f t="shared" si="9"/>
        <v>0</v>
      </c>
      <c r="I22" s="5">
        <f t="shared" si="9"/>
        <v>0</v>
      </c>
      <c r="J22" s="5">
        <f t="shared" si="9"/>
        <v>0</v>
      </c>
      <c r="K22" s="5">
        <f t="shared" si="9"/>
        <v>0</v>
      </c>
      <c r="L22" s="5">
        <f t="shared" si="9"/>
        <v>0</v>
      </c>
      <c r="M22" s="5">
        <f t="shared" si="9"/>
        <v>0</v>
      </c>
      <c r="N22" s="5">
        <f t="shared" si="9"/>
        <v>0</v>
      </c>
      <c r="O22" s="5">
        <f t="shared" si="9"/>
        <v>0</v>
      </c>
      <c r="P22" s="5">
        <f t="shared" si="9"/>
        <v>0</v>
      </c>
      <c r="Q22" s="5">
        <f t="shared" si="9"/>
        <v>0</v>
      </c>
      <c r="R22" s="5">
        <f t="shared" si="9"/>
        <v>0</v>
      </c>
      <c r="S22" s="5">
        <f t="shared" si="9"/>
        <v>0</v>
      </c>
      <c r="T22" s="5">
        <f t="shared" si="9"/>
        <v>0</v>
      </c>
      <c r="U22" s="5">
        <f t="shared" si="9"/>
        <v>0</v>
      </c>
      <c r="V22" s="5">
        <f t="shared" ref="V22:AK23" si="10">AA23</f>
        <v>0</v>
      </c>
      <c r="W22" s="5">
        <f t="shared" si="10"/>
        <v>0</v>
      </c>
      <c r="X22" s="5">
        <f t="shared" si="10"/>
        <v>0</v>
      </c>
      <c r="Y22" s="5">
        <f t="shared" si="10"/>
        <v>0</v>
      </c>
      <c r="Z22" s="5">
        <f t="shared" si="10"/>
        <v>0</v>
      </c>
      <c r="AA22" s="5">
        <f t="shared" si="10"/>
        <v>0</v>
      </c>
      <c r="AB22" s="5">
        <f t="shared" si="10"/>
        <v>20</v>
      </c>
      <c r="AC22" s="5">
        <f t="shared" si="10"/>
        <v>40</v>
      </c>
      <c r="AD22" s="5">
        <f t="shared" si="10"/>
        <v>0</v>
      </c>
      <c r="AE22" s="5">
        <f t="shared" si="10"/>
        <v>0</v>
      </c>
      <c r="AF22" s="5">
        <f t="shared" si="10"/>
        <v>0</v>
      </c>
      <c r="AG22" s="5">
        <f t="shared" si="10"/>
        <v>0</v>
      </c>
      <c r="AH22" s="5">
        <f t="shared" si="10"/>
        <v>0</v>
      </c>
      <c r="AI22" s="5">
        <f t="shared" si="10"/>
        <v>0</v>
      </c>
      <c r="AJ22" s="5">
        <f t="shared" si="10"/>
        <v>0</v>
      </c>
      <c r="AK22" s="5">
        <f t="shared" si="10"/>
        <v>0</v>
      </c>
      <c r="AL22" s="5">
        <f t="shared" ref="AL22:BA23" si="11">AQ23</f>
        <v>0</v>
      </c>
      <c r="AM22" s="5">
        <f t="shared" si="11"/>
        <v>0</v>
      </c>
      <c r="AN22" s="5">
        <f t="shared" si="11"/>
        <v>0</v>
      </c>
      <c r="AO22" s="5">
        <f t="shared" si="11"/>
        <v>0</v>
      </c>
      <c r="AP22" s="5">
        <f t="shared" si="11"/>
        <v>0</v>
      </c>
      <c r="AQ22" s="5">
        <f t="shared" si="11"/>
        <v>0</v>
      </c>
      <c r="AR22" s="5">
        <f t="shared" si="11"/>
        <v>0</v>
      </c>
      <c r="AS22" s="5">
        <f t="shared" si="11"/>
        <v>0</v>
      </c>
      <c r="AT22" s="5">
        <f t="shared" si="11"/>
        <v>0</v>
      </c>
      <c r="AU22" s="5">
        <f t="shared" si="11"/>
        <v>0</v>
      </c>
      <c r="AV22" s="5">
        <f t="shared" si="11"/>
        <v>0</v>
      </c>
      <c r="AW22" s="5">
        <f t="shared" si="11"/>
        <v>0</v>
      </c>
      <c r="AX22" s="5">
        <f t="shared" si="11"/>
        <v>0</v>
      </c>
      <c r="AY22" s="5">
        <f t="shared" si="11"/>
        <v>0</v>
      </c>
      <c r="AZ22" s="5">
        <f t="shared" si="11"/>
        <v>0</v>
      </c>
      <c r="BA22" s="5">
        <f t="shared" si="11"/>
        <v>0</v>
      </c>
      <c r="BB22" s="6">
        <f t="shared" ref="V22:BB23" si="12">BG23</f>
        <v>0</v>
      </c>
    </row>
    <row r="23" spans="1:54" outlineLevel="3" x14ac:dyDescent="0.25">
      <c r="B23" s="10" t="s">
        <v>22</v>
      </c>
      <c r="C23" s="5">
        <f t="shared" ref="C23:R23" si="13">H24</f>
        <v>0</v>
      </c>
      <c r="D23" s="5">
        <f t="shared" si="13"/>
        <v>0</v>
      </c>
      <c r="E23" s="5">
        <f t="shared" si="13"/>
        <v>0</v>
      </c>
      <c r="F23" s="5">
        <f t="shared" si="13"/>
        <v>0</v>
      </c>
      <c r="G23" s="5">
        <f t="shared" si="13"/>
        <v>0</v>
      </c>
      <c r="H23" s="5">
        <f t="shared" si="13"/>
        <v>0</v>
      </c>
      <c r="I23" s="5">
        <f t="shared" si="13"/>
        <v>0</v>
      </c>
      <c r="J23" s="5">
        <f t="shared" si="13"/>
        <v>0</v>
      </c>
      <c r="K23" s="5">
        <f t="shared" si="13"/>
        <v>0</v>
      </c>
      <c r="L23" s="5">
        <f t="shared" si="13"/>
        <v>0</v>
      </c>
      <c r="M23" s="5">
        <f t="shared" si="13"/>
        <v>0</v>
      </c>
      <c r="N23" s="5">
        <f t="shared" si="13"/>
        <v>0</v>
      </c>
      <c r="O23" s="5">
        <f t="shared" si="13"/>
        <v>0</v>
      </c>
      <c r="P23" s="5">
        <f t="shared" si="13"/>
        <v>0</v>
      </c>
      <c r="Q23" s="5">
        <f t="shared" si="13"/>
        <v>0</v>
      </c>
      <c r="R23" s="5">
        <f t="shared" si="13"/>
        <v>0</v>
      </c>
      <c r="S23" s="5">
        <f t="shared" si="9"/>
        <v>0</v>
      </c>
      <c r="T23" s="5">
        <f t="shared" si="9"/>
        <v>0</v>
      </c>
      <c r="U23" s="5">
        <f t="shared" si="9"/>
        <v>0</v>
      </c>
      <c r="V23" s="5">
        <f t="shared" si="12"/>
        <v>0</v>
      </c>
      <c r="W23" s="5">
        <f t="shared" si="12"/>
        <v>0</v>
      </c>
      <c r="X23" s="5">
        <f t="shared" si="12"/>
        <v>0</v>
      </c>
      <c r="Y23" s="5">
        <f t="shared" si="12"/>
        <v>0</v>
      </c>
      <c r="Z23" s="5">
        <f t="shared" si="12"/>
        <v>0</v>
      </c>
      <c r="AA23" s="5">
        <f t="shared" si="12"/>
        <v>0</v>
      </c>
      <c r="AB23" s="5">
        <f t="shared" si="12"/>
        <v>0</v>
      </c>
      <c r="AC23" s="5">
        <f t="shared" si="12"/>
        <v>0</v>
      </c>
      <c r="AD23" s="5">
        <f t="shared" si="12"/>
        <v>0</v>
      </c>
      <c r="AE23" s="5">
        <f t="shared" si="12"/>
        <v>0</v>
      </c>
      <c r="AF23" s="5">
        <f t="shared" si="12"/>
        <v>0</v>
      </c>
      <c r="AG23" s="5">
        <f>AL24</f>
        <v>20</v>
      </c>
      <c r="AH23" s="5">
        <f>AM24</f>
        <v>40</v>
      </c>
      <c r="AI23" s="5">
        <f t="shared" si="12"/>
        <v>0</v>
      </c>
      <c r="AJ23" s="5">
        <f t="shared" si="12"/>
        <v>0</v>
      </c>
      <c r="AK23" s="5">
        <f t="shared" si="12"/>
        <v>0</v>
      </c>
      <c r="AL23" s="5">
        <f t="shared" si="12"/>
        <v>0</v>
      </c>
      <c r="AM23" s="5">
        <f t="shared" si="12"/>
        <v>0</v>
      </c>
      <c r="AN23" s="5">
        <f t="shared" si="12"/>
        <v>0</v>
      </c>
      <c r="AO23" s="5">
        <f t="shared" si="12"/>
        <v>0</v>
      </c>
      <c r="AP23" s="5">
        <f t="shared" si="12"/>
        <v>0</v>
      </c>
      <c r="AQ23" s="5">
        <f t="shared" si="12"/>
        <v>0</v>
      </c>
      <c r="AR23" s="5">
        <f t="shared" si="12"/>
        <v>0</v>
      </c>
      <c r="AS23" s="5">
        <f t="shared" si="12"/>
        <v>0</v>
      </c>
      <c r="AT23" s="5">
        <f t="shared" si="12"/>
        <v>0</v>
      </c>
      <c r="AU23" s="5">
        <f t="shared" si="12"/>
        <v>0</v>
      </c>
      <c r="AV23" s="5">
        <f t="shared" si="12"/>
        <v>0</v>
      </c>
      <c r="AW23" s="5">
        <f t="shared" si="12"/>
        <v>0</v>
      </c>
      <c r="AX23" s="5">
        <f t="shared" si="12"/>
        <v>0</v>
      </c>
      <c r="AY23" s="5">
        <f t="shared" si="12"/>
        <v>0</v>
      </c>
      <c r="AZ23" s="5">
        <f t="shared" si="12"/>
        <v>0</v>
      </c>
      <c r="BA23" s="5">
        <f t="shared" si="12"/>
        <v>0</v>
      </c>
      <c r="BB23" s="6">
        <f t="shared" si="12"/>
        <v>0</v>
      </c>
    </row>
    <row r="24" spans="1:54" outlineLevel="3" x14ac:dyDescent="0.25">
      <c r="B24" s="10" t="s">
        <v>10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>
        <v>20</v>
      </c>
      <c r="AM24" s="5">
        <v>40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1" outlineLevel="3" thickBot="1" x14ac:dyDescent="0.3">
      <c r="A25" s="18" t="s">
        <v>16</v>
      </c>
      <c r="B25" s="11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</row>
    <row r="26" spans="1:54" ht="11" outlineLevel="2" thickBot="1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outlineLevel="2" x14ac:dyDescent="0.25">
      <c r="B27" s="9" t="s">
        <v>20</v>
      </c>
      <c r="C27" s="2">
        <v>45689</v>
      </c>
      <c r="D27" s="2">
        <v>45696</v>
      </c>
      <c r="E27" s="2">
        <v>45703</v>
      </c>
      <c r="F27" s="2">
        <v>45710</v>
      </c>
      <c r="G27" s="2">
        <v>45717</v>
      </c>
      <c r="H27" s="2">
        <v>45724</v>
      </c>
      <c r="I27" s="2">
        <v>45731</v>
      </c>
      <c r="J27" s="2">
        <v>45738</v>
      </c>
      <c r="K27" s="2">
        <v>45745</v>
      </c>
      <c r="L27" s="2">
        <v>45752</v>
      </c>
      <c r="M27" s="2">
        <v>45759</v>
      </c>
      <c r="N27" s="2">
        <v>45766</v>
      </c>
      <c r="O27" s="2">
        <v>45773</v>
      </c>
      <c r="P27" s="2">
        <v>45780</v>
      </c>
      <c r="Q27" s="2">
        <v>45787</v>
      </c>
      <c r="R27" s="2">
        <v>45794</v>
      </c>
      <c r="S27" s="2">
        <v>45801</v>
      </c>
      <c r="T27" s="2">
        <v>45808</v>
      </c>
      <c r="U27" s="2">
        <v>45815</v>
      </c>
      <c r="V27" s="2">
        <v>45822</v>
      </c>
      <c r="W27" s="2">
        <v>45829</v>
      </c>
      <c r="X27" s="2">
        <v>45836</v>
      </c>
      <c r="Y27" s="2">
        <v>45843</v>
      </c>
      <c r="Z27" s="2">
        <v>45850</v>
      </c>
      <c r="AA27" s="2">
        <v>45857</v>
      </c>
      <c r="AB27" s="2">
        <v>45864</v>
      </c>
      <c r="AC27" s="2">
        <v>45871</v>
      </c>
      <c r="AD27" s="2">
        <v>45878</v>
      </c>
      <c r="AE27" s="2">
        <v>45885</v>
      </c>
      <c r="AF27" s="2">
        <v>45892</v>
      </c>
      <c r="AG27" s="2">
        <v>45899</v>
      </c>
      <c r="AH27" s="2">
        <v>45906</v>
      </c>
      <c r="AI27" s="2">
        <v>45913</v>
      </c>
      <c r="AJ27" s="2">
        <v>45920</v>
      </c>
      <c r="AK27" s="2">
        <v>45927</v>
      </c>
      <c r="AL27" s="2">
        <v>45934</v>
      </c>
      <c r="AM27" s="2">
        <v>45941</v>
      </c>
      <c r="AN27" s="2">
        <v>45948</v>
      </c>
      <c r="AO27" s="2">
        <v>45955</v>
      </c>
      <c r="AP27" s="2">
        <v>45962</v>
      </c>
      <c r="AQ27" s="2">
        <v>45969</v>
      </c>
      <c r="AR27" s="2">
        <v>45976</v>
      </c>
      <c r="AS27" s="2">
        <v>45983</v>
      </c>
      <c r="AT27" s="2">
        <v>45990</v>
      </c>
      <c r="AU27" s="2">
        <v>45997</v>
      </c>
      <c r="AV27" s="2">
        <v>46004</v>
      </c>
      <c r="AW27" s="2">
        <v>46011</v>
      </c>
      <c r="AX27" s="2">
        <v>46018</v>
      </c>
      <c r="AY27" s="2">
        <v>46025</v>
      </c>
      <c r="AZ27" s="2">
        <v>46032</v>
      </c>
      <c r="BA27" s="2">
        <v>46039</v>
      </c>
      <c r="BB27" s="3">
        <v>46046</v>
      </c>
    </row>
    <row r="28" spans="1:54" outlineLevel="2" x14ac:dyDescent="0.25">
      <c r="A28" s="18" t="s">
        <v>16</v>
      </c>
      <c r="B28" s="10" t="s">
        <v>14</v>
      </c>
      <c r="C28" s="12"/>
      <c r="D28" s="12">
        <f>C28</f>
        <v>0</v>
      </c>
      <c r="E28" s="12">
        <f t="shared" ref="E28:BB28" si="14">D28</f>
        <v>0</v>
      </c>
      <c r="F28" s="12">
        <f t="shared" si="14"/>
        <v>0</v>
      </c>
      <c r="G28" s="12">
        <f t="shared" si="14"/>
        <v>0</v>
      </c>
      <c r="H28" s="12">
        <f t="shared" si="14"/>
        <v>0</v>
      </c>
      <c r="I28" s="12">
        <f t="shared" si="14"/>
        <v>0</v>
      </c>
      <c r="J28" s="12">
        <f t="shared" si="14"/>
        <v>0</v>
      </c>
      <c r="K28" s="12">
        <f t="shared" si="14"/>
        <v>0</v>
      </c>
      <c r="L28" s="12">
        <f t="shared" si="14"/>
        <v>0</v>
      </c>
      <c r="M28" s="12">
        <f t="shared" si="14"/>
        <v>0</v>
      </c>
      <c r="N28" s="12">
        <f t="shared" si="14"/>
        <v>0</v>
      </c>
      <c r="O28" s="12">
        <f t="shared" si="14"/>
        <v>0</v>
      </c>
      <c r="P28" s="12">
        <f t="shared" si="14"/>
        <v>0</v>
      </c>
      <c r="Q28" s="12">
        <f t="shared" si="14"/>
        <v>0</v>
      </c>
      <c r="R28" s="12">
        <f t="shared" si="14"/>
        <v>0</v>
      </c>
      <c r="S28" s="12">
        <f t="shared" si="14"/>
        <v>0</v>
      </c>
      <c r="T28" s="12">
        <f t="shared" si="14"/>
        <v>0</v>
      </c>
      <c r="U28" s="12">
        <f t="shared" si="14"/>
        <v>0</v>
      </c>
      <c r="V28" s="12">
        <f t="shared" si="14"/>
        <v>0</v>
      </c>
      <c r="W28" s="12">
        <f t="shared" si="14"/>
        <v>0</v>
      </c>
      <c r="X28" s="12">
        <f t="shared" si="14"/>
        <v>0</v>
      </c>
      <c r="Y28" s="12">
        <f t="shared" si="14"/>
        <v>0</v>
      </c>
      <c r="Z28" s="12">
        <f t="shared" si="14"/>
        <v>0</v>
      </c>
      <c r="AA28" s="12">
        <f t="shared" si="14"/>
        <v>0</v>
      </c>
      <c r="AB28" s="12">
        <f t="shared" si="14"/>
        <v>0</v>
      </c>
      <c r="AC28" s="12">
        <f t="shared" si="14"/>
        <v>0</v>
      </c>
      <c r="AD28" s="12">
        <f t="shared" si="14"/>
        <v>0</v>
      </c>
      <c r="AE28" s="12">
        <f t="shared" si="14"/>
        <v>0</v>
      </c>
      <c r="AF28" s="12">
        <f t="shared" si="14"/>
        <v>0</v>
      </c>
      <c r="AG28" s="12">
        <f t="shared" si="14"/>
        <v>0</v>
      </c>
      <c r="AH28" s="12">
        <f t="shared" si="14"/>
        <v>0</v>
      </c>
      <c r="AI28" s="12">
        <f t="shared" si="14"/>
        <v>0</v>
      </c>
      <c r="AJ28" s="12">
        <f t="shared" si="14"/>
        <v>0</v>
      </c>
      <c r="AK28" s="12">
        <f t="shared" si="14"/>
        <v>0</v>
      </c>
      <c r="AL28" s="12">
        <f t="shared" si="14"/>
        <v>0</v>
      </c>
      <c r="AM28" s="12">
        <f t="shared" si="14"/>
        <v>0</v>
      </c>
      <c r="AN28" s="12">
        <f t="shared" si="14"/>
        <v>0</v>
      </c>
      <c r="AO28" s="12">
        <f t="shared" si="14"/>
        <v>0</v>
      </c>
      <c r="AP28" s="12">
        <f t="shared" si="14"/>
        <v>0</v>
      </c>
      <c r="AQ28" s="12">
        <f t="shared" si="14"/>
        <v>0</v>
      </c>
      <c r="AR28" s="12">
        <f t="shared" si="14"/>
        <v>0</v>
      </c>
      <c r="AS28" s="12">
        <f t="shared" si="14"/>
        <v>0</v>
      </c>
      <c r="AT28" s="12">
        <f t="shared" si="14"/>
        <v>0</v>
      </c>
      <c r="AU28" s="12">
        <f t="shared" si="14"/>
        <v>0</v>
      </c>
      <c r="AV28" s="12">
        <f t="shared" si="14"/>
        <v>0</v>
      </c>
      <c r="AW28" s="12">
        <f t="shared" si="14"/>
        <v>0</v>
      </c>
      <c r="AX28" s="12">
        <f t="shared" si="14"/>
        <v>0</v>
      </c>
      <c r="AY28" s="12">
        <f t="shared" si="14"/>
        <v>0</v>
      </c>
      <c r="AZ28" s="12">
        <f t="shared" si="14"/>
        <v>0</v>
      </c>
      <c r="BA28" s="12">
        <f t="shared" si="14"/>
        <v>0</v>
      </c>
      <c r="BB28" s="14">
        <f t="shared" si="14"/>
        <v>0</v>
      </c>
    </row>
    <row r="29" spans="1:54" outlineLevel="2" x14ac:dyDescent="0.25">
      <c r="A29" s="18" t="s">
        <v>16</v>
      </c>
      <c r="B29" s="10" t="s">
        <v>15</v>
      </c>
      <c r="C29" s="12"/>
      <c r="D29" s="12">
        <f>C29</f>
        <v>0</v>
      </c>
      <c r="E29" s="12">
        <f t="shared" ref="E29:BB29" si="15">D29</f>
        <v>0</v>
      </c>
      <c r="F29" s="12">
        <f t="shared" si="15"/>
        <v>0</v>
      </c>
      <c r="G29" s="12">
        <f t="shared" si="15"/>
        <v>0</v>
      </c>
      <c r="H29" s="12">
        <f t="shared" si="15"/>
        <v>0</v>
      </c>
      <c r="I29" s="12">
        <f t="shared" si="15"/>
        <v>0</v>
      </c>
      <c r="J29" s="12">
        <f t="shared" si="15"/>
        <v>0</v>
      </c>
      <c r="K29" s="12">
        <f t="shared" si="15"/>
        <v>0</v>
      </c>
      <c r="L29" s="12">
        <f t="shared" si="15"/>
        <v>0</v>
      </c>
      <c r="M29" s="12">
        <f t="shared" si="15"/>
        <v>0</v>
      </c>
      <c r="N29" s="12">
        <f t="shared" si="15"/>
        <v>0</v>
      </c>
      <c r="O29" s="12">
        <f t="shared" si="15"/>
        <v>0</v>
      </c>
      <c r="P29" s="12">
        <f t="shared" si="15"/>
        <v>0</v>
      </c>
      <c r="Q29" s="12">
        <f t="shared" si="15"/>
        <v>0</v>
      </c>
      <c r="R29" s="12">
        <f t="shared" si="15"/>
        <v>0</v>
      </c>
      <c r="S29" s="12">
        <f t="shared" si="15"/>
        <v>0</v>
      </c>
      <c r="T29" s="12">
        <f t="shared" si="15"/>
        <v>0</v>
      </c>
      <c r="U29" s="12">
        <f t="shared" si="15"/>
        <v>0</v>
      </c>
      <c r="V29" s="12">
        <f t="shared" si="15"/>
        <v>0</v>
      </c>
      <c r="W29" s="12">
        <f t="shared" si="15"/>
        <v>0</v>
      </c>
      <c r="X29" s="12">
        <f t="shared" si="15"/>
        <v>0</v>
      </c>
      <c r="Y29" s="12">
        <f t="shared" si="15"/>
        <v>0</v>
      </c>
      <c r="Z29" s="12">
        <f t="shared" si="15"/>
        <v>0</v>
      </c>
      <c r="AA29" s="12">
        <f t="shared" si="15"/>
        <v>0</v>
      </c>
      <c r="AB29" s="12">
        <f t="shared" si="15"/>
        <v>0</v>
      </c>
      <c r="AC29" s="12">
        <f t="shared" si="15"/>
        <v>0</v>
      </c>
      <c r="AD29" s="12">
        <f t="shared" si="15"/>
        <v>0</v>
      </c>
      <c r="AE29" s="12">
        <f t="shared" si="15"/>
        <v>0</v>
      </c>
      <c r="AF29" s="12">
        <f t="shared" si="15"/>
        <v>0</v>
      </c>
      <c r="AG29" s="12">
        <f t="shared" si="15"/>
        <v>0</v>
      </c>
      <c r="AH29" s="12">
        <f t="shared" si="15"/>
        <v>0</v>
      </c>
      <c r="AI29" s="12">
        <f t="shared" si="15"/>
        <v>0</v>
      </c>
      <c r="AJ29" s="12">
        <f t="shared" si="15"/>
        <v>0</v>
      </c>
      <c r="AK29" s="12">
        <f t="shared" si="15"/>
        <v>0</v>
      </c>
      <c r="AL29" s="12">
        <f t="shared" si="15"/>
        <v>0</v>
      </c>
      <c r="AM29" s="12">
        <f t="shared" si="15"/>
        <v>0</v>
      </c>
      <c r="AN29" s="12">
        <f t="shared" si="15"/>
        <v>0</v>
      </c>
      <c r="AO29" s="12">
        <f t="shared" si="15"/>
        <v>0</v>
      </c>
      <c r="AP29" s="12">
        <f t="shared" si="15"/>
        <v>0</v>
      </c>
      <c r="AQ29" s="12">
        <f t="shared" si="15"/>
        <v>0</v>
      </c>
      <c r="AR29" s="12">
        <f t="shared" si="15"/>
        <v>0</v>
      </c>
      <c r="AS29" s="12">
        <f t="shared" si="15"/>
        <v>0</v>
      </c>
      <c r="AT29" s="12">
        <f t="shared" si="15"/>
        <v>0</v>
      </c>
      <c r="AU29" s="12">
        <f t="shared" si="15"/>
        <v>0</v>
      </c>
      <c r="AV29" s="12">
        <f t="shared" si="15"/>
        <v>0</v>
      </c>
      <c r="AW29" s="12">
        <f t="shared" si="15"/>
        <v>0</v>
      </c>
      <c r="AX29" s="12">
        <f t="shared" si="15"/>
        <v>0</v>
      </c>
      <c r="AY29" s="12">
        <f t="shared" si="15"/>
        <v>0</v>
      </c>
      <c r="AZ29" s="12">
        <f t="shared" si="15"/>
        <v>0</v>
      </c>
      <c r="BA29" s="12">
        <f t="shared" si="15"/>
        <v>0</v>
      </c>
      <c r="BB29" s="14">
        <f t="shared" si="15"/>
        <v>0</v>
      </c>
    </row>
    <row r="30" spans="1:54" outlineLevel="2" x14ac:dyDescent="0.25">
      <c r="B30" s="10" t="s">
        <v>6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4">
        <v>0</v>
      </c>
    </row>
    <row r="31" spans="1:54" outlineLevel="2" x14ac:dyDescent="0.25">
      <c r="B31" s="10" t="s">
        <v>7</v>
      </c>
      <c r="C31" s="12">
        <v>0.4</v>
      </c>
      <c r="D31" s="12">
        <v>0.4</v>
      </c>
      <c r="E31" s="12">
        <v>0.4</v>
      </c>
      <c r="F31" s="12">
        <v>0.4</v>
      </c>
      <c r="G31" s="12">
        <v>0.4</v>
      </c>
      <c r="H31" s="12">
        <v>0.4</v>
      </c>
      <c r="I31" s="12">
        <v>0.4</v>
      </c>
      <c r="J31" s="12">
        <v>0.4</v>
      </c>
      <c r="K31" s="12">
        <v>0.4</v>
      </c>
      <c r="L31" s="12">
        <v>0.4</v>
      </c>
      <c r="M31" s="12">
        <v>0.4</v>
      </c>
      <c r="N31" s="12">
        <v>0.4</v>
      </c>
      <c r="O31" s="12">
        <v>0.4</v>
      </c>
      <c r="P31" s="12">
        <v>0.4</v>
      </c>
      <c r="Q31" s="12">
        <v>0.4</v>
      </c>
      <c r="R31" s="12">
        <v>0.4</v>
      </c>
      <c r="S31" s="12">
        <v>0.4</v>
      </c>
      <c r="T31" s="12">
        <v>0.4</v>
      </c>
      <c r="U31" s="12">
        <v>0.4</v>
      </c>
      <c r="V31" s="12">
        <v>0.4</v>
      </c>
      <c r="W31" s="12">
        <v>0.4</v>
      </c>
      <c r="X31" s="12">
        <v>0.4</v>
      </c>
      <c r="Y31" s="12">
        <v>0.4</v>
      </c>
      <c r="Z31" s="12">
        <v>0.4</v>
      </c>
      <c r="AA31" s="12">
        <v>0.4</v>
      </c>
      <c r="AB31" s="12">
        <v>0.4</v>
      </c>
      <c r="AC31" s="12">
        <v>0.4</v>
      </c>
      <c r="AD31" s="12">
        <v>0.4</v>
      </c>
      <c r="AE31" s="12">
        <v>0.4</v>
      </c>
      <c r="AF31" s="12">
        <v>0.4</v>
      </c>
      <c r="AG31" s="12">
        <v>0.4</v>
      </c>
      <c r="AH31" s="12">
        <v>0.4</v>
      </c>
      <c r="AI31" s="12">
        <v>0.4</v>
      </c>
      <c r="AJ31" s="12">
        <v>0.4</v>
      </c>
      <c r="AK31" s="12">
        <v>0.4</v>
      </c>
      <c r="AL31" s="12">
        <v>0.4</v>
      </c>
      <c r="AM31" s="12">
        <v>0.4</v>
      </c>
      <c r="AN31" s="12">
        <v>0.4</v>
      </c>
      <c r="AO31" s="12">
        <v>0.4</v>
      </c>
      <c r="AP31" s="12">
        <v>0.4</v>
      </c>
      <c r="AQ31" s="12">
        <v>0.4</v>
      </c>
      <c r="AR31" s="12">
        <v>0.4</v>
      </c>
      <c r="AS31" s="12">
        <v>0.4</v>
      </c>
      <c r="AT31" s="12">
        <v>0.4</v>
      </c>
      <c r="AU31" s="12">
        <v>0.4</v>
      </c>
      <c r="AV31" s="12">
        <v>0.4</v>
      </c>
      <c r="AW31" s="12">
        <v>0.4</v>
      </c>
      <c r="AX31" s="12">
        <v>0.4</v>
      </c>
      <c r="AY31" s="12">
        <v>0.4</v>
      </c>
      <c r="AZ31" s="12">
        <v>0.4</v>
      </c>
      <c r="BA31" s="12">
        <v>0.4</v>
      </c>
      <c r="BB31" s="14">
        <v>0.4</v>
      </c>
    </row>
    <row r="32" spans="1:54" outlineLevel="2" x14ac:dyDescent="0.25">
      <c r="B32" s="10" t="s">
        <v>0</v>
      </c>
      <c r="C32" s="5">
        <f>C8/(1-C29)/(1-C28)*C31</f>
        <v>120.06806820737741</v>
      </c>
      <c r="D32" s="5">
        <f t="shared" ref="D32:BB32" si="16">D8/(1-D29)/(1-D28)*D31</f>
        <v>108.81096594316989</v>
      </c>
      <c r="E32" s="5">
        <f t="shared" si="16"/>
        <v>108.55721978557504</v>
      </c>
      <c r="F32" s="5">
        <f t="shared" si="16"/>
        <v>108.74176244564401</v>
      </c>
      <c r="G32" s="5">
        <f t="shared" si="16"/>
        <v>89.353249222147255</v>
      </c>
      <c r="H32" s="5">
        <f t="shared" si="16"/>
        <v>29.849775266156843</v>
      </c>
      <c r="I32" s="5">
        <f t="shared" si="16"/>
        <v>137.49581566764132</v>
      </c>
      <c r="J32" s="5">
        <f t="shared" si="16"/>
        <v>63.540344644999244</v>
      </c>
      <c r="K32" s="5">
        <f t="shared" si="16"/>
        <v>37.865847062902979</v>
      </c>
      <c r="L32" s="5">
        <f t="shared" si="16"/>
        <v>43.875017431399016</v>
      </c>
      <c r="M32" s="5">
        <f t="shared" si="16"/>
        <v>93.067170256035396</v>
      </c>
      <c r="N32" s="5">
        <f t="shared" si="16"/>
        <v>52.087165804468434</v>
      </c>
      <c r="O32" s="5">
        <f t="shared" si="16"/>
        <v>126.50399347728295</v>
      </c>
      <c r="P32" s="5">
        <f t="shared" si="16"/>
        <v>40.956936619058332</v>
      </c>
      <c r="Q32" s="5">
        <f t="shared" si="16"/>
        <v>124.77390603913631</v>
      </c>
      <c r="R32" s="5">
        <f t="shared" si="16"/>
        <v>45.651240534562902</v>
      </c>
      <c r="S32" s="5">
        <f t="shared" si="16"/>
        <v>71.245000702878983</v>
      </c>
      <c r="T32" s="5">
        <f t="shared" si="16"/>
        <v>43.667406938821415</v>
      </c>
      <c r="U32" s="5">
        <f t="shared" si="16"/>
        <v>137.72649399272757</v>
      </c>
      <c r="V32" s="5">
        <f t="shared" si="16"/>
        <v>94.981800354251021</v>
      </c>
      <c r="W32" s="5">
        <f t="shared" si="16"/>
        <v>33.333017974958764</v>
      </c>
      <c r="X32" s="5">
        <f t="shared" si="16"/>
        <v>56.077900828460045</v>
      </c>
      <c r="Y32" s="5">
        <f t="shared" si="16"/>
        <v>130.64466941258058</v>
      </c>
      <c r="Z32" s="5">
        <f t="shared" si="16"/>
        <v>82.640509962138253</v>
      </c>
      <c r="AA32" s="5">
        <f t="shared" si="16"/>
        <v>123.67818399497676</v>
      </c>
      <c r="AB32" s="5">
        <f t="shared" si="16"/>
        <v>82.605908213375315</v>
      </c>
      <c r="AC32" s="5">
        <f t="shared" si="16"/>
        <v>39.792011077372919</v>
      </c>
      <c r="AD32" s="5">
        <f t="shared" si="16"/>
        <v>44.174899254011095</v>
      </c>
      <c r="AE32" s="5">
        <f t="shared" si="16"/>
        <v>120.07960212363173</v>
      </c>
      <c r="AF32" s="5">
        <f t="shared" si="16"/>
        <v>113.45913419365723</v>
      </c>
      <c r="AG32" s="5">
        <f t="shared" si="16"/>
        <v>55.466603266981558</v>
      </c>
      <c r="AH32" s="5">
        <f t="shared" si="16"/>
        <v>61.164357896611193</v>
      </c>
      <c r="AI32" s="5">
        <f t="shared" si="16"/>
        <v>112.97470971097614</v>
      </c>
      <c r="AJ32" s="5">
        <f t="shared" si="16"/>
        <v>28.108153911755888</v>
      </c>
      <c r="AK32" s="5">
        <f t="shared" si="16"/>
        <v>41.522098515519573</v>
      </c>
      <c r="AL32" s="5">
        <f t="shared" si="16"/>
        <v>103.50536446618683</v>
      </c>
      <c r="AM32" s="5">
        <f t="shared" si="16"/>
        <v>117.65747971022643</v>
      </c>
      <c r="AN32" s="5">
        <f t="shared" si="16"/>
        <v>114.26650833145898</v>
      </c>
      <c r="AO32" s="5">
        <f t="shared" si="16"/>
        <v>91.544693310466343</v>
      </c>
      <c r="AP32" s="5">
        <f t="shared" si="16"/>
        <v>80.310658878767427</v>
      </c>
      <c r="AQ32" s="5">
        <f t="shared" si="16"/>
        <v>129.95263443732193</v>
      </c>
      <c r="AR32" s="5">
        <f t="shared" si="16"/>
        <v>136.35395795846452</v>
      </c>
      <c r="AS32" s="5">
        <f t="shared" si="16"/>
        <v>133.52814847615835</v>
      </c>
      <c r="AT32" s="5">
        <f t="shared" si="16"/>
        <v>63.794090802594091</v>
      </c>
      <c r="AU32" s="5">
        <f t="shared" si="16"/>
        <v>32.30649942832509</v>
      </c>
      <c r="AV32" s="5">
        <f t="shared" si="16"/>
        <v>120.07960212363173</v>
      </c>
      <c r="AW32" s="5">
        <f t="shared" si="16"/>
        <v>46.816166076248322</v>
      </c>
      <c r="AX32" s="5">
        <f t="shared" si="16"/>
        <v>90.483573015069737</v>
      </c>
      <c r="AY32" s="5">
        <f t="shared" si="16"/>
        <v>36.82779460001499</v>
      </c>
      <c r="AZ32" s="5">
        <f t="shared" si="16"/>
        <v>37.243015585170198</v>
      </c>
      <c r="BA32" s="5">
        <f t="shared" si="16"/>
        <v>113.93202476008396</v>
      </c>
      <c r="BB32" s="6">
        <f t="shared" si="16"/>
        <v>112.79016705090717</v>
      </c>
    </row>
    <row r="33" spans="1:54" outlineLevel="2" x14ac:dyDescent="0.25">
      <c r="B33" s="10" t="s">
        <v>1</v>
      </c>
      <c r="C33" s="5">
        <v>95</v>
      </c>
      <c r="D33" s="5">
        <f t="shared" ref="D33:BB33" si="17">C33+D24+D20+D21</f>
        <v>95</v>
      </c>
      <c r="E33" s="5">
        <f t="shared" si="17"/>
        <v>95</v>
      </c>
      <c r="F33" s="5">
        <f t="shared" si="17"/>
        <v>95</v>
      </c>
      <c r="G33" s="5">
        <f t="shared" si="17"/>
        <v>95</v>
      </c>
      <c r="H33" s="5">
        <f t="shared" si="17"/>
        <v>95</v>
      </c>
      <c r="I33" s="5">
        <f t="shared" si="17"/>
        <v>95</v>
      </c>
      <c r="J33" s="5">
        <f t="shared" si="17"/>
        <v>95</v>
      </c>
      <c r="K33" s="5">
        <f t="shared" si="17"/>
        <v>95</v>
      </c>
      <c r="L33" s="5">
        <f t="shared" si="17"/>
        <v>95</v>
      </c>
      <c r="M33" s="5">
        <f t="shared" si="17"/>
        <v>95</v>
      </c>
      <c r="N33" s="5">
        <f t="shared" si="17"/>
        <v>95</v>
      </c>
      <c r="O33" s="5">
        <f t="shared" si="17"/>
        <v>95</v>
      </c>
      <c r="P33" s="5">
        <f t="shared" si="17"/>
        <v>95</v>
      </c>
      <c r="Q33" s="5">
        <f t="shared" si="17"/>
        <v>95</v>
      </c>
      <c r="R33" s="5">
        <f t="shared" si="17"/>
        <v>95</v>
      </c>
      <c r="S33" s="5">
        <f t="shared" si="17"/>
        <v>95</v>
      </c>
      <c r="T33" s="5">
        <f t="shared" si="17"/>
        <v>95</v>
      </c>
      <c r="U33" s="5">
        <f t="shared" si="17"/>
        <v>95</v>
      </c>
      <c r="V33" s="5">
        <f t="shared" si="17"/>
        <v>95</v>
      </c>
      <c r="W33" s="5">
        <f t="shared" si="17"/>
        <v>95</v>
      </c>
      <c r="X33" s="5">
        <f t="shared" si="17"/>
        <v>95</v>
      </c>
      <c r="Y33" s="5">
        <f t="shared" si="17"/>
        <v>95</v>
      </c>
      <c r="Z33" s="5">
        <f t="shared" si="17"/>
        <v>95</v>
      </c>
      <c r="AA33" s="5">
        <f t="shared" si="17"/>
        <v>95</v>
      </c>
      <c r="AB33" s="5">
        <f t="shared" si="17"/>
        <v>95</v>
      </c>
      <c r="AC33" s="5">
        <f t="shared" si="17"/>
        <v>95</v>
      </c>
      <c r="AD33" s="5">
        <f t="shared" si="17"/>
        <v>95</v>
      </c>
      <c r="AE33" s="5">
        <f t="shared" si="17"/>
        <v>95</v>
      </c>
      <c r="AF33" s="5">
        <f t="shared" si="17"/>
        <v>95</v>
      </c>
      <c r="AG33" s="5">
        <f t="shared" si="17"/>
        <v>95</v>
      </c>
      <c r="AH33" s="5">
        <f t="shared" si="17"/>
        <v>95</v>
      </c>
      <c r="AI33" s="5">
        <f t="shared" si="17"/>
        <v>95</v>
      </c>
      <c r="AJ33" s="5">
        <f t="shared" si="17"/>
        <v>95</v>
      </c>
      <c r="AK33" s="5">
        <f t="shared" si="17"/>
        <v>95</v>
      </c>
      <c r="AL33" s="5">
        <f t="shared" si="17"/>
        <v>115</v>
      </c>
      <c r="AM33" s="5">
        <f t="shared" si="17"/>
        <v>155</v>
      </c>
      <c r="AN33" s="5">
        <f t="shared" si="17"/>
        <v>155</v>
      </c>
      <c r="AO33" s="5">
        <f t="shared" si="17"/>
        <v>155</v>
      </c>
      <c r="AP33" s="5">
        <f t="shared" si="17"/>
        <v>155</v>
      </c>
      <c r="AQ33" s="5">
        <f t="shared" si="17"/>
        <v>155</v>
      </c>
      <c r="AR33" s="5">
        <f t="shared" si="17"/>
        <v>155</v>
      </c>
      <c r="AS33" s="5">
        <f t="shared" si="17"/>
        <v>155</v>
      </c>
      <c r="AT33" s="5">
        <f t="shared" si="17"/>
        <v>155</v>
      </c>
      <c r="AU33" s="5">
        <f t="shared" si="17"/>
        <v>125</v>
      </c>
      <c r="AV33" s="5">
        <f t="shared" si="17"/>
        <v>125</v>
      </c>
      <c r="AW33" s="5">
        <f t="shared" si="17"/>
        <v>125</v>
      </c>
      <c r="AX33" s="5">
        <f t="shared" si="17"/>
        <v>125</v>
      </c>
      <c r="AY33" s="5">
        <f t="shared" si="17"/>
        <v>125</v>
      </c>
      <c r="AZ33" s="5">
        <f t="shared" si="17"/>
        <v>125</v>
      </c>
      <c r="BA33" s="5">
        <f t="shared" si="17"/>
        <v>125</v>
      </c>
      <c r="BB33" s="6">
        <f t="shared" si="17"/>
        <v>125</v>
      </c>
    </row>
    <row r="34" spans="1:54" ht="11" outlineLevel="2" thickBot="1" x14ac:dyDescent="0.3">
      <c r="B34" s="11" t="s">
        <v>2</v>
      </c>
      <c r="C34" s="7">
        <f>C33-C32</f>
        <v>-25.068068207377408</v>
      </c>
      <c r="D34" s="7">
        <f t="shared" ref="D34:BB34" si="18">D33-D32</f>
        <v>-13.81096594316989</v>
      </c>
      <c r="E34" s="7">
        <f t="shared" si="18"/>
        <v>-13.557219785575043</v>
      </c>
      <c r="F34" s="7">
        <f t="shared" si="18"/>
        <v>-13.741762445644014</v>
      </c>
      <c r="G34" s="7">
        <f t="shared" si="18"/>
        <v>5.6467507778527448</v>
      </c>
      <c r="H34" s="7">
        <f t="shared" si="18"/>
        <v>65.15022473384316</v>
      </c>
      <c r="I34" s="7">
        <f t="shared" si="18"/>
        <v>-42.495815667641324</v>
      </c>
      <c r="J34" s="7">
        <f t="shared" si="18"/>
        <v>31.459655355000756</v>
      </c>
      <c r="K34" s="7">
        <f t="shared" si="18"/>
        <v>57.134152937097021</v>
      </c>
      <c r="L34" s="7">
        <f t="shared" si="18"/>
        <v>51.124982568600984</v>
      </c>
      <c r="M34" s="7">
        <f t="shared" si="18"/>
        <v>1.9328297439646036</v>
      </c>
      <c r="N34" s="7">
        <f t="shared" si="18"/>
        <v>42.912834195531566</v>
      </c>
      <c r="O34" s="7">
        <f t="shared" si="18"/>
        <v>-31.503993477282947</v>
      </c>
      <c r="P34" s="7">
        <f t="shared" si="18"/>
        <v>54.043063380941668</v>
      </c>
      <c r="Q34" s="7">
        <f t="shared" si="18"/>
        <v>-29.773906039136307</v>
      </c>
      <c r="R34" s="7">
        <f t="shared" si="18"/>
        <v>49.348759465437098</v>
      </c>
      <c r="S34" s="7">
        <f t="shared" si="18"/>
        <v>23.754999297121017</v>
      </c>
      <c r="T34" s="7">
        <f t="shared" si="18"/>
        <v>51.332593061178585</v>
      </c>
      <c r="U34" s="7">
        <f t="shared" si="18"/>
        <v>-42.726493992727569</v>
      </c>
      <c r="V34" s="7">
        <f t="shared" si="18"/>
        <v>1.819964574897881E-2</v>
      </c>
      <c r="W34" s="7">
        <f t="shared" si="18"/>
        <v>61.666982025041236</v>
      </c>
      <c r="X34" s="7">
        <f t="shared" si="18"/>
        <v>38.922099171539955</v>
      </c>
      <c r="Y34" s="7">
        <f t="shared" si="18"/>
        <v>-35.644669412580583</v>
      </c>
      <c r="Z34" s="7">
        <f t="shared" si="18"/>
        <v>12.359490037861747</v>
      </c>
      <c r="AA34" s="7">
        <f t="shared" si="18"/>
        <v>-28.678183994976763</v>
      </c>
      <c r="AB34" s="7">
        <f t="shared" si="18"/>
        <v>12.394091786624685</v>
      </c>
      <c r="AC34" s="7">
        <f t="shared" si="18"/>
        <v>55.207988922627081</v>
      </c>
      <c r="AD34" s="7">
        <f t="shared" si="18"/>
        <v>50.825100745988905</v>
      </c>
      <c r="AE34" s="7">
        <f t="shared" si="18"/>
        <v>-25.07960212363173</v>
      </c>
      <c r="AF34" s="7">
        <f t="shared" si="18"/>
        <v>-18.459134193657235</v>
      </c>
      <c r="AG34" s="7">
        <f t="shared" si="18"/>
        <v>39.533396733018442</v>
      </c>
      <c r="AH34" s="7">
        <f t="shared" si="18"/>
        <v>33.835642103388807</v>
      </c>
      <c r="AI34" s="7">
        <f t="shared" si="18"/>
        <v>-17.974709710976143</v>
      </c>
      <c r="AJ34" s="7">
        <f t="shared" si="18"/>
        <v>66.891846088244108</v>
      </c>
      <c r="AK34" s="7">
        <f t="shared" si="18"/>
        <v>53.477901484480427</v>
      </c>
      <c r="AL34" s="7">
        <f t="shared" si="18"/>
        <v>11.494635533813167</v>
      </c>
      <c r="AM34" s="7">
        <f t="shared" si="18"/>
        <v>37.342520289773574</v>
      </c>
      <c r="AN34" s="7">
        <f t="shared" si="18"/>
        <v>40.733491668541021</v>
      </c>
      <c r="AO34" s="7">
        <f t="shared" si="18"/>
        <v>63.455306689533657</v>
      </c>
      <c r="AP34" s="7">
        <f t="shared" si="18"/>
        <v>74.689341121232573</v>
      </c>
      <c r="AQ34" s="7">
        <f t="shared" si="18"/>
        <v>25.047365562678067</v>
      </c>
      <c r="AR34" s="7">
        <f t="shared" si="18"/>
        <v>18.64604204153548</v>
      </c>
      <c r="AS34" s="7">
        <f t="shared" si="18"/>
        <v>21.47185152384165</v>
      </c>
      <c r="AT34" s="7">
        <f t="shared" si="18"/>
        <v>91.205909197405902</v>
      </c>
      <c r="AU34" s="7">
        <f t="shared" si="18"/>
        <v>92.693500571674917</v>
      </c>
      <c r="AV34" s="7">
        <f t="shared" si="18"/>
        <v>4.9203978763682699</v>
      </c>
      <c r="AW34" s="7">
        <f t="shared" si="18"/>
        <v>78.183833923751678</v>
      </c>
      <c r="AX34" s="7">
        <f t="shared" si="18"/>
        <v>34.516426984930263</v>
      </c>
      <c r="AY34" s="7">
        <f t="shared" si="18"/>
        <v>88.172205399985017</v>
      </c>
      <c r="AZ34" s="7">
        <f t="shared" si="18"/>
        <v>87.756984414829802</v>
      </c>
      <c r="BA34" s="7">
        <f t="shared" si="18"/>
        <v>11.067975239916038</v>
      </c>
      <c r="BB34" s="8">
        <f t="shared" si="18"/>
        <v>12.209832949092828</v>
      </c>
    </row>
    <row r="35" spans="1:54" outlineLevel="3" x14ac:dyDescent="0.25">
      <c r="B35" s="17" t="s">
        <v>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 outlineLevel="3" x14ac:dyDescent="0.25">
      <c r="B36" s="10" t="s">
        <v>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>
        <v>-30</v>
      </c>
      <c r="AV36" s="5"/>
      <c r="AW36" s="5"/>
      <c r="AX36" s="5"/>
      <c r="AY36" s="5"/>
      <c r="AZ36" s="5"/>
      <c r="BA36" s="5"/>
      <c r="BB36" s="6"/>
    </row>
    <row r="37" spans="1:54" outlineLevel="3" x14ac:dyDescent="0.25">
      <c r="A37" s="18" t="s">
        <v>16</v>
      </c>
      <c r="B37" s="10" t="s">
        <v>21</v>
      </c>
      <c r="C37" s="5">
        <f>0+(H38)</f>
        <v>0</v>
      </c>
      <c r="D37" s="5">
        <f>0+(I38)</f>
        <v>0</v>
      </c>
      <c r="E37" s="5">
        <f>0+(J38)</f>
        <v>0</v>
      </c>
      <c r="F37" s="5">
        <f t="shared" ref="F37:U38" si="19">K38</f>
        <v>0</v>
      </c>
      <c r="G37" s="5">
        <f t="shared" si="19"/>
        <v>0</v>
      </c>
      <c r="H37" s="5">
        <f t="shared" si="19"/>
        <v>0</v>
      </c>
      <c r="I37" s="5">
        <f t="shared" si="19"/>
        <v>0</v>
      </c>
      <c r="J37" s="5">
        <f t="shared" si="19"/>
        <v>0</v>
      </c>
      <c r="K37" s="5">
        <f t="shared" si="19"/>
        <v>0</v>
      </c>
      <c r="L37" s="5">
        <f t="shared" si="19"/>
        <v>0</v>
      </c>
      <c r="M37" s="5">
        <f t="shared" si="19"/>
        <v>0</v>
      </c>
      <c r="N37" s="5">
        <f t="shared" si="19"/>
        <v>0</v>
      </c>
      <c r="O37" s="5">
        <f t="shared" si="19"/>
        <v>0</v>
      </c>
      <c r="P37" s="5">
        <f t="shared" si="19"/>
        <v>0</v>
      </c>
      <c r="Q37" s="5">
        <f t="shared" si="19"/>
        <v>0</v>
      </c>
      <c r="R37" s="5">
        <f t="shared" si="19"/>
        <v>0</v>
      </c>
      <c r="S37" s="5">
        <f t="shared" si="19"/>
        <v>0</v>
      </c>
      <c r="T37" s="5">
        <f t="shared" si="19"/>
        <v>0</v>
      </c>
      <c r="U37" s="5">
        <f t="shared" si="19"/>
        <v>0</v>
      </c>
      <c r="V37" s="5">
        <f t="shared" ref="V37:AK38" si="20">AA38</f>
        <v>0</v>
      </c>
      <c r="W37" s="5">
        <f t="shared" si="20"/>
        <v>0</v>
      </c>
      <c r="X37" s="5">
        <f t="shared" si="20"/>
        <v>0</v>
      </c>
      <c r="Y37" s="5">
        <f t="shared" si="20"/>
        <v>0</v>
      </c>
      <c r="Z37" s="5">
        <f t="shared" si="20"/>
        <v>0</v>
      </c>
      <c r="AA37" s="5">
        <f t="shared" si="20"/>
        <v>0</v>
      </c>
      <c r="AB37" s="5">
        <f t="shared" si="20"/>
        <v>20</v>
      </c>
      <c r="AC37" s="5">
        <f t="shared" si="20"/>
        <v>40</v>
      </c>
      <c r="AD37" s="5">
        <f t="shared" si="20"/>
        <v>0</v>
      </c>
      <c r="AE37" s="5">
        <f t="shared" si="20"/>
        <v>0</v>
      </c>
      <c r="AF37" s="5">
        <f t="shared" si="20"/>
        <v>0</v>
      </c>
      <c r="AG37" s="5">
        <f t="shared" si="20"/>
        <v>0</v>
      </c>
      <c r="AH37" s="5">
        <f t="shared" si="20"/>
        <v>0</v>
      </c>
      <c r="AI37" s="5">
        <f t="shared" si="20"/>
        <v>0</v>
      </c>
      <c r="AJ37" s="5">
        <f t="shared" si="20"/>
        <v>0</v>
      </c>
      <c r="AK37" s="5">
        <f t="shared" si="20"/>
        <v>0</v>
      </c>
      <c r="AL37" s="5">
        <f t="shared" ref="AL37:BA38" si="21">AQ38</f>
        <v>0</v>
      </c>
      <c r="AM37" s="5">
        <f t="shared" si="21"/>
        <v>0</v>
      </c>
      <c r="AN37" s="5">
        <f t="shared" si="21"/>
        <v>0</v>
      </c>
      <c r="AO37" s="5">
        <f t="shared" si="21"/>
        <v>0</v>
      </c>
      <c r="AP37" s="5">
        <f t="shared" si="21"/>
        <v>0</v>
      </c>
      <c r="AQ37" s="5">
        <f t="shared" si="21"/>
        <v>0</v>
      </c>
      <c r="AR37" s="5">
        <f t="shared" si="21"/>
        <v>0</v>
      </c>
      <c r="AS37" s="5">
        <f t="shared" si="21"/>
        <v>0</v>
      </c>
      <c r="AT37" s="5">
        <f t="shared" si="21"/>
        <v>0</v>
      </c>
      <c r="AU37" s="5">
        <f t="shared" si="21"/>
        <v>0</v>
      </c>
      <c r="AV37" s="5">
        <f t="shared" si="21"/>
        <v>0</v>
      </c>
      <c r="AW37" s="5">
        <f t="shared" si="21"/>
        <v>0</v>
      </c>
      <c r="AX37" s="5">
        <f t="shared" si="21"/>
        <v>0</v>
      </c>
      <c r="AY37" s="5">
        <f t="shared" si="21"/>
        <v>0</v>
      </c>
      <c r="AZ37" s="5">
        <f t="shared" si="21"/>
        <v>0</v>
      </c>
      <c r="BA37" s="5">
        <f t="shared" si="21"/>
        <v>0</v>
      </c>
      <c r="BB37" s="6">
        <f>BG38</f>
        <v>0</v>
      </c>
    </row>
    <row r="38" spans="1:54" outlineLevel="3" x14ac:dyDescent="0.25">
      <c r="B38" s="10" t="s">
        <v>22</v>
      </c>
      <c r="C38" s="5">
        <f>H39</f>
        <v>0</v>
      </c>
      <c r="D38" s="5">
        <f>I39</f>
        <v>0</v>
      </c>
      <c r="E38" s="5">
        <f>J39</f>
        <v>0</v>
      </c>
      <c r="F38" s="5">
        <f t="shared" si="19"/>
        <v>0</v>
      </c>
      <c r="G38" s="5">
        <f t="shared" si="19"/>
        <v>0</v>
      </c>
      <c r="H38" s="5">
        <f t="shared" si="19"/>
        <v>0</v>
      </c>
      <c r="I38" s="5">
        <f t="shared" si="19"/>
        <v>0</v>
      </c>
      <c r="J38" s="5">
        <f t="shared" si="19"/>
        <v>0</v>
      </c>
      <c r="K38" s="5">
        <f t="shared" si="19"/>
        <v>0</v>
      </c>
      <c r="L38" s="5">
        <f t="shared" si="19"/>
        <v>0</v>
      </c>
      <c r="M38" s="5">
        <f t="shared" si="19"/>
        <v>0</v>
      </c>
      <c r="N38" s="5">
        <f t="shared" si="19"/>
        <v>0</v>
      </c>
      <c r="O38" s="5">
        <f t="shared" si="19"/>
        <v>0</v>
      </c>
      <c r="P38" s="5">
        <f t="shared" si="19"/>
        <v>0</v>
      </c>
      <c r="Q38" s="5">
        <f t="shared" si="19"/>
        <v>0</v>
      </c>
      <c r="R38" s="5">
        <f t="shared" si="19"/>
        <v>0</v>
      </c>
      <c r="S38" s="5">
        <f t="shared" si="19"/>
        <v>0</v>
      </c>
      <c r="T38" s="5">
        <f t="shared" si="19"/>
        <v>0</v>
      </c>
      <c r="U38" s="5">
        <f t="shared" si="19"/>
        <v>0</v>
      </c>
      <c r="V38" s="5">
        <f t="shared" si="20"/>
        <v>0</v>
      </c>
      <c r="W38" s="5">
        <f t="shared" si="20"/>
        <v>0</v>
      </c>
      <c r="X38" s="5">
        <f t="shared" si="20"/>
        <v>0</v>
      </c>
      <c r="Y38" s="5">
        <f t="shared" si="20"/>
        <v>0</v>
      </c>
      <c r="Z38" s="5">
        <f t="shared" si="20"/>
        <v>0</v>
      </c>
      <c r="AA38" s="5">
        <f t="shared" si="20"/>
        <v>0</v>
      </c>
      <c r="AB38" s="5">
        <f t="shared" si="20"/>
        <v>0</v>
      </c>
      <c r="AC38" s="5">
        <f t="shared" si="20"/>
        <v>0</v>
      </c>
      <c r="AD38" s="5">
        <f t="shared" si="20"/>
        <v>0</v>
      </c>
      <c r="AE38" s="5">
        <f t="shared" si="20"/>
        <v>0</v>
      </c>
      <c r="AF38" s="5">
        <f t="shared" si="20"/>
        <v>0</v>
      </c>
      <c r="AG38" s="5">
        <f>AL39</f>
        <v>20</v>
      </c>
      <c r="AH38" s="5">
        <f>AM39</f>
        <v>40</v>
      </c>
      <c r="AI38" s="5">
        <f t="shared" si="20"/>
        <v>0</v>
      </c>
      <c r="AJ38" s="5">
        <f t="shared" si="20"/>
        <v>0</v>
      </c>
      <c r="AK38" s="5">
        <f t="shared" si="20"/>
        <v>0</v>
      </c>
      <c r="AL38" s="5">
        <f t="shared" si="21"/>
        <v>0</v>
      </c>
      <c r="AM38" s="5">
        <f t="shared" si="21"/>
        <v>0</v>
      </c>
      <c r="AN38" s="5">
        <f t="shared" si="21"/>
        <v>0</v>
      </c>
      <c r="AO38" s="5">
        <f t="shared" si="21"/>
        <v>0</v>
      </c>
      <c r="AP38" s="5">
        <f t="shared" si="21"/>
        <v>0</v>
      </c>
      <c r="AQ38" s="5">
        <f t="shared" si="21"/>
        <v>0</v>
      </c>
      <c r="AR38" s="5">
        <f t="shared" si="21"/>
        <v>0</v>
      </c>
      <c r="AS38" s="5">
        <f t="shared" si="21"/>
        <v>0</v>
      </c>
      <c r="AT38" s="5">
        <f t="shared" si="21"/>
        <v>0</v>
      </c>
      <c r="AU38" s="5">
        <f t="shared" si="21"/>
        <v>0</v>
      </c>
      <c r="AV38" s="5">
        <f t="shared" si="21"/>
        <v>0</v>
      </c>
      <c r="AW38" s="5">
        <f t="shared" si="21"/>
        <v>0</v>
      </c>
      <c r="AX38" s="5">
        <f t="shared" si="21"/>
        <v>0</v>
      </c>
      <c r="AY38" s="5">
        <f t="shared" si="21"/>
        <v>0</v>
      </c>
      <c r="AZ38" s="5">
        <f t="shared" si="21"/>
        <v>0</v>
      </c>
      <c r="BA38" s="5">
        <f t="shared" si="21"/>
        <v>0</v>
      </c>
      <c r="BB38" s="6">
        <f>BG39</f>
        <v>0</v>
      </c>
    </row>
    <row r="39" spans="1:54" outlineLevel="3" x14ac:dyDescent="0.25">
      <c r="B39" s="10" t="s">
        <v>10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20</v>
      </c>
      <c r="AM39" s="5">
        <v>40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6"/>
    </row>
    <row r="40" spans="1:54" ht="11" outlineLevel="3" thickBot="1" x14ac:dyDescent="0.3">
      <c r="A40" s="18" t="s">
        <v>16</v>
      </c>
      <c r="B40" s="11" t="s">
        <v>23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</row>
    <row r="41" spans="1:54" ht="11" outlineLevel="2" thickBot="1" x14ac:dyDescent="0.3"/>
    <row r="42" spans="1:54" outlineLevel="2" x14ac:dyDescent="0.25">
      <c r="B42" s="9" t="s">
        <v>24</v>
      </c>
      <c r="C42" s="2">
        <v>45689</v>
      </c>
      <c r="D42" s="2">
        <v>45696</v>
      </c>
      <c r="E42" s="2">
        <v>45703</v>
      </c>
      <c r="F42" s="2">
        <v>45710</v>
      </c>
      <c r="G42" s="2">
        <v>45717</v>
      </c>
      <c r="H42" s="2">
        <v>45724</v>
      </c>
      <c r="I42" s="2">
        <v>45731</v>
      </c>
      <c r="J42" s="2">
        <v>45738</v>
      </c>
      <c r="K42" s="2">
        <v>45745</v>
      </c>
      <c r="L42" s="2">
        <v>45752</v>
      </c>
      <c r="M42" s="2">
        <v>45759</v>
      </c>
      <c r="N42" s="2">
        <v>45766</v>
      </c>
      <c r="O42" s="2">
        <v>45773</v>
      </c>
      <c r="P42" s="2">
        <v>45780</v>
      </c>
      <c r="Q42" s="2">
        <v>45787</v>
      </c>
      <c r="R42" s="2">
        <v>45794</v>
      </c>
      <c r="S42" s="2">
        <v>45801</v>
      </c>
      <c r="T42" s="2">
        <v>45808</v>
      </c>
      <c r="U42" s="2">
        <v>45815</v>
      </c>
      <c r="V42" s="2">
        <v>45822</v>
      </c>
      <c r="W42" s="2">
        <v>45829</v>
      </c>
      <c r="X42" s="2">
        <v>45836</v>
      </c>
      <c r="Y42" s="2">
        <v>45843</v>
      </c>
      <c r="Z42" s="2">
        <v>45850</v>
      </c>
      <c r="AA42" s="2">
        <v>45857</v>
      </c>
      <c r="AB42" s="2">
        <v>45864</v>
      </c>
      <c r="AC42" s="2">
        <v>45871</v>
      </c>
      <c r="AD42" s="2">
        <v>45878</v>
      </c>
      <c r="AE42" s="2">
        <v>45885</v>
      </c>
      <c r="AF42" s="2">
        <v>45892</v>
      </c>
      <c r="AG42" s="2">
        <v>45899</v>
      </c>
      <c r="AH42" s="2">
        <v>45906</v>
      </c>
      <c r="AI42" s="2">
        <v>45913</v>
      </c>
      <c r="AJ42" s="2">
        <v>45920</v>
      </c>
      <c r="AK42" s="2">
        <v>45927</v>
      </c>
      <c r="AL42" s="2">
        <v>45934</v>
      </c>
      <c r="AM42" s="2">
        <v>45941</v>
      </c>
      <c r="AN42" s="2">
        <v>45948</v>
      </c>
      <c r="AO42" s="2">
        <v>45955</v>
      </c>
      <c r="AP42" s="2">
        <v>45962</v>
      </c>
      <c r="AQ42" s="2">
        <v>45969</v>
      </c>
      <c r="AR42" s="2">
        <v>45976</v>
      </c>
      <c r="AS42" s="2">
        <v>45983</v>
      </c>
      <c r="AT42" s="2">
        <v>45990</v>
      </c>
      <c r="AU42" s="2">
        <v>45997</v>
      </c>
      <c r="AV42" s="2">
        <v>46004</v>
      </c>
      <c r="AW42" s="2">
        <v>46011</v>
      </c>
      <c r="AX42" s="2">
        <v>46018</v>
      </c>
      <c r="AY42" s="2">
        <v>46025</v>
      </c>
      <c r="AZ42" s="2">
        <v>46032</v>
      </c>
      <c r="BA42" s="2">
        <v>46039</v>
      </c>
      <c r="BB42" s="3">
        <v>46046</v>
      </c>
    </row>
    <row r="43" spans="1:54" outlineLevel="2" x14ac:dyDescent="0.25">
      <c r="A43" s="18" t="s">
        <v>16</v>
      </c>
      <c r="B43" s="10" t="s">
        <v>14</v>
      </c>
      <c r="C43" s="12"/>
      <c r="D43" s="12">
        <f>C43</f>
        <v>0</v>
      </c>
      <c r="E43" s="12">
        <f t="shared" ref="E43:BB43" si="22">D43</f>
        <v>0</v>
      </c>
      <c r="F43" s="12">
        <f t="shared" si="22"/>
        <v>0</v>
      </c>
      <c r="G43" s="12">
        <f t="shared" si="22"/>
        <v>0</v>
      </c>
      <c r="H43" s="12">
        <f t="shared" si="22"/>
        <v>0</v>
      </c>
      <c r="I43" s="12">
        <f t="shared" si="22"/>
        <v>0</v>
      </c>
      <c r="J43" s="12">
        <f t="shared" si="22"/>
        <v>0</v>
      </c>
      <c r="K43" s="12">
        <f t="shared" si="22"/>
        <v>0</v>
      </c>
      <c r="L43" s="12">
        <f t="shared" si="22"/>
        <v>0</v>
      </c>
      <c r="M43" s="12">
        <f t="shared" si="22"/>
        <v>0</v>
      </c>
      <c r="N43" s="12">
        <f t="shared" si="22"/>
        <v>0</v>
      </c>
      <c r="O43" s="12">
        <f t="shared" si="22"/>
        <v>0</v>
      </c>
      <c r="P43" s="12">
        <f t="shared" si="22"/>
        <v>0</v>
      </c>
      <c r="Q43" s="12">
        <f t="shared" si="22"/>
        <v>0</v>
      </c>
      <c r="R43" s="12">
        <f t="shared" si="22"/>
        <v>0</v>
      </c>
      <c r="S43" s="12">
        <f t="shared" si="22"/>
        <v>0</v>
      </c>
      <c r="T43" s="12">
        <f t="shared" si="22"/>
        <v>0</v>
      </c>
      <c r="U43" s="12">
        <f t="shared" si="22"/>
        <v>0</v>
      </c>
      <c r="V43" s="12">
        <f t="shared" si="22"/>
        <v>0</v>
      </c>
      <c r="W43" s="12">
        <f t="shared" si="22"/>
        <v>0</v>
      </c>
      <c r="X43" s="12">
        <f t="shared" si="22"/>
        <v>0</v>
      </c>
      <c r="Y43" s="12">
        <f t="shared" si="22"/>
        <v>0</v>
      </c>
      <c r="Z43" s="12">
        <f t="shared" si="22"/>
        <v>0</v>
      </c>
      <c r="AA43" s="12">
        <f t="shared" si="22"/>
        <v>0</v>
      </c>
      <c r="AB43" s="12">
        <f t="shared" si="22"/>
        <v>0</v>
      </c>
      <c r="AC43" s="12">
        <f t="shared" si="22"/>
        <v>0</v>
      </c>
      <c r="AD43" s="12">
        <f t="shared" si="22"/>
        <v>0</v>
      </c>
      <c r="AE43" s="12">
        <f t="shared" si="22"/>
        <v>0</v>
      </c>
      <c r="AF43" s="12">
        <f t="shared" si="22"/>
        <v>0</v>
      </c>
      <c r="AG43" s="12">
        <f t="shared" si="22"/>
        <v>0</v>
      </c>
      <c r="AH43" s="12">
        <f t="shared" si="22"/>
        <v>0</v>
      </c>
      <c r="AI43" s="12">
        <f t="shared" si="22"/>
        <v>0</v>
      </c>
      <c r="AJ43" s="12">
        <f t="shared" si="22"/>
        <v>0</v>
      </c>
      <c r="AK43" s="12">
        <f t="shared" si="22"/>
        <v>0</v>
      </c>
      <c r="AL43" s="12">
        <f t="shared" si="22"/>
        <v>0</v>
      </c>
      <c r="AM43" s="12">
        <f t="shared" si="22"/>
        <v>0</v>
      </c>
      <c r="AN43" s="12">
        <f t="shared" si="22"/>
        <v>0</v>
      </c>
      <c r="AO43" s="12">
        <f t="shared" si="22"/>
        <v>0</v>
      </c>
      <c r="AP43" s="12">
        <f t="shared" si="22"/>
        <v>0</v>
      </c>
      <c r="AQ43" s="12">
        <f t="shared" si="22"/>
        <v>0</v>
      </c>
      <c r="AR43" s="12">
        <f t="shared" si="22"/>
        <v>0</v>
      </c>
      <c r="AS43" s="12">
        <f t="shared" si="22"/>
        <v>0</v>
      </c>
      <c r="AT43" s="12">
        <f t="shared" si="22"/>
        <v>0</v>
      </c>
      <c r="AU43" s="12">
        <f t="shared" si="22"/>
        <v>0</v>
      </c>
      <c r="AV43" s="12">
        <f t="shared" si="22"/>
        <v>0</v>
      </c>
      <c r="AW43" s="12">
        <f t="shared" si="22"/>
        <v>0</v>
      </c>
      <c r="AX43" s="12">
        <f t="shared" si="22"/>
        <v>0</v>
      </c>
      <c r="AY43" s="12">
        <f t="shared" si="22"/>
        <v>0</v>
      </c>
      <c r="AZ43" s="12">
        <f t="shared" si="22"/>
        <v>0</v>
      </c>
      <c r="BA43" s="12">
        <f t="shared" si="22"/>
        <v>0</v>
      </c>
      <c r="BB43" s="14">
        <f t="shared" si="22"/>
        <v>0</v>
      </c>
    </row>
    <row r="44" spans="1:54" outlineLevel="2" x14ac:dyDescent="0.25">
      <c r="A44" s="18" t="s">
        <v>16</v>
      </c>
      <c r="B44" s="10" t="s">
        <v>15</v>
      </c>
      <c r="C44" s="12"/>
      <c r="D44" s="12">
        <f>C44</f>
        <v>0</v>
      </c>
      <c r="E44" s="12">
        <f t="shared" ref="E44:BB44" si="23">D44</f>
        <v>0</v>
      </c>
      <c r="F44" s="12">
        <f t="shared" si="23"/>
        <v>0</v>
      </c>
      <c r="G44" s="12">
        <f t="shared" si="23"/>
        <v>0</v>
      </c>
      <c r="H44" s="12">
        <f t="shared" si="23"/>
        <v>0</v>
      </c>
      <c r="I44" s="12">
        <f t="shared" si="23"/>
        <v>0</v>
      </c>
      <c r="J44" s="12">
        <f t="shared" si="23"/>
        <v>0</v>
      </c>
      <c r="K44" s="12">
        <f t="shared" si="23"/>
        <v>0</v>
      </c>
      <c r="L44" s="12">
        <f t="shared" si="23"/>
        <v>0</v>
      </c>
      <c r="M44" s="12">
        <f t="shared" si="23"/>
        <v>0</v>
      </c>
      <c r="N44" s="12">
        <f t="shared" si="23"/>
        <v>0</v>
      </c>
      <c r="O44" s="12">
        <f t="shared" si="23"/>
        <v>0</v>
      </c>
      <c r="P44" s="12">
        <f t="shared" si="23"/>
        <v>0</v>
      </c>
      <c r="Q44" s="12">
        <f t="shared" si="23"/>
        <v>0</v>
      </c>
      <c r="R44" s="12">
        <f t="shared" si="23"/>
        <v>0</v>
      </c>
      <c r="S44" s="12">
        <f t="shared" si="23"/>
        <v>0</v>
      </c>
      <c r="T44" s="12">
        <f t="shared" si="23"/>
        <v>0</v>
      </c>
      <c r="U44" s="12">
        <f t="shared" si="23"/>
        <v>0</v>
      </c>
      <c r="V44" s="12">
        <f t="shared" si="23"/>
        <v>0</v>
      </c>
      <c r="W44" s="12">
        <f t="shared" si="23"/>
        <v>0</v>
      </c>
      <c r="X44" s="12">
        <f t="shared" si="23"/>
        <v>0</v>
      </c>
      <c r="Y44" s="12">
        <f t="shared" si="23"/>
        <v>0</v>
      </c>
      <c r="Z44" s="12">
        <f t="shared" si="23"/>
        <v>0</v>
      </c>
      <c r="AA44" s="12">
        <f t="shared" si="23"/>
        <v>0</v>
      </c>
      <c r="AB44" s="12">
        <f t="shared" si="23"/>
        <v>0</v>
      </c>
      <c r="AC44" s="12">
        <f t="shared" si="23"/>
        <v>0</v>
      </c>
      <c r="AD44" s="12">
        <f t="shared" si="23"/>
        <v>0</v>
      </c>
      <c r="AE44" s="12">
        <f t="shared" si="23"/>
        <v>0</v>
      </c>
      <c r="AF44" s="12">
        <f t="shared" si="23"/>
        <v>0</v>
      </c>
      <c r="AG44" s="12">
        <f t="shared" si="23"/>
        <v>0</v>
      </c>
      <c r="AH44" s="12">
        <f t="shared" si="23"/>
        <v>0</v>
      </c>
      <c r="AI44" s="12">
        <f t="shared" si="23"/>
        <v>0</v>
      </c>
      <c r="AJ44" s="12">
        <f t="shared" si="23"/>
        <v>0</v>
      </c>
      <c r="AK44" s="12">
        <f t="shared" si="23"/>
        <v>0</v>
      </c>
      <c r="AL44" s="12">
        <f t="shared" si="23"/>
        <v>0</v>
      </c>
      <c r="AM44" s="12">
        <f t="shared" si="23"/>
        <v>0</v>
      </c>
      <c r="AN44" s="12">
        <f t="shared" si="23"/>
        <v>0</v>
      </c>
      <c r="AO44" s="12">
        <f t="shared" si="23"/>
        <v>0</v>
      </c>
      <c r="AP44" s="12">
        <f t="shared" si="23"/>
        <v>0</v>
      </c>
      <c r="AQ44" s="12">
        <f t="shared" si="23"/>
        <v>0</v>
      </c>
      <c r="AR44" s="12">
        <f t="shared" si="23"/>
        <v>0</v>
      </c>
      <c r="AS44" s="12">
        <f t="shared" si="23"/>
        <v>0</v>
      </c>
      <c r="AT44" s="12">
        <f t="shared" si="23"/>
        <v>0</v>
      </c>
      <c r="AU44" s="12">
        <f t="shared" si="23"/>
        <v>0</v>
      </c>
      <c r="AV44" s="12">
        <f t="shared" si="23"/>
        <v>0</v>
      </c>
      <c r="AW44" s="12">
        <f t="shared" si="23"/>
        <v>0</v>
      </c>
      <c r="AX44" s="12">
        <f t="shared" si="23"/>
        <v>0</v>
      </c>
      <c r="AY44" s="12">
        <f t="shared" si="23"/>
        <v>0</v>
      </c>
      <c r="AZ44" s="12">
        <f t="shared" si="23"/>
        <v>0</v>
      </c>
      <c r="BA44" s="12">
        <f t="shared" si="23"/>
        <v>0</v>
      </c>
      <c r="BB44" s="14">
        <f t="shared" si="23"/>
        <v>0</v>
      </c>
    </row>
    <row r="45" spans="1:54" outlineLevel="2" x14ac:dyDescent="0.25">
      <c r="B45" s="10" t="s">
        <v>6</v>
      </c>
      <c r="C45" s="13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4">
        <v>0</v>
      </c>
    </row>
    <row r="46" spans="1:54" outlineLevel="2" x14ac:dyDescent="0.25">
      <c r="B46" s="10" t="s">
        <v>7</v>
      </c>
      <c r="C46" s="12">
        <v>0.3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  <c r="I46" s="12">
        <v>0.3</v>
      </c>
      <c r="J46" s="12">
        <v>0.3</v>
      </c>
      <c r="K46" s="12">
        <v>0.3</v>
      </c>
      <c r="L46" s="12">
        <v>0.3</v>
      </c>
      <c r="M46" s="12">
        <v>0.3</v>
      </c>
      <c r="N46" s="12">
        <v>0.3</v>
      </c>
      <c r="O46" s="12">
        <v>0.3</v>
      </c>
      <c r="P46" s="12">
        <v>0.3</v>
      </c>
      <c r="Q46" s="12">
        <v>0.3</v>
      </c>
      <c r="R46" s="12">
        <v>0.3</v>
      </c>
      <c r="S46" s="12">
        <v>0.3</v>
      </c>
      <c r="T46" s="12">
        <v>0.3</v>
      </c>
      <c r="U46" s="12">
        <v>0.3</v>
      </c>
      <c r="V46" s="12">
        <v>0.3</v>
      </c>
      <c r="W46" s="12">
        <v>0.3</v>
      </c>
      <c r="X46" s="12">
        <v>0.3</v>
      </c>
      <c r="Y46" s="12">
        <v>0.3</v>
      </c>
      <c r="Z46" s="12">
        <v>0.3</v>
      </c>
      <c r="AA46" s="12">
        <v>0.3</v>
      </c>
      <c r="AB46" s="12">
        <v>0.3</v>
      </c>
      <c r="AC46" s="12">
        <v>0.3</v>
      </c>
      <c r="AD46" s="12">
        <v>0.3</v>
      </c>
      <c r="AE46" s="12">
        <v>0.3</v>
      </c>
      <c r="AF46" s="12">
        <v>0.3</v>
      </c>
      <c r="AG46" s="12">
        <v>0.3</v>
      </c>
      <c r="AH46" s="12">
        <v>0.3</v>
      </c>
      <c r="AI46" s="12">
        <v>0.3</v>
      </c>
      <c r="AJ46" s="12">
        <v>0.3</v>
      </c>
      <c r="AK46" s="12">
        <v>0.3</v>
      </c>
      <c r="AL46" s="12">
        <v>0.3</v>
      </c>
      <c r="AM46" s="12">
        <v>0.3</v>
      </c>
      <c r="AN46" s="12">
        <v>0.3</v>
      </c>
      <c r="AO46" s="12">
        <v>0.3</v>
      </c>
      <c r="AP46" s="12">
        <v>0.3</v>
      </c>
      <c r="AQ46" s="12">
        <v>0.3</v>
      </c>
      <c r="AR46" s="12">
        <v>0.3</v>
      </c>
      <c r="AS46" s="12">
        <v>0.3</v>
      </c>
      <c r="AT46" s="12">
        <v>0.3</v>
      </c>
      <c r="AU46" s="12">
        <v>0.3</v>
      </c>
      <c r="AV46" s="12">
        <v>0.3</v>
      </c>
      <c r="AW46" s="12">
        <v>0.3</v>
      </c>
      <c r="AX46" s="12">
        <v>0.3</v>
      </c>
      <c r="AY46" s="12">
        <v>0.3</v>
      </c>
      <c r="AZ46" s="12">
        <v>0.3</v>
      </c>
      <c r="BA46" s="12">
        <v>0.3</v>
      </c>
      <c r="BB46" s="14">
        <v>0.3</v>
      </c>
    </row>
    <row r="47" spans="1:54" outlineLevel="2" x14ac:dyDescent="0.25">
      <c r="B47" s="10" t="s">
        <v>0</v>
      </c>
      <c r="C47" s="5">
        <f>C8/(1-C44)/(1-C43)*C46</f>
        <v>90.051051155533045</v>
      </c>
      <c r="D47" s="5">
        <f t="shared" ref="D47:BB47" si="24">D8/(1-D44)/(1-D43)*D46</f>
        <v>81.608224457377418</v>
      </c>
      <c r="E47" s="5">
        <f t="shared" si="24"/>
        <v>81.417914839181279</v>
      </c>
      <c r="F47" s="5">
        <f t="shared" si="24"/>
        <v>81.556321834233003</v>
      </c>
      <c r="G47" s="5">
        <f t="shared" si="24"/>
        <v>67.014936916610438</v>
      </c>
      <c r="H47" s="5">
        <f t="shared" si="24"/>
        <v>22.38733144961763</v>
      </c>
      <c r="I47" s="5">
        <f t="shared" si="24"/>
        <v>103.12186175073099</v>
      </c>
      <c r="J47" s="5">
        <f t="shared" si="24"/>
        <v>47.655258483749428</v>
      </c>
      <c r="K47" s="5">
        <f t="shared" si="24"/>
        <v>28.399385297177236</v>
      </c>
      <c r="L47" s="5">
        <f t="shared" si="24"/>
        <v>32.906263073549255</v>
      </c>
      <c r="M47" s="5">
        <f t="shared" si="24"/>
        <v>69.800377692026544</v>
      </c>
      <c r="N47" s="5">
        <f t="shared" si="24"/>
        <v>39.065374353351324</v>
      </c>
      <c r="O47" s="5">
        <f t="shared" si="24"/>
        <v>94.877995107962207</v>
      </c>
      <c r="P47" s="5">
        <f t="shared" si="24"/>
        <v>30.717702464293748</v>
      </c>
      <c r="Q47" s="5">
        <f t="shared" si="24"/>
        <v>93.580429529352216</v>
      </c>
      <c r="R47" s="5">
        <f t="shared" si="24"/>
        <v>34.238430400922169</v>
      </c>
      <c r="S47" s="5">
        <f t="shared" si="24"/>
        <v>53.433750527159241</v>
      </c>
      <c r="T47" s="5">
        <f t="shared" si="24"/>
        <v>32.750555204116054</v>
      </c>
      <c r="U47" s="5">
        <f t="shared" si="24"/>
        <v>103.29487049454568</v>
      </c>
      <c r="V47" s="5">
        <f t="shared" si="24"/>
        <v>71.236350265688259</v>
      </c>
      <c r="W47" s="5">
        <f t="shared" si="24"/>
        <v>24.99976348121907</v>
      </c>
      <c r="X47" s="5">
        <f t="shared" si="24"/>
        <v>42.05842562134503</v>
      </c>
      <c r="Y47" s="5">
        <f t="shared" si="24"/>
        <v>97.983502059435438</v>
      </c>
      <c r="Z47" s="5">
        <f t="shared" si="24"/>
        <v>61.980382471603676</v>
      </c>
      <c r="AA47" s="5">
        <f t="shared" si="24"/>
        <v>92.758637996232565</v>
      </c>
      <c r="AB47" s="5">
        <f t="shared" si="24"/>
        <v>61.954431160031483</v>
      </c>
      <c r="AC47" s="5">
        <f t="shared" si="24"/>
        <v>29.844008308029686</v>
      </c>
      <c r="AD47" s="5">
        <f t="shared" si="24"/>
        <v>33.131174440508318</v>
      </c>
      <c r="AE47" s="5">
        <f t="shared" si="24"/>
        <v>90.059701592723798</v>
      </c>
      <c r="AF47" s="5">
        <f t="shared" si="24"/>
        <v>85.094350645242912</v>
      </c>
      <c r="AG47" s="5">
        <f t="shared" si="24"/>
        <v>41.599952450236167</v>
      </c>
      <c r="AH47" s="5">
        <f t="shared" si="24"/>
        <v>45.873268422458395</v>
      </c>
      <c r="AI47" s="5">
        <f t="shared" si="24"/>
        <v>84.731032283232096</v>
      </c>
      <c r="AJ47" s="5">
        <f t="shared" si="24"/>
        <v>21.081115433816915</v>
      </c>
      <c r="AK47" s="5">
        <f t="shared" si="24"/>
        <v>31.141573886639677</v>
      </c>
      <c r="AL47" s="5">
        <f t="shared" si="24"/>
        <v>77.629023349640121</v>
      </c>
      <c r="AM47" s="5">
        <f t="shared" si="24"/>
        <v>88.243109782669819</v>
      </c>
      <c r="AN47" s="5">
        <f t="shared" si="24"/>
        <v>85.699881248594224</v>
      </c>
      <c r="AO47" s="5">
        <f t="shared" si="24"/>
        <v>68.658519982849754</v>
      </c>
      <c r="AP47" s="5">
        <f t="shared" si="24"/>
        <v>60.232994159075567</v>
      </c>
      <c r="AQ47" s="5">
        <f t="shared" si="24"/>
        <v>97.464475827991436</v>
      </c>
      <c r="AR47" s="5">
        <f t="shared" si="24"/>
        <v>102.2654684688484</v>
      </c>
      <c r="AS47" s="5">
        <f t="shared" si="24"/>
        <v>100.14611135711876</v>
      </c>
      <c r="AT47" s="5">
        <f t="shared" si="24"/>
        <v>47.845568101945567</v>
      </c>
      <c r="AU47" s="5">
        <f t="shared" si="24"/>
        <v>24.229874571243815</v>
      </c>
      <c r="AV47" s="5">
        <f t="shared" si="24"/>
        <v>90.059701592723798</v>
      </c>
      <c r="AW47" s="5">
        <f t="shared" si="24"/>
        <v>35.112124557186235</v>
      </c>
      <c r="AX47" s="5">
        <f t="shared" si="24"/>
        <v>67.862679761302289</v>
      </c>
      <c r="AY47" s="5">
        <f t="shared" si="24"/>
        <v>27.62084595001124</v>
      </c>
      <c r="AZ47" s="5">
        <f t="shared" si="24"/>
        <v>27.932261688877645</v>
      </c>
      <c r="BA47" s="5">
        <f t="shared" si="24"/>
        <v>85.449018570062961</v>
      </c>
      <c r="BB47" s="6">
        <f t="shared" si="24"/>
        <v>84.592625288180372</v>
      </c>
    </row>
    <row r="48" spans="1:54" outlineLevel="2" x14ac:dyDescent="0.25">
      <c r="B48" s="10" t="s">
        <v>1</v>
      </c>
      <c r="C48" s="5">
        <v>75</v>
      </c>
      <c r="D48" s="5">
        <f t="shared" ref="D48:AK48" si="25">C48+D55+D50+D51</f>
        <v>75</v>
      </c>
      <c r="E48" s="5">
        <f t="shared" si="25"/>
        <v>75</v>
      </c>
      <c r="F48" s="5">
        <f t="shared" si="25"/>
        <v>75</v>
      </c>
      <c r="G48" s="5">
        <f t="shared" si="25"/>
        <v>75</v>
      </c>
      <c r="H48" s="5">
        <f t="shared" si="25"/>
        <v>75</v>
      </c>
      <c r="I48" s="5">
        <f t="shared" si="25"/>
        <v>75</v>
      </c>
      <c r="J48" s="5">
        <f t="shared" si="25"/>
        <v>75</v>
      </c>
      <c r="K48" s="5">
        <f t="shared" si="25"/>
        <v>75</v>
      </c>
      <c r="L48" s="5">
        <f t="shared" si="25"/>
        <v>75</v>
      </c>
      <c r="M48" s="5">
        <f t="shared" si="25"/>
        <v>75</v>
      </c>
      <c r="N48" s="5">
        <f t="shared" si="25"/>
        <v>75</v>
      </c>
      <c r="O48" s="5">
        <f t="shared" si="25"/>
        <v>75</v>
      </c>
      <c r="P48" s="5">
        <f t="shared" si="25"/>
        <v>75</v>
      </c>
      <c r="Q48" s="5">
        <f t="shared" si="25"/>
        <v>75</v>
      </c>
      <c r="R48" s="5">
        <f t="shared" si="25"/>
        <v>75</v>
      </c>
      <c r="S48" s="5">
        <f t="shared" si="25"/>
        <v>75</v>
      </c>
      <c r="T48" s="5">
        <f t="shared" si="25"/>
        <v>75</v>
      </c>
      <c r="U48" s="5">
        <f t="shared" si="25"/>
        <v>75</v>
      </c>
      <c r="V48" s="5">
        <f t="shared" si="25"/>
        <v>75</v>
      </c>
      <c r="W48" s="5">
        <f t="shared" si="25"/>
        <v>75</v>
      </c>
      <c r="X48" s="5">
        <f t="shared" si="25"/>
        <v>75</v>
      </c>
      <c r="Y48" s="5">
        <f t="shared" si="25"/>
        <v>75</v>
      </c>
      <c r="Z48" s="5">
        <f t="shared" si="25"/>
        <v>75</v>
      </c>
      <c r="AA48" s="5">
        <f t="shared" si="25"/>
        <v>75</v>
      </c>
      <c r="AB48" s="5">
        <f t="shared" si="25"/>
        <v>75</v>
      </c>
      <c r="AC48" s="5">
        <f t="shared" si="25"/>
        <v>75</v>
      </c>
      <c r="AD48" s="5">
        <f t="shared" si="25"/>
        <v>75</v>
      </c>
      <c r="AE48" s="5">
        <f t="shared" si="25"/>
        <v>75</v>
      </c>
      <c r="AF48" s="5">
        <f t="shared" si="25"/>
        <v>75</v>
      </c>
      <c r="AG48" s="5">
        <f t="shared" si="25"/>
        <v>75</v>
      </c>
      <c r="AH48" s="5">
        <f t="shared" si="25"/>
        <v>75</v>
      </c>
      <c r="AI48" s="5">
        <f t="shared" si="25"/>
        <v>75</v>
      </c>
      <c r="AJ48" s="5">
        <f t="shared" si="25"/>
        <v>75</v>
      </c>
      <c r="AK48" s="5">
        <f t="shared" si="25"/>
        <v>75</v>
      </c>
      <c r="AL48" s="5">
        <f>AK48+AL55+AL50+AL51</f>
        <v>75</v>
      </c>
      <c r="AM48" s="5">
        <f t="shared" ref="AM48:BB48" si="26">AL48+AM55+AM50+AM51</f>
        <v>75</v>
      </c>
      <c r="AN48" s="5">
        <f t="shared" si="26"/>
        <v>75</v>
      </c>
      <c r="AO48" s="5">
        <f t="shared" si="26"/>
        <v>75</v>
      </c>
      <c r="AP48" s="5">
        <f t="shared" si="26"/>
        <v>75</v>
      </c>
      <c r="AQ48" s="5">
        <f t="shared" si="26"/>
        <v>75</v>
      </c>
      <c r="AR48" s="5">
        <f t="shared" si="26"/>
        <v>75</v>
      </c>
      <c r="AS48" s="5">
        <f t="shared" si="26"/>
        <v>75</v>
      </c>
      <c r="AT48" s="5">
        <f t="shared" si="26"/>
        <v>75</v>
      </c>
      <c r="AU48" s="5">
        <f t="shared" si="26"/>
        <v>45</v>
      </c>
      <c r="AV48" s="5">
        <f t="shared" si="26"/>
        <v>45</v>
      </c>
      <c r="AW48" s="5">
        <f t="shared" si="26"/>
        <v>45</v>
      </c>
      <c r="AX48" s="5">
        <f t="shared" si="26"/>
        <v>45</v>
      </c>
      <c r="AY48" s="5">
        <f t="shared" si="26"/>
        <v>45</v>
      </c>
      <c r="AZ48" s="5">
        <f t="shared" si="26"/>
        <v>45</v>
      </c>
      <c r="BA48" s="5">
        <f t="shared" si="26"/>
        <v>45</v>
      </c>
      <c r="BB48" s="6">
        <f t="shared" si="26"/>
        <v>45</v>
      </c>
    </row>
    <row r="49" spans="1:54" ht="11" outlineLevel="2" thickBot="1" x14ac:dyDescent="0.3">
      <c r="B49" s="11" t="s">
        <v>2</v>
      </c>
      <c r="C49" s="7">
        <f>C48-C47</f>
        <v>-15.051051155533045</v>
      </c>
      <c r="D49" s="7">
        <f t="shared" ref="D49:BB49" si="27">D48-D47</f>
        <v>-6.6082244573774176</v>
      </c>
      <c r="E49" s="7">
        <f t="shared" si="27"/>
        <v>-6.4179148391812788</v>
      </c>
      <c r="F49" s="7">
        <f t="shared" si="27"/>
        <v>-6.5563218342330032</v>
      </c>
      <c r="G49" s="7">
        <f t="shared" si="27"/>
        <v>7.9850630833895622</v>
      </c>
      <c r="H49" s="7">
        <f t="shared" si="27"/>
        <v>52.612668550382367</v>
      </c>
      <c r="I49" s="7">
        <f t="shared" si="27"/>
        <v>-28.121861750730986</v>
      </c>
      <c r="J49" s="7">
        <f t="shared" si="27"/>
        <v>27.344741516250572</v>
      </c>
      <c r="K49" s="7">
        <f t="shared" si="27"/>
        <v>46.600614702822767</v>
      </c>
      <c r="L49" s="7">
        <f t="shared" si="27"/>
        <v>42.093736926450745</v>
      </c>
      <c r="M49" s="7">
        <f t="shared" si="27"/>
        <v>5.1996223079734563</v>
      </c>
      <c r="N49" s="7">
        <f t="shared" si="27"/>
        <v>35.934625646648676</v>
      </c>
      <c r="O49" s="7">
        <f t="shared" si="27"/>
        <v>-19.877995107962207</v>
      </c>
      <c r="P49" s="7">
        <f t="shared" si="27"/>
        <v>44.282297535706249</v>
      </c>
      <c r="Q49" s="7">
        <f t="shared" si="27"/>
        <v>-18.580429529352216</v>
      </c>
      <c r="R49" s="7">
        <f t="shared" si="27"/>
        <v>40.761569599077831</v>
      </c>
      <c r="S49" s="7">
        <f t="shared" si="27"/>
        <v>21.566249472840759</v>
      </c>
      <c r="T49" s="7">
        <f t="shared" si="27"/>
        <v>42.249444795883946</v>
      </c>
      <c r="U49" s="7">
        <f t="shared" si="27"/>
        <v>-28.294870494545677</v>
      </c>
      <c r="V49" s="7">
        <f t="shared" si="27"/>
        <v>3.7636497343117412</v>
      </c>
      <c r="W49" s="7">
        <f t="shared" si="27"/>
        <v>50.00023651878093</v>
      </c>
      <c r="X49" s="7">
        <f t="shared" si="27"/>
        <v>32.94157437865497</v>
      </c>
      <c r="Y49" s="7">
        <f t="shared" si="27"/>
        <v>-22.983502059435438</v>
      </c>
      <c r="Z49" s="7">
        <f t="shared" si="27"/>
        <v>13.019617528396324</v>
      </c>
      <c r="AA49" s="7">
        <f t="shared" si="27"/>
        <v>-17.758637996232565</v>
      </c>
      <c r="AB49" s="7">
        <f t="shared" si="27"/>
        <v>13.045568839968517</v>
      </c>
      <c r="AC49" s="7">
        <f t="shared" si="27"/>
        <v>45.155991691970314</v>
      </c>
      <c r="AD49" s="7">
        <f t="shared" si="27"/>
        <v>41.868825559491682</v>
      </c>
      <c r="AE49" s="7">
        <f t="shared" si="27"/>
        <v>-15.059701592723798</v>
      </c>
      <c r="AF49" s="7">
        <f t="shared" si="27"/>
        <v>-10.094350645242912</v>
      </c>
      <c r="AG49" s="7">
        <f t="shared" si="27"/>
        <v>33.400047549763833</v>
      </c>
      <c r="AH49" s="7">
        <f t="shared" si="27"/>
        <v>29.126731577541605</v>
      </c>
      <c r="AI49" s="7">
        <f t="shared" si="27"/>
        <v>-9.7310322832320963</v>
      </c>
      <c r="AJ49" s="7">
        <f t="shared" si="27"/>
        <v>53.918884566183081</v>
      </c>
      <c r="AK49" s="7">
        <f t="shared" si="27"/>
        <v>43.858426113360323</v>
      </c>
      <c r="AL49" s="7">
        <f t="shared" si="27"/>
        <v>-2.6290233496401214</v>
      </c>
      <c r="AM49" s="7">
        <f t="shared" si="27"/>
        <v>-13.243109782669819</v>
      </c>
      <c r="AN49" s="7">
        <f t="shared" si="27"/>
        <v>-10.699881248594224</v>
      </c>
      <c r="AO49" s="7">
        <f t="shared" si="27"/>
        <v>6.3414800171502463</v>
      </c>
      <c r="AP49" s="7">
        <f t="shared" si="27"/>
        <v>14.767005840924433</v>
      </c>
      <c r="AQ49" s="7">
        <f t="shared" si="27"/>
        <v>-22.464475827991436</v>
      </c>
      <c r="AR49" s="7">
        <f t="shared" si="27"/>
        <v>-27.265468468848397</v>
      </c>
      <c r="AS49" s="7">
        <f t="shared" si="27"/>
        <v>-25.146111357118755</v>
      </c>
      <c r="AT49" s="7">
        <f t="shared" si="27"/>
        <v>27.154431898054433</v>
      </c>
      <c r="AU49" s="7">
        <f t="shared" si="27"/>
        <v>20.770125428756185</v>
      </c>
      <c r="AV49" s="7">
        <f t="shared" si="27"/>
        <v>-45.059701592723798</v>
      </c>
      <c r="AW49" s="7">
        <f t="shared" si="27"/>
        <v>9.8878754428137654</v>
      </c>
      <c r="AX49" s="7">
        <f t="shared" si="27"/>
        <v>-22.862679761302289</v>
      </c>
      <c r="AY49" s="7">
        <f t="shared" si="27"/>
        <v>17.37915404998876</v>
      </c>
      <c r="AZ49" s="7">
        <f t="shared" si="27"/>
        <v>17.067738311122355</v>
      </c>
      <c r="BA49" s="7">
        <f t="shared" si="27"/>
        <v>-40.449018570062961</v>
      </c>
      <c r="BB49" s="8">
        <f t="shared" si="27"/>
        <v>-39.592625288180372</v>
      </c>
    </row>
    <row r="50" spans="1:54" outlineLevel="3" x14ac:dyDescent="0.25">
      <c r="B50" s="17" t="s">
        <v>8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6"/>
    </row>
    <row r="51" spans="1:54" outlineLevel="3" x14ac:dyDescent="0.25">
      <c r="B51" s="10" t="s">
        <v>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>
        <v>-30</v>
      </c>
      <c r="AV51" s="5"/>
      <c r="AW51" s="5"/>
      <c r="AX51" s="5"/>
      <c r="AY51" s="5"/>
      <c r="AZ51" s="5"/>
      <c r="BA51" s="5"/>
      <c r="BB51" s="6"/>
    </row>
    <row r="52" spans="1:54" outlineLevel="3" x14ac:dyDescent="0.25">
      <c r="A52" s="18" t="s">
        <v>16</v>
      </c>
      <c r="B52" s="10" t="s">
        <v>21</v>
      </c>
      <c r="C52" s="5">
        <f>0+(H53)</f>
        <v>0</v>
      </c>
      <c r="D52" s="5">
        <f>0+(I53)</f>
        <v>0</v>
      </c>
      <c r="E52" s="5">
        <f>0+(J53)</f>
        <v>0</v>
      </c>
      <c r="F52" s="5">
        <f t="shared" ref="F52:U53" si="28">K53</f>
        <v>0</v>
      </c>
      <c r="G52" s="5">
        <f t="shared" si="28"/>
        <v>0</v>
      </c>
      <c r="H52" s="5">
        <f t="shared" si="28"/>
        <v>0</v>
      </c>
      <c r="I52" s="5">
        <f t="shared" si="28"/>
        <v>0</v>
      </c>
      <c r="J52" s="5">
        <f t="shared" si="28"/>
        <v>0</v>
      </c>
      <c r="K52" s="5">
        <f t="shared" si="28"/>
        <v>0</v>
      </c>
      <c r="L52" s="5">
        <f t="shared" si="28"/>
        <v>0</v>
      </c>
      <c r="M52" s="5">
        <f t="shared" si="28"/>
        <v>0</v>
      </c>
      <c r="N52" s="5">
        <f t="shared" si="28"/>
        <v>0</v>
      </c>
      <c r="O52" s="5">
        <f t="shared" si="28"/>
        <v>0</v>
      </c>
      <c r="P52" s="5">
        <f t="shared" si="28"/>
        <v>0</v>
      </c>
      <c r="Q52" s="5">
        <f t="shared" si="28"/>
        <v>0</v>
      </c>
      <c r="R52" s="5">
        <f t="shared" si="28"/>
        <v>0</v>
      </c>
      <c r="S52" s="5">
        <f t="shared" si="28"/>
        <v>0</v>
      </c>
      <c r="T52" s="5">
        <f t="shared" si="28"/>
        <v>0</v>
      </c>
      <c r="U52" s="5">
        <f t="shared" si="28"/>
        <v>0</v>
      </c>
      <c r="V52" s="5">
        <f t="shared" ref="V52:AK53" si="29">AA53</f>
        <v>0</v>
      </c>
      <c r="W52" s="5">
        <f t="shared" si="29"/>
        <v>0</v>
      </c>
      <c r="X52" s="5">
        <f t="shared" si="29"/>
        <v>0</v>
      </c>
      <c r="Y52" s="5">
        <f t="shared" si="29"/>
        <v>0</v>
      </c>
      <c r="Z52" s="5">
        <f t="shared" si="29"/>
        <v>0</v>
      </c>
      <c r="AA52" s="5">
        <f t="shared" si="29"/>
        <v>0</v>
      </c>
      <c r="AB52" s="5">
        <f t="shared" si="29"/>
        <v>20</v>
      </c>
      <c r="AC52" s="5">
        <f t="shared" si="29"/>
        <v>40</v>
      </c>
      <c r="AD52" s="5">
        <f t="shared" si="29"/>
        <v>0</v>
      </c>
      <c r="AE52" s="5">
        <f t="shared" si="29"/>
        <v>0</v>
      </c>
      <c r="AF52" s="5">
        <f t="shared" si="29"/>
        <v>0</v>
      </c>
      <c r="AG52" s="5">
        <f t="shared" si="29"/>
        <v>0</v>
      </c>
      <c r="AH52" s="5">
        <f t="shared" si="29"/>
        <v>0</v>
      </c>
      <c r="AI52" s="5">
        <f t="shared" si="29"/>
        <v>0</v>
      </c>
      <c r="AJ52" s="5">
        <f t="shared" si="29"/>
        <v>0</v>
      </c>
      <c r="AK52" s="5">
        <f t="shared" si="29"/>
        <v>0</v>
      </c>
      <c r="AL52" s="5">
        <f t="shared" ref="AL52:BA53" si="30">AQ53</f>
        <v>0</v>
      </c>
      <c r="AM52" s="5">
        <f t="shared" si="30"/>
        <v>0</v>
      </c>
      <c r="AN52" s="5">
        <f t="shared" si="30"/>
        <v>0</v>
      </c>
      <c r="AO52" s="5">
        <f t="shared" si="30"/>
        <v>0</v>
      </c>
      <c r="AP52" s="5">
        <f t="shared" si="30"/>
        <v>0</v>
      </c>
      <c r="AQ52" s="5">
        <f t="shared" si="30"/>
        <v>0</v>
      </c>
      <c r="AR52" s="5">
        <f t="shared" si="30"/>
        <v>0</v>
      </c>
      <c r="AS52" s="5">
        <f t="shared" si="30"/>
        <v>0</v>
      </c>
      <c r="AT52" s="5">
        <f t="shared" si="30"/>
        <v>0</v>
      </c>
      <c r="AU52" s="5">
        <f t="shared" si="30"/>
        <v>0</v>
      </c>
      <c r="AV52" s="5">
        <f t="shared" si="30"/>
        <v>0</v>
      </c>
      <c r="AW52" s="5">
        <f t="shared" si="30"/>
        <v>0</v>
      </c>
      <c r="AX52" s="5">
        <f t="shared" si="30"/>
        <v>0</v>
      </c>
      <c r="AY52" s="5">
        <f t="shared" si="30"/>
        <v>0</v>
      </c>
      <c r="AZ52" s="5">
        <f t="shared" si="30"/>
        <v>0</v>
      </c>
      <c r="BA52" s="5">
        <f t="shared" si="30"/>
        <v>0</v>
      </c>
      <c r="BB52" s="6">
        <f>BG53</f>
        <v>0</v>
      </c>
    </row>
    <row r="53" spans="1:54" outlineLevel="3" x14ac:dyDescent="0.25">
      <c r="B53" s="10" t="s">
        <v>22</v>
      </c>
      <c r="C53" s="5">
        <f>H54</f>
        <v>0</v>
      </c>
      <c r="D53" s="5">
        <f>I54</f>
        <v>0</v>
      </c>
      <c r="E53" s="5">
        <f>J54</f>
        <v>0</v>
      </c>
      <c r="F53" s="5">
        <f t="shared" si="28"/>
        <v>0</v>
      </c>
      <c r="G53" s="5">
        <f t="shared" si="28"/>
        <v>0</v>
      </c>
      <c r="H53" s="5">
        <f t="shared" si="28"/>
        <v>0</v>
      </c>
      <c r="I53" s="5">
        <f t="shared" si="28"/>
        <v>0</v>
      </c>
      <c r="J53" s="5">
        <f t="shared" si="28"/>
        <v>0</v>
      </c>
      <c r="K53" s="5">
        <f t="shared" si="28"/>
        <v>0</v>
      </c>
      <c r="L53" s="5">
        <f t="shared" si="28"/>
        <v>0</v>
      </c>
      <c r="M53" s="5">
        <f t="shared" si="28"/>
        <v>0</v>
      </c>
      <c r="N53" s="5">
        <f t="shared" si="28"/>
        <v>0</v>
      </c>
      <c r="O53" s="5">
        <f t="shared" si="28"/>
        <v>0</v>
      </c>
      <c r="P53" s="5">
        <f t="shared" si="28"/>
        <v>0</v>
      </c>
      <c r="Q53" s="5">
        <f t="shared" si="28"/>
        <v>0</v>
      </c>
      <c r="R53" s="5">
        <f t="shared" si="28"/>
        <v>0</v>
      </c>
      <c r="S53" s="5">
        <f t="shared" si="28"/>
        <v>0</v>
      </c>
      <c r="T53" s="5">
        <f t="shared" si="28"/>
        <v>0</v>
      </c>
      <c r="U53" s="5">
        <f t="shared" si="28"/>
        <v>0</v>
      </c>
      <c r="V53" s="5">
        <f t="shared" si="29"/>
        <v>0</v>
      </c>
      <c r="W53" s="5">
        <f t="shared" si="29"/>
        <v>0</v>
      </c>
      <c r="X53" s="5">
        <f t="shared" si="29"/>
        <v>0</v>
      </c>
      <c r="Y53" s="5">
        <f t="shared" si="29"/>
        <v>0</v>
      </c>
      <c r="Z53" s="5">
        <f t="shared" si="29"/>
        <v>0</v>
      </c>
      <c r="AA53" s="5">
        <f t="shared" si="29"/>
        <v>0</v>
      </c>
      <c r="AB53" s="5">
        <f t="shared" si="29"/>
        <v>0</v>
      </c>
      <c r="AC53" s="5">
        <f t="shared" si="29"/>
        <v>0</v>
      </c>
      <c r="AD53" s="5">
        <f t="shared" si="29"/>
        <v>0</v>
      </c>
      <c r="AE53" s="5">
        <f t="shared" si="29"/>
        <v>0</v>
      </c>
      <c r="AF53" s="5">
        <f t="shared" si="29"/>
        <v>0</v>
      </c>
      <c r="AG53" s="5">
        <f>AL54</f>
        <v>20</v>
      </c>
      <c r="AH53" s="5">
        <f>AM54</f>
        <v>40</v>
      </c>
      <c r="AI53" s="5">
        <f t="shared" si="29"/>
        <v>0</v>
      </c>
      <c r="AJ53" s="5">
        <f t="shared" si="29"/>
        <v>0</v>
      </c>
      <c r="AK53" s="5">
        <f t="shared" si="29"/>
        <v>0</v>
      </c>
      <c r="AL53" s="5">
        <f t="shared" si="30"/>
        <v>0</v>
      </c>
      <c r="AM53" s="5">
        <f t="shared" si="30"/>
        <v>0</v>
      </c>
      <c r="AN53" s="5">
        <f t="shared" si="30"/>
        <v>0</v>
      </c>
      <c r="AO53" s="5">
        <f t="shared" si="30"/>
        <v>0</v>
      </c>
      <c r="AP53" s="5">
        <f t="shared" si="30"/>
        <v>0</v>
      </c>
      <c r="AQ53" s="5">
        <f t="shared" si="30"/>
        <v>0</v>
      </c>
      <c r="AR53" s="5">
        <f t="shared" si="30"/>
        <v>0</v>
      </c>
      <c r="AS53" s="5">
        <f t="shared" si="30"/>
        <v>0</v>
      </c>
      <c r="AT53" s="5">
        <f t="shared" si="30"/>
        <v>0</v>
      </c>
      <c r="AU53" s="5">
        <f t="shared" si="30"/>
        <v>0</v>
      </c>
      <c r="AV53" s="5">
        <f t="shared" si="30"/>
        <v>0</v>
      </c>
      <c r="AW53" s="5">
        <f t="shared" si="30"/>
        <v>0</v>
      </c>
      <c r="AX53" s="5">
        <f t="shared" si="30"/>
        <v>0</v>
      </c>
      <c r="AY53" s="5">
        <f t="shared" si="30"/>
        <v>0</v>
      </c>
      <c r="AZ53" s="5">
        <f t="shared" si="30"/>
        <v>0</v>
      </c>
      <c r="BA53" s="5">
        <f t="shared" si="30"/>
        <v>0</v>
      </c>
      <c r="BB53" s="6">
        <f>BG54</f>
        <v>0</v>
      </c>
    </row>
    <row r="54" spans="1:54" outlineLevel="3" x14ac:dyDescent="0.25">
      <c r="B54" s="10" t="s">
        <v>10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>
        <v>20</v>
      </c>
      <c r="AM54" s="5">
        <v>40</v>
      </c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6"/>
    </row>
    <row r="55" spans="1:54" ht="11" outlineLevel="3" thickBot="1" x14ac:dyDescent="0.3">
      <c r="A55" s="18" t="s">
        <v>16</v>
      </c>
      <c r="B55" s="11" t="s">
        <v>23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8"/>
    </row>
    <row r="56" spans="1:54" ht="11" outlineLevel="2" thickBot="1" x14ac:dyDescent="0.3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1:54" outlineLevel="1" x14ac:dyDescent="0.25">
      <c r="B57" s="9" t="s">
        <v>25</v>
      </c>
      <c r="C57" s="2">
        <v>45689</v>
      </c>
      <c r="D57" s="2">
        <v>45696</v>
      </c>
      <c r="E57" s="2">
        <v>45703</v>
      </c>
      <c r="F57" s="2">
        <v>45710</v>
      </c>
      <c r="G57" s="2">
        <v>45717</v>
      </c>
      <c r="H57" s="2">
        <v>45724</v>
      </c>
      <c r="I57" s="2">
        <v>45731</v>
      </c>
      <c r="J57" s="2">
        <v>45738</v>
      </c>
      <c r="K57" s="2">
        <v>45745</v>
      </c>
      <c r="L57" s="2">
        <v>45752</v>
      </c>
      <c r="M57" s="2">
        <v>45759</v>
      </c>
      <c r="N57" s="2">
        <v>45766</v>
      </c>
      <c r="O57" s="2">
        <v>45773</v>
      </c>
      <c r="P57" s="2">
        <v>45780</v>
      </c>
      <c r="Q57" s="2">
        <v>45787</v>
      </c>
      <c r="R57" s="2">
        <v>45794</v>
      </c>
      <c r="S57" s="2">
        <v>45801</v>
      </c>
      <c r="T57" s="2">
        <v>45808</v>
      </c>
      <c r="U57" s="2">
        <v>45815</v>
      </c>
      <c r="V57" s="2">
        <v>45822</v>
      </c>
      <c r="W57" s="2">
        <v>45829</v>
      </c>
      <c r="X57" s="2">
        <v>45836</v>
      </c>
      <c r="Y57" s="2">
        <v>45843</v>
      </c>
      <c r="Z57" s="2">
        <v>45850</v>
      </c>
      <c r="AA57" s="2">
        <v>45857</v>
      </c>
      <c r="AB57" s="2">
        <v>45864</v>
      </c>
      <c r="AC57" s="2">
        <v>45871</v>
      </c>
      <c r="AD57" s="2">
        <v>45878</v>
      </c>
      <c r="AE57" s="2">
        <v>45885</v>
      </c>
      <c r="AF57" s="2">
        <v>45892</v>
      </c>
      <c r="AG57" s="2">
        <v>45899</v>
      </c>
      <c r="AH57" s="2">
        <v>45906</v>
      </c>
      <c r="AI57" s="2">
        <v>45913</v>
      </c>
      <c r="AJ57" s="2">
        <v>45920</v>
      </c>
      <c r="AK57" s="2">
        <v>45927</v>
      </c>
      <c r="AL57" s="2">
        <v>45934</v>
      </c>
      <c r="AM57" s="2">
        <v>45941</v>
      </c>
      <c r="AN57" s="2">
        <v>45948</v>
      </c>
      <c r="AO57" s="2">
        <v>45955</v>
      </c>
      <c r="AP57" s="2">
        <v>45962</v>
      </c>
      <c r="AQ57" s="2">
        <v>45969</v>
      </c>
      <c r="AR57" s="2">
        <v>45976</v>
      </c>
      <c r="AS57" s="2">
        <v>45983</v>
      </c>
      <c r="AT57" s="2">
        <v>45990</v>
      </c>
      <c r="AU57" s="2">
        <v>45997</v>
      </c>
      <c r="AV57" s="2">
        <v>46004</v>
      </c>
      <c r="AW57" s="2">
        <v>46011</v>
      </c>
      <c r="AX57" s="2">
        <v>46018</v>
      </c>
      <c r="AY57" s="2">
        <v>46025</v>
      </c>
      <c r="AZ57" s="2">
        <v>46032</v>
      </c>
      <c r="BA57" s="2">
        <v>46039</v>
      </c>
      <c r="BB57" s="3">
        <v>46046</v>
      </c>
    </row>
    <row r="58" spans="1:54" outlineLevel="1" x14ac:dyDescent="0.25">
      <c r="B58" s="10" t="s">
        <v>0</v>
      </c>
      <c r="C58" s="5">
        <v>240.98198340904347</v>
      </c>
      <c r="D58" s="5">
        <v>218.38847564658172</v>
      </c>
      <c r="E58" s="5">
        <v>217.87919575849344</v>
      </c>
      <c r="F58" s="5">
        <v>218.24958113164854</v>
      </c>
      <c r="G58" s="5">
        <v>179.33596786453984</v>
      </c>
      <c r="H58" s="5">
        <v>59.909834107839039</v>
      </c>
      <c r="I58" s="5">
        <v>275.96025208637917</v>
      </c>
      <c r="J58" s="5">
        <v>127.52831379446883</v>
      </c>
      <c r="K58" s="5">
        <v>75.998448754264146</v>
      </c>
      <c r="L58" s="5">
        <v>88.059122467627432</v>
      </c>
      <c r="M58" s="5">
        <v>186.78997349928642</v>
      </c>
      <c r="N58" s="5">
        <v>104.5412715730298</v>
      </c>
      <c r="O58" s="5">
        <v>253.89917329782793</v>
      </c>
      <c r="P58" s="5">
        <v>82.202403754612234</v>
      </c>
      <c r="Q58" s="5">
        <v>250.4268104244988</v>
      </c>
      <c r="R58" s="5">
        <v>91.624081684245326</v>
      </c>
      <c r="S58" s="5">
        <v>142.99190312369467</v>
      </c>
      <c r="T58" s="5">
        <v>87.642438922827893</v>
      </c>
      <c r="U58" s="5">
        <v>276.42323380282306</v>
      </c>
      <c r="V58" s="5">
        <v>190.63272174577071</v>
      </c>
      <c r="W58" s="5">
        <v>66.900858026141734</v>
      </c>
      <c r="X58" s="5">
        <v>112.55085526750904</v>
      </c>
      <c r="Y58" s="5">
        <v>262.20969510799569</v>
      </c>
      <c r="Z58" s="5">
        <v>165.86319991602272</v>
      </c>
      <c r="AA58" s="5">
        <v>248.22764727139034</v>
      </c>
      <c r="AB58" s="5">
        <v>165.79375265855612</v>
      </c>
      <c r="AC58" s="5">
        <v>79.864346086570592</v>
      </c>
      <c r="AD58" s="5">
        <v>88.660998699004466</v>
      </c>
      <c r="AE58" s="5">
        <v>241.00513249486565</v>
      </c>
      <c r="AF58" s="5">
        <v>227.71755723292611</v>
      </c>
      <c r="AG58" s="5">
        <v>111.32395371893274</v>
      </c>
      <c r="AH58" s="5">
        <v>122.75960211509678</v>
      </c>
      <c r="AI58" s="5">
        <v>226.74529562839388</v>
      </c>
      <c r="AJ58" s="5">
        <v>56.414322148687688</v>
      </c>
      <c r="AK58" s="5">
        <v>83.336708959899752</v>
      </c>
      <c r="AL58" s="5">
        <v>207.73989616837233</v>
      </c>
      <c r="AM58" s="5">
        <v>236.14382447220481</v>
      </c>
      <c r="AN58" s="5">
        <v>229.33799324047973</v>
      </c>
      <c r="AO58" s="5">
        <v>183.73429417075673</v>
      </c>
      <c r="AP58" s="5">
        <v>161.18708457993944</v>
      </c>
      <c r="AQ58" s="5">
        <v>260.82074995866401</v>
      </c>
      <c r="AR58" s="5">
        <v>273.66849258998195</v>
      </c>
      <c r="AS58" s="5">
        <v>267.99696656354428</v>
      </c>
      <c r="AT58" s="5">
        <v>128.03759368255709</v>
      </c>
      <c r="AU58" s="5">
        <v>64.84058938796646</v>
      </c>
      <c r="AV58" s="5">
        <v>241.00513249486565</v>
      </c>
      <c r="AW58" s="5">
        <v>93.962139352286954</v>
      </c>
      <c r="AX58" s="5">
        <v>181.6045782751149</v>
      </c>
      <c r="AY58" s="5">
        <v>73.915031030266661</v>
      </c>
      <c r="AZ58" s="5">
        <v>74.748398119865641</v>
      </c>
      <c r="BA58" s="5">
        <v>228.66666975163605</v>
      </c>
      <c r="BB58" s="6">
        <v>226.3749102552388</v>
      </c>
    </row>
    <row r="59" spans="1:54" outlineLevel="1" x14ac:dyDescent="0.25">
      <c r="B59" s="10" t="s">
        <v>1</v>
      </c>
      <c r="C59" s="5">
        <f t="shared" ref="C59:BB59" si="31">C68+C83+C98</f>
        <v>308</v>
      </c>
      <c r="D59" s="5">
        <f t="shared" si="31"/>
        <v>307.32153846153847</v>
      </c>
      <c r="E59" s="5">
        <f t="shared" si="31"/>
        <v>306.64777396449705</v>
      </c>
      <c r="F59" s="5">
        <f t="shared" si="31"/>
        <v>305.97867399089671</v>
      </c>
      <c r="G59" s="5">
        <f t="shared" si="31"/>
        <v>305.31420624788279</v>
      </c>
      <c r="H59" s="5">
        <f t="shared" si="31"/>
        <v>304.65433866616667</v>
      </c>
      <c r="I59" s="5">
        <f t="shared" si="31"/>
        <v>303.99903939847781</v>
      </c>
      <c r="J59" s="5">
        <f t="shared" si="31"/>
        <v>303.34827681802682</v>
      </c>
      <c r="K59" s="5">
        <f t="shared" si="31"/>
        <v>302.70201951697891</v>
      </c>
      <c r="L59" s="5">
        <f t="shared" si="31"/>
        <v>302.06023630493831</v>
      </c>
      <c r="M59" s="5">
        <f t="shared" si="31"/>
        <v>301.42289620744259</v>
      </c>
      <c r="N59" s="5">
        <f t="shared" si="31"/>
        <v>300.78996846446796</v>
      </c>
      <c r="O59" s="5">
        <f t="shared" si="31"/>
        <v>300.16142252894474</v>
      </c>
      <c r="P59" s="5">
        <f t="shared" si="31"/>
        <v>299.53722806528282</v>
      </c>
      <c r="Q59" s="5">
        <f t="shared" si="31"/>
        <v>298.91735494790782</v>
      </c>
      <c r="R59" s="5">
        <f t="shared" si="31"/>
        <v>298.30177325980691</v>
      </c>
      <c r="S59" s="5">
        <f t="shared" si="31"/>
        <v>297.69045329108513</v>
      </c>
      <c r="T59" s="5">
        <f t="shared" si="31"/>
        <v>297.08336553753145</v>
      </c>
      <c r="U59" s="5">
        <f t="shared" si="31"/>
        <v>296.48048069919469</v>
      </c>
      <c r="V59" s="5">
        <f t="shared" si="31"/>
        <v>295.88176967896953</v>
      </c>
      <c r="W59" s="5">
        <f t="shared" si="31"/>
        <v>295.28720358119205</v>
      </c>
      <c r="X59" s="5">
        <f t="shared" si="31"/>
        <v>294.69675371024533</v>
      </c>
      <c r="Y59" s="5">
        <f t="shared" si="31"/>
        <v>294.1103915691744</v>
      </c>
      <c r="Z59" s="5">
        <f t="shared" si="31"/>
        <v>293.52808885831087</v>
      </c>
      <c r="AA59" s="5">
        <f t="shared" si="31"/>
        <v>292.94981747390716</v>
      </c>
      <c r="AB59" s="5">
        <f t="shared" si="31"/>
        <v>292.37554950678009</v>
      </c>
      <c r="AC59" s="5">
        <f t="shared" si="31"/>
        <v>291.80525724096395</v>
      </c>
      <c r="AD59" s="5">
        <f t="shared" si="31"/>
        <v>291.23891315237267</v>
      </c>
      <c r="AE59" s="5">
        <f t="shared" si="31"/>
        <v>290.67648990747159</v>
      </c>
      <c r="AF59" s="5">
        <f t="shared" si="31"/>
        <v>290.11796036195835</v>
      </c>
      <c r="AG59" s="5">
        <f t="shared" si="31"/>
        <v>289.56329755945251</v>
      </c>
      <c r="AH59" s="5">
        <f t="shared" si="31"/>
        <v>289.01247473019475</v>
      </c>
      <c r="AI59" s="5">
        <f t="shared" si="31"/>
        <v>288.46546528975495</v>
      </c>
      <c r="AJ59" s="5">
        <f t="shared" si="31"/>
        <v>287.92224283774897</v>
      </c>
      <c r="AK59" s="5">
        <f t="shared" si="31"/>
        <v>287.38278115656453</v>
      </c>
      <c r="AL59" s="5">
        <f t="shared" si="31"/>
        <v>326.84705421009596</v>
      </c>
      <c r="AM59" s="5">
        <f t="shared" si="31"/>
        <v>406.17657460402609</v>
      </c>
      <c r="AN59" s="5">
        <f t="shared" si="31"/>
        <v>405.23381370292128</v>
      </c>
      <c r="AO59" s="5">
        <f t="shared" si="31"/>
        <v>404.29757960805489</v>
      </c>
      <c r="AP59" s="5">
        <f t="shared" si="31"/>
        <v>403.36782713384531</v>
      </c>
      <c r="AQ59" s="5">
        <f t="shared" si="31"/>
        <v>402.44451140753404</v>
      </c>
      <c r="AR59" s="5">
        <f t="shared" si="31"/>
        <v>401.52758786702037</v>
      </c>
      <c r="AS59" s="5">
        <f t="shared" si="31"/>
        <v>400.61701225871025</v>
      </c>
      <c r="AT59" s="5">
        <f t="shared" si="31"/>
        <v>399.71274063538067</v>
      </c>
      <c r="AU59" s="5">
        <f t="shared" si="31"/>
        <v>308.81472935405884</v>
      </c>
      <c r="AV59" s="5">
        <f t="shared" si="31"/>
        <v>308.13062738160767</v>
      </c>
      <c r="AW59" s="5">
        <f t="shared" si="31"/>
        <v>307.45126149973498</v>
      </c>
      <c r="AX59" s="5">
        <f t="shared" si="31"/>
        <v>306.77659892012144</v>
      </c>
      <c r="AY59" s="5">
        <f t="shared" si="31"/>
        <v>306.10660708144371</v>
      </c>
      <c r="AZ59" s="5">
        <f t="shared" si="31"/>
        <v>305.44125364780291</v>
      </c>
      <c r="BA59" s="5">
        <f t="shared" si="31"/>
        <v>304.78050650716432</v>
      </c>
      <c r="BB59" s="6">
        <f t="shared" si="31"/>
        <v>304.12433376980698</v>
      </c>
    </row>
    <row r="60" spans="1:54" ht="11" outlineLevel="1" thickBot="1" x14ac:dyDescent="0.3">
      <c r="B60" s="11" t="s">
        <v>2</v>
      </c>
      <c r="C60" s="7">
        <f>C59-C58</f>
        <v>67.018016590956535</v>
      </c>
      <c r="D60" s="7">
        <f t="shared" ref="D60:BB60" si="32">D59-D58</f>
        <v>88.933062814956742</v>
      </c>
      <c r="E60" s="7">
        <f t="shared" si="32"/>
        <v>88.76857820600361</v>
      </c>
      <c r="F60" s="7">
        <f t="shared" si="32"/>
        <v>87.729092859248169</v>
      </c>
      <c r="G60" s="7">
        <f t="shared" si="32"/>
        <v>125.97823838334295</v>
      </c>
      <c r="H60" s="7">
        <f t="shared" si="32"/>
        <v>244.74450455832763</v>
      </c>
      <c r="I60" s="7">
        <f t="shared" si="32"/>
        <v>28.038787312098634</v>
      </c>
      <c r="J60" s="7">
        <f t="shared" si="32"/>
        <v>175.81996302355799</v>
      </c>
      <c r="K60" s="7">
        <f t="shared" si="32"/>
        <v>226.70357076271478</v>
      </c>
      <c r="L60" s="7">
        <f t="shared" si="32"/>
        <v>214.00111383731087</v>
      </c>
      <c r="M60" s="7">
        <f t="shared" si="32"/>
        <v>114.63292270815617</v>
      </c>
      <c r="N60" s="7">
        <f t="shared" si="32"/>
        <v>196.24869689143816</v>
      </c>
      <c r="O60" s="7">
        <f t="shared" si="32"/>
        <v>46.262249231116812</v>
      </c>
      <c r="P60" s="7">
        <f t="shared" si="32"/>
        <v>217.33482431067057</v>
      </c>
      <c r="Q60" s="7">
        <f t="shared" si="32"/>
        <v>48.490544523409028</v>
      </c>
      <c r="R60" s="7">
        <f t="shared" si="32"/>
        <v>206.6776915755616</v>
      </c>
      <c r="S60" s="7">
        <f t="shared" si="32"/>
        <v>154.69855016739047</v>
      </c>
      <c r="T60" s="7">
        <f t="shared" si="32"/>
        <v>209.44092661470356</v>
      </c>
      <c r="U60" s="7">
        <f t="shared" si="32"/>
        <v>20.057246896371623</v>
      </c>
      <c r="V60" s="7">
        <f t="shared" si="32"/>
        <v>105.24904793319882</v>
      </c>
      <c r="W60" s="7">
        <f t="shared" si="32"/>
        <v>228.3863455550503</v>
      </c>
      <c r="X60" s="7">
        <f t="shared" si="32"/>
        <v>182.1458984427363</v>
      </c>
      <c r="Y60" s="7">
        <f t="shared" si="32"/>
        <v>31.900696461178711</v>
      </c>
      <c r="Z60" s="7">
        <f t="shared" si="32"/>
        <v>127.66488894228814</v>
      </c>
      <c r="AA60" s="7">
        <f t="shared" si="32"/>
        <v>44.722170202516821</v>
      </c>
      <c r="AB60" s="7">
        <f t="shared" si="32"/>
        <v>126.58179684822397</v>
      </c>
      <c r="AC60" s="7">
        <f t="shared" si="32"/>
        <v>211.94091115439335</v>
      </c>
      <c r="AD60" s="7">
        <f t="shared" si="32"/>
        <v>202.57791445336821</v>
      </c>
      <c r="AE60" s="7">
        <f t="shared" si="32"/>
        <v>49.671357412605943</v>
      </c>
      <c r="AF60" s="7">
        <f t="shared" si="32"/>
        <v>62.400403129032242</v>
      </c>
      <c r="AG60" s="7">
        <f t="shared" si="32"/>
        <v>178.23934384051978</v>
      </c>
      <c r="AH60" s="7">
        <f t="shared" si="32"/>
        <v>166.25287261509797</v>
      </c>
      <c r="AI60" s="7">
        <f t="shared" si="32"/>
        <v>61.720169661361069</v>
      </c>
      <c r="AJ60" s="7">
        <f t="shared" si="32"/>
        <v>231.50792068906128</v>
      </c>
      <c r="AK60" s="7">
        <f t="shared" si="32"/>
        <v>204.0460721966648</v>
      </c>
      <c r="AL60" s="7">
        <f t="shared" si="32"/>
        <v>119.10715804172364</v>
      </c>
      <c r="AM60" s="7">
        <f t="shared" si="32"/>
        <v>170.03275013182127</v>
      </c>
      <c r="AN60" s="7">
        <f t="shared" si="32"/>
        <v>175.89582046244155</v>
      </c>
      <c r="AO60" s="7">
        <f t="shared" si="32"/>
        <v>220.56328543729816</v>
      </c>
      <c r="AP60" s="7">
        <f t="shared" si="32"/>
        <v>242.18074255390587</v>
      </c>
      <c r="AQ60" s="7">
        <f t="shared" si="32"/>
        <v>141.62376144887003</v>
      </c>
      <c r="AR60" s="7">
        <f t="shared" si="32"/>
        <v>127.85909527703842</v>
      </c>
      <c r="AS60" s="7">
        <f t="shared" si="32"/>
        <v>132.62004569516597</v>
      </c>
      <c r="AT60" s="7">
        <f t="shared" si="32"/>
        <v>271.67514695282358</v>
      </c>
      <c r="AU60" s="7">
        <f t="shared" si="32"/>
        <v>243.97413996609237</v>
      </c>
      <c r="AV60" s="7">
        <f t="shared" si="32"/>
        <v>67.125494886742018</v>
      </c>
      <c r="AW60" s="7">
        <f t="shared" si="32"/>
        <v>213.48912214744803</v>
      </c>
      <c r="AX60" s="7">
        <f t="shared" si="32"/>
        <v>125.17202064500654</v>
      </c>
      <c r="AY60" s="7">
        <f t="shared" si="32"/>
        <v>232.19157605117704</v>
      </c>
      <c r="AZ60" s="7">
        <f t="shared" si="32"/>
        <v>230.69285552793727</v>
      </c>
      <c r="BA60" s="7">
        <f t="shared" si="32"/>
        <v>76.113836755528268</v>
      </c>
      <c r="BB60" s="8">
        <f t="shared" si="32"/>
        <v>77.749423514568178</v>
      </c>
    </row>
    <row r="61" spans="1:54" ht="11" outlineLevel="1" thickBot="1" x14ac:dyDescent="0.3"/>
    <row r="62" spans="1:54" outlineLevel="2" x14ac:dyDescent="0.25">
      <c r="B62" s="9" t="s">
        <v>26</v>
      </c>
      <c r="C62" s="2">
        <v>45689</v>
      </c>
      <c r="D62" s="2">
        <v>45696</v>
      </c>
      <c r="E62" s="2">
        <v>45703</v>
      </c>
      <c r="F62" s="2">
        <v>45710</v>
      </c>
      <c r="G62" s="2">
        <v>45717</v>
      </c>
      <c r="H62" s="2">
        <v>45724</v>
      </c>
      <c r="I62" s="2">
        <v>45731</v>
      </c>
      <c r="J62" s="2">
        <v>45738</v>
      </c>
      <c r="K62" s="2">
        <v>45745</v>
      </c>
      <c r="L62" s="2">
        <v>45752</v>
      </c>
      <c r="M62" s="2">
        <v>45759</v>
      </c>
      <c r="N62" s="2">
        <v>45766</v>
      </c>
      <c r="O62" s="2">
        <v>45773</v>
      </c>
      <c r="P62" s="2">
        <v>45780</v>
      </c>
      <c r="Q62" s="2">
        <v>45787</v>
      </c>
      <c r="R62" s="2">
        <v>45794</v>
      </c>
      <c r="S62" s="2">
        <v>45801</v>
      </c>
      <c r="T62" s="2">
        <v>45808</v>
      </c>
      <c r="U62" s="2">
        <v>45815</v>
      </c>
      <c r="V62" s="2">
        <v>45822</v>
      </c>
      <c r="W62" s="2">
        <v>45829</v>
      </c>
      <c r="X62" s="2">
        <v>45836</v>
      </c>
      <c r="Y62" s="2">
        <v>45843</v>
      </c>
      <c r="Z62" s="2">
        <v>45850</v>
      </c>
      <c r="AA62" s="2">
        <v>45857</v>
      </c>
      <c r="AB62" s="2">
        <v>45864</v>
      </c>
      <c r="AC62" s="2">
        <v>45871</v>
      </c>
      <c r="AD62" s="2">
        <v>45878</v>
      </c>
      <c r="AE62" s="2">
        <v>45885</v>
      </c>
      <c r="AF62" s="2">
        <v>45892</v>
      </c>
      <c r="AG62" s="2">
        <v>45899</v>
      </c>
      <c r="AH62" s="2">
        <v>45906</v>
      </c>
      <c r="AI62" s="2">
        <v>45913</v>
      </c>
      <c r="AJ62" s="2">
        <v>45920</v>
      </c>
      <c r="AK62" s="2">
        <v>45927</v>
      </c>
      <c r="AL62" s="2">
        <v>45934</v>
      </c>
      <c r="AM62" s="2">
        <v>45941</v>
      </c>
      <c r="AN62" s="2">
        <v>45948</v>
      </c>
      <c r="AO62" s="2">
        <v>45955</v>
      </c>
      <c r="AP62" s="2">
        <v>45962</v>
      </c>
      <c r="AQ62" s="2">
        <v>45969</v>
      </c>
      <c r="AR62" s="2">
        <v>45976</v>
      </c>
      <c r="AS62" s="2">
        <v>45983</v>
      </c>
      <c r="AT62" s="2">
        <v>45990</v>
      </c>
      <c r="AU62" s="2">
        <v>45997</v>
      </c>
      <c r="AV62" s="2">
        <v>46004</v>
      </c>
      <c r="AW62" s="2">
        <v>46011</v>
      </c>
      <c r="AX62" s="2">
        <v>46018</v>
      </c>
      <c r="AY62" s="2">
        <v>46025</v>
      </c>
      <c r="AZ62" s="2">
        <v>46032</v>
      </c>
      <c r="BA62" s="2">
        <v>46039</v>
      </c>
      <c r="BB62" s="3">
        <v>46046</v>
      </c>
    </row>
    <row r="63" spans="1:54" outlineLevel="2" x14ac:dyDescent="0.25">
      <c r="A63" s="18" t="s">
        <v>16</v>
      </c>
      <c r="B63" s="10" t="s">
        <v>14</v>
      </c>
      <c r="C63" s="12"/>
      <c r="D63" s="12">
        <f>C63</f>
        <v>0</v>
      </c>
      <c r="E63" s="12">
        <f t="shared" ref="E63:BB63" si="33">D63</f>
        <v>0</v>
      </c>
      <c r="F63" s="12">
        <f t="shared" si="33"/>
        <v>0</v>
      </c>
      <c r="G63" s="12">
        <f t="shared" si="33"/>
        <v>0</v>
      </c>
      <c r="H63" s="12">
        <f t="shared" si="33"/>
        <v>0</v>
      </c>
      <c r="I63" s="12">
        <f t="shared" si="33"/>
        <v>0</v>
      </c>
      <c r="J63" s="12">
        <f t="shared" si="33"/>
        <v>0</v>
      </c>
      <c r="K63" s="12">
        <f t="shared" si="33"/>
        <v>0</v>
      </c>
      <c r="L63" s="12">
        <f t="shared" si="33"/>
        <v>0</v>
      </c>
      <c r="M63" s="12">
        <f t="shared" si="33"/>
        <v>0</v>
      </c>
      <c r="N63" s="12">
        <f t="shared" si="33"/>
        <v>0</v>
      </c>
      <c r="O63" s="12">
        <f t="shared" si="33"/>
        <v>0</v>
      </c>
      <c r="P63" s="12">
        <f t="shared" si="33"/>
        <v>0</v>
      </c>
      <c r="Q63" s="12">
        <f t="shared" si="33"/>
        <v>0</v>
      </c>
      <c r="R63" s="12">
        <f t="shared" si="33"/>
        <v>0</v>
      </c>
      <c r="S63" s="12">
        <f t="shared" si="33"/>
        <v>0</v>
      </c>
      <c r="T63" s="12">
        <f t="shared" si="33"/>
        <v>0</v>
      </c>
      <c r="U63" s="12">
        <f t="shared" si="33"/>
        <v>0</v>
      </c>
      <c r="V63" s="12">
        <f t="shared" si="33"/>
        <v>0</v>
      </c>
      <c r="W63" s="12">
        <f t="shared" si="33"/>
        <v>0</v>
      </c>
      <c r="X63" s="12">
        <f t="shared" si="33"/>
        <v>0</v>
      </c>
      <c r="Y63" s="12">
        <f t="shared" si="33"/>
        <v>0</v>
      </c>
      <c r="Z63" s="12">
        <f t="shared" si="33"/>
        <v>0</v>
      </c>
      <c r="AA63" s="12">
        <f t="shared" si="33"/>
        <v>0</v>
      </c>
      <c r="AB63" s="12">
        <f t="shared" si="33"/>
        <v>0</v>
      </c>
      <c r="AC63" s="12">
        <f t="shared" si="33"/>
        <v>0</v>
      </c>
      <c r="AD63" s="12">
        <f t="shared" si="33"/>
        <v>0</v>
      </c>
      <c r="AE63" s="12">
        <f t="shared" si="33"/>
        <v>0</v>
      </c>
      <c r="AF63" s="12">
        <f t="shared" si="33"/>
        <v>0</v>
      </c>
      <c r="AG63" s="12">
        <f t="shared" si="33"/>
        <v>0</v>
      </c>
      <c r="AH63" s="12">
        <f t="shared" si="33"/>
        <v>0</v>
      </c>
      <c r="AI63" s="12">
        <f t="shared" si="33"/>
        <v>0</v>
      </c>
      <c r="AJ63" s="12">
        <f t="shared" si="33"/>
        <v>0</v>
      </c>
      <c r="AK63" s="12">
        <f t="shared" si="33"/>
        <v>0</v>
      </c>
      <c r="AL63" s="12">
        <f t="shared" si="33"/>
        <v>0</v>
      </c>
      <c r="AM63" s="12">
        <f t="shared" si="33"/>
        <v>0</v>
      </c>
      <c r="AN63" s="12">
        <f t="shared" si="33"/>
        <v>0</v>
      </c>
      <c r="AO63" s="12">
        <f t="shared" si="33"/>
        <v>0</v>
      </c>
      <c r="AP63" s="12">
        <f t="shared" si="33"/>
        <v>0</v>
      </c>
      <c r="AQ63" s="12">
        <f t="shared" si="33"/>
        <v>0</v>
      </c>
      <c r="AR63" s="12">
        <f t="shared" si="33"/>
        <v>0</v>
      </c>
      <c r="AS63" s="12">
        <f t="shared" si="33"/>
        <v>0</v>
      </c>
      <c r="AT63" s="12">
        <f t="shared" si="33"/>
        <v>0</v>
      </c>
      <c r="AU63" s="12">
        <f t="shared" si="33"/>
        <v>0</v>
      </c>
      <c r="AV63" s="12">
        <f t="shared" si="33"/>
        <v>0</v>
      </c>
      <c r="AW63" s="12">
        <f t="shared" si="33"/>
        <v>0</v>
      </c>
      <c r="AX63" s="12">
        <f t="shared" si="33"/>
        <v>0</v>
      </c>
      <c r="AY63" s="12">
        <f t="shared" si="33"/>
        <v>0</v>
      </c>
      <c r="AZ63" s="12">
        <f t="shared" si="33"/>
        <v>0</v>
      </c>
      <c r="BA63" s="12">
        <f t="shared" si="33"/>
        <v>0</v>
      </c>
      <c r="BB63" s="14">
        <f t="shared" si="33"/>
        <v>0</v>
      </c>
    </row>
    <row r="64" spans="1:54" outlineLevel="2" x14ac:dyDescent="0.25">
      <c r="A64" s="18" t="s">
        <v>16</v>
      </c>
      <c r="B64" s="10" t="s">
        <v>15</v>
      </c>
      <c r="C64" s="12"/>
      <c r="D64" s="12">
        <f>C64</f>
        <v>0</v>
      </c>
      <c r="E64" s="12">
        <f t="shared" ref="E64:BB64" si="34">D64</f>
        <v>0</v>
      </c>
      <c r="F64" s="12">
        <f t="shared" si="34"/>
        <v>0</v>
      </c>
      <c r="G64" s="12">
        <f t="shared" si="34"/>
        <v>0</v>
      </c>
      <c r="H64" s="12">
        <f t="shared" si="34"/>
        <v>0</v>
      </c>
      <c r="I64" s="12">
        <f t="shared" si="34"/>
        <v>0</v>
      </c>
      <c r="J64" s="12">
        <f t="shared" si="34"/>
        <v>0</v>
      </c>
      <c r="K64" s="12">
        <f t="shared" si="34"/>
        <v>0</v>
      </c>
      <c r="L64" s="12">
        <f t="shared" si="34"/>
        <v>0</v>
      </c>
      <c r="M64" s="12">
        <f t="shared" si="34"/>
        <v>0</v>
      </c>
      <c r="N64" s="12">
        <f t="shared" si="34"/>
        <v>0</v>
      </c>
      <c r="O64" s="12">
        <f t="shared" si="34"/>
        <v>0</v>
      </c>
      <c r="P64" s="12">
        <f t="shared" si="34"/>
        <v>0</v>
      </c>
      <c r="Q64" s="12">
        <f t="shared" si="34"/>
        <v>0</v>
      </c>
      <c r="R64" s="12">
        <f t="shared" si="34"/>
        <v>0</v>
      </c>
      <c r="S64" s="12">
        <f t="shared" si="34"/>
        <v>0</v>
      </c>
      <c r="T64" s="12">
        <f t="shared" si="34"/>
        <v>0</v>
      </c>
      <c r="U64" s="12">
        <f t="shared" si="34"/>
        <v>0</v>
      </c>
      <c r="V64" s="12">
        <f t="shared" si="34"/>
        <v>0</v>
      </c>
      <c r="W64" s="12">
        <f t="shared" si="34"/>
        <v>0</v>
      </c>
      <c r="X64" s="12">
        <f t="shared" si="34"/>
        <v>0</v>
      </c>
      <c r="Y64" s="12">
        <f t="shared" si="34"/>
        <v>0</v>
      </c>
      <c r="Z64" s="12">
        <f t="shared" si="34"/>
        <v>0</v>
      </c>
      <c r="AA64" s="12">
        <f t="shared" si="34"/>
        <v>0</v>
      </c>
      <c r="AB64" s="12">
        <f t="shared" si="34"/>
        <v>0</v>
      </c>
      <c r="AC64" s="12">
        <f t="shared" si="34"/>
        <v>0</v>
      </c>
      <c r="AD64" s="12">
        <f t="shared" si="34"/>
        <v>0</v>
      </c>
      <c r="AE64" s="12">
        <f t="shared" si="34"/>
        <v>0</v>
      </c>
      <c r="AF64" s="12">
        <f t="shared" si="34"/>
        <v>0</v>
      </c>
      <c r="AG64" s="12">
        <f t="shared" si="34"/>
        <v>0</v>
      </c>
      <c r="AH64" s="12">
        <f t="shared" si="34"/>
        <v>0</v>
      </c>
      <c r="AI64" s="12">
        <f t="shared" si="34"/>
        <v>0</v>
      </c>
      <c r="AJ64" s="12">
        <f t="shared" si="34"/>
        <v>0</v>
      </c>
      <c r="AK64" s="12">
        <f t="shared" si="34"/>
        <v>0</v>
      </c>
      <c r="AL64" s="12">
        <f t="shared" si="34"/>
        <v>0</v>
      </c>
      <c r="AM64" s="12">
        <f t="shared" si="34"/>
        <v>0</v>
      </c>
      <c r="AN64" s="12">
        <f t="shared" si="34"/>
        <v>0</v>
      </c>
      <c r="AO64" s="12">
        <f t="shared" si="34"/>
        <v>0</v>
      </c>
      <c r="AP64" s="12">
        <f t="shared" si="34"/>
        <v>0</v>
      </c>
      <c r="AQ64" s="12">
        <f t="shared" si="34"/>
        <v>0</v>
      </c>
      <c r="AR64" s="12">
        <f t="shared" si="34"/>
        <v>0</v>
      </c>
      <c r="AS64" s="12">
        <f t="shared" si="34"/>
        <v>0</v>
      </c>
      <c r="AT64" s="12">
        <f t="shared" si="34"/>
        <v>0</v>
      </c>
      <c r="AU64" s="12">
        <f t="shared" si="34"/>
        <v>0</v>
      </c>
      <c r="AV64" s="12">
        <f t="shared" si="34"/>
        <v>0</v>
      </c>
      <c r="AW64" s="12">
        <f t="shared" si="34"/>
        <v>0</v>
      </c>
      <c r="AX64" s="12">
        <f t="shared" si="34"/>
        <v>0</v>
      </c>
      <c r="AY64" s="12">
        <f t="shared" si="34"/>
        <v>0</v>
      </c>
      <c r="AZ64" s="12">
        <f t="shared" si="34"/>
        <v>0</v>
      </c>
      <c r="BA64" s="12">
        <f t="shared" si="34"/>
        <v>0</v>
      </c>
      <c r="BB64" s="14">
        <f t="shared" si="34"/>
        <v>0</v>
      </c>
    </row>
    <row r="65" spans="1:54" outlineLevel="2" x14ac:dyDescent="0.25">
      <c r="B65" s="10" t="s">
        <v>6</v>
      </c>
      <c r="C65" s="13">
        <f>3%/(52/12)</f>
        <v>6.9230769230769233E-3</v>
      </c>
      <c r="D65" s="12">
        <f t="shared" ref="D65:BB65" si="35">3%/(52/12)</f>
        <v>6.9230769230769233E-3</v>
      </c>
      <c r="E65" s="12">
        <f t="shared" si="35"/>
        <v>6.9230769230769233E-3</v>
      </c>
      <c r="F65" s="12">
        <f t="shared" si="35"/>
        <v>6.9230769230769233E-3</v>
      </c>
      <c r="G65" s="12">
        <f t="shared" si="35"/>
        <v>6.9230769230769233E-3</v>
      </c>
      <c r="H65" s="12">
        <f t="shared" si="35"/>
        <v>6.9230769230769233E-3</v>
      </c>
      <c r="I65" s="12">
        <f t="shared" si="35"/>
        <v>6.9230769230769233E-3</v>
      </c>
      <c r="J65" s="12">
        <f t="shared" si="35"/>
        <v>6.9230769230769233E-3</v>
      </c>
      <c r="K65" s="12">
        <f t="shared" si="35"/>
        <v>6.9230769230769233E-3</v>
      </c>
      <c r="L65" s="12">
        <f t="shared" si="35"/>
        <v>6.9230769230769233E-3</v>
      </c>
      <c r="M65" s="12">
        <f t="shared" si="35"/>
        <v>6.9230769230769233E-3</v>
      </c>
      <c r="N65" s="12">
        <f t="shared" si="35"/>
        <v>6.9230769230769233E-3</v>
      </c>
      <c r="O65" s="12">
        <f t="shared" si="35"/>
        <v>6.9230769230769233E-3</v>
      </c>
      <c r="P65" s="12">
        <f t="shared" si="35"/>
        <v>6.9230769230769233E-3</v>
      </c>
      <c r="Q65" s="12">
        <f t="shared" si="35"/>
        <v>6.9230769230769233E-3</v>
      </c>
      <c r="R65" s="12">
        <f t="shared" si="35"/>
        <v>6.9230769230769233E-3</v>
      </c>
      <c r="S65" s="12">
        <f t="shared" si="35"/>
        <v>6.9230769230769233E-3</v>
      </c>
      <c r="T65" s="12">
        <f t="shared" si="35"/>
        <v>6.9230769230769233E-3</v>
      </c>
      <c r="U65" s="12">
        <f t="shared" si="35"/>
        <v>6.9230769230769233E-3</v>
      </c>
      <c r="V65" s="12">
        <f t="shared" si="35"/>
        <v>6.9230769230769233E-3</v>
      </c>
      <c r="W65" s="12">
        <f t="shared" si="35"/>
        <v>6.9230769230769233E-3</v>
      </c>
      <c r="X65" s="12">
        <f t="shared" si="35"/>
        <v>6.9230769230769233E-3</v>
      </c>
      <c r="Y65" s="12">
        <f t="shared" si="35"/>
        <v>6.9230769230769233E-3</v>
      </c>
      <c r="Z65" s="12">
        <f t="shared" si="35"/>
        <v>6.9230769230769233E-3</v>
      </c>
      <c r="AA65" s="12">
        <f t="shared" si="35"/>
        <v>6.9230769230769233E-3</v>
      </c>
      <c r="AB65" s="12">
        <f t="shared" si="35"/>
        <v>6.9230769230769233E-3</v>
      </c>
      <c r="AC65" s="12">
        <f t="shared" si="35"/>
        <v>6.9230769230769233E-3</v>
      </c>
      <c r="AD65" s="12">
        <f t="shared" si="35"/>
        <v>6.9230769230769233E-3</v>
      </c>
      <c r="AE65" s="12">
        <f t="shared" si="35"/>
        <v>6.9230769230769233E-3</v>
      </c>
      <c r="AF65" s="12">
        <f t="shared" si="35"/>
        <v>6.9230769230769233E-3</v>
      </c>
      <c r="AG65" s="12">
        <f t="shared" si="35"/>
        <v>6.9230769230769233E-3</v>
      </c>
      <c r="AH65" s="12">
        <f t="shared" si="35"/>
        <v>6.9230769230769233E-3</v>
      </c>
      <c r="AI65" s="12">
        <f t="shared" si="35"/>
        <v>6.9230769230769233E-3</v>
      </c>
      <c r="AJ65" s="12">
        <f t="shared" si="35"/>
        <v>6.9230769230769233E-3</v>
      </c>
      <c r="AK65" s="12">
        <f t="shared" si="35"/>
        <v>6.9230769230769233E-3</v>
      </c>
      <c r="AL65" s="12">
        <f t="shared" si="35"/>
        <v>6.9230769230769233E-3</v>
      </c>
      <c r="AM65" s="12">
        <f t="shared" si="35"/>
        <v>6.9230769230769233E-3</v>
      </c>
      <c r="AN65" s="12">
        <f t="shared" si="35"/>
        <v>6.9230769230769233E-3</v>
      </c>
      <c r="AO65" s="12">
        <f t="shared" si="35"/>
        <v>6.9230769230769233E-3</v>
      </c>
      <c r="AP65" s="12">
        <f t="shared" si="35"/>
        <v>6.9230769230769233E-3</v>
      </c>
      <c r="AQ65" s="12">
        <f t="shared" si="35"/>
        <v>6.9230769230769233E-3</v>
      </c>
      <c r="AR65" s="12">
        <f t="shared" si="35"/>
        <v>6.9230769230769233E-3</v>
      </c>
      <c r="AS65" s="12">
        <f t="shared" si="35"/>
        <v>6.9230769230769233E-3</v>
      </c>
      <c r="AT65" s="12">
        <f t="shared" si="35"/>
        <v>6.9230769230769233E-3</v>
      </c>
      <c r="AU65" s="12">
        <f t="shared" si="35"/>
        <v>6.9230769230769233E-3</v>
      </c>
      <c r="AV65" s="12">
        <f t="shared" si="35"/>
        <v>6.9230769230769233E-3</v>
      </c>
      <c r="AW65" s="12">
        <f t="shared" si="35"/>
        <v>6.9230769230769233E-3</v>
      </c>
      <c r="AX65" s="12">
        <f t="shared" si="35"/>
        <v>6.9230769230769233E-3</v>
      </c>
      <c r="AY65" s="12">
        <f t="shared" si="35"/>
        <v>6.9230769230769233E-3</v>
      </c>
      <c r="AZ65" s="12">
        <f t="shared" si="35"/>
        <v>6.9230769230769233E-3</v>
      </c>
      <c r="BA65" s="12">
        <f t="shared" si="35"/>
        <v>6.9230769230769233E-3</v>
      </c>
      <c r="BB65" s="14">
        <f t="shared" si="35"/>
        <v>6.9230769230769233E-3</v>
      </c>
    </row>
    <row r="66" spans="1:54" outlineLevel="2" x14ac:dyDescent="0.25">
      <c r="B66" s="10" t="s">
        <v>7</v>
      </c>
      <c r="C66" s="12">
        <v>0.3</v>
      </c>
      <c r="D66" s="12">
        <v>0.3</v>
      </c>
      <c r="E66" s="12">
        <v>0.3</v>
      </c>
      <c r="F66" s="12">
        <v>0.3</v>
      </c>
      <c r="G66" s="12">
        <v>0.3</v>
      </c>
      <c r="H66" s="12">
        <v>0.3</v>
      </c>
      <c r="I66" s="12">
        <v>0.3</v>
      </c>
      <c r="J66" s="12">
        <v>0.3</v>
      </c>
      <c r="K66" s="12">
        <v>0.3</v>
      </c>
      <c r="L66" s="12">
        <v>0.3</v>
      </c>
      <c r="M66" s="12">
        <v>0.3</v>
      </c>
      <c r="N66" s="12">
        <v>0.3</v>
      </c>
      <c r="O66" s="12">
        <v>0.3</v>
      </c>
      <c r="P66" s="12">
        <v>0.3</v>
      </c>
      <c r="Q66" s="12">
        <v>0.3</v>
      </c>
      <c r="R66" s="12">
        <v>0.3</v>
      </c>
      <c r="S66" s="12">
        <v>0.3</v>
      </c>
      <c r="T66" s="12">
        <v>0.3</v>
      </c>
      <c r="U66" s="12">
        <v>0.3</v>
      </c>
      <c r="V66" s="12">
        <v>0.3</v>
      </c>
      <c r="W66" s="12">
        <v>0.3</v>
      </c>
      <c r="X66" s="12">
        <v>0.3</v>
      </c>
      <c r="Y66" s="12">
        <v>0.3</v>
      </c>
      <c r="Z66" s="12">
        <v>0.3</v>
      </c>
      <c r="AA66" s="12">
        <v>0.3</v>
      </c>
      <c r="AB66" s="12">
        <v>0.3</v>
      </c>
      <c r="AC66" s="12">
        <v>0.3</v>
      </c>
      <c r="AD66" s="12">
        <v>0.3</v>
      </c>
      <c r="AE66" s="12">
        <v>0.3</v>
      </c>
      <c r="AF66" s="12">
        <v>0.3</v>
      </c>
      <c r="AG66" s="12">
        <v>0.3</v>
      </c>
      <c r="AH66" s="12">
        <v>0.3</v>
      </c>
      <c r="AI66" s="12">
        <v>0.3</v>
      </c>
      <c r="AJ66" s="12">
        <v>0.3</v>
      </c>
      <c r="AK66" s="12">
        <v>0.3</v>
      </c>
      <c r="AL66" s="12">
        <v>0.3</v>
      </c>
      <c r="AM66" s="12">
        <v>0.3</v>
      </c>
      <c r="AN66" s="12">
        <v>0.3</v>
      </c>
      <c r="AO66" s="12">
        <v>0.3</v>
      </c>
      <c r="AP66" s="12">
        <v>0.3</v>
      </c>
      <c r="AQ66" s="12">
        <v>0.3</v>
      </c>
      <c r="AR66" s="12">
        <v>0.3</v>
      </c>
      <c r="AS66" s="12">
        <v>0.3</v>
      </c>
      <c r="AT66" s="12">
        <v>0.3</v>
      </c>
      <c r="AU66" s="12">
        <v>0.3</v>
      </c>
      <c r="AV66" s="12">
        <v>0.3</v>
      </c>
      <c r="AW66" s="12">
        <v>0.3</v>
      </c>
      <c r="AX66" s="12">
        <v>0.3</v>
      </c>
      <c r="AY66" s="12">
        <v>0.3</v>
      </c>
      <c r="AZ66" s="12">
        <v>0.3</v>
      </c>
      <c r="BA66" s="12">
        <v>0.3</v>
      </c>
      <c r="BB66" s="14">
        <v>0.3</v>
      </c>
    </row>
    <row r="67" spans="1:54" outlineLevel="2" x14ac:dyDescent="0.25">
      <c r="B67" s="10" t="s">
        <v>0</v>
      </c>
      <c r="C67" s="5">
        <f>C58/(1-C64)/(1-C63)*C66</f>
        <v>72.29459502271304</v>
      </c>
      <c r="D67" s="5">
        <f t="shared" ref="D67:BB67" si="36">D58/(1-D64)/(1-D63)*D66</f>
        <v>65.516542693974515</v>
      </c>
      <c r="E67" s="5">
        <f t="shared" si="36"/>
        <v>65.363758727548031</v>
      </c>
      <c r="F67" s="5">
        <f t="shared" si="36"/>
        <v>65.474874339494562</v>
      </c>
      <c r="G67" s="5">
        <f t="shared" si="36"/>
        <v>53.800790359361947</v>
      </c>
      <c r="H67" s="5">
        <f t="shared" si="36"/>
        <v>17.97295023235171</v>
      </c>
      <c r="I67" s="5">
        <f t="shared" si="36"/>
        <v>82.788075625913748</v>
      </c>
      <c r="J67" s="5">
        <f t="shared" si="36"/>
        <v>38.258494138340644</v>
      </c>
      <c r="K67" s="5">
        <f t="shared" si="36"/>
        <v>22.799534626279243</v>
      </c>
      <c r="L67" s="5">
        <f t="shared" si="36"/>
        <v>26.41773674028823</v>
      </c>
      <c r="M67" s="5">
        <f t="shared" si="36"/>
        <v>56.036992049785923</v>
      </c>
      <c r="N67" s="5">
        <f t="shared" si="36"/>
        <v>31.36238147190894</v>
      </c>
      <c r="O67" s="5">
        <f t="shared" si="36"/>
        <v>76.16975198934837</v>
      </c>
      <c r="P67" s="5">
        <f t="shared" si="36"/>
        <v>24.66072112638367</v>
      </c>
      <c r="Q67" s="5">
        <f t="shared" si="36"/>
        <v>75.128043127349642</v>
      </c>
      <c r="R67" s="5">
        <f t="shared" si="36"/>
        <v>27.487224505273598</v>
      </c>
      <c r="S67" s="5">
        <f t="shared" si="36"/>
        <v>42.897570937108398</v>
      </c>
      <c r="T67" s="5">
        <f t="shared" si="36"/>
        <v>26.292731676848366</v>
      </c>
      <c r="U67" s="5">
        <f t="shared" si="36"/>
        <v>82.926970140846919</v>
      </c>
      <c r="V67" s="5">
        <f t="shared" si="36"/>
        <v>57.18981652373121</v>
      </c>
      <c r="W67" s="5">
        <f t="shared" si="36"/>
        <v>20.070257407842519</v>
      </c>
      <c r="X67" s="5">
        <f t="shared" si="36"/>
        <v>33.765256580252711</v>
      </c>
      <c r="Y67" s="5">
        <f t="shared" si="36"/>
        <v>78.662908532398703</v>
      </c>
      <c r="Z67" s="5">
        <f t="shared" si="36"/>
        <v>49.758959974806814</v>
      </c>
      <c r="AA67" s="5">
        <f t="shared" si="36"/>
        <v>74.468294181417093</v>
      </c>
      <c r="AB67" s="5">
        <f t="shared" si="36"/>
        <v>49.73812579756683</v>
      </c>
      <c r="AC67" s="5">
        <f t="shared" si="36"/>
        <v>23.959303825971176</v>
      </c>
      <c r="AD67" s="5">
        <f t="shared" si="36"/>
        <v>26.598299609701339</v>
      </c>
      <c r="AE67" s="5">
        <f t="shared" si="36"/>
        <v>72.301539748459689</v>
      </c>
      <c r="AF67" s="5">
        <f t="shared" si="36"/>
        <v>68.315267169877828</v>
      </c>
      <c r="AG67" s="5">
        <f t="shared" si="36"/>
        <v>33.397186115679823</v>
      </c>
      <c r="AH67" s="5">
        <f t="shared" si="36"/>
        <v>36.827880634529031</v>
      </c>
      <c r="AI67" s="5">
        <f t="shared" si="36"/>
        <v>68.02358868851816</v>
      </c>
      <c r="AJ67" s="5">
        <f t="shared" si="36"/>
        <v>16.924296644606304</v>
      </c>
      <c r="AK67" s="5">
        <f t="shared" si="36"/>
        <v>25.001012687969926</v>
      </c>
      <c r="AL67" s="5">
        <f t="shared" si="36"/>
        <v>62.321968850511695</v>
      </c>
      <c r="AM67" s="5">
        <f t="shared" si="36"/>
        <v>70.843147341661435</v>
      </c>
      <c r="AN67" s="5">
        <f t="shared" si="36"/>
        <v>68.801397972143917</v>
      </c>
      <c r="AO67" s="5">
        <f t="shared" si="36"/>
        <v>55.120288251227016</v>
      </c>
      <c r="AP67" s="5">
        <f t="shared" si="36"/>
        <v>48.356125373981833</v>
      </c>
      <c r="AQ67" s="5">
        <f t="shared" si="36"/>
        <v>78.246224987599206</v>
      </c>
      <c r="AR67" s="5">
        <f t="shared" si="36"/>
        <v>82.100547776994588</v>
      </c>
      <c r="AS67" s="5">
        <f t="shared" si="36"/>
        <v>80.399089969063283</v>
      </c>
      <c r="AT67" s="5">
        <f t="shared" si="36"/>
        <v>38.411278104767128</v>
      </c>
      <c r="AU67" s="5">
        <f t="shared" si="36"/>
        <v>19.452176816389937</v>
      </c>
      <c r="AV67" s="5">
        <f t="shared" si="36"/>
        <v>72.301539748459689</v>
      </c>
      <c r="AW67" s="5">
        <f t="shared" si="36"/>
        <v>28.188641805686085</v>
      </c>
      <c r="AX67" s="5">
        <f t="shared" si="36"/>
        <v>54.481373482534472</v>
      </c>
      <c r="AY67" s="5">
        <f t="shared" si="36"/>
        <v>22.174509309079998</v>
      </c>
      <c r="AZ67" s="5">
        <f t="shared" si="36"/>
        <v>22.424519435959692</v>
      </c>
      <c r="BA67" s="5">
        <f t="shared" si="36"/>
        <v>68.600000925490818</v>
      </c>
      <c r="BB67" s="6">
        <f t="shared" si="36"/>
        <v>67.912473076571644</v>
      </c>
    </row>
    <row r="68" spans="1:54" outlineLevel="2" x14ac:dyDescent="0.25">
      <c r="B68" s="10" t="s">
        <v>1</v>
      </c>
      <c r="C68" s="5">
        <v>98</v>
      </c>
      <c r="D68" s="5">
        <f>(C68*(1-C65))+D74+D70+D71</f>
        <v>97.321538461538466</v>
      </c>
      <c r="E68" s="5">
        <f t="shared" ref="E68:BB68" si="37">(D68*(1-D65))+E74+E70+E71</f>
        <v>96.647773964497048</v>
      </c>
      <c r="F68" s="5">
        <f t="shared" si="37"/>
        <v>95.978673990896681</v>
      </c>
      <c r="G68" s="5">
        <f t="shared" si="37"/>
        <v>95.31420624788278</v>
      </c>
      <c r="H68" s="5">
        <f t="shared" si="37"/>
        <v>94.654338666166666</v>
      </c>
      <c r="I68" s="5">
        <f t="shared" si="37"/>
        <v>93.999039398477819</v>
      </c>
      <c r="J68" s="5">
        <f t="shared" si="37"/>
        <v>93.348276818026818</v>
      </c>
      <c r="K68" s="5">
        <f t="shared" si="37"/>
        <v>92.702019516978936</v>
      </c>
      <c r="L68" s="5">
        <f t="shared" si="37"/>
        <v>92.060236304938314</v>
      </c>
      <c r="M68" s="5">
        <f t="shared" si="37"/>
        <v>91.422896207442591</v>
      </c>
      <c r="N68" s="5">
        <f t="shared" si="37"/>
        <v>90.789968464467989</v>
      </c>
      <c r="O68" s="5">
        <f t="shared" si="37"/>
        <v>90.161422528944755</v>
      </c>
      <c r="P68" s="5">
        <f t="shared" si="37"/>
        <v>89.537228065282832</v>
      </c>
      <c r="Q68" s="5">
        <f t="shared" si="37"/>
        <v>88.917354947907796</v>
      </c>
      <c r="R68" s="5">
        <f t="shared" si="37"/>
        <v>88.301773259806893</v>
      </c>
      <c r="S68" s="5">
        <f t="shared" si="37"/>
        <v>87.690453291085149</v>
      </c>
      <c r="T68" s="5">
        <f t="shared" si="37"/>
        <v>87.083365537531478</v>
      </c>
      <c r="U68" s="5">
        <f t="shared" si="37"/>
        <v>86.480480699194715</v>
      </c>
      <c r="V68" s="5">
        <f t="shared" si="37"/>
        <v>85.881769678969519</v>
      </c>
      <c r="W68" s="5">
        <f t="shared" si="37"/>
        <v>85.287203581192031</v>
      </c>
      <c r="X68" s="5">
        <f t="shared" si="37"/>
        <v>84.696753710245318</v>
      </c>
      <c r="Y68" s="5">
        <f t="shared" si="37"/>
        <v>84.110391569174382</v>
      </c>
      <c r="Z68" s="5">
        <f t="shared" si="37"/>
        <v>83.528088858310866</v>
      </c>
      <c r="AA68" s="5">
        <f t="shared" si="37"/>
        <v>82.949817473907174</v>
      </c>
      <c r="AB68" s="5">
        <f t="shared" si="37"/>
        <v>82.375549506780118</v>
      </c>
      <c r="AC68" s="5">
        <f t="shared" si="37"/>
        <v>81.805257240963954</v>
      </c>
      <c r="AD68" s="5">
        <f t="shared" si="37"/>
        <v>81.23891315237266</v>
      </c>
      <c r="AE68" s="5">
        <f t="shared" si="37"/>
        <v>80.67648990747162</v>
      </c>
      <c r="AF68" s="5">
        <f t="shared" si="37"/>
        <v>80.117960361958353</v>
      </c>
      <c r="AG68" s="5">
        <f t="shared" si="37"/>
        <v>79.563297559452494</v>
      </c>
      <c r="AH68" s="5">
        <f t="shared" si="37"/>
        <v>79.012474730194739</v>
      </c>
      <c r="AI68" s="5">
        <f t="shared" si="37"/>
        <v>78.465465289754931</v>
      </c>
      <c r="AJ68" s="5">
        <f t="shared" si="37"/>
        <v>77.922242837748939</v>
      </c>
      <c r="AK68" s="5">
        <f t="shared" si="37"/>
        <v>77.382781156564519</v>
      </c>
      <c r="AL68" s="5">
        <f t="shared" si="37"/>
        <v>96.84705421009599</v>
      </c>
      <c r="AM68" s="5">
        <f t="shared" si="37"/>
        <v>136.17657460402609</v>
      </c>
      <c r="AN68" s="5">
        <f t="shared" si="37"/>
        <v>135.23381370292128</v>
      </c>
      <c r="AO68" s="5">
        <f t="shared" si="37"/>
        <v>134.29757960805492</v>
      </c>
      <c r="AP68" s="5">
        <f t="shared" si="37"/>
        <v>133.36782713384531</v>
      </c>
      <c r="AQ68" s="5">
        <f t="shared" si="37"/>
        <v>132.44451140753407</v>
      </c>
      <c r="AR68" s="5">
        <f t="shared" si="37"/>
        <v>131.52758786702037</v>
      </c>
      <c r="AS68" s="5">
        <f t="shared" si="37"/>
        <v>130.61701225871022</v>
      </c>
      <c r="AT68" s="5">
        <f t="shared" si="37"/>
        <v>129.7127406353807</v>
      </c>
      <c r="AU68" s="5">
        <f t="shared" si="37"/>
        <v>98.814729354058841</v>
      </c>
      <c r="AV68" s="5">
        <f t="shared" si="37"/>
        <v>98.130627381607667</v>
      </c>
      <c r="AW68" s="5">
        <f t="shared" si="37"/>
        <v>97.451261499734997</v>
      </c>
      <c r="AX68" s="5">
        <f t="shared" si="37"/>
        <v>96.776598920121444</v>
      </c>
      <c r="AY68" s="5">
        <f t="shared" si="37"/>
        <v>96.106607081443684</v>
      </c>
      <c r="AZ68" s="5">
        <f t="shared" si="37"/>
        <v>95.441253647802924</v>
      </c>
      <c r="BA68" s="5">
        <f t="shared" si="37"/>
        <v>94.78050650716429</v>
      </c>
      <c r="BB68" s="6">
        <f t="shared" si="37"/>
        <v>94.124333769806995</v>
      </c>
    </row>
    <row r="69" spans="1:54" ht="11" outlineLevel="2" thickBot="1" x14ac:dyDescent="0.3">
      <c r="B69" s="11" t="s">
        <v>2</v>
      </c>
      <c r="C69" s="7">
        <f>C68-C67</f>
        <v>25.70540497728696</v>
      </c>
      <c r="D69" s="7">
        <f t="shared" ref="D69:BB69" si="38">D68-D67</f>
        <v>31.804995767563952</v>
      </c>
      <c r="E69" s="7">
        <f t="shared" si="38"/>
        <v>31.284015236949017</v>
      </c>
      <c r="F69" s="7">
        <f t="shared" si="38"/>
        <v>30.503799651402119</v>
      </c>
      <c r="G69" s="7">
        <f t="shared" si="38"/>
        <v>41.513415888520832</v>
      </c>
      <c r="H69" s="7">
        <f t="shared" si="38"/>
        <v>76.681388433814959</v>
      </c>
      <c r="I69" s="7">
        <f t="shared" si="38"/>
        <v>11.210963772564071</v>
      </c>
      <c r="J69" s="7">
        <f t="shared" si="38"/>
        <v>55.089782679686174</v>
      </c>
      <c r="K69" s="7">
        <f t="shared" si="38"/>
        <v>69.902484890699697</v>
      </c>
      <c r="L69" s="7">
        <f t="shared" si="38"/>
        <v>65.64249956465008</v>
      </c>
      <c r="M69" s="7">
        <f t="shared" si="38"/>
        <v>35.385904157656668</v>
      </c>
      <c r="N69" s="7">
        <f t="shared" si="38"/>
        <v>59.42758699255905</v>
      </c>
      <c r="O69" s="7">
        <f t="shared" si="38"/>
        <v>13.991670539596385</v>
      </c>
      <c r="P69" s="7">
        <f t="shared" si="38"/>
        <v>64.876506938899155</v>
      </c>
      <c r="Q69" s="7">
        <f t="shared" si="38"/>
        <v>13.789311820558154</v>
      </c>
      <c r="R69" s="7">
        <f t="shared" si="38"/>
        <v>60.814548754533291</v>
      </c>
      <c r="S69" s="7">
        <f t="shared" si="38"/>
        <v>44.792882353976751</v>
      </c>
      <c r="T69" s="7">
        <f t="shared" si="38"/>
        <v>60.790633860683116</v>
      </c>
      <c r="U69" s="7">
        <f t="shared" si="38"/>
        <v>3.5535105583477957</v>
      </c>
      <c r="V69" s="7">
        <f t="shared" si="38"/>
        <v>28.691953155238309</v>
      </c>
      <c r="W69" s="7">
        <f t="shared" si="38"/>
        <v>65.216946173349513</v>
      </c>
      <c r="X69" s="7">
        <f t="shared" si="38"/>
        <v>50.931497129992607</v>
      </c>
      <c r="Y69" s="7">
        <f t="shared" si="38"/>
        <v>5.4474830367756795</v>
      </c>
      <c r="Z69" s="7">
        <f t="shared" si="38"/>
        <v>33.769128883504052</v>
      </c>
      <c r="AA69" s="7">
        <f t="shared" si="38"/>
        <v>8.4815232924900812</v>
      </c>
      <c r="AB69" s="7">
        <f t="shared" si="38"/>
        <v>32.637423709213287</v>
      </c>
      <c r="AC69" s="7">
        <f t="shared" si="38"/>
        <v>57.845953414992778</v>
      </c>
      <c r="AD69" s="7">
        <f t="shared" si="38"/>
        <v>54.640613542671318</v>
      </c>
      <c r="AE69" s="7">
        <f t="shared" si="38"/>
        <v>8.3749501590119309</v>
      </c>
      <c r="AF69" s="7">
        <f t="shared" si="38"/>
        <v>11.802693192080525</v>
      </c>
      <c r="AG69" s="7">
        <f t="shared" si="38"/>
        <v>46.166111443772671</v>
      </c>
      <c r="AH69" s="7">
        <f t="shared" si="38"/>
        <v>42.184594095665709</v>
      </c>
      <c r="AI69" s="7">
        <f t="shared" si="38"/>
        <v>10.441876601236771</v>
      </c>
      <c r="AJ69" s="7">
        <f t="shared" si="38"/>
        <v>60.997946193142639</v>
      </c>
      <c r="AK69" s="7">
        <f t="shared" si="38"/>
        <v>52.381768468594593</v>
      </c>
      <c r="AL69" s="7">
        <f t="shared" si="38"/>
        <v>34.525085359584295</v>
      </c>
      <c r="AM69" s="7">
        <f t="shared" si="38"/>
        <v>65.333427262364651</v>
      </c>
      <c r="AN69" s="7">
        <f t="shared" si="38"/>
        <v>66.432415730777365</v>
      </c>
      <c r="AO69" s="7">
        <f t="shared" si="38"/>
        <v>79.177291356827908</v>
      </c>
      <c r="AP69" s="7">
        <f t="shared" si="38"/>
        <v>85.011701759863485</v>
      </c>
      <c r="AQ69" s="7">
        <f t="shared" si="38"/>
        <v>54.19828641993486</v>
      </c>
      <c r="AR69" s="7">
        <f t="shared" si="38"/>
        <v>49.427040090025784</v>
      </c>
      <c r="AS69" s="7">
        <f t="shared" si="38"/>
        <v>50.217922289646935</v>
      </c>
      <c r="AT69" s="7">
        <f t="shared" si="38"/>
        <v>91.301462530613577</v>
      </c>
      <c r="AU69" s="7">
        <f t="shared" si="38"/>
        <v>79.362552537668904</v>
      </c>
      <c r="AV69" s="7">
        <f t="shared" si="38"/>
        <v>25.829087633147978</v>
      </c>
      <c r="AW69" s="7">
        <f t="shared" si="38"/>
        <v>69.262619694048908</v>
      </c>
      <c r="AX69" s="7">
        <f t="shared" si="38"/>
        <v>42.295225437586971</v>
      </c>
      <c r="AY69" s="7">
        <f t="shared" si="38"/>
        <v>73.93209777236369</v>
      </c>
      <c r="AZ69" s="7">
        <f t="shared" si="38"/>
        <v>73.016734211843229</v>
      </c>
      <c r="BA69" s="7">
        <f t="shared" si="38"/>
        <v>26.180505581673472</v>
      </c>
      <c r="BB69" s="8">
        <f t="shared" si="38"/>
        <v>26.211860693235352</v>
      </c>
    </row>
    <row r="70" spans="1:54" outlineLevel="3" x14ac:dyDescent="0.25">
      <c r="B70" s="17" t="s">
        <v>8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</row>
    <row r="71" spans="1:54" outlineLevel="3" x14ac:dyDescent="0.25">
      <c r="B71" s="10" t="s">
        <v>9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>
        <v>-30</v>
      </c>
      <c r="AV71" s="5"/>
      <c r="AW71" s="5"/>
      <c r="AX71" s="5"/>
      <c r="AY71" s="5"/>
      <c r="AZ71" s="5"/>
      <c r="BA71" s="5"/>
      <c r="BB71" s="6"/>
    </row>
    <row r="72" spans="1:54" outlineLevel="3" x14ac:dyDescent="0.25">
      <c r="A72" s="18" t="s">
        <v>16</v>
      </c>
      <c r="B72" s="10" t="s">
        <v>21</v>
      </c>
      <c r="C72" s="5">
        <f>0+(H73)</f>
        <v>0</v>
      </c>
      <c r="D72" s="5">
        <f>0+(I73)</f>
        <v>0</v>
      </c>
      <c r="E72" s="5">
        <f>0+(J73)</f>
        <v>0</v>
      </c>
      <c r="F72" s="5">
        <f t="shared" ref="F72:U73" si="39">K73</f>
        <v>0</v>
      </c>
      <c r="G72" s="5">
        <f t="shared" si="39"/>
        <v>0</v>
      </c>
      <c r="H72" s="5">
        <f t="shared" si="39"/>
        <v>0</v>
      </c>
      <c r="I72" s="5">
        <f t="shared" si="39"/>
        <v>0</v>
      </c>
      <c r="J72" s="5">
        <f t="shared" si="39"/>
        <v>0</v>
      </c>
      <c r="K72" s="5">
        <f t="shared" si="39"/>
        <v>0</v>
      </c>
      <c r="L72" s="5">
        <f t="shared" si="39"/>
        <v>0</v>
      </c>
      <c r="M72" s="5">
        <f t="shared" si="39"/>
        <v>0</v>
      </c>
      <c r="N72" s="5">
        <f t="shared" si="39"/>
        <v>0</v>
      </c>
      <c r="O72" s="5">
        <f t="shared" si="39"/>
        <v>0</v>
      </c>
      <c r="P72" s="5">
        <f t="shared" si="39"/>
        <v>0</v>
      </c>
      <c r="Q72" s="5">
        <f t="shared" si="39"/>
        <v>0</v>
      </c>
      <c r="R72" s="5">
        <f t="shared" si="39"/>
        <v>0</v>
      </c>
      <c r="S72" s="5">
        <f t="shared" si="39"/>
        <v>0</v>
      </c>
      <c r="T72" s="5">
        <f t="shared" si="39"/>
        <v>0</v>
      </c>
      <c r="U72" s="5">
        <f t="shared" si="39"/>
        <v>0</v>
      </c>
      <c r="V72" s="5">
        <f t="shared" ref="V72:AK73" si="40">AA73</f>
        <v>0</v>
      </c>
      <c r="W72" s="5">
        <f t="shared" si="40"/>
        <v>0</v>
      </c>
      <c r="X72" s="5">
        <f t="shared" si="40"/>
        <v>0</v>
      </c>
      <c r="Y72" s="5">
        <f t="shared" si="40"/>
        <v>0</v>
      </c>
      <c r="Z72" s="5">
        <f t="shared" si="40"/>
        <v>0</v>
      </c>
      <c r="AA72" s="5">
        <f t="shared" si="40"/>
        <v>0</v>
      </c>
      <c r="AB72" s="5">
        <f t="shared" si="40"/>
        <v>20</v>
      </c>
      <c r="AC72" s="5">
        <f t="shared" si="40"/>
        <v>40</v>
      </c>
      <c r="AD72" s="5">
        <f t="shared" si="40"/>
        <v>0</v>
      </c>
      <c r="AE72" s="5">
        <f t="shared" si="40"/>
        <v>0</v>
      </c>
      <c r="AF72" s="5">
        <f t="shared" si="40"/>
        <v>0</v>
      </c>
      <c r="AG72" s="5">
        <f t="shared" si="40"/>
        <v>0</v>
      </c>
      <c r="AH72" s="5">
        <f t="shared" si="40"/>
        <v>0</v>
      </c>
      <c r="AI72" s="5">
        <f t="shared" si="40"/>
        <v>0</v>
      </c>
      <c r="AJ72" s="5">
        <f t="shared" si="40"/>
        <v>0</v>
      </c>
      <c r="AK72" s="5">
        <f t="shared" si="40"/>
        <v>0</v>
      </c>
      <c r="AL72" s="5">
        <f t="shared" ref="AL72:BA73" si="41">AQ73</f>
        <v>0</v>
      </c>
      <c r="AM72" s="5">
        <f t="shared" si="41"/>
        <v>0</v>
      </c>
      <c r="AN72" s="5">
        <f t="shared" si="41"/>
        <v>0</v>
      </c>
      <c r="AO72" s="5">
        <f t="shared" si="41"/>
        <v>0</v>
      </c>
      <c r="AP72" s="5">
        <f t="shared" si="41"/>
        <v>0</v>
      </c>
      <c r="AQ72" s="5">
        <f t="shared" si="41"/>
        <v>0</v>
      </c>
      <c r="AR72" s="5">
        <f t="shared" si="41"/>
        <v>0</v>
      </c>
      <c r="AS72" s="5">
        <f t="shared" si="41"/>
        <v>0</v>
      </c>
      <c r="AT72" s="5">
        <f t="shared" si="41"/>
        <v>0</v>
      </c>
      <c r="AU72" s="5">
        <f t="shared" si="41"/>
        <v>0</v>
      </c>
      <c r="AV72" s="5">
        <f t="shared" si="41"/>
        <v>0</v>
      </c>
      <c r="AW72" s="5">
        <f t="shared" si="41"/>
        <v>0</v>
      </c>
      <c r="AX72" s="5">
        <f t="shared" si="41"/>
        <v>0</v>
      </c>
      <c r="AY72" s="5">
        <f t="shared" si="41"/>
        <v>0</v>
      </c>
      <c r="AZ72" s="5">
        <f t="shared" si="41"/>
        <v>0</v>
      </c>
      <c r="BA72" s="5">
        <f t="shared" si="41"/>
        <v>0</v>
      </c>
      <c r="BB72" s="6">
        <f>BG73</f>
        <v>0</v>
      </c>
    </row>
    <row r="73" spans="1:54" outlineLevel="3" x14ac:dyDescent="0.25">
      <c r="B73" s="10" t="s">
        <v>22</v>
      </c>
      <c r="C73" s="5">
        <f>H74</f>
        <v>0</v>
      </c>
      <c r="D73" s="5">
        <f>I74</f>
        <v>0</v>
      </c>
      <c r="E73" s="5">
        <f>J74</f>
        <v>0</v>
      </c>
      <c r="F73" s="5">
        <f t="shared" si="39"/>
        <v>0</v>
      </c>
      <c r="G73" s="5">
        <f t="shared" si="39"/>
        <v>0</v>
      </c>
      <c r="H73" s="5">
        <f t="shared" si="39"/>
        <v>0</v>
      </c>
      <c r="I73" s="5">
        <f t="shared" si="39"/>
        <v>0</v>
      </c>
      <c r="J73" s="5">
        <f t="shared" si="39"/>
        <v>0</v>
      </c>
      <c r="K73" s="5">
        <f t="shared" si="39"/>
        <v>0</v>
      </c>
      <c r="L73" s="5">
        <f t="shared" si="39"/>
        <v>0</v>
      </c>
      <c r="M73" s="5">
        <f t="shared" si="39"/>
        <v>0</v>
      </c>
      <c r="N73" s="5">
        <f t="shared" si="39"/>
        <v>0</v>
      </c>
      <c r="O73" s="5">
        <f t="shared" si="39"/>
        <v>0</v>
      </c>
      <c r="P73" s="5">
        <f t="shared" si="39"/>
        <v>0</v>
      </c>
      <c r="Q73" s="5">
        <f t="shared" si="39"/>
        <v>0</v>
      </c>
      <c r="R73" s="5">
        <f t="shared" si="39"/>
        <v>0</v>
      </c>
      <c r="S73" s="5">
        <f t="shared" si="39"/>
        <v>0</v>
      </c>
      <c r="T73" s="5">
        <f t="shared" si="39"/>
        <v>0</v>
      </c>
      <c r="U73" s="5">
        <f t="shared" si="39"/>
        <v>0</v>
      </c>
      <c r="V73" s="5">
        <f t="shared" si="40"/>
        <v>0</v>
      </c>
      <c r="W73" s="5">
        <f t="shared" si="40"/>
        <v>0</v>
      </c>
      <c r="X73" s="5">
        <f t="shared" si="40"/>
        <v>0</v>
      </c>
      <c r="Y73" s="5">
        <f t="shared" si="40"/>
        <v>0</v>
      </c>
      <c r="Z73" s="5">
        <f t="shared" si="40"/>
        <v>0</v>
      </c>
      <c r="AA73" s="5">
        <f t="shared" si="40"/>
        <v>0</v>
      </c>
      <c r="AB73" s="5">
        <f t="shared" si="40"/>
        <v>0</v>
      </c>
      <c r="AC73" s="5">
        <f t="shared" si="40"/>
        <v>0</v>
      </c>
      <c r="AD73" s="5">
        <f t="shared" si="40"/>
        <v>0</v>
      </c>
      <c r="AE73" s="5">
        <f t="shared" si="40"/>
        <v>0</v>
      </c>
      <c r="AF73" s="5">
        <f t="shared" si="40"/>
        <v>0</v>
      </c>
      <c r="AG73" s="5">
        <f>AL74</f>
        <v>20</v>
      </c>
      <c r="AH73" s="5">
        <f>AM74</f>
        <v>40</v>
      </c>
      <c r="AI73" s="5">
        <f t="shared" si="40"/>
        <v>0</v>
      </c>
      <c r="AJ73" s="5">
        <f t="shared" si="40"/>
        <v>0</v>
      </c>
      <c r="AK73" s="5">
        <f t="shared" si="40"/>
        <v>0</v>
      </c>
      <c r="AL73" s="5">
        <f t="shared" si="41"/>
        <v>0</v>
      </c>
      <c r="AM73" s="5">
        <f t="shared" si="41"/>
        <v>0</v>
      </c>
      <c r="AN73" s="5">
        <f t="shared" si="41"/>
        <v>0</v>
      </c>
      <c r="AO73" s="5">
        <f t="shared" si="41"/>
        <v>0</v>
      </c>
      <c r="AP73" s="5">
        <f t="shared" si="41"/>
        <v>0</v>
      </c>
      <c r="AQ73" s="5">
        <f t="shared" si="41"/>
        <v>0</v>
      </c>
      <c r="AR73" s="5">
        <f t="shared" si="41"/>
        <v>0</v>
      </c>
      <c r="AS73" s="5">
        <f t="shared" si="41"/>
        <v>0</v>
      </c>
      <c r="AT73" s="5">
        <f t="shared" si="41"/>
        <v>0</v>
      </c>
      <c r="AU73" s="5">
        <f t="shared" si="41"/>
        <v>0</v>
      </c>
      <c r="AV73" s="5">
        <f t="shared" si="41"/>
        <v>0</v>
      </c>
      <c r="AW73" s="5">
        <f t="shared" si="41"/>
        <v>0</v>
      </c>
      <c r="AX73" s="5">
        <f t="shared" si="41"/>
        <v>0</v>
      </c>
      <c r="AY73" s="5">
        <f t="shared" si="41"/>
        <v>0</v>
      </c>
      <c r="AZ73" s="5">
        <f t="shared" si="41"/>
        <v>0</v>
      </c>
      <c r="BA73" s="5">
        <f t="shared" si="41"/>
        <v>0</v>
      </c>
      <c r="BB73" s="6">
        <f>BG74</f>
        <v>0</v>
      </c>
    </row>
    <row r="74" spans="1:54" outlineLevel="3" x14ac:dyDescent="0.25">
      <c r="B74" s="10" t="s">
        <v>10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20</v>
      </c>
      <c r="AM74" s="5">
        <v>40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6"/>
    </row>
    <row r="75" spans="1:54" ht="11" outlineLevel="3" thickBot="1" x14ac:dyDescent="0.3">
      <c r="A75" s="18" t="s">
        <v>16</v>
      </c>
      <c r="B75" s="11" t="s">
        <v>23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8"/>
    </row>
    <row r="76" spans="1:54" ht="11" outlineLevel="2" thickBot="1" x14ac:dyDescent="0.3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spans="1:54" outlineLevel="2" x14ac:dyDescent="0.25">
      <c r="B77" s="9" t="s">
        <v>27</v>
      </c>
      <c r="C77" s="2">
        <v>45689</v>
      </c>
      <c r="D77" s="2">
        <v>45696</v>
      </c>
      <c r="E77" s="2">
        <v>45703</v>
      </c>
      <c r="F77" s="2">
        <v>45710</v>
      </c>
      <c r="G77" s="2">
        <v>45717</v>
      </c>
      <c r="H77" s="2">
        <v>45724</v>
      </c>
      <c r="I77" s="2">
        <v>45731</v>
      </c>
      <c r="J77" s="2">
        <v>45738</v>
      </c>
      <c r="K77" s="2">
        <v>45745</v>
      </c>
      <c r="L77" s="2">
        <v>45752</v>
      </c>
      <c r="M77" s="2">
        <v>45759</v>
      </c>
      <c r="N77" s="2">
        <v>45766</v>
      </c>
      <c r="O77" s="2">
        <v>45773</v>
      </c>
      <c r="P77" s="2">
        <v>45780</v>
      </c>
      <c r="Q77" s="2">
        <v>45787</v>
      </c>
      <c r="R77" s="2">
        <v>45794</v>
      </c>
      <c r="S77" s="2">
        <v>45801</v>
      </c>
      <c r="T77" s="2">
        <v>45808</v>
      </c>
      <c r="U77" s="2">
        <v>45815</v>
      </c>
      <c r="V77" s="2">
        <v>45822</v>
      </c>
      <c r="W77" s="2">
        <v>45829</v>
      </c>
      <c r="X77" s="2">
        <v>45836</v>
      </c>
      <c r="Y77" s="2">
        <v>45843</v>
      </c>
      <c r="Z77" s="2">
        <v>45850</v>
      </c>
      <c r="AA77" s="2">
        <v>45857</v>
      </c>
      <c r="AB77" s="2">
        <v>45864</v>
      </c>
      <c r="AC77" s="2">
        <v>45871</v>
      </c>
      <c r="AD77" s="2">
        <v>45878</v>
      </c>
      <c r="AE77" s="2">
        <v>45885</v>
      </c>
      <c r="AF77" s="2">
        <v>45892</v>
      </c>
      <c r="AG77" s="2">
        <v>45899</v>
      </c>
      <c r="AH77" s="2">
        <v>45906</v>
      </c>
      <c r="AI77" s="2">
        <v>45913</v>
      </c>
      <c r="AJ77" s="2">
        <v>45920</v>
      </c>
      <c r="AK77" s="2">
        <v>45927</v>
      </c>
      <c r="AL77" s="2">
        <v>45934</v>
      </c>
      <c r="AM77" s="2">
        <v>45941</v>
      </c>
      <c r="AN77" s="2">
        <v>45948</v>
      </c>
      <c r="AO77" s="2">
        <v>45955</v>
      </c>
      <c r="AP77" s="2">
        <v>45962</v>
      </c>
      <c r="AQ77" s="2">
        <v>45969</v>
      </c>
      <c r="AR77" s="2">
        <v>45976</v>
      </c>
      <c r="AS77" s="2">
        <v>45983</v>
      </c>
      <c r="AT77" s="2">
        <v>45990</v>
      </c>
      <c r="AU77" s="2">
        <v>45997</v>
      </c>
      <c r="AV77" s="2">
        <v>46004</v>
      </c>
      <c r="AW77" s="2">
        <v>46011</v>
      </c>
      <c r="AX77" s="2">
        <v>46018</v>
      </c>
      <c r="AY77" s="2">
        <v>46025</v>
      </c>
      <c r="AZ77" s="2">
        <v>46032</v>
      </c>
      <c r="BA77" s="2">
        <v>46039</v>
      </c>
      <c r="BB77" s="3">
        <v>46046</v>
      </c>
    </row>
    <row r="78" spans="1:54" outlineLevel="2" x14ac:dyDescent="0.25">
      <c r="A78" s="18" t="s">
        <v>16</v>
      </c>
      <c r="B78" s="10" t="s">
        <v>14</v>
      </c>
      <c r="C78" s="12"/>
      <c r="D78" s="12">
        <f>C78</f>
        <v>0</v>
      </c>
      <c r="E78" s="12">
        <f t="shared" ref="E78:BB78" si="42">D78</f>
        <v>0</v>
      </c>
      <c r="F78" s="12">
        <f t="shared" si="42"/>
        <v>0</v>
      </c>
      <c r="G78" s="12">
        <f t="shared" si="42"/>
        <v>0</v>
      </c>
      <c r="H78" s="12">
        <f t="shared" si="42"/>
        <v>0</v>
      </c>
      <c r="I78" s="12">
        <f t="shared" si="42"/>
        <v>0</v>
      </c>
      <c r="J78" s="12">
        <f t="shared" si="42"/>
        <v>0</v>
      </c>
      <c r="K78" s="12">
        <f t="shared" si="42"/>
        <v>0</v>
      </c>
      <c r="L78" s="12">
        <f t="shared" si="42"/>
        <v>0</v>
      </c>
      <c r="M78" s="12">
        <f t="shared" si="42"/>
        <v>0</v>
      </c>
      <c r="N78" s="12">
        <f t="shared" si="42"/>
        <v>0</v>
      </c>
      <c r="O78" s="12">
        <f t="shared" si="42"/>
        <v>0</v>
      </c>
      <c r="P78" s="12">
        <f t="shared" si="42"/>
        <v>0</v>
      </c>
      <c r="Q78" s="12">
        <f t="shared" si="42"/>
        <v>0</v>
      </c>
      <c r="R78" s="12">
        <f t="shared" si="42"/>
        <v>0</v>
      </c>
      <c r="S78" s="12">
        <f t="shared" si="42"/>
        <v>0</v>
      </c>
      <c r="T78" s="12">
        <f t="shared" si="42"/>
        <v>0</v>
      </c>
      <c r="U78" s="12">
        <f t="shared" si="42"/>
        <v>0</v>
      </c>
      <c r="V78" s="12">
        <f t="shared" si="42"/>
        <v>0</v>
      </c>
      <c r="W78" s="12">
        <f t="shared" si="42"/>
        <v>0</v>
      </c>
      <c r="X78" s="12">
        <f t="shared" si="42"/>
        <v>0</v>
      </c>
      <c r="Y78" s="12">
        <f t="shared" si="42"/>
        <v>0</v>
      </c>
      <c r="Z78" s="12">
        <f t="shared" si="42"/>
        <v>0</v>
      </c>
      <c r="AA78" s="12">
        <f t="shared" si="42"/>
        <v>0</v>
      </c>
      <c r="AB78" s="12">
        <f t="shared" si="42"/>
        <v>0</v>
      </c>
      <c r="AC78" s="12">
        <f t="shared" si="42"/>
        <v>0</v>
      </c>
      <c r="AD78" s="12">
        <f t="shared" si="42"/>
        <v>0</v>
      </c>
      <c r="AE78" s="12">
        <f t="shared" si="42"/>
        <v>0</v>
      </c>
      <c r="AF78" s="12">
        <f t="shared" si="42"/>
        <v>0</v>
      </c>
      <c r="AG78" s="12">
        <f t="shared" si="42"/>
        <v>0</v>
      </c>
      <c r="AH78" s="12">
        <f t="shared" si="42"/>
        <v>0</v>
      </c>
      <c r="AI78" s="12">
        <f t="shared" si="42"/>
        <v>0</v>
      </c>
      <c r="AJ78" s="12">
        <f t="shared" si="42"/>
        <v>0</v>
      </c>
      <c r="AK78" s="12">
        <f t="shared" si="42"/>
        <v>0</v>
      </c>
      <c r="AL78" s="12">
        <f t="shared" si="42"/>
        <v>0</v>
      </c>
      <c r="AM78" s="12">
        <f t="shared" si="42"/>
        <v>0</v>
      </c>
      <c r="AN78" s="12">
        <f t="shared" si="42"/>
        <v>0</v>
      </c>
      <c r="AO78" s="12">
        <f t="shared" si="42"/>
        <v>0</v>
      </c>
      <c r="AP78" s="12">
        <f t="shared" si="42"/>
        <v>0</v>
      </c>
      <c r="AQ78" s="12">
        <f t="shared" si="42"/>
        <v>0</v>
      </c>
      <c r="AR78" s="12">
        <f t="shared" si="42"/>
        <v>0</v>
      </c>
      <c r="AS78" s="12">
        <f t="shared" si="42"/>
        <v>0</v>
      </c>
      <c r="AT78" s="12">
        <f t="shared" si="42"/>
        <v>0</v>
      </c>
      <c r="AU78" s="12">
        <f t="shared" si="42"/>
        <v>0</v>
      </c>
      <c r="AV78" s="12">
        <f t="shared" si="42"/>
        <v>0</v>
      </c>
      <c r="AW78" s="12">
        <f t="shared" si="42"/>
        <v>0</v>
      </c>
      <c r="AX78" s="12">
        <f t="shared" si="42"/>
        <v>0</v>
      </c>
      <c r="AY78" s="12">
        <f t="shared" si="42"/>
        <v>0</v>
      </c>
      <c r="AZ78" s="12">
        <f t="shared" si="42"/>
        <v>0</v>
      </c>
      <c r="BA78" s="12">
        <f t="shared" si="42"/>
        <v>0</v>
      </c>
      <c r="BB78" s="14">
        <f t="shared" si="42"/>
        <v>0</v>
      </c>
    </row>
    <row r="79" spans="1:54" outlineLevel="2" x14ac:dyDescent="0.25">
      <c r="A79" s="18" t="s">
        <v>16</v>
      </c>
      <c r="B79" s="10" t="s">
        <v>15</v>
      </c>
      <c r="C79" s="12"/>
      <c r="D79" s="12">
        <f>C79</f>
        <v>0</v>
      </c>
      <c r="E79" s="12">
        <f t="shared" ref="E79:BB79" si="43">D79</f>
        <v>0</v>
      </c>
      <c r="F79" s="12">
        <f t="shared" si="43"/>
        <v>0</v>
      </c>
      <c r="G79" s="12">
        <f t="shared" si="43"/>
        <v>0</v>
      </c>
      <c r="H79" s="12">
        <f t="shared" si="43"/>
        <v>0</v>
      </c>
      <c r="I79" s="12">
        <f t="shared" si="43"/>
        <v>0</v>
      </c>
      <c r="J79" s="12">
        <f t="shared" si="43"/>
        <v>0</v>
      </c>
      <c r="K79" s="12">
        <f t="shared" si="43"/>
        <v>0</v>
      </c>
      <c r="L79" s="12">
        <f t="shared" si="43"/>
        <v>0</v>
      </c>
      <c r="M79" s="12">
        <f t="shared" si="43"/>
        <v>0</v>
      </c>
      <c r="N79" s="12">
        <f t="shared" si="43"/>
        <v>0</v>
      </c>
      <c r="O79" s="12">
        <f t="shared" si="43"/>
        <v>0</v>
      </c>
      <c r="P79" s="12">
        <f t="shared" si="43"/>
        <v>0</v>
      </c>
      <c r="Q79" s="12">
        <f t="shared" si="43"/>
        <v>0</v>
      </c>
      <c r="R79" s="12">
        <f t="shared" si="43"/>
        <v>0</v>
      </c>
      <c r="S79" s="12">
        <f t="shared" si="43"/>
        <v>0</v>
      </c>
      <c r="T79" s="12">
        <f t="shared" si="43"/>
        <v>0</v>
      </c>
      <c r="U79" s="12">
        <f t="shared" si="43"/>
        <v>0</v>
      </c>
      <c r="V79" s="12">
        <f t="shared" si="43"/>
        <v>0</v>
      </c>
      <c r="W79" s="12">
        <f t="shared" si="43"/>
        <v>0</v>
      </c>
      <c r="X79" s="12">
        <f t="shared" si="43"/>
        <v>0</v>
      </c>
      <c r="Y79" s="12">
        <f t="shared" si="43"/>
        <v>0</v>
      </c>
      <c r="Z79" s="12">
        <f t="shared" si="43"/>
        <v>0</v>
      </c>
      <c r="AA79" s="12">
        <f t="shared" si="43"/>
        <v>0</v>
      </c>
      <c r="AB79" s="12">
        <f t="shared" si="43"/>
        <v>0</v>
      </c>
      <c r="AC79" s="12">
        <f t="shared" si="43"/>
        <v>0</v>
      </c>
      <c r="AD79" s="12">
        <f t="shared" si="43"/>
        <v>0</v>
      </c>
      <c r="AE79" s="12">
        <f t="shared" si="43"/>
        <v>0</v>
      </c>
      <c r="AF79" s="12">
        <f t="shared" si="43"/>
        <v>0</v>
      </c>
      <c r="AG79" s="12">
        <f t="shared" si="43"/>
        <v>0</v>
      </c>
      <c r="AH79" s="12">
        <f t="shared" si="43"/>
        <v>0</v>
      </c>
      <c r="AI79" s="12">
        <f t="shared" si="43"/>
        <v>0</v>
      </c>
      <c r="AJ79" s="12">
        <f t="shared" si="43"/>
        <v>0</v>
      </c>
      <c r="AK79" s="12">
        <f t="shared" si="43"/>
        <v>0</v>
      </c>
      <c r="AL79" s="12">
        <f t="shared" si="43"/>
        <v>0</v>
      </c>
      <c r="AM79" s="12">
        <f t="shared" si="43"/>
        <v>0</v>
      </c>
      <c r="AN79" s="12">
        <f t="shared" si="43"/>
        <v>0</v>
      </c>
      <c r="AO79" s="12">
        <f t="shared" si="43"/>
        <v>0</v>
      </c>
      <c r="AP79" s="12">
        <f t="shared" si="43"/>
        <v>0</v>
      </c>
      <c r="AQ79" s="12">
        <f t="shared" si="43"/>
        <v>0</v>
      </c>
      <c r="AR79" s="12">
        <f t="shared" si="43"/>
        <v>0</v>
      </c>
      <c r="AS79" s="12">
        <f t="shared" si="43"/>
        <v>0</v>
      </c>
      <c r="AT79" s="12">
        <f t="shared" si="43"/>
        <v>0</v>
      </c>
      <c r="AU79" s="12">
        <f t="shared" si="43"/>
        <v>0</v>
      </c>
      <c r="AV79" s="12">
        <f t="shared" si="43"/>
        <v>0</v>
      </c>
      <c r="AW79" s="12">
        <f t="shared" si="43"/>
        <v>0</v>
      </c>
      <c r="AX79" s="12">
        <f t="shared" si="43"/>
        <v>0</v>
      </c>
      <c r="AY79" s="12">
        <f t="shared" si="43"/>
        <v>0</v>
      </c>
      <c r="AZ79" s="12">
        <f t="shared" si="43"/>
        <v>0</v>
      </c>
      <c r="BA79" s="12">
        <f t="shared" si="43"/>
        <v>0</v>
      </c>
      <c r="BB79" s="14">
        <f t="shared" si="43"/>
        <v>0</v>
      </c>
    </row>
    <row r="80" spans="1:54" outlineLevel="2" x14ac:dyDescent="0.25">
      <c r="B80" s="10" t="s">
        <v>6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4">
        <v>0</v>
      </c>
    </row>
    <row r="81" spans="1:54" outlineLevel="2" x14ac:dyDescent="0.25">
      <c r="B81" s="10" t="s">
        <v>7</v>
      </c>
      <c r="C81" s="12">
        <v>0.4</v>
      </c>
      <c r="D81" s="12">
        <v>0.4</v>
      </c>
      <c r="E81" s="12">
        <v>0.4</v>
      </c>
      <c r="F81" s="12">
        <v>0.4</v>
      </c>
      <c r="G81" s="12">
        <v>0.4</v>
      </c>
      <c r="H81" s="12">
        <v>0.4</v>
      </c>
      <c r="I81" s="12">
        <v>0.4</v>
      </c>
      <c r="J81" s="12">
        <v>0.4</v>
      </c>
      <c r="K81" s="12">
        <v>0.4</v>
      </c>
      <c r="L81" s="12">
        <v>0.4</v>
      </c>
      <c r="M81" s="12">
        <v>0.4</v>
      </c>
      <c r="N81" s="12">
        <v>0.4</v>
      </c>
      <c r="O81" s="12">
        <v>0.4</v>
      </c>
      <c r="P81" s="12">
        <v>0.4</v>
      </c>
      <c r="Q81" s="12">
        <v>0.4</v>
      </c>
      <c r="R81" s="12">
        <v>0.4</v>
      </c>
      <c r="S81" s="12">
        <v>0.4</v>
      </c>
      <c r="T81" s="12">
        <v>0.4</v>
      </c>
      <c r="U81" s="12">
        <v>0.4</v>
      </c>
      <c r="V81" s="12">
        <v>0.4</v>
      </c>
      <c r="W81" s="12">
        <v>0.4</v>
      </c>
      <c r="X81" s="12">
        <v>0.4</v>
      </c>
      <c r="Y81" s="12">
        <v>0.4</v>
      </c>
      <c r="Z81" s="12">
        <v>0.4</v>
      </c>
      <c r="AA81" s="12">
        <v>0.4</v>
      </c>
      <c r="AB81" s="12">
        <v>0.4</v>
      </c>
      <c r="AC81" s="12">
        <v>0.4</v>
      </c>
      <c r="AD81" s="12">
        <v>0.4</v>
      </c>
      <c r="AE81" s="12">
        <v>0.4</v>
      </c>
      <c r="AF81" s="12">
        <v>0.4</v>
      </c>
      <c r="AG81" s="12">
        <v>0.4</v>
      </c>
      <c r="AH81" s="12">
        <v>0.4</v>
      </c>
      <c r="AI81" s="12">
        <v>0.4</v>
      </c>
      <c r="AJ81" s="12">
        <v>0.4</v>
      </c>
      <c r="AK81" s="12">
        <v>0.4</v>
      </c>
      <c r="AL81" s="12">
        <v>0.4</v>
      </c>
      <c r="AM81" s="12">
        <v>0.4</v>
      </c>
      <c r="AN81" s="12">
        <v>0.4</v>
      </c>
      <c r="AO81" s="12">
        <v>0.4</v>
      </c>
      <c r="AP81" s="12">
        <v>0.4</v>
      </c>
      <c r="AQ81" s="12">
        <v>0.4</v>
      </c>
      <c r="AR81" s="12">
        <v>0.4</v>
      </c>
      <c r="AS81" s="12">
        <v>0.4</v>
      </c>
      <c r="AT81" s="12">
        <v>0.4</v>
      </c>
      <c r="AU81" s="12">
        <v>0.4</v>
      </c>
      <c r="AV81" s="12">
        <v>0.4</v>
      </c>
      <c r="AW81" s="12">
        <v>0.4</v>
      </c>
      <c r="AX81" s="12">
        <v>0.4</v>
      </c>
      <c r="AY81" s="12">
        <v>0.4</v>
      </c>
      <c r="AZ81" s="12">
        <v>0.4</v>
      </c>
      <c r="BA81" s="12">
        <v>0.4</v>
      </c>
      <c r="BB81" s="14">
        <v>0.4</v>
      </c>
    </row>
    <row r="82" spans="1:54" outlineLevel="2" x14ac:dyDescent="0.25">
      <c r="B82" s="10" t="s">
        <v>0</v>
      </c>
      <c r="C82" s="5">
        <f>C58/(1-C79)/(1-C78)*C81</f>
        <v>96.392793363617386</v>
      </c>
      <c r="D82" s="5">
        <f t="shared" ref="D82:BB82" si="44">D58/(1-D79)/(1-D78)*D81</f>
        <v>87.355390258632696</v>
      </c>
      <c r="E82" s="5">
        <f t="shared" si="44"/>
        <v>87.151678303397375</v>
      </c>
      <c r="F82" s="5">
        <f t="shared" si="44"/>
        <v>87.299832452659416</v>
      </c>
      <c r="G82" s="5">
        <f t="shared" si="44"/>
        <v>71.734387145815944</v>
      </c>
      <c r="H82" s="5">
        <f t="shared" si="44"/>
        <v>23.963933643135618</v>
      </c>
      <c r="I82" s="5">
        <f t="shared" si="44"/>
        <v>110.38410083455167</v>
      </c>
      <c r="J82" s="5">
        <f t="shared" si="44"/>
        <v>51.011325517787533</v>
      </c>
      <c r="K82" s="5">
        <f t="shared" si="44"/>
        <v>30.39937950170566</v>
      </c>
      <c r="L82" s="5">
        <f t="shared" si="44"/>
        <v>35.223648987050971</v>
      </c>
      <c r="M82" s="5">
        <f t="shared" si="44"/>
        <v>74.715989399714573</v>
      </c>
      <c r="N82" s="5">
        <f t="shared" si="44"/>
        <v>41.816508629211924</v>
      </c>
      <c r="O82" s="5">
        <f t="shared" si="44"/>
        <v>101.55966931913117</v>
      </c>
      <c r="P82" s="5">
        <f t="shared" si="44"/>
        <v>32.880961501844894</v>
      </c>
      <c r="Q82" s="5">
        <f t="shared" si="44"/>
        <v>100.17072416979953</v>
      </c>
      <c r="R82" s="5">
        <f t="shared" si="44"/>
        <v>36.649632673698129</v>
      </c>
      <c r="S82" s="5">
        <f t="shared" si="44"/>
        <v>57.196761249477873</v>
      </c>
      <c r="T82" s="5">
        <f t="shared" si="44"/>
        <v>35.056975569131161</v>
      </c>
      <c r="U82" s="5">
        <f t="shared" si="44"/>
        <v>110.56929352112923</v>
      </c>
      <c r="V82" s="5">
        <f t="shared" si="44"/>
        <v>76.253088698308289</v>
      </c>
      <c r="W82" s="5">
        <f t="shared" si="44"/>
        <v>26.760343210456696</v>
      </c>
      <c r="X82" s="5">
        <f t="shared" si="44"/>
        <v>45.020342107003614</v>
      </c>
      <c r="Y82" s="5">
        <f t="shared" si="44"/>
        <v>104.88387804319828</v>
      </c>
      <c r="Z82" s="5">
        <f t="shared" si="44"/>
        <v>66.345279966409095</v>
      </c>
      <c r="AA82" s="5">
        <f t="shared" si="44"/>
        <v>99.291058908556138</v>
      </c>
      <c r="AB82" s="5">
        <f t="shared" si="44"/>
        <v>66.317501063422455</v>
      </c>
      <c r="AC82" s="5">
        <f t="shared" si="44"/>
        <v>31.94573843462824</v>
      </c>
      <c r="AD82" s="5">
        <f t="shared" si="44"/>
        <v>35.464399479601788</v>
      </c>
      <c r="AE82" s="5">
        <f t="shared" si="44"/>
        <v>96.402052997946271</v>
      </c>
      <c r="AF82" s="5">
        <f t="shared" si="44"/>
        <v>91.087022893170456</v>
      </c>
      <c r="AG82" s="5">
        <f t="shared" si="44"/>
        <v>44.529581487573097</v>
      </c>
      <c r="AH82" s="5">
        <f t="shared" si="44"/>
        <v>49.103840846038715</v>
      </c>
      <c r="AI82" s="5">
        <f t="shared" si="44"/>
        <v>90.698118251357556</v>
      </c>
      <c r="AJ82" s="5">
        <f t="shared" si="44"/>
        <v>22.565728859475076</v>
      </c>
      <c r="AK82" s="5">
        <f t="shared" si="44"/>
        <v>33.334683583959901</v>
      </c>
      <c r="AL82" s="5">
        <f t="shared" si="44"/>
        <v>83.095958467348936</v>
      </c>
      <c r="AM82" s="5">
        <f t="shared" si="44"/>
        <v>94.457529788881928</v>
      </c>
      <c r="AN82" s="5">
        <f t="shared" si="44"/>
        <v>91.735197296191899</v>
      </c>
      <c r="AO82" s="5">
        <f t="shared" si="44"/>
        <v>73.493717668302693</v>
      </c>
      <c r="AP82" s="5">
        <f t="shared" si="44"/>
        <v>64.474833831975772</v>
      </c>
      <c r="AQ82" s="5">
        <f t="shared" si="44"/>
        <v>104.32829998346561</v>
      </c>
      <c r="AR82" s="5">
        <f t="shared" si="44"/>
        <v>109.46739703599279</v>
      </c>
      <c r="AS82" s="5">
        <f t="shared" si="44"/>
        <v>107.19878662541771</v>
      </c>
      <c r="AT82" s="5">
        <f t="shared" si="44"/>
        <v>51.215037473022839</v>
      </c>
      <c r="AU82" s="5">
        <f t="shared" si="44"/>
        <v>25.936235755186587</v>
      </c>
      <c r="AV82" s="5">
        <f t="shared" si="44"/>
        <v>96.402052997946271</v>
      </c>
      <c r="AW82" s="5">
        <f t="shared" si="44"/>
        <v>37.584855740914783</v>
      </c>
      <c r="AX82" s="5">
        <f t="shared" si="44"/>
        <v>72.641831310045959</v>
      </c>
      <c r="AY82" s="5">
        <f t="shared" si="44"/>
        <v>29.566012412106666</v>
      </c>
      <c r="AZ82" s="5">
        <f t="shared" si="44"/>
        <v>29.899359247946258</v>
      </c>
      <c r="BA82" s="5">
        <f t="shared" si="44"/>
        <v>91.466667900654429</v>
      </c>
      <c r="BB82" s="6">
        <f t="shared" si="44"/>
        <v>90.549964102095529</v>
      </c>
    </row>
    <row r="83" spans="1:54" outlineLevel="2" x14ac:dyDescent="0.25">
      <c r="B83" s="10" t="s">
        <v>1</v>
      </c>
      <c r="C83" s="5">
        <v>90</v>
      </c>
      <c r="D83" s="5">
        <f t="shared" ref="D83:BB83" si="45">C83+D74+D70+D71</f>
        <v>90</v>
      </c>
      <c r="E83" s="5">
        <f t="shared" si="45"/>
        <v>90</v>
      </c>
      <c r="F83" s="5">
        <f t="shared" si="45"/>
        <v>90</v>
      </c>
      <c r="G83" s="5">
        <f t="shared" si="45"/>
        <v>90</v>
      </c>
      <c r="H83" s="5">
        <f t="shared" si="45"/>
        <v>90</v>
      </c>
      <c r="I83" s="5">
        <f t="shared" si="45"/>
        <v>90</v>
      </c>
      <c r="J83" s="5">
        <f t="shared" si="45"/>
        <v>90</v>
      </c>
      <c r="K83" s="5">
        <f t="shared" si="45"/>
        <v>90</v>
      </c>
      <c r="L83" s="5">
        <f t="shared" si="45"/>
        <v>90</v>
      </c>
      <c r="M83" s="5">
        <f t="shared" si="45"/>
        <v>90</v>
      </c>
      <c r="N83" s="5">
        <f t="shared" si="45"/>
        <v>90</v>
      </c>
      <c r="O83" s="5">
        <f t="shared" si="45"/>
        <v>90</v>
      </c>
      <c r="P83" s="5">
        <f t="shared" si="45"/>
        <v>90</v>
      </c>
      <c r="Q83" s="5">
        <f t="shared" si="45"/>
        <v>90</v>
      </c>
      <c r="R83" s="5">
        <f t="shared" si="45"/>
        <v>90</v>
      </c>
      <c r="S83" s="5">
        <f t="shared" si="45"/>
        <v>90</v>
      </c>
      <c r="T83" s="5">
        <f t="shared" si="45"/>
        <v>90</v>
      </c>
      <c r="U83" s="5">
        <f t="shared" si="45"/>
        <v>90</v>
      </c>
      <c r="V83" s="5">
        <f t="shared" si="45"/>
        <v>90</v>
      </c>
      <c r="W83" s="5">
        <f t="shared" si="45"/>
        <v>90</v>
      </c>
      <c r="X83" s="5">
        <f t="shared" si="45"/>
        <v>90</v>
      </c>
      <c r="Y83" s="5">
        <f t="shared" si="45"/>
        <v>90</v>
      </c>
      <c r="Z83" s="5">
        <f t="shared" si="45"/>
        <v>90</v>
      </c>
      <c r="AA83" s="5">
        <f t="shared" si="45"/>
        <v>90</v>
      </c>
      <c r="AB83" s="5">
        <f t="shared" si="45"/>
        <v>90</v>
      </c>
      <c r="AC83" s="5">
        <f t="shared" si="45"/>
        <v>90</v>
      </c>
      <c r="AD83" s="5">
        <f t="shared" si="45"/>
        <v>90</v>
      </c>
      <c r="AE83" s="5">
        <f t="shared" si="45"/>
        <v>90</v>
      </c>
      <c r="AF83" s="5">
        <f t="shared" si="45"/>
        <v>90</v>
      </c>
      <c r="AG83" s="5">
        <f t="shared" si="45"/>
        <v>90</v>
      </c>
      <c r="AH83" s="5">
        <f t="shared" si="45"/>
        <v>90</v>
      </c>
      <c r="AI83" s="5">
        <f t="shared" si="45"/>
        <v>90</v>
      </c>
      <c r="AJ83" s="5">
        <f t="shared" si="45"/>
        <v>90</v>
      </c>
      <c r="AK83" s="5">
        <f t="shared" si="45"/>
        <v>90</v>
      </c>
      <c r="AL83" s="5">
        <f t="shared" si="45"/>
        <v>110</v>
      </c>
      <c r="AM83" s="5">
        <f t="shared" si="45"/>
        <v>150</v>
      </c>
      <c r="AN83" s="5">
        <f t="shared" si="45"/>
        <v>150</v>
      </c>
      <c r="AO83" s="5">
        <f t="shared" si="45"/>
        <v>150</v>
      </c>
      <c r="AP83" s="5">
        <f t="shared" si="45"/>
        <v>150</v>
      </c>
      <c r="AQ83" s="5">
        <f t="shared" si="45"/>
        <v>150</v>
      </c>
      <c r="AR83" s="5">
        <f t="shared" si="45"/>
        <v>150</v>
      </c>
      <c r="AS83" s="5">
        <f t="shared" si="45"/>
        <v>150</v>
      </c>
      <c r="AT83" s="5">
        <f t="shared" si="45"/>
        <v>150</v>
      </c>
      <c r="AU83" s="5">
        <f t="shared" si="45"/>
        <v>120</v>
      </c>
      <c r="AV83" s="5">
        <f t="shared" si="45"/>
        <v>120</v>
      </c>
      <c r="AW83" s="5">
        <f t="shared" si="45"/>
        <v>120</v>
      </c>
      <c r="AX83" s="5">
        <f t="shared" si="45"/>
        <v>120</v>
      </c>
      <c r="AY83" s="5">
        <f t="shared" si="45"/>
        <v>120</v>
      </c>
      <c r="AZ83" s="5">
        <f t="shared" si="45"/>
        <v>120</v>
      </c>
      <c r="BA83" s="5">
        <f t="shared" si="45"/>
        <v>120</v>
      </c>
      <c r="BB83" s="6">
        <f t="shared" si="45"/>
        <v>120</v>
      </c>
    </row>
    <row r="84" spans="1:54" ht="11" outlineLevel="2" thickBot="1" x14ac:dyDescent="0.3">
      <c r="B84" s="11" t="s">
        <v>2</v>
      </c>
      <c r="C84" s="7">
        <f>C83-C82</f>
        <v>-6.3927933636173861</v>
      </c>
      <c r="D84" s="7">
        <f t="shared" ref="D84:BB84" si="46">D83-D82</f>
        <v>2.6446097413673044</v>
      </c>
      <c r="E84" s="7">
        <f t="shared" si="46"/>
        <v>2.8483216966026248</v>
      </c>
      <c r="F84" s="7">
        <f t="shared" si="46"/>
        <v>2.700167547340584</v>
      </c>
      <c r="G84" s="7">
        <f t="shared" si="46"/>
        <v>18.265612854184056</v>
      </c>
      <c r="H84" s="7">
        <f t="shared" si="46"/>
        <v>66.036066356864382</v>
      </c>
      <c r="I84" s="7">
        <f t="shared" si="46"/>
        <v>-20.384100834551674</v>
      </c>
      <c r="J84" s="7">
        <f t="shared" si="46"/>
        <v>38.988674482212467</v>
      </c>
      <c r="K84" s="7">
        <f t="shared" si="46"/>
        <v>59.60062049829434</v>
      </c>
      <c r="L84" s="7">
        <f t="shared" si="46"/>
        <v>54.776351012949029</v>
      </c>
      <c r="M84" s="7">
        <f t="shared" si="46"/>
        <v>15.284010600285427</v>
      </c>
      <c r="N84" s="7">
        <f t="shared" si="46"/>
        <v>48.183491370788076</v>
      </c>
      <c r="O84" s="7">
        <f t="shared" si="46"/>
        <v>-11.559669319131174</v>
      </c>
      <c r="P84" s="7">
        <f t="shared" si="46"/>
        <v>57.119038498155106</v>
      </c>
      <c r="Q84" s="7">
        <f t="shared" si="46"/>
        <v>-10.170724169799527</v>
      </c>
      <c r="R84" s="7">
        <f t="shared" si="46"/>
        <v>53.350367326301871</v>
      </c>
      <c r="S84" s="7">
        <f t="shared" si="46"/>
        <v>32.803238750522127</v>
      </c>
      <c r="T84" s="7">
        <f t="shared" si="46"/>
        <v>54.943024430868839</v>
      </c>
      <c r="U84" s="7">
        <f t="shared" si="46"/>
        <v>-20.569293521129225</v>
      </c>
      <c r="V84" s="7">
        <f t="shared" si="46"/>
        <v>13.746911301691711</v>
      </c>
      <c r="W84" s="7">
        <f t="shared" si="46"/>
        <v>63.239656789543304</v>
      </c>
      <c r="X84" s="7">
        <f t="shared" si="46"/>
        <v>44.979657892996386</v>
      </c>
      <c r="Y84" s="7">
        <f t="shared" si="46"/>
        <v>-14.88387804319828</v>
      </c>
      <c r="Z84" s="7">
        <f t="shared" si="46"/>
        <v>23.654720033590905</v>
      </c>
      <c r="AA84" s="7">
        <f t="shared" si="46"/>
        <v>-9.2910589085561384</v>
      </c>
      <c r="AB84" s="7">
        <f t="shared" si="46"/>
        <v>23.682498936577545</v>
      </c>
      <c r="AC84" s="7">
        <f t="shared" si="46"/>
        <v>58.05426156537176</v>
      </c>
      <c r="AD84" s="7">
        <f t="shared" si="46"/>
        <v>54.535600520398212</v>
      </c>
      <c r="AE84" s="7">
        <f t="shared" si="46"/>
        <v>-6.4020529979462708</v>
      </c>
      <c r="AF84" s="7">
        <f t="shared" si="46"/>
        <v>-1.087022893170456</v>
      </c>
      <c r="AG84" s="7">
        <f t="shared" si="46"/>
        <v>45.470418512426903</v>
      </c>
      <c r="AH84" s="7">
        <f t="shared" si="46"/>
        <v>40.896159153961285</v>
      </c>
      <c r="AI84" s="7">
        <f t="shared" si="46"/>
        <v>-0.69811825135755612</v>
      </c>
      <c r="AJ84" s="7">
        <f t="shared" si="46"/>
        <v>67.434271140524928</v>
      </c>
      <c r="AK84" s="7">
        <f t="shared" si="46"/>
        <v>56.665316416040099</v>
      </c>
      <c r="AL84" s="7">
        <f t="shared" si="46"/>
        <v>26.904041532651064</v>
      </c>
      <c r="AM84" s="7">
        <f t="shared" si="46"/>
        <v>55.542470211118072</v>
      </c>
      <c r="AN84" s="7">
        <f t="shared" si="46"/>
        <v>58.264802703808101</v>
      </c>
      <c r="AO84" s="7">
        <f t="shared" si="46"/>
        <v>76.506282331697307</v>
      </c>
      <c r="AP84" s="7">
        <f t="shared" si="46"/>
        <v>85.525166168024228</v>
      </c>
      <c r="AQ84" s="7">
        <f t="shared" si="46"/>
        <v>45.671700016534388</v>
      </c>
      <c r="AR84" s="7">
        <f t="shared" si="46"/>
        <v>40.532602964007211</v>
      </c>
      <c r="AS84" s="7">
        <f t="shared" si="46"/>
        <v>42.801213374582289</v>
      </c>
      <c r="AT84" s="7">
        <f t="shared" si="46"/>
        <v>98.784962526977154</v>
      </c>
      <c r="AU84" s="7">
        <f t="shared" si="46"/>
        <v>94.063764244813413</v>
      </c>
      <c r="AV84" s="7">
        <f t="shared" si="46"/>
        <v>23.597947002053729</v>
      </c>
      <c r="AW84" s="7">
        <f t="shared" si="46"/>
        <v>82.415144259085224</v>
      </c>
      <c r="AX84" s="7">
        <f t="shared" si="46"/>
        <v>47.358168689954041</v>
      </c>
      <c r="AY84" s="7">
        <f t="shared" si="46"/>
        <v>90.433987587893341</v>
      </c>
      <c r="AZ84" s="7">
        <f t="shared" si="46"/>
        <v>90.100640752053749</v>
      </c>
      <c r="BA84" s="7">
        <f t="shared" si="46"/>
        <v>28.533332099345571</v>
      </c>
      <c r="BB84" s="8">
        <f t="shared" si="46"/>
        <v>29.450035897904471</v>
      </c>
    </row>
    <row r="85" spans="1:54" outlineLevel="3" x14ac:dyDescent="0.25">
      <c r="B85" s="17" t="s">
        <v>8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6"/>
    </row>
    <row r="86" spans="1:54" outlineLevel="3" x14ac:dyDescent="0.25">
      <c r="B86" s="10" t="s">
        <v>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>
        <v>-30</v>
      </c>
      <c r="AV86" s="5"/>
      <c r="AW86" s="5"/>
      <c r="AX86" s="5"/>
      <c r="AY86" s="5"/>
      <c r="AZ86" s="5"/>
      <c r="BA86" s="5"/>
      <c r="BB86" s="6"/>
    </row>
    <row r="87" spans="1:54" outlineLevel="3" x14ac:dyDescent="0.25">
      <c r="A87" s="18" t="s">
        <v>16</v>
      </c>
      <c r="B87" s="10" t="s">
        <v>21</v>
      </c>
      <c r="C87" s="5">
        <f>0+(H88)</f>
        <v>0</v>
      </c>
      <c r="D87" s="5">
        <f>0+(I88)</f>
        <v>0</v>
      </c>
      <c r="E87" s="5">
        <f>0+(J88)</f>
        <v>0</v>
      </c>
      <c r="F87" s="5">
        <f t="shared" ref="F87:U88" si="47">K88</f>
        <v>0</v>
      </c>
      <c r="G87" s="5">
        <f t="shared" si="47"/>
        <v>0</v>
      </c>
      <c r="H87" s="5">
        <f t="shared" si="47"/>
        <v>0</v>
      </c>
      <c r="I87" s="5">
        <f t="shared" si="47"/>
        <v>0</v>
      </c>
      <c r="J87" s="5">
        <f t="shared" si="47"/>
        <v>0</v>
      </c>
      <c r="K87" s="5">
        <f t="shared" si="47"/>
        <v>0</v>
      </c>
      <c r="L87" s="5">
        <f t="shared" si="47"/>
        <v>0</v>
      </c>
      <c r="M87" s="5">
        <f t="shared" si="47"/>
        <v>0</v>
      </c>
      <c r="N87" s="5">
        <f t="shared" si="47"/>
        <v>0</v>
      </c>
      <c r="O87" s="5">
        <f t="shared" si="47"/>
        <v>0</v>
      </c>
      <c r="P87" s="5">
        <f t="shared" si="47"/>
        <v>0</v>
      </c>
      <c r="Q87" s="5">
        <f t="shared" si="47"/>
        <v>0</v>
      </c>
      <c r="R87" s="5">
        <f t="shared" si="47"/>
        <v>0</v>
      </c>
      <c r="S87" s="5">
        <f t="shared" si="47"/>
        <v>0</v>
      </c>
      <c r="T87" s="5">
        <f t="shared" si="47"/>
        <v>0</v>
      </c>
      <c r="U87" s="5">
        <f t="shared" si="47"/>
        <v>0</v>
      </c>
      <c r="V87" s="5">
        <f t="shared" ref="V87:AK88" si="48">AA88</f>
        <v>0</v>
      </c>
      <c r="W87" s="5">
        <f t="shared" si="48"/>
        <v>0</v>
      </c>
      <c r="X87" s="5">
        <f t="shared" si="48"/>
        <v>0</v>
      </c>
      <c r="Y87" s="5">
        <f t="shared" si="48"/>
        <v>0</v>
      </c>
      <c r="Z87" s="5">
        <f t="shared" si="48"/>
        <v>0</v>
      </c>
      <c r="AA87" s="5">
        <f t="shared" si="48"/>
        <v>0</v>
      </c>
      <c r="AB87" s="5">
        <f t="shared" si="48"/>
        <v>20</v>
      </c>
      <c r="AC87" s="5">
        <f t="shared" si="48"/>
        <v>40</v>
      </c>
      <c r="AD87" s="5">
        <f t="shared" si="48"/>
        <v>0</v>
      </c>
      <c r="AE87" s="5">
        <f t="shared" si="48"/>
        <v>0</v>
      </c>
      <c r="AF87" s="5">
        <f t="shared" si="48"/>
        <v>0</v>
      </c>
      <c r="AG87" s="5">
        <f t="shared" si="48"/>
        <v>0</v>
      </c>
      <c r="AH87" s="5">
        <f t="shared" si="48"/>
        <v>0</v>
      </c>
      <c r="AI87" s="5">
        <f t="shared" si="48"/>
        <v>0</v>
      </c>
      <c r="AJ87" s="5">
        <f t="shared" si="48"/>
        <v>0</v>
      </c>
      <c r="AK87" s="5">
        <f t="shared" si="48"/>
        <v>0</v>
      </c>
      <c r="AL87" s="5">
        <f t="shared" ref="AL87:BA88" si="49">AQ88</f>
        <v>0</v>
      </c>
      <c r="AM87" s="5">
        <f t="shared" si="49"/>
        <v>0</v>
      </c>
      <c r="AN87" s="5">
        <f t="shared" si="49"/>
        <v>0</v>
      </c>
      <c r="AO87" s="5">
        <f t="shared" si="49"/>
        <v>0</v>
      </c>
      <c r="AP87" s="5">
        <f t="shared" si="49"/>
        <v>0</v>
      </c>
      <c r="AQ87" s="5">
        <f t="shared" si="49"/>
        <v>0</v>
      </c>
      <c r="AR87" s="5">
        <f t="shared" si="49"/>
        <v>0</v>
      </c>
      <c r="AS87" s="5">
        <f t="shared" si="49"/>
        <v>0</v>
      </c>
      <c r="AT87" s="5">
        <f t="shared" si="49"/>
        <v>0</v>
      </c>
      <c r="AU87" s="5">
        <f t="shared" si="49"/>
        <v>0</v>
      </c>
      <c r="AV87" s="5">
        <f t="shared" si="49"/>
        <v>0</v>
      </c>
      <c r="AW87" s="5">
        <f t="shared" si="49"/>
        <v>0</v>
      </c>
      <c r="AX87" s="5">
        <f t="shared" si="49"/>
        <v>0</v>
      </c>
      <c r="AY87" s="5">
        <f t="shared" si="49"/>
        <v>0</v>
      </c>
      <c r="AZ87" s="5">
        <f t="shared" si="49"/>
        <v>0</v>
      </c>
      <c r="BA87" s="5">
        <f t="shared" si="49"/>
        <v>0</v>
      </c>
      <c r="BB87" s="6">
        <f>BG88</f>
        <v>0</v>
      </c>
    </row>
    <row r="88" spans="1:54" outlineLevel="3" x14ac:dyDescent="0.25">
      <c r="B88" s="10" t="s">
        <v>22</v>
      </c>
      <c r="C88" s="5">
        <f>H89</f>
        <v>0</v>
      </c>
      <c r="D88" s="5">
        <f>I89</f>
        <v>0</v>
      </c>
      <c r="E88" s="5">
        <f>J89</f>
        <v>0</v>
      </c>
      <c r="F88" s="5">
        <f t="shared" si="47"/>
        <v>0</v>
      </c>
      <c r="G88" s="5">
        <f t="shared" si="47"/>
        <v>0</v>
      </c>
      <c r="H88" s="5">
        <f t="shared" si="47"/>
        <v>0</v>
      </c>
      <c r="I88" s="5">
        <f t="shared" si="47"/>
        <v>0</v>
      </c>
      <c r="J88" s="5">
        <f t="shared" si="47"/>
        <v>0</v>
      </c>
      <c r="K88" s="5">
        <f t="shared" si="47"/>
        <v>0</v>
      </c>
      <c r="L88" s="5">
        <f t="shared" si="47"/>
        <v>0</v>
      </c>
      <c r="M88" s="5">
        <f t="shared" si="47"/>
        <v>0</v>
      </c>
      <c r="N88" s="5">
        <f t="shared" si="47"/>
        <v>0</v>
      </c>
      <c r="O88" s="5">
        <f t="shared" si="47"/>
        <v>0</v>
      </c>
      <c r="P88" s="5">
        <f t="shared" si="47"/>
        <v>0</v>
      </c>
      <c r="Q88" s="5">
        <f t="shared" si="47"/>
        <v>0</v>
      </c>
      <c r="R88" s="5">
        <f t="shared" si="47"/>
        <v>0</v>
      </c>
      <c r="S88" s="5">
        <f t="shared" si="47"/>
        <v>0</v>
      </c>
      <c r="T88" s="5">
        <f t="shared" si="47"/>
        <v>0</v>
      </c>
      <c r="U88" s="5">
        <f t="shared" si="47"/>
        <v>0</v>
      </c>
      <c r="V88" s="5">
        <f t="shared" si="48"/>
        <v>0</v>
      </c>
      <c r="W88" s="5">
        <f t="shared" si="48"/>
        <v>0</v>
      </c>
      <c r="X88" s="5">
        <f t="shared" si="48"/>
        <v>0</v>
      </c>
      <c r="Y88" s="5">
        <f t="shared" si="48"/>
        <v>0</v>
      </c>
      <c r="Z88" s="5">
        <f t="shared" si="48"/>
        <v>0</v>
      </c>
      <c r="AA88" s="5">
        <f t="shared" si="48"/>
        <v>0</v>
      </c>
      <c r="AB88" s="5">
        <f t="shared" si="48"/>
        <v>0</v>
      </c>
      <c r="AC88" s="5">
        <f t="shared" si="48"/>
        <v>0</v>
      </c>
      <c r="AD88" s="5">
        <f t="shared" si="48"/>
        <v>0</v>
      </c>
      <c r="AE88" s="5">
        <f t="shared" si="48"/>
        <v>0</v>
      </c>
      <c r="AF88" s="5">
        <f t="shared" si="48"/>
        <v>0</v>
      </c>
      <c r="AG88" s="5">
        <f>AL89</f>
        <v>20</v>
      </c>
      <c r="AH88" s="5">
        <f>AM89</f>
        <v>40</v>
      </c>
      <c r="AI88" s="5">
        <f t="shared" si="48"/>
        <v>0</v>
      </c>
      <c r="AJ88" s="5">
        <f t="shared" si="48"/>
        <v>0</v>
      </c>
      <c r="AK88" s="5">
        <f t="shared" si="48"/>
        <v>0</v>
      </c>
      <c r="AL88" s="5">
        <f t="shared" si="49"/>
        <v>0</v>
      </c>
      <c r="AM88" s="5">
        <f t="shared" si="49"/>
        <v>0</v>
      </c>
      <c r="AN88" s="5">
        <f t="shared" si="49"/>
        <v>0</v>
      </c>
      <c r="AO88" s="5">
        <f t="shared" si="49"/>
        <v>0</v>
      </c>
      <c r="AP88" s="5">
        <f t="shared" si="49"/>
        <v>0</v>
      </c>
      <c r="AQ88" s="5">
        <f t="shared" si="49"/>
        <v>0</v>
      </c>
      <c r="AR88" s="5">
        <f t="shared" si="49"/>
        <v>0</v>
      </c>
      <c r="AS88" s="5">
        <f t="shared" si="49"/>
        <v>0</v>
      </c>
      <c r="AT88" s="5">
        <f t="shared" si="49"/>
        <v>0</v>
      </c>
      <c r="AU88" s="5">
        <f t="shared" si="49"/>
        <v>0</v>
      </c>
      <c r="AV88" s="5">
        <f t="shared" si="49"/>
        <v>0</v>
      </c>
      <c r="AW88" s="5">
        <f t="shared" si="49"/>
        <v>0</v>
      </c>
      <c r="AX88" s="5">
        <f t="shared" si="49"/>
        <v>0</v>
      </c>
      <c r="AY88" s="5">
        <f t="shared" si="49"/>
        <v>0</v>
      </c>
      <c r="AZ88" s="5">
        <f t="shared" si="49"/>
        <v>0</v>
      </c>
      <c r="BA88" s="5">
        <f t="shared" si="49"/>
        <v>0</v>
      </c>
      <c r="BB88" s="6">
        <f>BG89</f>
        <v>0</v>
      </c>
    </row>
    <row r="89" spans="1:54" outlineLevel="3" x14ac:dyDescent="0.25">
      <c r="B89" s="10" t="s">
        <v>10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>
        <v>20</v>
      </c>
      <c r="AM89" s="5">
        <v>40</v>
      </c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6"/>
    </row>
    <row r="90" spans="1:54" ht="11" outlineLevel="3" thickBot="1" x14ac:dyDescent="0.3">
      <c r="A90" s="18" t="s">
        <v>16</v>
      </c>
      <c r="B90" s="11" t="s">
        <v>23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8"/>
    </row>
    <row r="91" spans="1:54" ht="11" outlineLevel="2" thickBot="1" x14ac:dyDescent="0.3"/>
    <row r="92" spans="1:54" outlineLevel="2" x14ac:dyDescent="0.25">
      <c r="B92" s="9" t="s">
        <v>28</v>
      </c>
      <c r="C92" s="2">
        <v>45689</v>
      </c>
      <c r="D92" s="2">
        <v>45696</v>
      </c>
      <c r="E92" s="2">
        <v>45703</v>
      </c>
      <c r="F92" s="2">
        <v>45710</v>
      </c>
      <c r="G92" s="2">
        <v>45717</v>
      </c>
      <c r="H92" s="2">
        <v>45724</v>
      </c>
      <c r="I92" s="2">
        <v>45731</v>
      </c>
      <c r="J92" s="2">
        <v>45738</v>
      </c>
      <c r="K92" s="2">
        <v>45745</v>
      </c>
      <c r="L92" s="2">
        <v>45752</v>
      </c>
      <c r="M92" s="2">
        <v>45759</v>
      </c>
      <c r="N92" s="2">
        <v>45766</v>
      </c>
      <c r="O92" s="2">
        <v>45773</v>
      </c>
      <c r="P92" s="2">
        <v>45780</v>
      </c>
      <c r="Q92" s="2">
        <v>45787</v>
      </c>
      <c r="R92" s="2">
        <v>45794</v>
      </c>
      <c r="S92" s="2">
        <v>45801</v>
      </c>
      <c r="T92" s="2">
        <v>45808</v>
      </c>
      <c r="U92" s="2">
        <v>45815</v>
      </c>
      <c r="V92" s="2">
        <v>45822</v>
      </c>
      <c r="W92" s="2">
        <v>45829</v>
      </c>
      <c r="X92" s="2">
        <v>45836</v>
      </c>
      <c r="Y92" s="2">
        <v>45843</v>
      </c>
      <c r="Z92" s="2">
        <v>45850</v>
      </c>
      <c r="AA92" s="2">
        <v>45857</v>
      </c>
      <c r="AB92" s="2">
        <v>45864</v>
      </c>
      <c r="AC92" s="2">
        <v>45871</v>
      </c>
      <c r="AD92" s="2">
        <v>45878</v>
      </c>
      <c r="AE92" s="2">
        <v>45885</v>
      </c>
      <c r="AF92" s="2">
        <v>45892</v>
      </c>
      <c r="AG92" s="2">
        <v>45899</v>
      </c>
      <c r="AH92" s="2">
        <v>45906</v>
      </c>
      <c r="AI92" s="2">
        <v>45913</v>
      </c>
      <c r="AJ92" s="2">
        <v>45920</v>
      </c>
      <c r="AK92" s="2">
        <v>45927</v>
      </c>
      <c r="AL92" s="2">
        <v>45934</v>
      </c>
      <c r="AM92" s="2">
        <v>45941</v>
      </c>
      <c r="AN92" s="2">
        <v>45948</v>
      </c>
      <c r="AO92" s="2">
        <v>45955</v>
      </c>
      <c r="AP92" s="2">
        <v>45962</v>
      </c>
      <c r="AQ92" s="2">
        <v>45969</v>
      </c>
      <c r="AR92" s="2">
        <v>45976</v>
      </c>
      <c r="AS92" s="2">
        <v>45983</v>
      </c>
      <c r="AT92" s="2">
        <v>45990</v>
      </c>
      <c r="AU92" s="2">
        <v>45997</v>
      </c>
      <c r="AV92" s="2">
        <v>46004</v>
      </c>
      <c r="AW92" s="2">
        <v>46011</v>
      </c>
      <c r="AX92" s="2">
        <v>46018</v>
      </c>
      <c r="AY92" s="2">
        <v>46025</v>
      </c>
      <c r="AZ92" s="2">
        <v>46032</v>
      </c>
      <c r="BA92" s="2">
        <v>46039</v>
      </c>
      <c r="BB92" s="3">
        <v>46046</v>
      </c>
    </row>
    <row r="93" spans="1:54" outlineLevel="2" x14ac:dyDescent="0.25">
      <c r="A93" s="18" t="s">
        <v>16</v>
      </c>
      <c r="B93" s="10" t="s">
        <v>14</v>
      </c>
      <c r="C93" s="12"/>
      <c r="D93" s="12">
        <f>C93</f>
        <v>0</v>
      </c>
      <c r="E93" s="12">
        <f t="shared" ref="E93:BB93" si="50">D93</f>
        <v>0</v>
      </c>
      <c r="F93" s="12">
        <f t="shared" si="50"/>
        <v>0</v>
      </c>
      <c r="G93" s="12">
        <f t="shared" si="50"/>
        <v>0</v>
      </c>
      <c r="H93" s="12">
        <f t="shared" si="50"/>
        <v>0</v>
      </c>
      <c r="I93" s="12">
        <f t="shared" si="50"/>
        <v>0</v>
      </c>
      <c r="J93" s="12">
        <f t="shared" si="50"/>
        <v>0</v>
      </c>
      <c r="K93" s="12">
        <f t="shared" si="50"/>
        <v>0</v>
      </c>
      <c r="L93" s="12">
        <f t="shared" si="50"/>
        <v>0</v>
      </c>
      <c r="M93" s="12">
        <f t="shared" si="50"/>
        <v>0</v>
      </c>
      <c r="N93" s="12">
        <f t="shared" si="50"/>
        <v>0</v>
      </c>
      <c r="O93" s="12">
        <f t="shared" si="50"/>
        <v>0</v>
      </c>
      <c r="P93" s="12">
        <f t="shared" si="50"/>
        <v>0</v>
      </c>
      <c r="Q93" s="12">
        <f t="shared" si="50"/>
        <v>0</v>
      </c>
      <c r="R93" s="12">
        <f t="shared" si="50"/>
        <v>0</v>
      </c>
      <c r="S93" s="12">
        <f t="shared" si="50"/>
        <v>0</v>
      </c>
      <c r="T93" s="12">
        <f t="shared" si="50"/>
        <v>0</v>
      </c>
      <c r="U93" s="12">
        <f t="shared" si="50"/>
        <v>0</v>
      </c>
      <c r="V93" s="12">
        <f t="shared" si="50"/>
        <v>0</v>
      </c>
      <c r="W93" s="12">
        <f t="shared" si="50"/>
        <v>0</v>
      </c>
      <c r="X93" s="12">
        <f t="shared" si="50"/>
        <v>0</v>
      </c>
      <c r="Y93" s="12">
        <f t="shared" si="50"/>
        <v>0</v>
      </c>
      <c r="Z93" s="12">
        <f t="shared" si="50"/>
        <v>0</v>
      </c>
      <c r="AA93" s="12">
        <f t="shared" si="50"/>
        <v>0</v>
      </c>
      <c r="AB93" s="12">
        <f t="shared" si="50"/>
        <v>0</v>
      </c>
      <c r="AC93" s="12">
        <f t="shared" si="50"/>
        <v>0</v>
      </c>
      <c r="AD93" s="12">
        <f t="shared" si="50"/>
        <v>0</v>
      </c>
      <c r="AE93" s="12">
        <f t="shared" si="50"/>
        <v>0</v>
      </c>
      <c r="AF93" s="12">
        <f t="shared" si="50"/>
        <v>0</v>
      </c>
      <c r="AG93" s="12">
        <f t="shared" si="50"/>
        <v>0</v>
      </c>
      <c r="AH93" s="12">
        <f t="shared" si="50"/>
        <v>0</v>
      </c>
      <c r="AI93" s="12">
        <f t="shared" si="50"/>
        <v>0</v>
      </c>
      <c r="AJ93" s="12">
        <f t="shared" si="50"/>
        <v>0</v>
      </c>
      <c r="AK93" s="12">
        <f t="shared" si="50"/>
        <v>0</v>
      </c>
      <c r="AL93" s="12">
        <f t="shared" si="50"/>
        <v>0</v>
      </c>
      <c r="AM93" s="12">
        <f t="shared" si="50"/>
        <v>0</v>
      </c>
      <c r="AN93" s="12">
        <f t="shared" si="50"/>
        <v>0</v>
      </c>
      <c r="AO93" s="12">
        <f t="shared" si="50"/>
        <v>0</v>
      </c>
      <c r="AP93" s="12">
        <f t="shared" si="50"/>
        <v>0</v>
      </c>
      <c r="AQ93" s="12">
        <f t="shared" si="50"/>
        <v>0</v>
      </c>
      <c r="AR93" s="12">
        <f t="shared" si="50"/>
        <v>0</v>
      </c>
      <c r="AS93" s="12">
        <f t="shared" si="50"/>
        <v>0</v>
      </c>
      <c r="AT93" s="12">
        <f t="shared" si="50"/>
        <v>0</v>
      </c>
      <c r="AU93" s="12">
        <f t="shared" si="50"/>
        <v>0</v>
      </c>
      <c r="AV93" s="12">
        <f t="shared" si="50"/>
        <v>0</v>
      </c>
      <c r="AW93" s="12">
        <f t="shared" si="50"/>
        <v>0</v>
      </c>
      <c r="AX93" s="12">
        <f t="shared" si="50"/>
        <v>0</v>
      </c>
      <c r="AY93" s="12">
        <f t="shared" si="50"/>
        <v>0</v>
      </c>
      <c r="AZ93" s="12">
        <f t="shared" si="50"/>
        <v>0</v>
      </c>
      <c r="BA93" s="12">
        <f t="shared" si="50"/>
        <v>0</v>
      </c>
      <c r="BB93" s="14">
        <f t="shared" si="50"/>
        <v>0</v>
      </c>
    </row>
    <row r="94" spans="1:54" outlineLevel="2" x14ac:dyDescent="0.25">
      <c r="A94" s="18" t="s">
        <v>16</v>
      </c>
      <c r="B94" s="10" t="s">
        <v>15</v>
      </c>
      <c r="C94" s="12"/>
      <c r="D94" s="12">
        <f>C94</f>
        <v>0</v>
      </c>
      <c r="E94" s="12">
        <f t="shared" ref="E94:BB94" si="51">D94</f>
        <v>0</v>
      </c>
      <c r="F94" s="12">
        <f t="shared" si="51"/>
        <v>0</v>
      </c>
      <c r="G94" s="12">
        <f t="shared" si="51"/>
        <v>0</v>
      </c>
      <c r="H94" s="12">
        <f t="shared" si="51"/>
        <v>0</v>
      </c>
      <c r="I94" s="12">
        <f t="shared" si="51"/>
        <v>0</v>
      </c>
      <c r="J94" s="12">
        <f t="shared" si="51"/>
        <v>0</v>
      </c>
      <c r="K94" s="12">
        <f t="shared" si="51"/>
        <v>0</v>
      </c>
      <c r="L94" s="12">
        <f t="shared" si="51"/>
        <v>0</v>
      </c>
      <c r="M94" s="12">
        <f t="shared" si="51"/>
        <v>0</v>
      </c>
      <c r="N94" s="12">
        <f t="shared" si="51"/>
        <v>0</v>
      </c>
      <c r="O94" s="12">
        <f t="shared" si="51"/>
        <v>0</v>
      </c>
      <c r="P94" s="12">
        <f t="shared" si="51"/>
        <v>0</v>
      </c>
      <c r="Q94" s="12">
        <f t="shared" si="51"/>
        <v>0</v>
      </c>
      <c r="R94" s="12">
        <f t="shared" si="51"/>
        <v>0</v>
      </c>
      <c r="S94" s="12">
        <f t="shared" si="51"/>
        <v>0</v>
      </c>
      <c r="T94" s="12">
        <f t="shared" si="51"/>
        <v>0</v>
      </c>
      <c r="U94" s="12">
        <f t="shared" si="51"/>
        <v>0</v>
      </c>
      <c r="V94" s="12">
        <f t="shared" si="51"/>
        <v>0</v>
      </c>
      <c r="W94" s="12">
        <f t="shared" si="51"/>
        <v>0</v>
      </c>
      <c r="X94" s="12">
        <f t="shared" si="51"/>
        <v>0</v>
      </c>
      <c r="Y94" s="12">
        <f t="shared" si="51"/>
        <v>0</v>
      </c>
      <c r="Z94" s="12">
        <f t="shared" si="51"/>
        <v>0</v>
      </c>
      <c r="AA94" s="12">
        <f t="shared" si="51"/>
        <v>0</v>
      </c>
      <c r="AB94" s="12">
        <f t="shared" si="51"/>
        <v>0</v>
      </c>
      <c r="AC94" s="12">
        <f t="shared" si="51"/>
        <v>0</v>
      </c>
      <c r="AD94" s="12">
        <f t="shared" si="51"/>
        <v>0</v>
      </c>
      <c r="AE94" s="12">
        <f t="shared" si="51"/>
        <v>0</v>
      </c>
      <c r="AF94" s="12">
        <f t="shared" si="51"/>
        <v>0</v>
      </c>
      <c r="AG94" s="12">
        <f t="shared" si="51"/>
        <v>0</v>
      </c>
      <c r="AH94" s="12">
        <f t="shared" si="51"/>
        <v>0</v>
      </c>
      <c r="AI94" s="12">
        <f t="shared" si="51"/>
        <v>0</v>
      </c>
      <c r="AJ94" s="12">
        <f t="shared" si="51"/>
        <v>0</v>
      </c>
      <c r="AK94" s="12">
        <f t="shared" si="51"/>
        <v>0</v>
      </c>
      <c r="AL94" s="12">
        <f t="shared" si="51"/>
        <v>0</v>
      </c>
      <c r="AM94" s="12">
        <f t="shared" si="51"/>
        <v>0</v>
      </c>
      <c r="AN94" s="12">
        <f t="shared" si="51"/>
        <v>0</v>
      </c>
      <c r="AO94" s="12">
        <f t="shared" si="51"/>
        <v>0</v>
      </c>
      <c r="AP94" s="12">
        <f t="shared" si="51"/>
        <v>0</v>
      </c>
      <c r="AQ94" s="12">
        <f t="shared" si="51"/>
        <v>0</v>
      </c>
      <c r="AR94" s="12">
        <f t="shared" si="51"/>
        <v>0</v>
      </c>
      <c r="AS94" s="12">
        <f t="shared" si="51"/>
        <v>0</v>
      </c>
      <c r="AT94" s="12">
        <f t="shared" si="51"/>
        <v>0</v>
      </c>
      <c r="AU94" s="12">
        <f t="shared" si="51"/>
        <v>0</v>
      </c>
      <c r="AV94" s="12">
        <f t="shared" si="51"/>
        <v>0</v>
      </c>
      <c r="AW94" s="12">
        <f t="shared" si="51"/>
        <v>0</v>
      </c>
      <c r="AX94" s="12">
        <f t="shared" si="51"/>
        <v>0</v>
      </c>
      <c r="AY94" s="12">
        <f t="shared" si="51"/>
        <v>0</v>
      </c>
      <c r="AZ94" s="12">
        <f t="shared" si="51"/>
        <v>0</v>
      </c>
      <c r="BA94" s="12">
        <f t="shared" si="51"/>
        <v>0</v>
      </c>
      <c r="BB94" s="14">
        <f t="shared" si="51"/>
        <v>0</v>
      </c>
    </row>
    <row r="95" spans="1:54" outlineLevel="2" x14ac:dyDescent="0.25">
      <c r="B95" s="10" t="s">
        <v>6</v>
      </c>
      <c r="C95" s="13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4">
        <v>0</v>
      </c>
    </row>
    <row r="96" spans="1:54" outlineLevel="2" x14ac:dyDescent="0.25">
      <c r="B96" s="10" t="s">
        <v>7</v>
      </c>
      <c r="C96" s="12">
        <v>0.3</v>
      </c>
      <c r="D96" s="12">
        <v>0.3</v>
      </c>
      <c r="E96" s="12">
        <v>0.3</v>
      </c>
      <c r="F96" s="12">
        <v>0.3</v>
      </c>
      <c r="G96" s="12">
        <v>0.3</v>
      </c>
      <c r="H96" s="12">
        <v>0.3</v>
      </c>
      <c r="I96" s="12">
        <v>0.3</v>
      </c>
      <c r="J96" s="12">
        <v>0.3</v>
      </c>
      <c r="K96" s="12">
        <v>0.3</v>
      </c>
      <c r="L96" s="12">
        <v>0.3</v>
      </c>
      <c r="M96" s="12">
        <v>0.3</v>
      </c>
      <c r="N96" s="12">
        <v>0.3</v>
      </c>
      <c r="O96" s="12">
        <v>0.3</v>
      </c>
      <c r="P96" s="12">
        <v>0.3</v>
      </c>
      <c r="Q96" s="12">
        <v>0.3</v>
      </c>
      <c r="R96" s="12">
        <v>0.3</v>
      </c>
      <c r="S96" s="12">
        <v>0.3</v>
      </c>
      <c r="T96" s="12">
        <v>0.3</v>
      </c>
      <c r="U96" s="12">
        <v>0.3</v>
      </c>
      <c r="V96" s="12">
        <v>0.3</v>
      </c>
      <c r="W96" s="12">
        <v>0.3</v>
      </c>
      <c r="X96" s="12">
        <v>0.3</v>
      </c>
      <c r="Y96" s="12">
        <v>0.3</v>
      </c>
      <c r="Z96" s="12">
        <v>0.3</v>
      </c>
      <c r="AA96" s="12">
        <v>0.3</v>
      </c>
      <c r="AB96" s="12">
        <v>0.3</v>
      </c>
      <c r="AC96" s="12">
        <v>0.3</v>
      </c>
      <c r="AD96" s="12">
        <v>0.3</v>
      </c>
      <c r="AE96" s="12">
        <v>0.3</v>
      </c>
      <c r="AF96" s="12">
        <v>0.3</v>
      </c>
      <c r="AG96" s="12">
        <v>0.3</v>
      </c>
      <c r="AH96" s="12">
        <v>0.3</v>
      </c>
      <c r="AI96" s="12">
        <v>0.3</v>
      </c>
      <c r="AJ96" s="12">
        <v>0.3</v>
      </c>
      <c r="AK96" s="12">
        <v>0.3</v>
      </c>
      <c r="AL96" s="12">
        <v>0.3</v>
      </c>
      <c r="AM96" s="12">
        <v>0.3</v>
      </c>
      <c r="AN96" s="12">
        <v>0.3</v>
      </c>
      <c r="AO96" s="12">
        <v>0.3</v>
      </c>
      <c r="AP96" s="12">
        <v>0.3</v>
      </c>
      <c r="AQ96" s="12">
        <v>0.3</v>
      </c>
      <c r="AR96" s="12">
        <v>0.3</v>
      </c>
      <c r="AS96" s="12">
        <v>0.3</v>
      </c>
      <c r="AT96" s="12">
        <v>0.3</v>
      </c>
      <c r="AU96" s="12">
        <v>0.3</v>
      </c>
      <c r="AV96" s="12">
        <v>0.3</v>
      </c>
      <c r="AW96" s="12">
        <v>0.3</v>
      </c>
      <c r="AX96" s="12">
        <v>0.3</v>
      </c>
      <c r="AY96" s="12">
        <v>0.3</v>
      </c>
      <c r="AZ96" s="12">
        <v>0.3</v>
      </c>
      <c r="BA96" s="12">
        <v>0.3</v>
      </c>
      <c r="BB96" s="14">
        <v>0.3</v>
      </c>
    </row>
    <row r="97" spans="1:54" outlineLevel="2" x14ac:dyDescent="0.25">
      <c r="B97" s="10" t="s">
        <v>0</v>
      </c>
      <c r="C97" s="5">
        <f>C58/(1-C94)/(1-C93)*C96</f>
        <v>72.29459502271304</v>
      </c>
      <c r="D97" s="5">
        <f t="shared" ref="D97:BB97" si="52">D58/(1-D94)/(1-D93)*D96</f>
        <v>65.516542693974515</v>
      </c>
      <c r="E97" s="5">
        <f t="shared" si="52"/>
        <v>65.363758727548031</v>
      </c>
      <c r="F97" s="5">
        <f t="shared" si="52"/>
        <v>65.474874339494562</v>
      </c>
      <c r="G97" s="5">
        <f t="shared" si="52"/>
        <v>53.800790359361947</v>
      </c>
      <c r="H97" s="5">
        <f t="shared" si="52"/>
        <v>17.97295023235171</v>
      </c>
      <c r="I97" s="5">
        <f t="shared" si="52"/>
        <v>82.788075625913748</v>
      </c>
      <c r="J97" s="5">
        <f t="shared" si="52"/>
        <v>38.258494138340644</v>
      </c>
      <c r="K97" s="5">
        <f t="shared" si="52"/>
        <v>22.799534626279243</v>
      </c>
      <c r="L97" s="5">
        <f t="shared" si="52"/>
        <v>26.41773674028823</v>
      </c>
      <c r="M97" s="5">
        <f t="shared" si="52"/>
        <v>56.036992049785923</v>
      </c>
      <c r="N97" s="5">
        <f t="shared" si="52"/>
        <v>31.36238147190894</v>
      </c>
      <c r="O97" s="5">
        <f t="shared" si="52"/>
        <v>76.16975198934837</v>
      </c>
      <c r="P97" s="5">
        <f t="shared" si="52"/>
        <v>24.66072112638367</v>
      </c>
      <c r="Q97" s="5">
        <f t="shared" si="52"/>
        <v>75.128043127349642</v>
      </c>
      <c r="R97" s="5">
        <f t="shared" si="52"/>
        <v>27.487224505273598</v>
      </c>
      <c r="S97" s="5">
        <f t="shared" si="52"/>
        <v>42.897570937108398</v>
      </c>
      <c r="T97" s="5">
        <f t="shared" si="52"/>
        <v>26.292731676848366</v>
      </c>
      <c r="U97" s="5">
        <f t="shared" si="52"/>
        <v>82.926970140846919</v>
      </c>
      <c r="V97" s="5">
        <f t="shared" si="52"/>
        <v>57.18981652373121</v>
      </c>
      <c r="W97" s="5">
        <f t="shared" si="52"/>
        <v>20.070257407842519</v>
      </c>
      <c r="X97" s="5">
        <f t="shared" si="52"/>
        <v>33.765256580252711</v>
      </c>
      <c r="Y97" s="5">
        <f t="shared" si="52"/>
        <v>78.662908532398703</v>
      </c>
      <c r="Z97" s="5">
        <f t="shared" si="52"/>
        <v>49.758959974806814</v>
      </c>
      <c r="AA97" s="5">
        <f t="shared" si="52"/>
        <v>74.468294181417093</v>
      </c>
      <c r="AB97" s="5">
        <f t="shared" si="52"/>
        <v>49.73812579756683</v>
      </c>
      <c r="AC97" s="5">
        <f t="shared" si="52"/>
        <v>23.959303825971176</v>
      </c>
      <c r="AD97" s="5">
        <f t="shared" si="52"/>
        <v>26.598299609701339</v>
      </c>
      <c r="AE97" s="5">
        <f t="shared" si="52"/>
        <v>72.301539748459689</v>
      </c>
      <c r="AF97" s="5">
        <f t="shared" si="52"/>
        <v>68.315267169877828</v>
      </c>
      <c r="AG97" s="5">
        <f t="shared" si="52"/>
        <v>33.397186115679823</v>
      </c>
      <c r="AH97" s="5">
        <f t="shared" si="52"/>
        <v>36.827880634529031</v>
      </c>
      <c r="AI97" s="5">
        <f t="shared" si="52"/>
        <v>68.02358868851816</v>
      </c>
      <c r="AJ97" s="5">
        <f t="shared" si="52"/>
        <v>16.924296644606304</v>
      </c>
      <c r="AK97" s="5">
        <f t="shared" si="52"/>
        <v>25.001012687969926</v>
      </c>
      <c r="AL97" s="5">
        <f t="shared" si="52"/>
        <v>62.321968850511695</v>
      </c>
      <c r="AM97" s="5">
        <f t="shared" si="52"/>
        <v>70.843147341661435</v>
      </c>
      <c r="AN97" s="5">
        <f t="shared" si="52"/>
        <v>68.801397972143917</v>
      </c>
      <c r="AO97" s="5">
        <f t="shared" si="52"/>
        <v>55.120288251227016</v>
      </c>
      <c r="AP97" s="5">
        <f t="shared" si="52"/>
        <v>48.356125373981833</v>
      </c>
      <c r="AQ97" s="5">
        <f t="shared" si="52"/>
        <v>78.246224987599206</v>
      </c>
      <c r="AR97" s="5">
        <f t="shared" si="52"/>
        <v>82.100547776994588</v>
      </c>
      <c r="AS97" s="5">
        <f t="shared" si="52"/>
        <v>80.399089969063283</v>
      </c>
      <c r="AT97" s="5">
        <f t="shared" si="52"/>
        <v>38.411278104767128</v>
      </c>
      <c r="AU97" s="5">
        <f t="shared" si="52"/>
        <v>19.452176816389937</v>
      </c>
      <c r="AV97" s="5">
        <f t="shared" si="52"/>
        <v>72.301539748459689</v>
      </c>
      <c r="AW97" s="5">
        <f t="shared" si="52"/>
        <v>28.188641805686085</v>
      </c>
      <c r="AX97" s="5">
        <f t="shared" si="52"/>
        <v>54.481373482534472</v>
      </c>
      <c r="AY97" s="5">
        <f t="shared" si="52"/>
        <v>22.174509309079998</v>
      </c>
      <c r="AZ97" s="5">
        <f t="shared" si="52"/>
        <v>22.424519435959692</v>
      </c>
      <c r="BA97" s="5">
        <f t="shared" si="52"/>
        <v>68.600000925490818</v>
      </c>
      <c r="BB97" s="6">
        <f t="shared" si="52"/>
        <v>67.912473076571644</v>
      </c>
    </row>
    <row r="98" spans="1:54" outlineLevel="2" x14ac:dyDescent="0.25">
      <c r="B98" s="10" t="s">
        <v>1</v>
      </c>
      <c r="C98" s="5">
        <v>120</v>
      </c>
      <c r="D98" s="5">
        <f t="shared" ref="D98:AK98" si="53">C98+D105+D100+D101</f>
        <v>120</v>
      </c>
      <c r="E98" s="5">
        <f t="shared" si="53"/>
        <v>120</v>
      </c>
      <c r="F98" s="5">
        <f t="shared" si="53"/>
        <v>120</v>
      </c>
      <c r="G98" s="5">
        <f t="shared" si="53"/>
        <v>120</v>
      </c>
      <c r="H98" s="5">
        <f t="shared" si="53"/>
        <v>120</v>
      </c>
      <c r="I98" s="5">
        <f t="shared" si="53"/>
        <v>120</v>
      </c>
      <c r="J98" s="5">
        <f t="shared" si="53"/>
        <v>120</v>
      </c>
      <c r="K98" s="5">
        <f t="shared" si="53"/>
        <v>120</v>
      </c>
      <c r="L98" s="5">
        <f t="shared" si="53"/>
        <v>120</v>
      </c>
      <c r="M98" s="5">
        <f t="shared" si="53"/>
        <v>120</v>
      </c>
      <c r="N98" s="5">
        <f t="shared" si="53"/>
        <v>120</v>
      </c>
      <c r="O98" s="5">
        <f t="shared" si="53"/>
        <v>120</v>
      </c>
      <c r="P98" s="5">
        <f t="shared" si="53"/>
        <v>120</v>
      </c>
      <c r="Q98" s="5">
        <f t="shared" si="53"/>
        <v>120</v>
      </c>
      <c r="R98" s="5">
        <f t="shared" si="53"/>
        <v>120</v>
      </c>
      <c r="S98" s="5">
        <f t="shared" si="53"/>
        <v>120</v>
      </c>
      <c r="T98" s="5">
        <f t="shared" si="53"/>
        <v>120</v>
      </c>
      <c r="U98" s="5">
        <f t="shared" si="53"/>
        <v>120</v>
      </c>
      <c r="V98" s="5">
        <f t="shared" si="53"/>
        <v>120</v>
      </c>
      <c r="W98" s="5">
        <f t="shared" si="53"/>
        <v>120</v>
      </c>
      <c r="X98" s="5">
        <f t="shared" si="53"/>
        <v>120</v>
      </c>
      <c r="Y98" s="5">
        <f t="shared" si="53"/>
        <v>120</v>
      </c>
      <c r="Z98" s="5">
        <f t="shared" si="53"/>
        <v>120</v>
      </c>
      <c r="AA98" s="5">
        <f t="shared" si="53"/>
        <v>120</v>
      </c>
      <c r="AB98" s="5">
        <f t="shared" si="53"/>
        <v>120</v>
      </c>
      <c r="AC98" s="5">
        <f t="shared" si="53"/>
        <v>120</v>
      </c>
      <c r="AD98" s="5">
        <f t="shared" si="53"/>
        <v>120</v>
      </c>
      <c r="AE98" s="5">
        <f t="shared" si="53"/>
        <v>120</v>
      </c>
      <c r="AF98" s="5">
        <f t="shared" si="53"/>
        <v>120</v>
      </c>
      <c r="AG98" s="5">
        <f t="shared" si="53"/>
        <v>120</v>
      </c>
      <c r="AH98" s="5">
        <f t="shared" si="53"/>
        <v>120</v>
      </c>
      <c r="AI98" s="5">
        <f t="shared" si="53"/>
        <v>120</v>
      </c>
      <c r="AJ98" s="5">
        <f t="shared" si="53"/>
        <v>120</v>
      </c>
      <c r="AK98" s="5">
        <f t="shared" si="53"/>
        <v>120</v>
      </c>
      <c r="AL98" s="5">
        <f>AK98+AL105+AL100+AL101</f>
        <v>120</v>
      </c>
      <c r="AM98" s="5">
        <f t="shared" ref="AM98:BB98" si="54">AL98+AM105+AM100+AM101</f>
        <v>120</v>
      </c>
      <c r="AN98" s="5">
        <f t="shared" si="54"/>
        <v>120</v>
      </c>
      <c r="AO98" s="5">
        <f t="shared" si="54"/>
        <v>120</v>
      </c>
      <c r="AP98" s="5">
        <f t="shared" si="54"/>
        <v>120</v>
      </c>
      <c r="AQ98" s="5">
        <f t="shared" si="54"/>
        <v>120</v>
      </c>
      <c r="AR98" s="5">
        <f t="shared" si="54"/>
        <v>120</v>
      </c>
      <c r="AS98" s="5">
        <f t="shared" si="54"/>
        <v>120</v>
      </c>
      <c r="AT98" s="5">
        <f t="shared" si="54"/>
        <v>120</v>
      </c>
      <c r="AU98" s="5">
        <f t="shared" si="54"/>
        <v>90</v>
      </c>
      <c r="AV98" s="5">
        <f t="shared" si="54"/>
        <v>90</v>
      </c>
      <c r="AW98" s="5">
        <f t="shared" si="54"/>
        <v>90</v>
      </c>
      <c r="AX98" s="5">
        <f t="shared" si="54"/>
        <v>90</v>
      </c>
      <c r="AY98" s="5">
        <f t="shared" si="54"/>
        <v>90</v>
      </c>
      <c r="AZ98" s="5">
        <f t="shared" si="54"/>
        <v>90</v>
      </c>
      <c r="BA98" s="5">
        <f t="shared" si="54"/>
        <v>90</v>
      </c>
      <c r="BB98" s="6">
        <f t="shared" si="54"/>
        <v>90</v>
      </c>
    </row>
    <row r="99" spans="1:54" ht="11" outlineLevel="2" thickBot="1" x14ac:dyDescent="0.3">
      <c r="B99" s="11" t="s">
        <v>2</v>
      </c>
      <c r="C99" s="7">
        <f>C98-C97</f>
        <v>47.70540497728696</v>
      </c>
      <c r="D99" s="7">
        <f t="shared" ref="D99:BB99" si="55">D98-D97</f>
        <v>54.483457306025485</v>
      </c>
      <c r="E99" s="7">
        <f t="shared" si="55"/>
        <v>54.636241272451969</v>
      </c>
      <c r="F99" s="7">
        <f t="shared" si="55"/>
        <v>54.525125660505438</v>
      </c>
      <c r="G99" s="7">
        <f t="shared" si="55"/>
        <v>66.19920964063806</v>
      </c>
      <c r="H99" s="7">
        <f t="shared" si="55"/>
        <v>102.02704976764829</v>
      </c>
      <c r="I99" s="7">
        <f t="shared" si="55"/>
        <v>37.211924374086252</v>
      </c>
      <c r="J99" s="7">
        <f t="shared" si="55"/>
        <v>81.741505861659363</v>
      </c>
      <c r="K99" s="7">
        <f t="shared" si="55"/>
        <v>97.20046537372076</v>
      </c>
      <c r="L99" s="7">
        <f t="shared" si="55"/>
        <v>93.582263259711766</v>
      </c>
      <c r="M99" s="7">
        <f t="shared" si="55"/>
        <v>63.963007950214077</v>
      </c>
      <c r="N99" s="7">
        <f t="shared" si="55"/>
        <v>88.637618528091053</v>
      </c>
      <c r="O99" s="7">
        <f t="shared" si="55"/>
        <v>43.83024801065163</v>
      </c>
      <c r="P99" s="7">
        <f t="shared" si="55"/>
        <v>95.339278873616337</v>
      </c>
      <c r="Q99" s="7">
        <f t="shared" si="55"/>
        <v>44.871956872650358</v>
      </c>
      <c r="R99" s="7">
        <f t="shared" si="55"/>
        <v>92.512775494726398</v>
      </c>
      <c r="S99" s="7">
        <f t="shared" si="55"/>
        <v>77.102429062891602</v>
      </c>
      <c r="T99" s="7">
        <f t="shared" si="55"/>
        <v>93.707268323151638</v>
      </c>
      <c r="U99" s="7">
        <f t="shared" si="55"/>
        <v>37.073029859153081</v>
      </c>
      <c r="V99" s="7">
        <f t="shared" si="55"/>
        <v>62.81018347626879</v>
      </c>
      <c r="W99" s="7">
        <f t="shared" si="55"/>
        <v>99.929742592157481</v>
      </c>
      <c r="X99" s="7">
        <f t="shared" si="55"/>
        <v>86.234743419747289</v>
      </c>
      <c r="Y99" s="7">
        <f t="shared" si="55"/>
        <v>41.337091467601297</v>
      </c>
      <c r="Z99" s="7">
        <f t="shared" si="55"/>
        <v>70.241040025193186</v>
      </c>
      <c r="AA99" s="7">
        <f t="shared" si="55"/>
        <v>45.531705818582907</v>
      </c>
      <c r="AB99" s="7">
        <f t="shared" si="55"/>
        <v>70.261874202433177</v>
      </c>
      <c r="AC99" s="7">
        <f t="shared" si="55"/>
        <v>96.040696174028824</v>
      </c>
      <c r="AD99" s="7">
        <f t="shared" si="55"/>
        <v>93.401700390298657</v>
      </c>
      <c r="AE99" s="7">
        <f t="shared" si="55"/>
        <v>47.698460251540311</v>
      </c>
      <c r="AF99" s="7">
        <f t="shared" si="55"/>
        <v>51.684732830122172</v>
      </c>
      <c r="AG99" s="7">
        <f t="shared" si="55"/>
        <v>86.60281388432017</v>
      </c>
      <c r="AH99" s="7">
        <f t="shared" si="55"/>
        <v>83.172119365470962</v>
      </c>
      <c r="AI99" s="7">
        <f t="shared" si="55"/>
        <v>51.97641131148184</v>
      </c>
      <c r="AJ99" s="7">
        <f t="shared" si="55"/>
        <v>103.0757033553937</v>
      </c>
      <c r="AK99" s="7">
        <f t="shared" si="55"/>
        <v>94.998987312030067</v>
      </c>
      <c r="AL99" s="7">
        <f t="shared" si="55"/>
        <v>57.678031149488305</v>
      </c>
      <c r="AM99" s="7">
        <f t="shared" si="55"/>
        <v>49.156852658338565</v>
      </c>
      <c r="AN99" s="7">
        <f t="shared" si="55"/>
        <v>51.198602027856083</v>
      </c>
      <c r="AO99" s="7">
        <f t="shared" si="55"/>
        <v>64.879711748772991</v>
      </c>
      <c r="AP99" s="7">
        <f t="shared" si="55"/>
        <v>71.643874626018174</v>
      </c>
      <c r="AQ99" s="7">
        <f t="shared" si="55"/>
        <v>41.753775012400794</v>
      </c>
      <c r="AR99" s="7">
        <f t="shared" si="55"/>
        <v>37.899452223005412</v>
      </c>
      <c r="AS99" s="7">
        <f t="shared" si="55"/>
        <v>39.600910030936717</v>
      </c>
      <c r="AT99" s="7">
        <f t="shared" si="55"/>
        <v>81.588721895232879</v>
      </c>
      <c r="AU99" s="7">
        <f t="shared" si="55"/>
        <v>70.547823183610063</v>
      </c>
      <c r="AV99" s="7">
        <f t="shared" si="55"/>
        <v>17.698460251540311</v>
      </c>
      <c r="AW99" s="7">
        <f t="shared" si="55"/>
        <v>61.811358194313911</v>
      </c>
      <c r="AX99" s="7">
        <f t="shared" si="55"/>
        <v>35.518626517465528</v>
      </c>
      <c r="AY99" s="7">
        <f t="shared" si="55"/>
        <v>67.825490690920006</v>
      </c>
      <c r="AZ99" s="7">
        <f t="shared" si="55"/>
        <v>67.575480564040305</v>
      </c>
      <c r="BA99" s="7">
        <f t="shared" si="55"/>
        <v>21.399999074509182</v>
      </c>
      <c r="BB99" s="8">
        <f t="shared" si="55"/>
        <v>22.087526923428356</v>
      </c>
    </row>
    <row r="100" spans="1:54" outlineLevel="3" x14ac:dyDescent="0.25">
      <c r="B100" s="17" t="s">
        <v>8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6"/>
    </row>
    <row r="101" spans="1:54" outlineLevel="3" x14ac:dyDescent="0.25">
      <c r="B101" s="10" t="s">
        <v>9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>
        <v>-30</v>
      </c>
      <c r="AV101" s="5"/>
      <c r="AW101" s="5"/>
      <c r="AX101" s="5"/>
      <c r="AY101" s="5"/>
      <c r="AZ101" s="5"/>
      <c r="BA101" s="5"/>
      <c r="BB101" s="6"/>
    </row>
    <row r="102" spans="1:54" outlineLevel="3" x14ac:dyDescent="0.25">
      <c r="A102" s="18" t="s">
        <v>16</v>
      </c>
      <c r="B102" s="10" t="s">
        <v>21</v>
      </c>
      <c r="C102" s="5">
        <f>0+(H103)</f>
        <v>0</v>
      </c>
      <c r="D102" s="5">
        <f>0+(I103)</f>
        <v>0</v>
      </c>
      <c r="E102" s="5">
        <f>0+(J103)</f>
        <v>0</v>
      </c>
      <c r="F102" s="5">
        <f t="shared" ref="F102:U103" si="56">K103</f>
        <v>0</v>
      </c>
      <c r="G102" s="5">
        <f t="shared" si="56"/>
        <v>0</v>
      </c>
      <c r="H102" s="5">
        <f t="shared" si="56"/>
        <v>0</v>
      </c>
      <c r="I102" s="5">
        <f t="shared" si="56"/>
        <v>0</v>
      </c>
      <c r="J102" s="5">
        <f t="shared" si="56"/>
        <v>0</v>
      </c>
      <c r="K102" s="5">
        <f t="shared" si="56"/>
        <v>0</v>
      </c>
      <c r="L102" s="5">
        <f t="shared" si="56"/>
        <v>0</v>
      </c>
      <c r="M102" s="5">
        <f t="shared" si="56"/>
        <v>0</v>
      </c>
      <c r="N102" s="5">
        <f t="shared" si="56"/>
        <v>0</v>
      </c>
      <c r="O102" s="5">
        <f t="shared" si="56"/>
        <v>0</v>
      </c>
      <c r="P102" s="5">
        <f t="shared" si="56"/>
        <v>0</v>
      </c>
      <c r="Q102" s="5">
        <f t="shared" si="56"/>
        <v>0</v>
      </c>
      <c r="R102" s="5">
        <f t="shared" si="56"/>
        <v>0</v>
      </c>
      <c r="S102" s="5">
        <f t="shared" si="56"/>
        <v>0</v>
      </c>
      <c r="T102" s="5">
        <f t="shared" si="56"/>
        <v>0</v>
      </c>
      <c r="U102" s="5">
        <f t="shared" si="56"/>
        <v>0</v>
      </c>
      <c r="V102" s="5">
        <f t="shared" ref="V102:AK103" si="57">AA103</f>
        <v>0</v>
      </c>
      <c r="W102" s="5">
        <f t="shared" si="57"/>
        <v>0</v>
      </c>
      <c r="X102" s="5">
        <f t="shared" si="57"/>
        <v>0</v>
      </c>
      <c r="Y102" s="5">
        <f t="shared" si="57"/>
        <v>0</v>
      </c>
      <c r="Z102" s="5">
        <f t="shared" si="57"/>
        <v>0</v>
      </c>
      <c r="AA102" s="5">
        <f t="shared" si="57"/>
        <v>0</v>
      </c>
      <c r="AB102" s="5">
        <f t="shared" si="57"/>
        <v>20</v>
      </c>
      <c r="AC102" s="5">
        <f t="shared" si="57"/>
        <v>40</v>
      </c>
      <c r="AD102" s="5">
        <f t="shared" si="57"/>
        <v>0</v>
      </c>
      <c r="AE102" s="5">
        <f t="shared" si="57"/>
        <v>0</v>
      </c>
      <c r="AF102" s="5">
        <f t="shared" si="57"/>
        <v>0</v>
      </c>
      <c r="AG102" s="5">
        <f t="shared" si="57"/>
        <v>0</v>
      </c>
      <c r="AH102" s="5">
        <f t="shared" si="57"/>
        <v>0</v>
      </c>
      <c r="AI102" s="5">
        <f t="shared" si="57"/>
        <v>0</v>
      </c>
      <c r="AJ102" s="5">
        <f t="shared" si="57"/>
        <v>0</v>
      </c>
      <c r="AK102" s="5">
        <f t="shared" si="57"/>
        <v>0</v>
      </c>
      <c r="AL102" s="5">
        <f t="shared" ref="AL102:BA103" si="58">AQ103</f>
        <v>0</v>
      </c>
      <c r="AM102" s="5">
        <f t="shared" si="58"/>
        <v>0</v>
      </c>
      <c r="AN102" s="5">
        <f t="shared" si="58"/>
        <v>0</v>
      </c>
      <c r="AO102" s="5">
        <f t="shared" si="58"/>
        <v>0</v>
      </c>
      <c r="AP102" s="5">
        <f t="shared" si="58"/>
        <v>0</v>
      </c>
      <c r="AQ102" s="5">
        <f t="shared" si="58"/>
        <v>0</v>
      </c>
      <c r="AR102" s="5">
        <f t="shared" si="58"/>
        <v>0</v>
      </c>
      <c r="AS102" s="5">
        <f t="shared" si="58"/>
        <v>0</v>
      </c>
      <c r="AT102" s="5">
        <f t="shared" si="58"/>
        <v>0</v>
      </c>
      <c r="AU102" s="5">
        <f t="shared" si="58"/>
        <v>0</v>
      </c>
      <c r="AV102" s="5">
        <f t="shared" si="58"/>
        <v>0</v>
      </c>
      <c r="AW102" s="5">
        <f t="shared" si="58"/>
        <v>0</v>
      </c>
      <c r="AX102" s="5">
        <f t="shared" si="58"/>
        <v>0</v>
      </c>
      <c r="AY102" s="5">
        <f t="shared" si="58"/>
        <v>0</v>
      </c>
      <c r="AZ102" s="5">
        <f t="shared" si="58"/>
        <v>0</v>
      </c>
      <c r="BA102" s="5">
        <f t="shared" si="58"/>
        <v>0</v>
      </c>
      <c r="BB102" s="6">
        <f>BG103</f>
        <v>0</v>
      </c>
    </row>
    <row r="103" spans="1:54" outlineLevel="3" x14ac:dyDescent="0.25">
      <c r="B103" s="10" t="s">
        <v>22</v>
      </c>
      <c r="C103" s="5">
        <f>H104</f>
        <v>0</v>
      </c>
      <c r="D103" s="5">
        <f>I104</f>
        <v>0</v>
      </c>
      <c r="E103" s="5">
        <f>J104</f>
        <v>0</v>
      </c>
      <c r="F103" s="5">
        <f t="shared" si="56"/>
        <v>0</v>
      </c>
      <c r="G103" s="5">
        <f t="shared" si="56"/>
        <v>0</v>
      </c>
      <c r="H103" s="5">
        <f t="shared" si="56"/>
        <v>0</v>
      </c>
      <c r="I103" s="5">
        <f t="shared" si="56"/>
        <v>0</v>
      </c>
      <c r="J103" s="5">
        <f t="shared" si="56"/>
        <v>0</v>
      </c>
      <c r="K103" s="5">
        <f t="shared" si="56"/>
        <v>0</v>
      </c>
      <c r="L103" s="5">
        <f t="shared" si="56"/>
        <v>0</v>
      </c>
      <c r="M103" s="5">
        <f t="shared" si="56"/>
        <v>0</v>
      </c>
      <c r="N103" s="5">
        <f t="shared" si="56"/>
        <v>0</v>
      </c>
      <c r="O103" s="5">
        <f t="shared" si="56"/>
        <v>0</v>
      </c>
      <c r="P103" s="5">
        <f t="shared" si="56"/>
        <v>0</v>
      </c>
      <c r="Q103" s="5">
        <f t="shared" si="56"/>
        <v>0</v>
      </c>
      <c r="R103" s="5">
        <f t="shared" si="56"/>
        <v>0</v>
      </c>
      <c r="S103" s="5">
        <f t="shared" si="56"/>
        <v>0</v>
      </c>
      <c r="T103" s="5">
        <f t="shared" si="56"/>
        <v>0</v>
      </c>
      <c r="U103" s="5">
        <f t="shared" si="56"/>
        <v>0</v>
      </c>
      <c r="V103" s="5">
        <f t="shared" si="57"/>
        <v>0</v>
      </c>
      <c r="W103" s="5">
        <f t="shared" si="57"/>
        <v>0</v>
      </c>
      <c r="X103" s="5">
        <f t="shared" si="57"/>
        <v>0</v>
      </c>
      <c r="Y103" s="5">
        <f t="shared" si="57"/>
        <v>0</v>
      </c>
      <c r="Z103" s="5">
        <f t="shared" si="57"/>
        <v>0</v>
      </c>
      <c r="AA103" s="5">
        <f t="shared" si="57"/>
        <v>0</v>
      </c>
      <c r="AB103" s="5">
        <f t="shared" si="57"/>
        <v>0</v>
      </c>
      <c r="AC103" s="5">
        <f t="shared" si="57"/>
        <v>0</v>
      </c>
      <c r="AD103" s="5">
        <f t="shared" si="57"/>
        <v>0</v>
      </c>
      <c r="AE103" s="5">
        <f t="shared" si="57"/>
        <v>0</v>
      </c>
      <c r="AF103" s="5">
        <f t="shared" si="57"/>
        <v>0</v>
      </c>
      <c r="AG103" s="5">
        <f>AL104</f>
        <v>20</v>
      </c>
      <c r="AH103" s="5">
        <f>AM104</f>
        <v>40</v>
      </c>
      <c r="AI103" s="5">
        <f t="shared" si="57"/>
        <v>0</v>
      </c>
      <c r="AJ103" s="5">
        <f t="shared" si="57"/>
        <v>0</v>
      </c>
      <c r="AK103" s="5">
        <f t="shared" si="57"/>
        <v>0</v>
      </c>
      <c r="AL103" s="5">
        <f t="shared" si="58"/>
        <v>0</v>
      </c>
      <c r="AM103" s="5">
        <f t="shared" si="58"/>
        <v>0</v>
      </c>
      <c r="AN103" s="5">
        <f t="shared" si="58"/>
        <v>0</v>
      </c>
      <c r="AO103" s="5">
        <f t="shared" si="58"/>
        <v>0</v>
      </c>
      <c r="AP103" s="5">
        <f t="shared" si="58"/>
        <v>0</v>
      </c>
      <c r="AQ103" s="5">
        <f t="shared" si="58"/>
        <v>0</v>
      </c>
      <c r="AR103" s="5">
        <f t="shared" si="58"/>
        <v>0</v>
      </c>
      <c r="AS103" s="5">
        <f t="shared" si="58"/>
        <v>0</v>
      </c>
      <c r="AT103" s="5">
        <f t="shared" si="58"/>
        <v>0</v>
      </c>
      <c r="AU103" s="5">
        <f t="shared" si="58"/>
        <v>0</v>
      </c>
      <c r="AV103" s="5">
        <f t="shared" si="58"/>
        <v>0</v>
      </c>
      <c r="AW103" s="5">
        <f t="shared" si="58"/>
        <v>0</v>
      </c>
      <c r="AX103" s="5">
        <f t="shared" si="58"/>
        <v>0</v>
      </c>
      <c r="AY103" s="5">
        <f t="shared" si="58"/>
        <v>0</v>
      </c>
      <c r="AZ103" s="5">
        <f t="shared" si="58"/>
        <v>0</v>
      </c>
      <c r="BA103" s="5">
        <f t="shared" si="58"/>
        <v>0</v>
      </c>
      <c r="BB103" s="6">
        <f>BG104</f>
        <v>0</v>
      </c>
    </row>
    <row r="104" spans="1:54" outlineLevel="3" x14ac:dyDescent="0.25">
      <c r="B104" s="10" t="s">
        <v>10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>
        <v>20</v>
      </c>
      <c r="AM104" s="5">
        <v>40</v>
      </c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6"/>
    </row>
    <row r="105" spans="1:54" ht="11" outlineLevel="3" thickBot="1" x14ac:dyDescent="0.3">
      <c r="A105" s="18" t="s">
        <v>16</v>
      </c>
      <c r="B105" s="11" t="s">
        <v>23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8"/>
    </row>
  </sheetData>
  <conditionalFormatting sqref="C5:BB5">
    <cfRule type="cellIs" dxfId="35" priority="17" operator="lessThan">
      <formula>0</formula>
    </cfRule>
    <cfRule type="cellIs" dxfId="34" priority="18" operator="greaterThan">
      <formula>0.6</formula>
    </cfRule>
  </conditionalFormatting>
  <conditionalFormatting sqref="C10:BB10">
    <cfRule type="cellIs" dxfId="33" priority="15" operator="lessThan">
      <formula>0</formula>
    </cfRule>
    <cfRule type="cellIs" dxfId="32" priority="16" operator="greaterThan">
      <formula>0.6</formula>
    </cfRule>
  </conditionalFormatting>
  <conditionalFormatting sqref="C19:BB25">
    <cfRule type="cellIs" dxfId="31" priority="13" operator="lessThan">
      <formula>0</formula>
    </cfRule>
    <cfRule type="cellIs" dxfId="30" priority="14" operator="greaterThan">
      <formula>0.6</formula>
    </cfRule>
  </conditionalFormatting>
  <conditionalFormatting sqref="C34:BB40">
    <cfRule type="cellIs" dxfId="29" priority="11" operator="lessThan">
      <formula>0</formula>
    </cfRule>
    <cfRule type="cellIs" dxfId="28" priority="12" operator="greaterThan">
      <formula>0.6</formula>
    </cfRule>
  </conditionalFormatting>
  <conditionalFormatting sqref="C49:BB56">
    <cfRule type="cellIs" dxfId="27" priority="9" operator="lessThan">
      <formula>0</formula>
    </cfRule>
    <cfRule type="cellIs" dxfId="26" priority="10" operator="greaterThan">
      <formula>0.6</formula>
    </cfRule>
  </conditionalFormatting>
  <conditionalFormatting sqref="C60:BB60">
    <cfRule type="cellIs" dxfId="25" priority="7" operator="lessThan">
      <formula>0</formula>
    </cfRule>
    <cfRule type="cellIs" dxfId="24" priority="8" operator="greaterThan">
      <formula>0.6</formula>
    </cfRule>
  </conditionalFormatting>
  <conditionalFormatting sqref="C69:BB75">
    <cfRule type="cellIs" dxfId="23" priority="5" operator="lessThan">
      <formula>0</formula>
    </cfRule>
    <cfRule type="cellIs" dxfId="22" priority="6" operator="greaterThan">
      <formula>0.6</formula>
    </cfRule>
  </conditionalFormatting>
  <conditionalFormatting sqref="C84:BB90">
    <cfRule type="cellIs" dxfId="21" priority="3" operator="lessThan">
      <formula>0</formula>
    </cfRule>
    <cfRule type="cellIs" dxfId="20" priority="4" operator="greaterThan">
      <formula>0.6</formula>
    </cfRule>
  </conditionalFormatting>
  <conditionalFormatting sqref="C99:BB105">
    <cfRule type="cellIs" dxfId="19" priority="1" operator="lessThan">
      <formula>0</formula>
    </cfRule>
    <cfRule type="cellIs" dxfId="18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D117-E01E-491E-A4E4-F3BB7C1E57CB}">
  <dimension ref="A1:BB123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RowHeight="10.5" outlineLevelRow="3" x14ac:dyDescent="0.25"/>
  <cols>
    <col min="1" max="1" width="8.7265625" style="1"/>
    <col min="2" max="2" width="20.90625" style="1" bestFit="1" customWidth="1"/>
    <col min="3" max="6" width="6.6328125" style="1" bestFit="1" customWidth="1"/>
    <col min="7" max="11" width="7" style="1" bestFit="1" customWidth="1"/>
    <col min="12" max="15" width="6.7265625" style="1" bestFit="1" customWidth="1"/>
    <col min="16" max="20" width="7.1796875" style="1" bestFit="1" customWidth="1"/>
    <col min="21" max="24" width="6.54296875" style="1" bestFit="1" customWidth="1"/>
    <col min="25" max="28" width="6.08984375" style="1" bestFit="1" customWidth="1"/>
    <col min="29" max="33" width="6.90625" style="1" bestFit="1" customWidth="1"/>
    <col min="34" max="37" width="6.7265625" style="1" bestFit="1" customWidth="1"/>
    <col min="38" max="41" width="6.6328125" style="1" bestFit="1" customWidth="1"/>
    <col min="42" max="46" width="7" style="1" bestFit="1" customWidth="1"/>
    <col min="47" max="50" width="6.7265625" style="1" bestFit="1" customWidth="1"/>
    <col min="51" max="54" width="6.453125" style="1" bestFit="1" customWidth="1"/>
    <col min="55" max="16384" width="8.7265625" style="1"/>
  </cols>
  <sheetData>
    <row r="1" spans="1:54" ht="11" thickBot="1" x14ac:dyDescent="0.3"/>
    <row r="2" spans="1:54" x14ac:dyDescent="0.25">
      <c r="B2" s="9" t="s">
        <v>17</v>
      </c>
      <c r="C2" s="2">
        <v>45689</v>
      </c>
      <c r="D2" s="2">
        <v>45696</v>
      </c>
      <c r="E2" s="2">
        <v>45703</v>
      </c>
      <c r="F2" s="2">
        <v>45710</v>
      </c>
      <c r="G2" s="2">
        <v>45717</v>
      </c>
      <c r="H2" s="2">
        <v>45724</v>
      </c>
      <c r="I2" s="2">
        <v>45731</v>
      </c>
      <c r="J2" s="2">
        <v>45738</v>
      </c>
      <c r="K2" s="2">
        <v>45745</v>
      </c>
      <c r="L2" s="2">
        <v>45752</v>
      </c>
      <c r="M2" s="2">
        <v>45759</v>
      </c>
      <c r="N2" s="2">
        <v>45766</v>
      </c>
      <c r="O2" s="2">
        <v>45773</v>
      </c>
      <c r="P2" s="2">
        <v>45780</v>
      </c>
      <c r="Q2" s="2">
        <v>45787</v>
      </c>
      <c r="R2" s="2">
        <v>45794</v>
      </c>
      <c r="S2" s="2">
        <v>45801</v>
      </c>
      <c r="T2" s="2">
        <v>45808</v>
      </c>
      <c r="U2" s="2">
        <v>45815</v>
      </c>
      <c r="V2" s="2">
        <v>45822</v>
      </c>
      <c r="W2" s="2">
        <v>45829</v>
      </c>
      <c r="X2" s="2">
        <v>45836</v>
      </c>
      <c r="Y2" s="2">
        <v>45843</v>
      </c>
      <c r="Z2" s="2">
        <v>45850</v>
      </c>
      <c r="AA2" s="2">
        <v>45857</v>
      </c>
      <c r="AB2" s="2">
        <v>45864</v>
      </c>
      <c r="AC2" s="2">
        <v>45871</v>
      </c>
      <c r="AD2" s="2">
        <v>45878</v>
      </c>
      <c r="AE2" s="2">
        <v>45885</v>
      </c>
      <c r="AF2" s="2">
        <v>45892</v>
      </c>
      <c r="AG2" s="2">
        <v>45899</v>
      </c>
      <c r="AH2" s="2">
        <v>45906</v>
      </c>
      <c r="AI2" s="2">
        <v>45913</v>
      </c>
      <c r="AJ2" s="2">
        <v>45920</v>
      </c>
      <c r="AK2" s="2">
        <v>45927</v>
      </c>
      <c r="AL2" s="2">
        <v>45934</v>
      </c>
      <c r="AM2" s="2">
        <v>45941</v>
      </c>
      <c r="AN2" s="2">
        <v>45948</v>
      </c>
      <c r="AO2" s="2">
        <v>45955</v>
      </c>
      <c r="AP2" s="2">
        <v>45962</v>
      </c>
      <c r="AQ2" s="2">
        <v>45969</v>
      </c>
      <c r="AR2" s="2">
        <v>45976</v>
      </c>
      <c r="AS2" s="2">
        <v>45983</v>
      </c>
      <c r="AT2" s="2">
        <v>45990</v>
      </c>
      <c r="AU2" s="2">
        <v>45997</v>
      </c>
      <c r="AV2" s="2">
        <v>46004</v>
      </c>
      <c r="AW2" s="2">
        <v>46011</v>
      </c>
      <c r="AX2" s="2">
        <v>46018</v>
      </c>
      <c r="AY2" s="2">
        <v>46025</v>
      </c>
      <c r="AZ2" s="2">
        <v>46032</v>
      </c>
      <c r="BA2" s="2">
        <v>46039</v>
      </c>
      <c r="BB2" s="3">
        <v>46046</v>
      </c>
    </row>
    <row r="3" spans="1:54" x14ac:dyDescent="0.25">
      <c r="B3" s="10" t="s">
        <v>0</v>
      </c>
      <c r="C3" s="5">
        <f>C11+C70</f>
        <v>460.57614553209953</v>
      </c>
      <c r="D3" s="5">
        <f>D11+D70</f>
        <v>469.78766844274156</v>
      </c>
      <c r="E3" s="5">
        <f>E11+E70</f>
        <v>479.1834218115963</v>
      </c>
      <c r="F3" s="5">
        <f>F11+F70</f>
        <v>488.76709024782826</v>
      </c>
      <c r="G3" s="5">
        <f>G11+G70</f>
        <v>498.54243205278487</v>
      </c>
      <c r="H3" s="5">
        <f>H11+H70</f>
        <v>508.51328069384056</v>
      </c>
      <c r="I3" s="5">
        <f>I11+I70</f>
        <v>518.68354630771751</v>
      </c>
      <c r="J3" s="5">
        <f>J11+J70</f>
        <v>529.05721723387182</v>
      </c>
      <c r="K3" s="5">
        <f>K11+K70</f>
        <v>539.63836157854917</v>
      </c>
      <c r="L3" s="5">
        <f>L11+L70</f>
        <v>550.43112881012007</v>
      </c>
      <c r="M3" s="5">
        <f>M11+M70</f>
        <v>561.43975138632254</v>
      </c>
      <c r="N3" s="5">
        <f>N11+N70</f>
        <v>572.66854641404893</v>
      </c>
      <c r="O3" s="5">
        <f>O11+O70</f>
        <v>584.12191734233011</v>
      </c>
      <c r="P3" s="5">
        <f>P11+P70</f>
        <v>595.80435568917665</v>
      </c>
      <c r="Q3" s="5">
        <f>Q11+Q70</f>
        <v>607.72044280296018</v>
      </c>
      <c r="R3" s="5">
        <f>R11+R70</f>
        <v>619.87485165901933</v>
      </c>
      <c r="S3" s="5">
        <f>S11+S70</f>
        <v>632.27234869219978</v>
      </c>
      <c r="T3" s="5">
        <f>T11+T70</f>
        <v>644.91779566604384</v>
      </c>
      <c r="U3" s="5">
        <f>U11+U70</f>
        <v>657.8161515793646</v>
      </c>
      <c r="V3" s="5">
        <f>V11+V70</f>
        <v>670.97247461095196</v>
      </c>
      <c r="W3" s="5">
        <f>W11+W70</f>
        <v>684.39192410317105</v>
      </c>
      <c r="X3" s="5">
        <f>X11+X70</f>
        <v>698.07976258523433</v>
      </c>
      <c r="Y3" s="5">
        <f>Y11+Y70</f>
        <v>712.04135783693914</v>
      </c>
      <c r="Z3" s="5">
        <f>Z11+Z70</f>
        <v>726.2821849936779</v>
      </c>
      <c r="AA3" s="5">
        <f>AA11+AA70</f>
        <v>740.80782869355153</v>
      </c>
      <c r="AB3" s="5">
        <f>AB11+AB70</f>
        <v>755.62398526742254</v>
      </c>
      <c r="AC3" s="5">
        <f>AC11+AC70</f>
        <v>770.73646497277093</v>
      </c>
      <c r="AD3" s="5">
        <f>AD11+AD70</f>
        <v>786.15119427222658</v>
      </c>
      <c r="AE3" s="5">
        <f>AE11+AE70</f>
        <v>801.87421815767095</v>
      </c>
      <c r="AF3" s="5">
        <f>AF11+AF70</f>
        <v>817.91170252082441</v>
      </c>
      <c r="AG3" s="5">
        <f>AG11+AG70</f>
        <v>834.26993657124103</v>
      </c>
      <c r="AH3" s="5">
        <f>AH11+AH70</f>
        <v>850.95533530266584</v>
      </c>
      <c r="AI3" s="5">
        <f>AI11+AI70</f>
        <v>867.97444200871905</v>
      </c>
      <c r="AJ3" s="5">
        <f>AJ11+AJ70</f>
        <v>885.33393084889326</v>
      </c>
      <c r="AK3" s="5">
        <f>AK11+AK70</f>
        <v>903.04060946587128</v>
      </c>
      <c r="AL3" s="5">
        <f>AL11+AL70</f>
        <v>921.1014216551888</v>
      </c>
      <c r="AM3" s="5">
        <f>AM11+AM70</f>
        <v>939.52345008829252</v>
      </c>
      <c r="AN3" s="5">
        <f>AN11+AN70</f>
        <v>958.31391909005833</v>
      </c>
      <c r="AO3" s="5">
        <f>AO11+AO70</f>
        <v>977.48019747185947</v>
      </c>
      <c r="AP3" s="5">
        <f>AP11+AP70</f>
        <v>997.02980142129684</v>
      </c>
      <c r="AQ3" s="5">
        <f>AQ11+AQ70</f>
        <v>1016.9703974497227</v>
      </c>
      <c r="AR3" s="5">
        <f>AR11+AR70</f>
        <v>1037.3098053987173</v>
      </c>
      <c r="AS3" s="5">
        <f>AS11+AS70</f>
        <v>1058.0560015066915</v>
      </c>
      <c r="AT3" s="5">
        <f>AT11+AT70</f>
        <v>1079.2171215368253</v>
      </c>
      <c r="AU3" s="5">
        <f>AU11+AU70</f>
        <v>1100.8014639675619</v>
      </c>
      <c r="AV3" s="5">
        <f>AV11+AV70</f>
        <v>1122.817493246913</v>
      </c>
      <c r="AW3" s="5">
        <f>AW11+AW70</f>
        <v>1145.2738431118514</v>
      </c>
      <c r="AX3" s="5">
        <f>AX11+AX70</f>
        <v>1168.1793199740885</v>
      </c>
      <c r="AY3" s="5">
        <f>AY11+AY70</f>
        <v>1191.5429063735701</v>
      </c>
      <c r="AZ3" s="5">
        <f>AZ11+AZ70</f>
        <v>1215.3737645010419</v>
      </c>
      <c r="BA3" s="5">
        <f>BA11+BA70</f>
        <v>1239.6812397910626</v>
      </c>
      <c r="BB3" s="6">
        <f>BB11+BB70</f>
        <v>1264.474864586884</v>
      </c>
    </row>
    <row r="4" spans="1:54" x14ac:dyDescent="0.25">
      <c r="B4" s="10" t="s">
        <v>1</v>
      </c>
      <c r="C4" s="5">
        <f>C12+C71</f>
        <v>568</v>
      </c>
      <c r="D4" s="5">
        <f>D12+D71</f>
        <v>566.69846153846152</v>
      </c>
      <c r="E4" s="5">
        <f>E12+E71</f>
        <v>565.40593372781063</v>
      </c>
      <c r="F4" s="5">
        <f>F12+F71</f>
        <v>564.12235418661817</v>
      </c>
      <c r="G4" s="5">
        <f>G12+G71</f>
        <v>562.84766096532621</v>
      </c>
      <c r="H4" s="5">
        <f>H12+H71</f>
        <v>561.58179254325853</v>
      </c>
      <c r="I4" s="5">
        <f>I12+I71</f>
        <v>560.32468782565138</v>
      </c>
      <c r="J4" s="5">
        <f>J12+J71</f>
        <v>559.0762861407045</v>
      </c>
      <c r="K4" s="5">
        <f>K12+K71</f>
        <v>557.83652723665341</v>
      </c>
      <c r="L4" s="5">
        <f>L12+L71</f>
        <v>556.60535127886124</v>
      </c>
      <c r="M4" s="5">
        <f>M12+M71</f>
        <v>555.38269884693068</v>
      </c>
      <c r="N4" s="5">
        <f>N12+N71</f>
        <v>554.16851093183652</v>
      </c>
      <c r="O4" s="5">
        <f>O12+O71</f>
        <v>552.96272893307764</v>
      </c>
      <c r="P4" s="5">
        <f>P12+P71</f>
        <v>551.76529465584872</v>
      </c>
      <c r="Q4" s="5">
        <f>Q12+Q71</f>
        <v>550.57615030823126</v>
      </c>
      <c r="R4" s="5">
        <f>R12+R71</f>
        <v>549.39523849840509</v>
      </c>
      <c r="S4" s="5">
        <f>S12+S71</f>
        <v>548.22250223187768</v>
      </c>
      <c r="T4" s="5">
        <f>T12+T71</f>
        <v>547.05788490873385</v>
      </c>
      <c r="U4" s="5">
        <f>U12+U71</f>
        <v>545.90133032090421</v>
      </c>
      <c r="V4" s="5">
        <f>V12+V71</f>
        <v>544.75278264945177</v>
      </c>
      <c r="W4" s="5">
        <f>W12+W71</f>
        <v>543.61218646187865</v>
      </c>
      <c r="X4" s="5">
        <f>X12+X71</f>
        <v>542.47948670945027</v>
      </c>
      <c r="Y4" s="5">
        <f>Y12+Y71</f>
        <v>541.35462872453866</v>
      </c>
      <c r="Z4" s="5">
        <f>Z12+Z71</f>
        <v>540.23755821798409</v>
      </c>
      <c r="AA4" s="5">
        <f>AA12+AA71</f>
        <v>539.12822127647496</v>
      </c>
      <c r="AB4" s="5">
        <f>AB12+AB71</f>
        <v>538.0265643599455</v>
      </c>
      <c r="AC4" s="5">
        <f>AC12+AC71</f>
        <v>536.9325342989921</v>
      </c>
      <c r="AD4" s="5">
        <f>AD12+AD71</f>
        <v>535.84607829230686</v>
      </c>
      <c r="AE4" s="5">
        <f>AE12+AE71</f>
        <v>534.76714390412928</v>
      </c>
      <c r="AF4" s="5">
        <f>AF12+AF71</f>
        <v>533.69567906171608</v>
      </c>
      <c r="AG4" s="5">
        <f>AG12+AG71</f>
        <v>532.63163205282729</v>
      </c>
      <c r="AH4" s="5">
        <f>AH12+AH71</f>
        <v>531.57495152323077</v>
      </c>
      <c r="AI4" s="5">
        <f>AI12+AI71</f>
        <v>530.52558647422381</v>
      </c>
      <c r="AJ4" s="5">
        <f>AJ12+AJ71</f>
        <v>529.4834862601715</v>
      </c>
      <c r="AK4" s="5">
        <f>AK12+AK71</f>
        <v>528.44860058606264</v>
      </c>
      <c r="AL4" s="5">
        <f>AL12+AL71</f>
        <v>607.42087950508221</v>
      </c>
      <c r="AM4" s="5">
        <f>AM12+AM71</f>
        <v>766.12335033927775</v>
      </c>
      <c r="AN4" s="5">
        <f>AN12+AN71</f>
        <v>764.28095791385203</v>
      </c>
      <c r="AO4" s="5">
        <f>AO12+AO71</f>
        <v>762.45132051290989</v>
      </c>
      <c r="AP4" s="5">
        <f>AP12+AP71</f>
        <v>760.63434983243587</v>
      </c>
      <c r="AQ4" s="5">
        <f>AQ12+AQ71</f>
        <v>758.82995817974984</v>
      </c>
      <c r="AR4" s="5">
        <f>AR12+AR71</f>
        <v>757.03805846927457</v>
      </c>
      <c r="AS4" s="5">
        <f>AS12+AS71</f>
        <v>755.2585642183335</v>
      </c>
      <c r="AT4" s="5">
        <f>AT12+AT71</f>
        <v>753.49138954297587</v>
      </c>
      <c r="AU4" s="5">
        <f>AU12+AU71</f>
        <v>571.73644915383215</v>
      </c>
      <c r="AV4" s="5">
        <f>AV12+AV71</f>
        <v>570.40904296738256</v>
      </c>
      <c r="AW4" s="5">
        <f>AW12+AW71</f>
        <v>569.09082651606991</v>
      </c>
      <c r="AX4" s="5">
        <f>AX12+AX71</f>
        <v>567.78173617865104</v>
      </c>
      <c r="AY4" s="5">
        <f>AY12+AY71</f>
        <v>566.48170877433722</v>
      </c>
      <c r="AZ4" s="5">
        <f>AZ12+AZ71</f>
        <v>565.1906815597456</v>
      </c>
      <c r="BA4" s="5">
        <f>BA12+BA71</f>
        <v>563.90859222587051</v>
      </c>
      <c r="BB4" s="6">
        <f>BB12+BB71</f>
        <v>562.63537889507597</v>
      </c>
    </row>
    <row r="5" spans="1:54" ht="11" thickBot="1" x14ac:dyDescent="0.3">
      <c r="B5" s="11" t="s">
        <v>2</v>
      </c>
      <c r="C5" s="7">
        <f>C4-C3</f>
        <v>107.42385446790047</v>
      </c>
      <c r="D5" s="7">
        <f t="shared" ref="D5:BB5" si="0">D4-D3</f>
        <v>96.910793095719953</v>
      </c>
      <c r="E5" s="7">
        <f t="shared" si="0"/>
        <v>86.22251191621433</v>
      </c>
      <c r="F5" s="7">
        <f t="shared" si="0"/>
        <v>75.355263938789903</v>
      </c>
      <c r="G5" s="7">
        <f t="shared" si="0"/>
        <v>64.305228912541338</v>
      </c>
      <c r="H5" s="7">
        <f t="shared" si="0"/>
        <v>53.068511849417973</v>
      </c>
      <c r="I5" s="7">
        <f t="shared" si="0"/>
        <v>41.641141517933875</v>
      </c>
      <c r="J5" s="7">
        <f t="shared" si="0"/>
        <v>30.019068906832672</v>
      </c>
      <c r="K5" s="7">
        <f t="shared" si="0"/>
        <v>18.198165658104244</v>
      </c>
      <c r="L5" s="7">
        <f t="shared" si="0"/>
        <v>6.1742224687411635</v>
      </c>
      <c r="M5" s="7">
        <f t="shared" si="0"/>
        <v>-6.0570525393918615</v>
      </c>
      <c r="N5" s="7">
        <f t="shared" si="0"/>
        <v>-18.500035482212411</v>
      </c>
      <c r="O5" s="7">
        <f t="shared" si="0"/>
        <v>-31.159188409252465</v>
      </c>
      <c r="P5" s="7">
        <f t="shared" si="0"/>
        <v>-44.039061033327926</v>
      </c>
      <c r="Q5" s="7">
        <f t="shared" si="0"/>
        <v>-57.144292494728916</v>
      </c>
      <c r="R5" s="7">
        <f t="shared" si="0"/>
        <v>-70.479613160614235</v>
      </c>
      <c r="S5" s="7">
        <f t="shared" si="0"/>
        <v>-84.049846460322101</v>
      </c>
      <c r="T5" s="7">
        <f t="shared" si="0"/>
        <v>-97.85991075730999</v>
      </c>
      <c r="U5" s="7">
        <f t="shared" si="0"/>
        <v>-111.91482125846039</v>
      </c>
      <c r="V5" s="7">
        <f t="shared" si="0"/>
        <v>-126.21969196150019</v>
      </c>
      <c r="W5" s="7">
        <f t="shared" si="0"/>
        <v>-140.7797376412924</v>
      </c>
      <c r="X5" s="7">
        <f t="shared" si="0"/>
        <v>-155.60027587578406</v>
      </c>
      <c r="Y5" s="7">
        <f t="shared" si="0"/>
        <v>-170.68672911240049</v>
      </c>
      <c r="Z5" s="7">
        <f t="shared" si="0"/>
        <v>-186.04462677569381</v>
      </c>
      <c r="AA5" s="7">
        <f t="shared" si="0"/>
        <v>-201.67960741707657</v>
      </c>
      <c r="AB5" s="7">
        <f t="shared" si="0"/>
        <v>-217.59742090747704</v>
      </c>
      <c r="AC5" s="7">
        <f t="shared" si="0"/>
        <v>-233.80393067377884</v>
      </c>
      <c r="AD5" s="7">
        <f t="shared" si="0"/>
        <v>-250.30511597991972</v>
      </c>
      <c r="AE5" s="7">
        <f t="shared" si="0"/>
        <v>-267.10707425354167</v>
      </c>
      <c r="AF5" s="7">
        <f t="shared" si="0"/>
        <v>-284.21602345910833</v>
      </c>
      <c r="AG5" s="7">
        <f t="shared" si="0"/>
        <v>-301.63830451841375</v>
      </c>
      <c r="AH5" s="7">
        <f t="shared" si="0"/>
        <v>-319.38038377943508</v>
      </c>
      <c r="AI5" s="7">
        <f t="shared" si="0"/>
        <v>-337.44885553449524</v>
      </c>
      <c r="AJ5" s="7">
        <f t="shared" si="0"/>
        <v>-355.85044458872176</v>
      </c>
      <c r="AK5" s="7">
        <f t="shared" si="0"/>
        <v>-374.59200887980865</v>
      </c>
      <c r="AL5" s="7">
        <f t="shared" si="0"/>
        <v>-313.68054215010659</v>
      </c>
      <c r="AM5" s="7">
        <f t="shared" si="0"/>
        <v>-173.40009974901477</v>
      </c>
      <c r="AN5" s="7">
        <f t="shared" si="0"/>
        <v>-194.0329611762063</v>
      </c>
      <c r="AO5" s="7">
        <f t="shared" si="0"/>
        <v>-215.02887695894958</v>
      </c>
      <c r="AP5" s="7">
        <f t="shared" si="0"/>
        <v>-236.39545158886096</v>
      </c>
      <c r="AQ5" s="7">
        <f t="shared" si="0"/>
        <v>-258.14043926997283</v>
      </c>
      <c r="AR5" s="7">
        <f t="shared" si="0"/>
        <v>-280.27174692944277</v>
      </c>
      <c r="AS5" s="7">
        <f t="shared" si="0"/>
        <v>-302.79743728835797</v>
      </c>
      <c r="AT5" s="7">
        <f t="shared" si="0"/>
        <v>-325.72573199384942</v>
      </c>
      <c r="AU5" s="7">
        <f t="shared" si="0"/>
        <v>-529.0650148137297</v>
      </c>
      <c r="AV5" s="7">
        <f t="shared" si="0"/>
        <v>-552.40845027953048</v>
      </c>
      <c r="AW5" s="7">
        <f t="shared" si="0"/>
        <v>-576.18301659578151</v>
      </c>
      <c r="AX5" s="7">
        <f t="shared" si="0"/>
        <v>-600.39758379543741</v>
      </c>
      <c r="AY5" s="7">
        <f t="shared" si="0"/>
        <v>-625.06119759923286</v>
      </c>
      <c r="AZ5" s="7">
        <f t="shared" si="0"/>
        <v>-650.18308294129633</v>
      </c>
      <c r="BA5" s="7">
        <f t="shared" si="0"/>
        <v>-675.77264756519207</v>
      </c>
      <c r="BB5" s="8">
        <f t="shared" si="0"/>
        <v>-701.83948569180802</v>
      </c>
    </row>
    <row r="7" spans="1:54" outlineLevel="1" x14ac:dyDescent="0.25">
      <c r="B7" s="9" t="s">
        <v>18</v>
      </c>
      <c r="C7" s="2">
        <v>45689</v>
      </c>
      <c r="D7" s="2">
        <v>45696</v>
      </c>
      <c r="E7" s="2">
        <v>45703</v>
      </c>
      <c r="F7" s="2">
        <v>45710</v>
      </c>
      <c r="G7" s="2">
        <v>45717</v>
      </c>
      <c r="H7" s="2">
        <v>45724</v>
      </c>
      <c r="I7" s="2">
        <v>45731</v>
      </c>
      <c r="J7" s="2">
        <v>45738</v>
      </c>
      <c r="K7" s="2">
        <v>45745</v>
      </c>
      <c r="L7" s="2">
        <v>45752</v>
      </c>
      <c r="M7" s="2">
        <v>45759</v>
      </c>
      <c r="N7" s="2">
        <v>45766</v>
      </c>
      <c r="O7" s="2">
        <v>45773</v>
      </c>
      <c r="P7" s="2">
        <v>45780</v>
      </c>
      <c r="Q7" s="2">
        <v>45787</v>
      </c>
      <c r="R7" s="2">
        <v>45794</v>
      </c>
      <c r="S7" s="2">
        <v>45801</v>
      </c>
      <c r="T7" s="2">
        <v>45808</v>
      </c>
      <c r="U7" s="2">
        <v>45815</v>
      </c>
      <c r="V7" s="2">
        <v>45822</v>
      </c>
      <c r="W7" s="2">
        <v>45829</v>
      </c>
      <c r="X7" s="2">
        <v>45836</v>
      </c>
      <c r="Y7" s="2">
        <v>45843</v>
      </c>
      <c r="Z7" s="2">
        <v>45850</v>
      </c>
      <c r="AA7" s="2">
        <v>45857</v>
      </c>
      <c r="AB7" s="2">
        <v>45864</v>
      </c>
      <c r="AC7" s="2">
        <v>45871</v>
      </c>
      <c r="AD7" s="2">
        <v>45878</v>
      </c>
      <c r="AE7" s="2">
        <v>45885</v>
      </c>
      <c r="AF7" s="2">
        <v>45892</v>
      </c>
      <c r="AG7" s="2">
        <v>45899</v>
      </c>
      <c r="AH7" s="2">
        <v>45906</v>
      </c>
      <c r="AI7" s="2">
        <v>45913</v>
      </c>
      <c r="AJ7" s="2">
        <v>45920</v>
      </c>
      <c r="AK7" s="2">
        <v>45927</v>
      </c>
      <c r="AL7" s="2">
        <v>45934</v>
      </c>
      <c r="AM7" s="2">
        <v>45941</v>
      </c>
      <c r="AN7" s="2">
        <v>45948</v>
      </c>
      <c r="AO7" s="2">
        <v>45955</v>
      </c>
      <c r="AP7" s="2">
        <v>45962</v>
      </c>
      <c r="AQ7" s="2">
        <v>45969</v>
      </c>
      <c r="AR7" s="2">
        <v>45976</v>
      </c>
      <c r="AS7" s="2">
        <v>45983</v>
      </c>
      <c r="AT7" s="2">
        <v>45990</v>
      </c>
      <c r="AU7" s="2">
        <v>45997</v>
      </c>
      <c r="AV7" s="2">
        <v>46004</v>
      </c>
      <c r="AW7" s="2">
        <v>46011</v>
      </c>
      <c r="AX7" s="2">
        <v>46018</v>
      </c>
      <c r="AY7" s="2">
        <v>46025</v>
      </c>
      <c r="AZ7" s="2">
        <v>46032</v>
      </c>
      <c r="BA7" s="2">
        <v>46039</v>
      </c>
      <c r="BB7" s="3">
        <v>46046</v>
      </c>
    </row>
    <row r="8" spans="1:54" outlineLevel="1" x14ac:dyDescent="0.25">
      <c r="B8" s="10" t="s">
        <v>32</v>
      </c>
      <c r="C8" s="5">
        <v>7495.2000000000007</v>
      </c>
      <c r="D8" s="5">
        <v>7645.1040000000012</v>
      </c>
      <c r="E8" s="5">
        <v>7798.006080000001</v>
      </c>
      <c r="F8" s="5">
        <v>7953.966201600002</v>
      </c>
      <c r="G8" s="5">
        <v>8113.045525632002</v>
      </c>
      <c r="H8" s="5">
        <v>8275.3064361446432</v>
      </c>
      <c r="I8" s="5">
        <v>8440.8125648675359</v>
      </c>
      <c r="J8" s="5">
        <v>8609.6288161648863</v>
      </c>
      <c r="K8" s="5">
        <v>8781.8213924881838</v>
      </c>
      <c r="L8" s="5">
        <v>8957.4578203379479</v>
      </c>
      <c r="M8" s="5">
        <v>9136.6069767447079</v>
      </c>
      <c r="N8" s="5">
        <v>9319.3391162796015</v>
      </c>
      <c r="O8" s="5">
        <v>9505.7258986051947</v>
      </c>
      <c r="P8" s="5">
        <v>9695.840416577299</v>
      </c>
      <c r="Q8" s="5">
        <v>9889.7572249088462</v>
      </c>
      <c r="R8" s="5">
        <v>10087.552369407022</v>
      </c>
      <c r="S8" s="5">
        <v>10289.303416795163</v>
      </c>
      <c r="T8" s="5">
        <v>10495.089485131068</v>
      </c>
      <c r="U8" s="5">
        <v>10704.991274833688</v>
      </c>
      <c r="V8" s="5">
        <v>10919.091100330363</v>
      </c>
      <c r="W8" s="5">
        <v>11137.47292233697</v>
      </c>
      <c r="X8" s="5">
        <v>11360.222380783709</v>
      </c>
      <c r="Y8" s="5">
        <v>11587.426828399384</v>
      </c>
      <c r="Z8" s="5">
        <v>11819.17536496737</v>
      </c>
      <c r="AA8" s="5">
        <v>12055.558872266718</v>
      </c>
      <c r="AB8" s="5">
        <v>12296.670049712051</v>
      </c>
      <c r="AC8" s="5">
        <v>12542.603450706294</v>
      </c>
      <c r="AD8" s="5">
        <v>12793.455519720421</v>
      </c>
      <c r="AE8" s="5">
        <v>13049.324630114828</v>
      </c>
      <c r="AF8" s="5">
        <v>13310.311122717127</v>
      </c>
      <c r="AG8" s="5">
        <v>13576.517345171469</v>
      </c>
      <c r="AH8" s="5">
        <v>13848.047692074899</v>
      </c>
      <c r="AI8" s="5">
        <v>14125.008645916396</v>
      </c>
      <c r="AJ8" s="5">
        <v>14407.508818834724</v>
      </c>
      <c r="AK8" s="5">
        <v>14695.658995211419</v>
      </c>
      <c r="AL8" s="5">
        <v>14989.572175115645</v>
      </c>
      <c r="AM8" s="5">
        <v>15289.363618617959</v>
      </c>
      <c r="AN8" s="5">
        <v>15595.150890990319</v>
      </c>
      <c r="AO8" s="5">
        <v>15907.053908810121</v>
      </c>
      <c r="AP8" s="5">
        <v>16225.194986986326</v>
      </c>
      <c r="AQ8" s="5">
        <v>16549.698886726052</v>
      </c>
      <c r="AR8" s="5">
        <v>16880.692864460576</v>
      </c>
      <c r="AS8" s="5">
        <v>17218.306721749785</v>
      </c>
      <c r="AT8" s="5">
        <v>17562.672856184781</v>
      </c>
      <c r="AU8" s="5">
        <v>17913.926313308475</v>
      </c>
      <c r="AV8" s="5">
        <v>18272.204839574646</v>
      </c>
      <c r="AW8" s="5">
        <v>18637.648936366139</v>
      </c>
      <c r="AX8" s="5">
        <v>19010.401915093462</v>
      </c>
      <c r="AY8" s="5">
        <v>19390.609953395335</v>
      </c>
      <c r="AZ8" s="5">
        <v>19778.422152463241</v>
      </c>
      <c r="BA8" s="5">
        <v>20173.990595512507</v>
      </c>
      <c r="BB8" s="6">
        <v>20577.470407422759</v>
      </c>
    </row>
    <row r="9" spans="1:54" outlineLevel="1" x14ac:dyDescent="0.25">
      <c r="B9" s="10" t="s">
        <v>12</v>
      </c>
      <c r="C9" s="5">
        <f>AVERAGE(C16,C33,C50)</f>
        <v>41.666666666666664</v>
      </c>
      <c r="D9" s="5">
        <f>AVERAGE(D16,D33,D50)</f>
        <v>41.666666666666664</v>
      </c>
      <c r="E9" s="5">
        <f>AVERAGE(E16,E33,E50)</f>
        <v>41.666666666666664</v>
      </c>
      <c r="F9" s="5">
        <f>AVERAGE(F16,F33,F50)</f>
        <v>41.666666666666664</v>
      </c>
      <c r="G9" s="5">
        <f>AVERAGE(G16,G33,G50)</f>
        <v>41.666666666666664</v>
      </c>
      <c r="H9" s="5">
        <f>AVERAGE(H16,H33,H50)</f>
        <v>41.666666666666664</v>
      </c>
      <c r="I9" s="5">
        <f>AVERAGE(I16,I33,I50)</f>
        <v>41.666666666666664</v>
      </c>
      <c r="J9" s="5">
        <f>AVERAGE(J16,J33,J50)</f>
        <v>41.666666666666664</v>
      </c>
      <c r="K9" s="5">
        <f>AVERAGE(K16,K33,K50)</f>
        <v>41.666666666666664</v>
      </c>
      <c r="L9" s="5">
        <f>AVERAGE(L16,L33,L50)</f>
        <v>41.666666666666664</v>
      </c>
      <c r="M9" s="5">
        <f>AVERAGE(M16,M33,M50)</f>
        <v>41.666666666666664</v>
      </c>
      <c r="N9" s="5">
        <f>AVERAGE(N16,N33,N50)</f>
        <v>41.666666666666664</v>
      </c>
      <c r="O9" s="5">
        <f>AVERAGE(O16,O33,O50)</f>
        <v>41.666666666666664</v>
      </c>
      <c r="P9" s="5">
        <f>AVERAGE(P16,P33,P50)</f>
        <v>41.666666666666664</v>
      </c>
      <c r="Q9" s="5">
        <f>AVERAGE(Q16,Q33,Q50)</f>
        <v>41.666666666666664</v>
      </c>
      <c r="R9" s="5">
        <f>AVERAGE(R16,R33,R50)</f>
        <v>41.666666666666664</v>
      </c>
      <c r="S9" s="5">
        <f>AVERAGE(S16,S33,S50)</f>
        <v>41.666666666666664</v>
      </c>
      <c r="T9" s="5">
        <f>AVERAGE(T16,T33,T50)</f>
        <v>41.666666666666664</v>
      </c>
      <c r="U9" s="5">
        <f>AVERAGE(U16,U33,U50)</f>
        <v>41.666666666666664</v>
      </c>
      <c r="V9" s="5">
        <f>AVERAGE(V16,V33,V50)</f>
        <v>41.666666666666664</v>
      </c>
      <c r="W9" s="5">
        <f>AVERAGE(W16,W33,W50)</f>
        <v>41.666666666666664</v>
      </c>
      <c r="X9" s="5">
        <f>AVERAGE(X16,X33,X50)</f>
        <v>41.666666666666664</v>
      </c>
      <c r="Y9" s="5">
        <f>AVERAGE(Y16,Y33,Y50)</f>
        <v>41.666666666666664</v>
      </c>
      <c r="Z9" s="5">
        <f>AVERAGE(Z16,Z33,Z50)</f>
        <v>41.666666666666664</v>
      </c>
      <c r="AA9" s="5">
        <f>AVERAGE(AA16,AA33,AA50)</f>
        <v>41.666666666666664</v>
      </c>
      <c r="AB9" s="5">
        <f>AVERAGE(AB16,AB33,AB50)</f>
        <v>41.666666666666664</v>
      </c>
      <c r="AC9" s="5">
        <f>AVERAGE(AC16,AC33,AC50)</f>
        <v>41.666666666666664</v>
      </c>
      <c r="AD9" s="5">
        <f>AVERAGE(AD16,AD33,AD50)</f>
        <v>41.666666666666664</v>
      </c>
      <c r="AE9" s="5">
        <f>AVERAGE(AE16,AE33,AE50)</f>
        <v>41.666666666666664</v>
      </c>
      <c r="AF9" s="5">
        <f>AVERAGE(AF16,AF33,AF50)</f>
        <v>41.666666666666664</v>
      </c>
      <c r="AG9" s="5">
        <f>AVERAGE(AG16,AG33,AG50)</f>
        <v>41.666666666666664</v>
      </c>
      <c r="AH9" s="5">
        <f>AVERAGE(AH16,AH33,AH50)</f>
        <v>41.666666666666664</v>
      </c>
      <c r="AI9" s="5">
        <f>AVERAGE(AI16,AI33,AI50)</f>
        <v>41.666666666666664</v>
      </c>
      <c r="AJ9" s="5">
        <f>AVERAGE(AJ16,AJ33,AJ50)</f>
        <v>41.666666666666664</v>
      </c>
      <c r="AK9" s="5">
        <f>AVERAGE(AK16,AK33,AK50)</f>
        <v>41.666666666666664</v>
      </c>
      <c r="AL9" s="5">
        <f>AVERAGE(AL16,AL33,AL50)</f>
        <v>41.666666666666664</v>
      </c>
      <c r="AM9" s="5">
        <f>AVERAGE(AM16,AM33,AM50)</f>
        <v>41.666666666666664</v>
      </c>
      <c r="AN9" s="5">
        <f>AVERAGE(AN16,AN33,AN50)</f>
        <v>41.666666666666664</v>
      </c>
      <c r="AO9" s="5">
        <f>AVERAGE(AO16,AO33,AO50)</f>
        <v>41.666666666666664</v>
      </c>
      <c r="AP9" s="5">
        <f>AVERAGE(AP16,AP33,AP50)</f>
        <v>41.666666666666664</v>
      </c>
      <c r="AQ9" s="5">
        <f>AVERAGE(AQ16,AQ33,AQ50)</f>
        <v>41.666666666666664</v>
      </c>
      <c r="AR9" s="5">
        <f>AVERAGE(AR16,AR33,AR50)</f>
        <v>41.666666666666664</v>
      </c>
      <c r="AS9" s="5">
        <f>AVERAGE(AS16,AS33,AS50)</f>
        <v>41.666666666666664</v>
      </c>
      <c r="AT9" s="5">
        <f>AVERAGE(AT16,AT33,AT50)</f>
        <v>41.666666666666664</v>
      </c>
      <c r="AU9" s="5">
        <f>AVERAGE(AU16,AU33,AU50)</f>
        <v>41.666666666666664</v>
      </c>
      <c r="AV9" s="5">
        <f>AVERAGE(AV16,AV33,AV50)</f>
        <v>41.666666666666664</v>
      </c>
      <c r="AW9" s="5">
        <f>AVERAGE(AW16,AW33,AW50)</f>
        <v>41.666666666666664</v>
      </c>
      <c r="AX9" s="5">
        <f>AVERAGE(AX16,AX33,AX50)</f>
        <v>41.666666666666664</v>
      </c>
      <c r="AY9" s="5">
        <f>AVERAGE(AY16,AY33,AY50)</f>
        <v>41.666666666666664</v>
      </c>
      <c r="AZ9" s="5">
        <f>AVERAGE(AZ16,AZ33,AZ50)</f>
        <v>41.666666666666664</v>
      </c>
      <c r="BA9" s="5">
        <f>AVERAGE(BA16,BA33,BA50)</f>
        <v>41.666666666666664</v>
      </c>
      <c r="BB9" s="6">
        <f>AVERAGE(BB16,BB33,BB50)</f>
        <v>41.666666666666664</v>
      </c>
    </row>
    <row r="10" spans="1:54" outlineLevel="1" x14ac:dyDescent="0.25">
      <c r="A10" s="18" t="s">
        <v>16</v>
      </c>
      <c r="B10" s="10" t="s">
        <v>13</v>
      </c>
      <c r="C10" s="5">
        <f>(C23*(1-C18)*(1-C17)*40*60*C19/C16)</f>
        <v>2332.8000000000002</v>
      </c>
      <c r="D10" s="5">
        <f>(D23*(1-D18)*(1-D17)*40*60*D19/D16)+(D40*(1-D35)*(1-D34)*40*60*D36/D33)+(D57*(1-D52)*(1-D51)*40*60*D53/D50)</f>
        <v>9968.8998461538467</v>
      </c>
      <c r="E10" s="5">
        <f>(E23*(1-E18)*(1-E17)*40*60*E19/E16)+(E40*(1-E35)*(1-E34)*40*60*E36/E33)+(E57*(1-E52)*(1-E51)*40*60*E53/E50)</f>
        <v>9952.8615010650883</v>
      </c>
      <c r="F10" s="5">
        <f>(F23*(1-F18)*(1-F17)*40*60*F19/F16)+(F40*(1-F35)*(1-F34)*40*60*F36/F33)+(F57*(1-F52)*(1-F51)*40*60*F53/F50)</f>
        <v>9936.9341906730988</v>
      </c>
      <c r="G10" s="5">
        <f>(G23*(1-G18)*(1-G17)*40*60*G19/G16)+(G40*(1-G35)*(1-G34)*40*60*G36/G33)+(G57*(1-G52)*(1-G51)*40*60*G53/G50)</f>
        <v>9921.1171462761322</v>
      </c>
      <c r="H10" s="5">
        <f>(H23*(1-H18)*(1-H17)*40*60*H19/H16)+(H40*(1-H35)*(1-H34)*40*60*H36/H33)+(H57*(1-H52)*(1-H51)*40*60*H53/H50)</f>
        <v>9905.4096044942216</v>
      </c>
      <c r="I10" s="5">
        <f>(I23*(1-I18)*(1-I17)*40*60*I19/I16)+(I40*(1-I35)*(1-I34)*40*60*I36/I33)+(I57*(1-I52)*(1-I51)*40*60*I53/I50)</f>
        <v>9889.8108072323375</v>
      </c>
      <c r="J10" s="5">
        <f>(J23*(1-J18)*(1-J17)*40*60*J19/J16)+(J40*(1-J35)*(1-J34)*40*60*J36/J33)+(J57*(1-J52)*(1-J51)*40*60*J53/J50)</f>
        <v>9874.3200016438059</v>
      </c>
      <c r="K10" s="5">
        <f>(K23*(1-K18)*(1-K17)*40*60*K19/K16)+(K40*(1-K35)*(1-K34)*40*60*K36/K33)+(K57*(1-K52)*(1-K51)*40*60*K53/K50)</f>
        <v>9858.9364400939648</v>
      </c>
      <c r="L10" s="5">
        <f>(L23*(1-L18)*(1-L17)*40*60*L19/L16)+(L40*(1-L35)*(1-L34)*40*60*L36/L33)+(L57*(1-L52)*(1-L51)*40*60*L53/L50)</f>
        <v>9843.6593801240833</v>
      </c>
      <c r="M10" s="5">
        <f>(M23*(1-M18)*(1-M17)*40*60*M19/M16)+(M40*(1-M35)*(1-M34)*40*60*M36/M33)+(M57*(1-M52)*(1-M51)*40*60*M53/M50)</f>
        <v>9828.4880844155323</v>
      </c>
      <c r="N10" s="5">
        <f>(N23*(1-N18)*(1-N17)*40*60*N19/N16)+(N40*(1-N35)*(1-N34)*40*60*N36/N33)+(N57*(1-N52)*(1-N51)*40*60*N53/N50)</f>
        <v>9813.4218207541944</v>
      </c>
      <c r="O10" s="5">
        <f>(O23*(1-O18)*(1-O17)*40*60*O19/O16)+(O40*(1-O35)*(1-O34)*40*60*O36/O33)+(O57*(1-O52)*(1-O51)*40*60*O53/O50)</f>
        <v>9798.4598619951266</v>
      </c>
      <c r="P10" s="5">
        <f>(P23*(1-P18)*(1-P17)*40*60*P19/P16)+(P40*(1-P35)*(1-P34)*40*60*P36/P33)+(P57*(1-P52)*(1-P51)*40*60*P53/P50)</f>
        <v>9783.6014860274681</v>
      </c>
      <c r="Q10" s="5">
        <f>(Q23*(1-Q18)*(1-Q17)*40*60*Q19/Q16)+(Q40*(1-Q35)*(1-Q34)*40*60*Q36/Q33)+(Q57*(1-Q52)*(1-Q51)*40*60*Q53/Q50)</f>
        <v>9768.8459757395849</v>
      </c>
      <c r="R10" s="5">
        <f>(R23*(1-R18)*(1-R17)*40*60*R19/R16)+(R40*(1-R35)*(1-R34)*40*60*R36/R33)+(R57*(1-R52)*(1-R51)*40*60*R53/R50)</f>
        <v>9754.1926189844653</v>
      </c>
      <c r="S10" s="5">
        <f>(S23*(1-S18)*(1-S17)*40*60*S19/S16)+(S40*(1-S35)*(1-S34)*40*60*S36/S33)+(S57*(1-S52)*(1-S51)*40*60*S53/S50)</f>
        <v>9739.6407085453429</v>
      </c>
      <c r="T10" s="5">
        <f>(T23*(1-T18)*(1-T17)*40*60*T19/T16)+(T40*(1-T35)*(1-T34)*40*60*T36/T33)+(T57*(1-T52)*(1-T51)*40*60*T53/T50)</f>
        <v>9725.189542101567</v>
      </c>
      <c r="U10" s="5">
        <f>(U23*(1-U18)*(1-U17)*40*60*U19/U16)+(U40*(1-U35)*(1-U34)*40*60*U36/U33)+(U57*(1-U52)*(1-U51)*40*60*U53/U50)</f>
        <v>9710.838422194709</v>
      </c>
      <c r="V10" s="5">
        <f>(V23*(1-V18)*(1-V17)*40*60*V19/V16)+(V40*(1-V35)*(1-V34)*40*60*V36/V33)+(V57*(1-V52)*(1-V51)*40*60*V53/V50)</f>
        <v>9696.5866561949006</v>
      </c>
      <c r="W10" s="5">
        <f>(W23*(1-W18)*(1-W17)*40*60*W19/W16)+(W40*(1-W35)*(1-W34)*40*60*W36/W33)+(W57*(1-W52)*(1-W51)*40*60*W53/W50)</f>
        <v>9682.4335562673969</v>
      </c>
      <c r="X10" s="5">
        <f>(X23*(1-X18)*(1-X17)*40*60*X19/X16)+(X40*(1-X35)*(1-X34)*40*60*X36/X33)+(X57*(1-X52)*(1-X51)*40*60*X53/X50)</f>
        <v>9668.3784393393926</v>
      </c>
      <c r="Y10" s="5">
        <f>(Y23*(1-Y18)*(1-Y17)*40*60*Y19/Y16)+(Y40*(1-Y35)*(1-Y34)*40*60*Y36/Y33)+(Y57*(1-Y52)*(1-Y51)*40*60*Y53/Y50)</f>
        <v>9654.420627067042</v>
      </c>
      <c r="Z10" s="5">
        <f>(Z23*(1-Z18)*(1-Z17)*40*60*Z19/Z16)+(Z40*(1-Z35)*(1-Z34)*40*60*Z36/Z33)+(Z57*(1-Z52)*(1-Z51)*40*60*Z53/Z50)</f>
        <v>9640.5594458027317</v>
      </c>
      <c r="AA10" s="5">
        <f>(AA23*(1-AA18)*(1-AA17)*40*60*AA19/AA16)+(AA40*(1-AA35)*(1-AA34)*40*60*AA36/AA33)+(AA57*(1-AA52)*(1-AA51)*40*60*AA53/AA50)</f>
        <v>9626.7942265625588</v>
      </c>
      <c r="AB10" s="5">
        <f>(AB23*(1-AB18)*(1-AB17)*40*60*AB19/AB16)+(AB40*(1-AB35)*(1-AB34)*40*60*AB36/AB33)+(AB57*(1-AB52)*(1-AB51)*40*60*AB53/AB50)</f>
        <v>9613.1243049940495</v>
      </c>
      <c r="AC10" s="5">
        <f>(AC23*(1-AC18)*(1-AC17)*40*60*AC19/AC16)+(AC40*(1-AC35)*(1-AC34)*40*60*AC36/AC33)+(AC57*(1-AC52)*(1-AC51)*40*60*AC53/AC50)</f>
        <v>9599.5490213440899</v>
      </c>
      <c r="AD10" s="5">
        <f>(AD23*(1-AD18)*(1-AD17)*40*60*AD19/AD16)+(AD40*(1-AD35)*(1-AD34)*40*60*AD36/AD33)+(AD57*(1-AD52)*(1-AD51)*40*60*AD53/AD50)</f>
        <v>9586.0677204270924</v>
      </c>
      <c r="AE10" s="5">
        <f>(AE23*(1-AE18)*(1-AE17)*40*60*AE19/AE16)+(AE40*(1-AE35)*(1-AE34)*40*60*AE36/AE33)+(AE57*(1-AE52)*(1-AE51)*40*60*AE53/AE50)</f>
        <v>9572.6797515933667</v>
      </c>
      <c r="AF10" s="5">
        <f>(AF23*(1-AF18)*(1-AF17)*40*60*AF19/AF16)+(AF40*(1-AF35)*(1-AF34)*40*60*AF36/AF33)+(AF57*(1-AF52)*(1-AF51)*40*60*AF53/AF50)</f>
        <v>9559.3844686977209</v>
      </c>
      <c r="AG10" s="5">
        <f>(AG23*(1-AG18)*(1-AG17)*40*60*AG19/AG16)+(AG40*(1-AG35)*(1-AG34)*40*60*AG36/AG33)+(AG57*(1-AG52)*(1-AG51)*40*60*AG53/AG50)</f>
        <v>9546.1812300682741</v>
      </c>
      <c r="AH10" s="5">
        <f>(AH23*(1-AH18)*(1-AH17)*40*60*AH19/AH16)+(AH40*(1-AH35)*(1-AH34)*40*60*AH36/AH33)+(AH57*(1-AH52)*(1-AH51)*40*60*AH53/AH50)</f>
        <v>9533.0693984754944</v>
      </c>
      <c r="AI10" s="5">
        <f>(AI23*(1-AI18)*(1-AI17)*40*60*AI19/AI16)+(AI40*(1-AI35)*(1-AI34)*40*60*AI36/AI33)+(AI57*(1-AI52)*(1-AI51)*40*60*AI53/AI50)</f>
        <v>9520.0483411014338</v>
      </c>
      <c r="AJ10" s="5">
        <f>(AJ23*(1-AJ18)*(1-AJ17)*40*60*AJ19/AJ16)+(AJ40*(1-AJ35)*(1-AJ34)*40*60*AJ36/AJ33)+(AJ57*(1-AJ52)*(1-AJ51)*40*60*AJ53/AJ50)</f>
        <v>9507.1174295091914</v>
      </c>
      <c r="AK10" s="5">
        <f>(AK23*(1-AK18)*(1-AK17)*40*60*AK19/AK16)+(AK40*(1-AK35)*(1-AK34)*40*60*AK36/AK33)+(AK57*(1-AK52)*(1-AK51)*40*60*AK53/AK50)</f>
        <v>9494.2760396125905</v>
      </c>
      <c r="AL10" s="5">
        <f>(AL23*(1-AL18)*(1-AL17)*40*60*AL19/AL16)+(AL40*(1-AL35)*(1-AL34)*40*60*AL36/AL33)+(AL57*(1-AL52)*(1-AL51)*40*60*AL53/AL50)</f>
        <v>10935.923551646041</v>
      </c>
      <c r="AM10" s="5">
        <f>(AM23*(1-AM18)*(1-AM17)*40*60*AM19/AM16)+(AM40*(1-AM35)*(1-AM34)*40*60*AM36/AM33)+(AM57*(1-AM52)*(1-AM51)*40*60*AM53/AM50)</f>
        <v>13828.470427057724</v>
      </c>
      <c r="AN10" s="5">
        <f>(AN23*(1-AN18)*(1-AN17)*40*60*AN19/AN16)+(AN40*(1-AN35)*(1-AN34)*40*60*AN36/AN33)+(AN57*(1-AN52)*(1-AN51)*40*60*AN53/AN50)</f>
        <v>13805.151977947324</v>
      </c>
      <c r="AO10" s="5">
        <f>(AO23*(1-AO18)*(1-AO17)*40*60*AO19/AO16)+(AO40*(1-AO35)*(1-AO34)*40*60*AO36/AO33)+(AO57*(1-AO52)*(1-AO51)*40*60*AO53/AO50)</f>
        <v>13781.994964253843</v>
      </c>
      <c r="AP10" s="5">
        <f>(AP23*(1-AP18)*(1-AP17)*40*60*AP19/AP16)+(AP40*(1-AP35)*(1-AP34)*40*60*AP36/AP33)+(AP57*(1-AP52)*(1-AP51)*40*60*AP53/AP50)</f>
        <v>13758.99826834747</v>
      </c>
      <c r="AQ10" s="5">
        <f>(AQ23*(1-AQ18)*(1-AQ17)*40*60*AQ19/AQ16)+(AQ40*(1-AQ35)*(1-AQ34)*40*60*AQ36/AQ33)+(AQ57*(1-AQ52)*(1-AQ51)*40*60*AQ53/AQ50)</f>
        <v>13736.160780335833</v>
      </c>
      <c r="AR10" s="5">
        <f>(AR23*(1-AR18)*(1-AR17)*40*60*AR19/AR16)+(AR40*(1-AR35)*(1-AR34)*40*60*AR36/AR33)+(AR57*(1-AR52)*(1-AR51)*40*60*AR53/AR50)</f>
        <v>13713.48139801043</v>
      </c>
      <c r="AS10" s="5">
        <f>(AS23*(1-AS18)*(1-AS17)*40*60*AS19/AS16)+(AS40*(1-AS35)*(1-AS34)*40*60*AS36/AS33)+(AS57*(1-AS52)*(1-AS51)*40*60*AS53/AS50)</f>
        <v>13690.959026793436</v>
      </c>
      <c r="AT10" s="5">
        <f>(AT23*(1-AT18)*(1-AT17)*40*60*AT19/AT16)+(AT40*(1-AT35)*(1-AT34)*40*60*AT36/AT33)+(AT57*(1-AT52)*(1-AT51)*40*60*AT53/AT50)</f>
        <v>13668.592579684866</v>
      </c>
      <c r="AU10" s="5">
        <f>(AU23*(1-AU18)*(1-AU17)*40*60*AU19/AU16)+(AU40*(1-AU35)*(1-AU34)*40*60*AU36/AU33)+(AU57*(1-AU52)*(1-AU51)*40*60*AU53/AU50)</f>
        <v>10182.280977210125</v>
      </c>
      <c r="AV10" s="5">
        <f>(AV23*(1-AV18)*(1-AV17)*40*60*AV19/AV16)+(AV40*(1-AV35)*(1-AV34)*40*60*AV36/AV33)+(AV57*(1-AV52)*(1-AV51)*40*60*AV53/AV50)</f>
        <v>10165.606531983285</v>
      </c>
      <c r="AW10" s="5">
        <f>(AW23*(1-AW18)*(1-AW17)*40*60*AW19/AW16)+(AW40*(1-AW35)*(1-AW34)*40*60*AW36/AW33)+(AW57*(1-AW52)*(1-AW51)*40*60*AW53/AW50)</f>
        <v>10149.047525223401</v>
      </c>
      <c r="AX10" s="5">
        <f>(AX23*(1-AX18)*(1-AX17)*40*60*AX19/AX16)+(AX40*(1-AX35)*(1-AX34)*40*60*AX36/AX33)+(AX57*(1-AX52)*(1-AX51)*40*60*AX53/AX50)</f>
        <v>10132.603157741085</v>
      </c>
      <c r="AY10" s="5">
        <f>(AY23*(1-AY18)*(1-AY17)*40*60*AY19/AY16)+(AY40*(1-AY35)*(1-AY34)*40*60*AY36/AY33)+(AY57*(1-AY52)*(1-AY51)*40*60*AY53/AY50)</f>
        <v>10116.272635879801</v>
      </c>
      <c r="AZ10" s="5">
        <f>(AZ23*(1-AZ18)*(1-AZ17)*40*60*AZ19/AZ16)+(AZ40*(1-AZ35)*(1-AZ34)*40*60*AZ36/AZ33)+(AZ57*(1-AZ52)*(1-AZ51)*40*60*AZ53/AZ50)</f>
        <v>10100.055171477556</v>
      </c>
      <c r="BA10" s="5">
        <f>(BA23*(1-BA18)*(1-BA17)*40*60*BA19/BA16)+(BA40*(1-BA35)*(1-BA34)*40*60*BA36/BA33)+(BA57*(1-BA52)*(1-BA51)*40*60*BA53/BA50)</f>
        <v>10083.949981828864</v>
      </c>
      <c r="BB10" s="6">
        <f>(BB23*(1-BB18)*(1-BB17)*40*60*BB19/BB16)+(BB40*(1-BB35)*(1-BB34)*40*60*BB36/BB33)+(BB57*(1-BB52)*(1-BB51)*40*60*BB53/BB50)</f>
        <v>10067.956289646972</v>
      </c>
    </row>
    <row r="11" spans="1:54" outlineLevel="1" x14ac:dyDescent="0.25">
      <c r="B11" s="10" t="s">
        <v>0</v>
      </c>
      <c r="C11" s="5">
        <f>C22+C39+C56</f>
        <v>219.61246674378256</v>
      </c>
      <c r="D11" s="5">
        <f>D22+D39+D56</f>
        <v>224.00471607865825</v>
      </c>
      <c r="E11" s="5">
        <f>E22+E39+E56</f>
        <v>228.48481040023137</v>
      </c>
      <c r="F11" s="5">
        <f>F22+F39+F56</f>
        <v>233.05450660823598</v>
      </c>
      <c r="G11" s="5">
        <f>G22+G39+G56</f>
        <v>237.71559674040071</v>
      </c>
      <c r="H11" s="5">
        <f>H22+H39+H56</f>
        <v>242.46990867520881</v>
      </c>
      <c r="I11" s="5">
        <f>I22+I39+I56</f>
        <v>247.31930684871298</v>
      </c>
      <c r="J11" s="5">
        <f>J22+J39+J56</f>
        <v>252.26569298568722</v>
      </c>
      <c r="K11" s="5">
        <f>K22+K39+K56</f>
        <v>257.31100684540093</v>
      </c>
      <c r="L11" s="5">
        <f>L22+L39+L56</f>
        <v>262.45722698230901</v>
      </c>
      <c r="M11" s="5">
        <f>M22+M39+M56</f>
        <v>267.70637152195519</v>
      </c>
      <c r="N11" s="5">
        <f>N22+N39+N56</f>
        <v>273.06049895239425</v>
      </c>
      <c r="O11" s="5">
        <f>O22+O39+O56</f>
        <v>278.52170893144222</v>
      </c>
      <c r="P11" s="5">
        <f>P22+P39+P56</f>
        <v>284.09214311007105</v>
      </c>
      <c r="Q11" s="5">
        <f>Q22+Q39+Q56</f>
        <v>289.7739859722725</v>
      </c>
      <c r="R11" s="5">
        <f>R22+R39+R56</f>
        <v>295.56946569171794</v>
      </c>
      <c r="S11" s="5">
        <f>S22+S39+S56</f>
        <v>301.48085500555237</v>
      </c>
      <c r="T11" s="5">
        <f>T22+T39+T56</f>
        <v>307.51047210566344</v>
      </c>
      <c r="U11" s="5">
        <f>U22+U39+U56</f>
        <v>313.66068154777662</v>
      </c>
      <c r="V11" s="5">
        <f>V22+V39+V56</f>
        <v>319.9338951787322</v>
      </c>
      <c r="W11" s="5">
        <f>W22+W39+W56</f>
        <v>326.33257308230685</v>
      </c>
      <c r="X11" s="5">
        <f>X22+X39+X56</f>
        <v>332.85922454395291</v>
      </c>
      <c r="Y11" s="5">
        <f>Y22+Y39+Y56</f>
        <v>339.51640903483207</v>
      </c>
      <c r="Z11" s="5">
        <f>Z22+Z39+Z56</f>
        <v>346.30673721552864</v>
      </c>
      <c r="AA11" s="5">
        <f>AA22+AA39+AA56</f>
        <v>353.23287195983926</v>
      </c>
      <c r="AB11" s="5">
        <f>AB22+AB39+AB56</f>
        <v>360.29752939903597</v>
      </c>
      <c r="AC11" s="5">
        <f>AC22+AC39+AC56</f>
        <v>367.5034799870167</v>
      </c>
      <c r="AD11" s="5">
        <f>AD22+AD39+AD56</f>
        <v>374.85354958675714</v>
      </c>
      <c r="AE11" s="5">
        <f>AE22+AE39+AE56</f>
        <v>382.35062057849223</v>
      </c>
      <c r="AF11" s="5">
        <f>AF22+AF39+AF56</f>
        <v>389.99763299006213</v>
      </c>
      <c r="AG11" s="5">
        <f>AG22+AG39+AG56</f>
        <v>397.79758564986338</v>
      </c>
      <c r="AH11" s="5">
        <f>AH22+AH39+AH56</f>
        <v>405.75353736286064</v>
      </c>
      <c r="AI11" s="5">
        <f>AI22+AI39+AI56</f>
        <v>413.8686081101178</v>
      </c>
      <c r="AJ11" s="5">
        <f>AJ22+AJ39+AJ56</f>
        <v>422.14598027232012</v>
      </c>
      <c r="AK11" s="5">
        <f>AK22+AK39+AK56</f>
        <v>430.58889987776661</v>
      </c>
      <c r="AL11" s="5">
        <f>AL22+AL39+AL56</f>
        <v>439.20067787532196</v>
      </c>
      <c r="AM11" s="5">
        <f>AM22+AM39+AM56</f>
        <v>447.98469143282836</v>
      </c>
      <c r="AN11" s="5">
        <f>AN22+AN39+AN56</f>
        <v>456.94438526148485</v>
      </c>
      <c r="AO11" s="5">
        <f>AO22+AO39+AO56</f>
        <v>466.08327296671456</v>
      </c>
      <c r="AP11" s="5">
        <f>AP22+AP39+AP56</f>
        <v>475.40493842604894</v>
      </c>
      <c r="AQ11" s="5">
        <f>AQ22+AQ39+AQ56</f>
        <v>484.91303719456988</v>
      </c>
      <c r="AR11" s="5">
        <f>AR22+AR39+AR56</f>
        <v>494.61129793846135</v>
      </c>
      <c r="AS11" s="5">
        <f>AS22+AS39+AS56</f>
        <v>504.50352389723042</v>
      </c>
      <c r="AT11" s="5">
        <f>AT22+AT39+AT56</f>
        <v>514.59359437517514</v>
      </c>
      <c r="AU11" s="5">
        <f>AU22+AU39+AU56</f>
        <v>524.88546626267862</v>
      </c>
      <c r="AV11" s="5">
        <f>AV22+AV39+AV56</f>
        <v>535.3831755879321</v>
      </c>
      <c r="AW11" s="5">
        <f>AW22+AW39+AW56</f>
        <v>546.09083909969081</v>
      </c>
      <c r="AX11" s="5">
        <f>AX22+AX39+AX56</f>
        <v>557.01265588168462</v>
      </c>
      <c r="AY11" s="5">
        <f>AY22+AY39+AY56</f>
        <v>568.15290899931836</v>
      </c>
      <c r="AZ11" s="5">
        <f>AZ22+AZ39+AZ56</f>
        <v>579.51596717930488</v>
      </c>
      <c r="BA11" s="5">
        <f>BA22+BA39+BA56</f>
        <v>591.10628652289085</v>
      </c>
      <c r="BB11" s="6">
        <f>BB22+BB39+BB56</f>
        <v>602.92841225334882</v>
      </c>
    </row>
    <row r="12" spans="1:54" outlineLevel="1" x14ac:dyDescent="0.25">
      <c r="B12" s="10" t="s">
        <v>1</v>
      </c>
      <c r="C12" s="5">
        <f>C23+C40+C57</f>
        <v>260</v>
      </c>
      <c r="D12" s="5">
        <f>D23+D40+D57</f>
        <v>259.37692307692305</v>
      </c>
      <c r="E12" s="5">
        <f>E23+E40+E57</f>
        <v>258.75815976331364</v>
      </c>
      <c r="F12" s="5">
        <f>F23+F40+F57</f>
        <v>258.14368019572146</v>
      </c>
      <c r="G12" s="5">
        <f>G23+G40+G57</f>
        <v>257.53345471744336</v>
      </c>
      <c r="H12" s="5">
        <f>H23+H40+H57</f>
        <v>256.92745387709186</v>
      </c>
      <c r="I12" s="5">
        <f>I23+I40+I57</f>
        <v>256.32564842717352</v>
      </c>
      <c r="J12" s="5">
        <f>J23+J40+J57</f>
        <v>255.72800932267771</v>
      </c>
      <c r="K12" s="5">
        <f>K23+K40+K57</f>
        <v>255.13450771967456</v>
      </c>
      <c r="L12" s="5">
        <f>L23+L40+L57</f>
        <v>254.54511497392298</v>
      </c>
      <c r="M12" s="5">
        <f>M23+M40+M57</f>
        <v>253.95980263948812</v>
      </c>
      <c r="N12" s="5">
        <f>N23+N40+N57</f>
        <v>253.37854246736859</v>
      </c>
      <c r="O12" s="5">
        <f>O23+O40+O57</f>
        <v>252.80130640413296</v>
      </c>
      <c r="P12" s="5">
        <f>P23+P40+P57</f>
        <v>252.2280665905659</v>
      </c>
      <c r="Q12" s="5">
        <f>Q23+Q40+Q57</f>
        <v>251.6587953603235</v>
      </c>
      <c r="R12" s="5">
        <f>R23+R40+R57</f>
        <v>251.09346523859818</v>
      </c>
      <c r="S12" s="5">
        <f>S23+S40+S57</f>
        <v>250.53204894079252</v>
      </c>
      <c r="T12" s="5">
        <f>T23+T40+T57</f>
        <v>249.9745193712024</v>
      </c>
      <c r="U12" s="5">
        <f>U23+U40+U57</f>
        <v>249.42084962170946</v>
      </c>
      <c r="V12" s="5">
        <f>V23+V40+V57</f>
        <v>248.87101297048224</v>
      </c>
      <c r="W12" s="5">
        <f>W23+W40+W57</f>
        <v>248.3249828806866</v>
      </c>
      <c r="X12" s="5">
        <f>X23+X40+X57</f>
        <v>247.78273299920494</v>
      </c>
      <c r="Y12" s="5">
        <f>Y23+Y40+Y57</f>
        <v>247.24423715536426</v>
      </c>
      <c r="Z12" s="5">
        <f>Z23+Z40+Z57</f>
        <v>246.70946935967328</v>
      </c>
      <c r="AA12" s="5">
        <f>AA23+AA40+AA57</f>
        <v>246.17840380256786</v>
      </c>
      <c r="AB12" s="5">
        <f>AB23+AB40+AB57</f>
        <v>245.65101485316546</v>
      </c>
      <c r="AC12" s="5">
        <f>AC23+AC40+AC57</f>
        <v>245.12727705802817</v>
      </c>
      <c r="AD12" s="5">
        <f>AD23+AD40+AD57</f>
        <v>244.60716513993412</v>
      </c>
      <c r="AE12" s="5">
        <f>AE23+AE40+AE57</f>
        <v>244.09065399665766</v>
      </c>
      <c r="AF12" s="5">
        <f>AF23+AF40+AF57</f>
        <v>243.57771869975772</v>
      </c>
      <c r="AG12" s="5">
        <f>AG23+AG40+AG57</f>
        <v>243.06833449337478</v>
      </c>
      <c r="AH12" s="5">
        <f>AH23+AH40+AH57</f>
        <v>242.56247679303604</v>
      </c>
      <c r="AI12" s="5">
        <f>AI23+AI40+AI57</f>
        <v>242.06012118446887</v>
      </c>
      <c r="AJ12" s="5">
        <f>AJ23+AJ40+AJ57</f>
        <v>241.56124342242254</v>
      </c>
      <c r="AK12" s="5">
        <f>AK23+AK40+AK57</f>
        <v>241.06581942949811</v>
      </c>
      <c r="AL12" s="5">
        <f>AL23+AL40+AL57</f>
        <v>280.57382529498619</v>
      </c>
      <c r="AM12" s="5">
        <f>AM23+AM40+AM57</f>
        <v>359.94677573525166</v>
      </c>
      <c r="AN12" s="5">
        <f>AN23+AN40+AN57</f>
        <v>359.0471442109307</v>
      </c>
      <c r="AO12" s="5">
        <f>AO23+AO40+AO57</f>
        <v>358.153740904855</v>
      </c>
      <c r="AP12" s="5">
        <f>AP23+AP40+AP57</f>
        <v>357.26652269859062</v>
      </c>
      <c r="AQ12" s="5">
        <f>AQ23+AQ40+AQ57</f>
        <v>356.3854467722158</v>
      </c>
      <c r="AR12" s="5">
        <f>AR23+AR40+AR57</f>
        <v>355.51047060225426</v>
      </c>
      <c r="AS12" s="5">
        <f>AS23+AS40+AS57</f>
        <v>354.64155195962331</v>
      </c>
      <c r="AT12" s="5">
        <f>AT23+AT40+AT57</f>
        <v>353.77864890759514</v>
      </c>
      <c r="AU12" s="5">
        <f>AU23+AU40+AU57</f>
        <v>262.92171979977331</v>
      </c>
      <c r="AV12" s="5">
        <f>AV23+AV40+AV57</f>
        <v>262.27841558577489</v>
      </c>
      <c r="AW12" s="5">
        <f>AW23+AW40+AW57</f>
        <v>261.63956501633493</v>
      </c>
      <c r="AX12" s="5">
        <f>AX23+AX40+AX57</f>
        <v>261.00513725852954</v>
      </c>
      <c r="AY12" s="5">
        <f>AY23+AY40+AY57</f>
        <v>260.37510169289351</v>
      </c>
      <c r="AZ12" s="5">
        <f>AZ23+AZ40+AZ57</f>
        <v>259.74942791194275</v>
      </c>
      <c r="BA12" s="5">
        <f>BA23+BA40+BA57</f>
        <v>259.12808571870619</v>
      </c>
      <c r="BB12" s="6">
        <f>BB23+BB40+BB57</f>
        <v>258.51104512526899</v>
      </c>
    </row>
    <row r="13" spans="1:54" ht="11" outlineLevel="1" thickBot="1" x14ac:dyDescent="0.3">
      <c r="B13" s="11" t="s">
        <v>2</v>
      </c>
      <c r="C13" s="7">
        <f>C12-C11</f>
        <v>40.387533256217438</v>
      </c>
      <c r="D13" s="7">
        <f t="shared" ref="D13:BB13" si="1">D12-D11</f>
        <v>35.372206998264801</v>
      </c>
      <c r="E13" s="7">
        <f t="shared" si="1"/>
        <v>30.273349363082275</v>
      </c>
      <c r="F13" s="7">
        <f t="shared" si="1"/>
        <v>25.089173587485476</v>
      </c>
      <c r="G13" s="7">
        <f t="shared" si="1"/>
        <v>19.81785797704265</v>
      </c>
      <c r="H13" s="7">
        <f t="shared" si="1"/>
        <v>14.45754520188305</v>
      </c>
      <c r="I13" s="7">
        <f t="shared" si="1"/>
        <v>9.0063415784605354</v>
      </c>
      <c r="J13" s="7">
        <f t="shared" si="1"/>
        <v>3.462316336990483</v>
      </c>
      <c r="K13" s="7">
        <f t="shared" si="1"/>
        <v>-2.1764991257263659</v>
      </c>
      <c r="L13" s="7">
        <f t="shared" si="1"/>
        <v>-7.9121120083860319</v>
      </c>
      <c r="M13" s="7">
        <f t="shared" si="1"/>
        <v>-13.746568882467074</v>
      </c>
      <c r="N13" s="7">
        <f t="shared" si="1"/>
        <v>-19.681956485025665</v>
      </c>
      <c r="O13" s="7">
        <f t="shared" si="1"/>
        <v>-25.720402527309261</v>
      </c>
      <c r="P13" s="7">
        <f t="shared" si="1"/>
        <v>-31.864076519505147</v>
      </c>
      <c r="Q13" s="7">
        <f t="shared" si="1"/>
        <v>-38.115190611949004</v>
      </c>
      <c r="R13" s="7">
        <f t="shared" si="1"/>
        <v>-44.476000453119752</v>
      </c>
      <c r="S13" s="7">
        <f t="shared" si="1"/>
        <v>-50.94880606475985</v>
      </c>
      <c r="T13" s="7">
        <f t="shared" si="1"/>
        <v>-57.535952734461034</v>
      </c>
      <c r="U13" s="7">
        <f t="shared" si="1"/>
        <v>-64.239831926067154</v>
      </c>
      <c r="V13" s="7">
        <f t="shared" si="1"/>
        <v>-71.06288220824996</v>
      </c>
      <c r="W13" s="7">
        <f t="shared" si="1"/>
        <v>-78.007590201620246</v>
      </c>
      <c r="X13" s="7">
        <f t="shared" si="1"/>
        <v>-85.076491544747967</v>
      </c>
      <c r="Y13" s="7">
        <f t="shared" si="1"/>
        <v>-92.272171879467805</v>
      </c>
      <c r="Z13" s="7">
        <f t="shared" si="1"/>
        <v>-99.597267855855364</v>
      </c>
      <c r="AA13" s="7">
        <f t="shared" si="1"/>
        <v>-107.0544681572714</v>
      </c>
      <c r="AB13" s="7">
        <f t="shared" si="1"/>
        <v>-114.6465145458705</v>
      </c>
      <c r="AC13" s="7">
        <f t="shared" si="1"/>
        <v>-122.37620292898853</v>
      </c>
      <c r="AD13" s="7">
        <f t="shared" si="1"/>
        <v>-130.24638444682301</v>
      </c>
      <c r="AE13" s="7">
        <f t="shared" si="1"/>
        <v>-138.25996658183456</v>
      </c>
      <c r="AF13" s="7">
        <f t="shared" si="1"/>
        <v>-146.4199142903044</v>
      </c>
      <c r="AG13" s="7">
        <f t="shared" si="1"/>
        <v>-154.7292511564886</v>
      </c>
      <c r="AH13" s="7">
        <f t="shared" si="1"/>
        <v>-163.1910605698246</v>
      </c>
      <c r="AI13" s="7">
        <f t="shared" si="1"/>
        <v>-171.80848692564894</v>
      </c>
      <c r="AJ13" s="7">
        <f t="shared" si="1"/>
        <v>-180.58473684989758</v>
      </c>
      <c r="AK13" s="7">
        <f t="shared" si="1"/>
        <v>-189.5230804482685</v>
      </c>
      <c r="AL13" s="7">
        <f t="shared" si="1"/>
        <v>-158.62685258033576</v>
      </c>
      <c r="AM13" s="7">
        <f t="shared" si="1"/>
        <v>-88.037915697576693</v>
      </c>
      <c r="AN13" s="7">
        <f t="shared" si="1"/>
        <v>-97.897241050554157</v>
      </c>
      <c r="AO13" s="7">
        <f t="shared" si="1"/>
        <v>-107.92953206185956</v>
      </c>
      <c r="AP13" s="7">
        <f t="shared" si="1"/>
        <v>-118.13841572745832</v>
      </c>
      <c r="AQ13" s="7">
        <f t="shared" si="1"/>
        <v>-128.52759042235408</v>
      </c>
      <c r="AR13" s="7">
        <f t="shared" si="1"/>
        <v>-139.10082733620709</v>
      </c>
      <c r="AS13" s="7">
        <f t="shared" si="1"/>
        <v>-149.86197193760711</v>
      </c>
      <c r="AT13" s="7">
        <f t="shared" si="1"/>
        <v>-160.81494546758</v>
      </c>
      <c r="AU13" s="7">
        <f t="shared" si="1"/>
        <v>-261.96374646290531</v>
      </c>
      <c r="AV13" s="7">
        <f t="shared" si="1"/>
        <v>-273.10476000215721</v>
      </c>
      <c r="AW13" s="7">
        <f t="shared" si="1"/>
        <v>-284.45127408335588</v>
      </c>
      <c r="AX13" s="7">
        <f t="shared" si="1"/>
        <v>-296.00751862315508</v>
      </c>
      <c r="AY13" s="7">
        <f t="shared" si="1"/>
        <v>-307.77780730642485</v>
      </c>
      <c r="AZ13" s="7">
        <f t="shared" si="1"/>
        <v>-319.76653926736213</v>
      </c>
      <c r="BA13" s="7">
        <f t="shared" si="1"/>
        <v>-331.97820080418467</v>
      </c>
      <c r="BB13" s="8">
        <f t="shared" si="1"/>
        <v>-344.41736712807983</v>
      </c>
    </row>
    <row r="14" spans="1:54" ht="11" outlineLevel="1" thickBot="1" x14ac:dyDescent="0.3"/>
    <row r="15" spans="1:54" outlineLevel="2" x14ac:dyDescent="0.25">
      <c r="B15" s="9" t="s">
        <v>19</v>
      </c>
      <c r="C15" s="2">
        <v>45689</v>
      </c>
      <c r="D15" s="2">
        <v>45696</v>
      </c>
      <c r="E15" s="2">
        <v>45703</v>
      </c>
      <c r="F15" s="2">
        <v>45710</v>
      </c>
      <c r="G15" s="2">
        <v>45717</v>
      </c>
      <c r="H15" s="2">
        <v>45724</v>
      </c>
      <c r="I15" s="2">
        <v>45731</v>
      </c>
      <c r="J15" s="2">
        <v>45738</v>
      </c>
      <c r="K15" s="2">
        <v>45745</v>
      </c>
      <c r="L15" s="2">
        <v>45752</v>
      </c>
      <c r="M15" s="2">
        <v>45759</v>
      </c>
      <c r="N15" s="2">
        <v>45766</v>
      </c>
      <c r="O15" s="2">
        <v>45773</v>
      </c>
      <c r="P15" s="2">
        <v>45780</v>
      </c>
      <c r="Q15" s="2">
        <v>45787</v>
      </c>
      <c r="R15" s="2">
        <v>45794</v>
      </c>
      <c r="S15" s="2">
        <v>45801</v>
      </c>
      <c r="T15" s="2">
        <v>45808</v>
      </c>
      <c r="U15" s="2">
        <v>45815</v>
      </c>
      <c r="V15" s="2">
        <v>45822</v>
      </c>
      <c r="W15" s="2">
        <v>45829</v>
      </c>
      <c r="X15" s="2">
        <v>45836</v>
      </c>
      <c r="Y15" s="2">
        <v>45843</v>
      </c>
      <c r="Z15" s="2">
        <v>45850</v>
      </c>
      <c r="AA15" s="2">
        <v>45857</v>
      </c>
      <c r="AB15" s="2">
        <v>45864</v>
      </c>
      <c r="AC15" s="2">
        <v>45871</v>
      </c>
      <c r="AD15" s="2">
        <v>45878</v>
      </c>
      <c r="AE15" s="2">
        <v>45885</v>
      </c>
      <c r="AF15" s="2">
        <v>45892</v>
      </c>
      <c r="AG15" s="2">
        <v>45899</v>
      </c>
      <c r="AH15" s="2">
        <v>45906</v>
      </c>
      <c r="AI15" s="2">
        <v>45913</v>
      </c>
      <c r="AJ15" s="2">
        <v>45920</v>
      </c>
      <c r="AK15" s="2">
        <v>45927</v>
      </c>
      <c r="AL15" s="2">
        <v>45934</v>
      </c>
      <c r="AM15" s="2">
        <v>45941</v>
      </c>
      <c r="AN15" s="2">
        <v>45948</v>
      </c>
      <c r="AO15" s="2">
        <v>45955</v>
      </c>
      <c r="AP15" s="2">
        <v>45962</v>
      </c>
      <c r="AQ15" s="2">
        <v>45969</v>
      </c>
      <c r="AR15" s="2">
        <v>45976</v>
      </c>
      <c r="AS15" s="2">
        <v>45983</v>
      </c>
      <c r="AT15" s="2">
        <v>45990</v>
      </c>
      <c r="AU15" s="2">
        <v>45997</v>
      </c>
      <c r="AV15" s="2">
        <v>46004</v>
      </c>
      <c r="AW15" s="2">
        <v>46011</v>
      </c>
      <c r="AX15" s="2">
        <v>46018</v>
      </c>
      <c r="AY15" s="2">
        <v>46025</v>
      </c>
      <c r="AZ15" s="2">
        <v>46032</v>
      </c>
      <c r="BA15" s="2">
        <v>46039</v>
      </c>
      <c r="BB15" s="3">
        <v>46046</v>
      </c>
    </row>
    <row r="16" spans="1:54" outlineLevel="2" x14ac:dyDescent="0.25">
      <c r="B16" s="10" t="s">
        <v>3</v>
      </c>
      <c r="C16" s="5">
        <v>50</v>
      </c>
      <c r="D16" s="5">
        <f>C16</f>
        <v>50</v>
      </c>
      <c r="E16" s="5">
        <f t="shared" ref="E16:BB16" si="2">D16</f>
        <v>50</v>
      </c>
      <c r="F16" s="5">
        <f t="shared" si="2"/>
        <v>50</v>
      </c>
      <c r="G16" s="5">
        <f t="shared" si="2"/>
        <v>50</v>
      </c>
      <c r="H16" s="5">
        <f t="shared" si="2"/>
        <v>50</v>
      </c>
      <c r="I16" s="5">
        <f t="shared" si="2"/>
        <v>50</v>
      </c>
      <c r="J16" s="5">
        <f t="shared" si="2"/>
        <v>50</v>
      </c>
      <c r="K16" s="5">
        <f t="shared" si="2"/>
        <v>50</v>
      </c>
      <c r="L16" s="5">
        <f t="shared" si="2"/>
        <v>50</v>
      </c>
      <c r="M16" s="5">
        <f t="shared" si="2"/>
        <v>50</v>
      </c>
      <c r="N16" s="5">
        <f t="shared" si="2"/>
        <v>50</v>
      </c>
      <c r="O16" s="5">
        <f t="shared" si="2"/>
        <v>50</v>
      </c>
      <c r="P16" s="5">
        <f t="shared" si="2"/>
        <v>50</v>
      </c>
      <c r="Q16" s="5">
        <f t="shared" si="2"/>
        <v>50</v>
      </c>
      <c r="R16" s="5">
        <f t="shared" si="2"/>
        <v>50</v>
      </c>
      <c r="S16" s="5">
        <f t="shared" si="2"/>
        <v>50</v>
      </c>
      <c r="T16" s="5">
        <f t="shared" si="2"/>
        <v>50</v>
      </c>
      <c r="U16" s="5">
        <f t="shared" si="2"/>
        <v>50</v>
      </c>
      <c r="V16" s="5">
        <f t="shared" si="2"/>
        <v>50</v>
      </c>
      <c r="W16" s="5">
        <f t="shared" si="2"/>
        <v>50</v>
      </c>
      <c r="X16" s="5">
        <f t="shared" si="2"/>
        <v>50</v>
      </c>
      <c r="Y16" s="5">
        <f t="shared" si="2"/>
        <v>50</v>
      </c>
      <c r="Z16" s="5">
        <f t="shared" si="2"/>
        <v>50</v>
      </c>
      <c r="AA16" s="5">
        <f t="shared" si="2"/>
        <v>50</v>
      </c>
      <c r="AB16" s="5">
        <f t="shared" si="2"/>
        <v>50</v>
      </c>
      <c r="AC16" s="5">
        <f t="shared" si="2"/>
        <v>50</v>
      </c>
      <c r="AD16" s="5">
        <f t="shared" si="2"/>
        <v>50</v>
      </c>
      <c r="AE16" s="5">
        <f t="shared" si="2"/>
        <v>50</v>
      </c>
      <c r="AF16" s="5">
        <f t="shared" si="2"/>
        <v>50</v>
      </c>
      <c r="AG16" s="5">
        <f t="shared" si="2"/>
        <v>50</v>
      </c>
      <c r="AH16" s="5">
        <f t="shared" si="2"/>
        <v>50</v>
      </c>
      <c r="AI16" s="5">
        <f t="shared" si="2"/>
        <v>50</v>
      </c>
      <c r="AJ16" s="5">
        <f t="shared" si="2"/>
        <v>50</v>
      </c>
      <c r="AK16" s="5">
        <f t="shared" si="2"/>
        <v>50</v>
      </c>
      <c r="AL16" s="5">
        <f t="shared" si="2"/>
        <v>50</v>
      </c>
      <c r="AM16" s="5">
        <f t="shared" si="2"/>
        <v>50</v>
      </c>
      <c r="AN16" s="5">
        <f t="shared" si="2"/>
        <v>50</v>
      </c>
      <c r="AO16" s="5">
        <f t="shared" si="2"/>
        <v>50</v>
      </c>
      <c r="AP16" s="5">
        <f t="shared" si="2"/>
        <v>50</v>
      </c>
      <c r="AQ16" s="5">
        <f t="shared" si="2"/>
        <v>50</v>
      </c>
      <c r="AR16" s="5">
        <f t="shared" si="2"/>
        <v>50</v>
      </c>
      <c r="AS16" s="5">
        <f t="shared" si="2"/>
        <v>50</v>
      </c>
      <c r="AT16" s="5">
        <f t="shared" si="2"/>
        <v>50</v>
      </c>
      <c r="AU16" s="5">
        <f t="shared" si="2"/>
        <v>50</v>
      </c>
      <c r="AV16" s="5">
        <f t="shared" si="2"/>
        <v>50</v>
      </c>
      <c r="AW16" s="5">
        <f t="shared" si="2"/>
        <v>50</v>
      </c>
      <c r="AX16" s="5">
        <f t="shared" si="2"/>
        <v>50</v>
      </c>
      <c r="AY16" s="5">
        <f t="shared" si="2"/>
        <v>50</v>
      </c>
      <c r="AZ16" s="5">
        <f t="shared" si="2"/>
        <v>50</v>
      </c>
      <c r="BA16" s="5">
        <f t="shared" si="2"/>
        <v>50</v>
      </c>
      <c r="BB16" s="6">
        <f t="shared" si="2"/>
        <v>50</v>
      </c>
    </row>
    <row r="17" spans="1:54" outlineLevel="2" x14ac:dyDescent="0.25">
      <c r="A17" s="18" t="s">
        <v>16</v>
      </c>
      <c r="B17" s="10" t="s">
        <v>14</v>
      </c>
      <c r="C17" s="12">
        <v>0.2</v>
      </c>
      <c r="D17" s="12">
        <v>0.2</v>
      </c>
      <c r="E17" s="12">
        <v>0.2</v>
      </c>
      <c r="F17" s="12">
        <v>0.2</v>
      </c>
      <c r="G17" s="12">
        <v>0.2</v>
      </c>
      <c r="H17" s="12">
        <v>0.2</v>
      </c>
      <c r="I17" s="12">
        <v>0.2</v>
      </c>
      <c r="J17" s="12">
        <v>0.2</v>
      </c>
      <c r="K17" s="12">
        <v>0.2</v>
      </c>
      <c r="L17" s="12">
        <v>0.2</v>
      </c>
      <c r="M17" s="12">
        <v>0.2</v>
      </c>
      <c r="N17" s="12">
        <v>0.2</v>
      </c>
      <c r="O17" s="12">
        <v>0.2</v>
      </c>
      <c r="P17" s="12">
        <v>0.2</v>
      </c>
      <c r="Q17" s="12">
        <v>0.2</v>
      </c>
      <c r="R17" s="12">
        <v>0.2</v>
      </c>
      <c r="S17" s="12">
        <v>0.2</v>
      </c>
      <c r="T17" s="12">
        <v>0.2</v>
      </c>
      <c r="U17" s="12">
        <v>0.2</v>
      </c>
      <c r="V17" s="12">
        <v>0.2</v>
      </c>
      <c r="W17" s="12">
        <v>0.2</v>
      </c>
      <c r="X17" s="12">
        <v>0.2</v>
      </c>
      <c r="Y17" s="12">
        <v>0.2</v>
      </c>
      <c r="Z17" s="12">
        <v>0.2</v>
      </c>
      <c r="AA17" s="12">
        <v>0.2</v>
      </c>
      <c r="AB17" s="12">
        <v>0.2</v>
      </c>
      <c r="AC17" s="12">
        <v>0.2</v>
      </c>
      <c r="AD17" s="12">
        <v>0.2</v>
      </c>
      <c r="AE17" s="12">
        <v>0.2</v>
      </c>
      <c r="AF17" s="12">
        <v>0.2</v>
      </c>
      <c r="AG17" s="12">
        <v>0.2</v>
      </c>
      <c r="AH17" s="12">
        <v>0.2</v>
      </c>
      <c r="AI17" s="12">
        <v>0.2</v>
      </c>
      <c r="AJ17" s="12">
        <v>0.2</v>
      </c>
      <c r="AK17" s="12">
        <v>0.2</v>
      </c>
      <c r="AL17" s="12">
        <v>0.2</v>
      </c>
      <c r="AM17" s="12">
        <v>0.2</v>
      </c>
      <c r="AN17" s="12">
        <v>0.2</v>
      </c>
      <c r="AO17" s="12">
        <v>0.2</v>
      </c>
      <c r="AP17" s="12">
        <v>0.2</v>
      </c>
      <c r="AQ17" s="12">
        <v>0.2</v>
      </c>
      <c r="AR17" s="12">
        <v>0.2</v>
      </c>
      <c r="AS17" s="12">
        <v>0.2</v>
      </c>
      <c r="AT17" s="12">
        <v>0.2</v>
      </c>
      <c r="AU17" s="12">
        <v>0.2</v>
      </c>
      <c r="AV17" s="12">
        <v>0.2</v>
      </c>
      <c r="AW17" s="12">
        <v>0.2</v>
      </c>
      <c r="AX17" s="12">
        <v>0.2</v>
      </c>
      <c r="AY17" s="12">
        <v>0.2</v>
      </c>
      <c r="AZ17" s="12">
        <v>0.2</v>
      </c>
      <c r="BA17" s="12">
        <v>0.2</v>
      </c>
      <c r="BB17" s="14">
        <v>0.2</v>
      </c>
    </row>
    <row r="18" spans="1:54" outlineLevel="2" x14ac:dyDescent="0.25">
      <c r="A18" s="18" t="s">
        <v>16</v>
      </c>
      <c r="B18" s="10" t="s">
        <v>15</v>
      </c>
      <c r="C18" s="12">
        <v>0.1</v>
      </c>
      <c r="D18" s="12">
        <v>0.1</v>
      </c>
      <c r="E18" s="12">
        <v>0.1</v>
      </c>
      <c r="F18" s="12">
        <v>0.1</v>
      </c>
      <c r="G18" s="12">
        <v>0.1</v>
      </c>
      <c r="H18" s="12">
        <v>0.1</v>
      </c>
      <c r="I18" s="12">
        <v>0.1</v>
      </c>
      <c r="J18" s="12">
        <v>0.1</v>
      </c>
      <c r="K18" s="12">
        <v>0.1</v>
      </c>
      <c r="L18" s="12">
        <v>0.1</v>
      </c>
      <c r="M18" s="12">
        <v>0.1</v>
      </c>
      <c r="N18" s="12">
        <v>0.1</v>
      </c>
      <c r="O18" s="12">
        <v>0.1</v>
      </c>
      <c r="P18" s="12">
        <v>0.1</v>
      </c>
      <c r="Q18" s="12">
        <v>0.1</v>
      </c>
      <c r="R18" s="12">
        <v>0.1</v>
      </c>
      <c r="S18" s="12">
        <v>0.1</v>
      </c>
      <c r="T18" s="12">
        <v>0.1</v>
      </c>
      <c r="U18" s="12">
        <v>0.1</v>
      </c>
      <c r="V18" s="12">
        <v>0.1</v>
      </c>
      <c r="W18" s="12">
        <v>0.1</v>
      </c>
      <c r="X18" s="12">
        <v>0.1</v>
      </c>
      <c r="Y18" s="12">
        <v>0.1</v>
      </c>
      <c r="Z18" s="12">
        <v>0.1</v>
      </c>
      <c r="AA18" s="12">
        <v>0.1</v>
      </c>
      <c r="AB18" s="12">
        <v>0.1</v>
      </c>
      <c r="AC18" s="12">
        <v>0.1</v>
      </c>
      <c r="AD18" s="12">
        <v>0.1</v>
      </c>
      <c r="AE18" s="12">
        <v>0.1</v>
      </c>
      <c r="AF18" s="12">
        <v>0.1</v>
      </c>
      <c r="AG18" s="12">
        <v>0.1</v>
      </c>
      <c r="AH18" s="12">
        <v>0.1</v>
      </c>
      <c r="AI18" s="12">
        <v>0.1</v>
      </c>
      <c r="AJ18" s="12">
        <v>0.1</v>
      </c>
      <c r="AK18" s="12">
        <v>0.1</v>
      </c>
      <c r="AL18" s="12">
        <v>0.1</v>
      </c>
      <c r="AM18" s="12">
        <v>0.1</v>
      </c>
      <c r="AN18" s="12">
        <v>0.1</v>
      </c>
      <c r="AO18" s="12">
        <v>0.1</v>
      </c>
      <c r="AP18" s="12">
        <v>0.1</v>
      </c>
      <c r="AQ18" s="12">
        <v>0.1</v>
      </c>
      <c r="AR18" s="12">
        <v>0.1</v>
      </c>
      <c r="AS18" s="12">
        <v>0.1</v>
      </c>
      <c r="AT18" s="12">
        <v>0.1</v>
      </c>
      <c r="AU18" s="12">
        <v>0.1</v>
      </c>
      <c r="AV18" s="12">
        <v>0.1</v>
      </c>
      <c r="AW18" s="12">
        <v>0.1</v>
      </c>
      <c r="AX18" s="12">
        <v>0.1</v>
      </c>
      <c r="AY18" s="12">
        <v>0.1</v>
      </c>
      <c r="AZ18" s="12">
        <v>0.1</v>
      </c>
      <c r="BA18" s="12">
        <v>0.1</v>
      </c>
      <c r="BB18" s="14">
        <v>0.1</v>
      </c>
    </row>
    <row r="19" spans="1:54" outlineLevel="2" x14ac:dyDescent="0.25">
      <c r="B19" s="10" t="s">
        <v>5</v>
      </c>
      <c r="C19" s="12">
        <v>0.75</v>
      </c>
      <c r="D19" s="12">
        <v>0.75</v>
      </c>
      <c r="E19" s="12">
        <v>0.75</v>
      </c>
      <c r="F19" s="12">
        <v>0.75</v>
      </c>
      <c r="G19" s="12">
        <v>0.75</v>
      </c>
      <c r="H19" s="12">
        <v>0.75</v>
      </c>
      <c r="I19" s="12">
        <v>0.75</v>
      </c>
      <c r="J19" s="12">
        <v>0.75</v>
      </c>
      <c r="K19" s="12">
        <v>0.75</v>
      </c>
      <c r="L19" s="12">
        <v>0.75</v>
      </c>
      <c r="M19" s="12">
        <v>0.75</v>
      </c>
      <c r="N19" s="12">
        <v>0.75</v>
      </c>
      <c r="O19" s="12">
        <v>0.75</v>
      </c>
      <c r="P19" s="12">
        <v>0.75</v>
      </c>
      <c r="Q19" s="12">
        <v>0.75</v>
      </c>
      <c r="R19" s="12">
        <v>0.75</v>
      </c>
      <c r="S19" s="12">
        <v>0.75</v>
      </c>
      <c r="T19" s="12">
        <v>0.75</v>
      </c>
      <c r="U19" s="12">
        <v>0.75</v>
      </c>
      <c r="V19" s="12">
        <v>0.75</v>
      </c>
      <c r="W19" s="12">
        <v>0.75</v>
      </c>
      <c r="X19" s="12">
        <v>0.75</v>
      </c>
      <c r="Y19" s="12">
        <v>0.75</v>
      </c>
      <c r="Z19" s="12">
        <v>0.75</v>
      </c>
      <c r="AA19" s="12">
        <v>0.75</v>
      </c>
      <c r="AB19" s="12">
        <v>0.75</v>
      </c>
      <c r="AC19" s="12">
        <v>0.75</v>
      </c>
      <c r="AD19" s="12">
        <v>0.75</v>
      </c>
      <c r="AE19" s="12">
        <v>0.75</v>
      </c>
      <c r="AF19" s="12">
        <v>0.75</v>
      </c>
      <c r="AG19" s="12">
        <v>0.75</v>
      </c>
      <c r="AH19" s="12">
        <v>0.75</v>
      </c>
      <c r="AI19" s="12">
        <v>0.75</v>
      </c>
      <c r="AJ19" s="12">
        <v>0.75</v>
      </c>
      <c r="AK19" s="12">
        <v>0.75</v>
      </c>
      <c r="AL19" s="12">
        <v>0.75</v>
      </c>
      <c r="AM19" s="12">
        <v>0.75</v>
      </c>
      <c r="AN19" s="12">
        <v>0.75</v>
      </c>
      <c r="AO19" s="12">
        <v>0.75</v>
      </c>
      <c r="AP19" s="12">
        <v>0.75</v>
      </c>
      <c r="AQ19" s="12">
        <v>0.75</v>
      </c>
      <c r="AR19" s="12">
        <v>0.75</v>
      </c>
      <c r="AS19" s="12">
        <v>0.75</v>
      </c>
      <c r="AT19" s="12">
        <v>0.75</v>
      </c>
      <c r="AU19" s="12">
        <v>0.75</v>
      </c>
      <c r="AV19" s="12">
        <v>0.75</v>
      </c>
      <c r="AW19" s="12">
        <v>0.75</v>
      </c>
      <c r="AX19" s="12">
        <v>0.75</v>
      </c>
      <c r="AY19" s="12">
        <v>0.75</v>
      </c>
      <c r="AZ19" s="12">
        <v>0.75</v>
      </c>
      <c r="BA19" s="12">
        <v>0.75</v>
      </c>
      <c r="BB19" s="14">
        <v>0.75</v>
      </c>
    </row>
    <row r="20" spans="1:54" outlineLevel="2" x14ac:dyDescent="0.25">
      <c r="B20" s="10" t="s">
        <v>6</v>
      </c>
      <c r="C20" s="13">
        <f>3%/(52/12)</f>
        <v>6.9230769230769233E-3</v>
      </c>
      <c r="D20" s="12">
        <f t="shared" ref="D20:BB20" si="3">3%/(52/12)</f>
        <v>6.9230769230769233E-3</v>
      </c>
      <c r="E20" s="12">
        <f t="shared" si="3"/>
        <v>6.9230769230769233E-3</v>
      </c>
      <c r="F20" s="12">
        <f t="shared" si="3"/>
        <v>6.9230769230769233E-3</v>
      </c>
      <c r="G20" s="12">
        <f t="shared" si="3"/>
        <v>6.9230769230769233E-3</v>
      </c>
      <c r="H20" s="12">
        <f t="shared" si="3"/>
        <v>6.9230769230769233E-3</v>
      </c>
      <c r="I20" s="12">
        <f t="shared" si="3"/>
        <v>6.9230769230769233E-3</v>
      </c>
      <c r="J20" s="12">
        <f t="shared" si="3"/>
        <v>6.9230769230769233E-3</v>
      </c>
      <c r="K20" s="12">
        <f t="shared" si="3"/>
        <v>6.9230769230769233E-3</v>
      </c>
      <c r="L20" s="12">
        <f t="shared" si="3"/>
        <v>6.9230769230769233E-3</v>
      </c>
      <c r="M20" s="12">
        <f t="shared" si="3"/>
        <v>6.9230769230769233E-3</v>
      </c>
      <c r="N20" s="12">
        <f t="shared" si="3"/>
        <v>6.9230769230769233E-3</v>
      </c>
      <c r="O20" s="12">
        <f t="shared" si="3"/>
        <v>6.9230769230769233E-3</v>
      </c>
      <c r="P20" s="12">
        <f t="shared" si="3"/>
        <v>6.9230769230769233E-3</v>
      </c>
      <c r="Q20" s="12">
        <f t="shared" si="3"/>
        <v>6.9230769230769233E-3</v>
      </c>
      <c r="R20" s="12">
        <f t="shared" si="3"/>
        <v>6.9230769230769233E-3</v>
      </c>
      <c r="S20" s="12">
        <f t="shared" si="3"/>
        <v>6.9230769230769233E-3</v>
      </c>
      <c r="T20" s="12">
        <f t="shared" si="3"/>
        <v>6.9230769230769233E-3</v>
      </c>
      <c r="U20" s="12">
        <f t="shared" si="3"/>
        <v>6.9230769230769233E-3</v>
      </c>
      <c r="V20" s="12">
        <f t="shared" si="3"/>
        <v>6.9230769230769233E-3</v>
      </c>
      <c r="W20" s="12">
        <f t="shared" si="3"/>
        <v>6.9230769230769233E-3</v>
      </c>
      <c r="X20" s="12">
        <f t="shared" si="3"/>
        <v>6.9230769230769233E-3</v>
      </c>
      <c r="Y20" s="12">
        <f t="shared" si="3"/>
        <v>6.9230769230769233E-3</v>
      </c>
      <c r="Z20" s="12">
        <f t="shared" si="3"/>
        <v>6.9230769230769233E-3</v>
      </c>
      <c r="AA20" s="12">
        <f t="shared" si="3"/>
        <v>6.9230769230769233E-3</v>
      </c>
      <c r="AB20" s="12">
        <f t="shared" si="3"/>
        <v>6.9230769230769233E-3</v>
      </c>
      <c r="AC20" s="12">
        <f t="shared" si="3"/>
        <v>6.9230769230769233E-3</v>
      </c>
      <c r="AD20" s="12">
        <f t="shared" si="3"/>
        <v>6.9230769230769233E-3</v>
      </c>
      <c r="AE20" s="12">
        <f t="shared" si="3"/>
        <v>6.9230769230769233E-3</v>
      </c>
      <c r="AF20" s="12">
        <f t="shared" si="3"/>
        <v>6.9230769230769233E-3</v>
      </c>
      <c r="AG20" s="12">
        <f t="shared" si="3"/>
        <v>6.9230769230769233E-3</v>
      </c>
      <c r="AH20" s="12">
        <f t="shared" si="3"/>
        <v>6.9230769230769233E-3</v>
      </c>
      <c r="AI20" s="12">
        <f t="shared" si="3"/>
        <v>6.9230769230769233E-3</v>
      </c>
      <c r="AJ20" s="12">
        <f t="shared" si="3"/>
        <v>6.9230769230769233E-3</v>
      </c>
      <c r="AK20" s="12">
        <f t="shared" si="3"/>
        <v>6.9230769230769233E-3</v>
      </c>
      <c r="AL20" s="12">
        <f t="shared" si="3"/>
        <v>6.9230769230769233E-3</v>
      </c>
      <c r="AM20" s="12">
        <f t="shared" si="3"/>
        <v>6.9230769230769233E-3</v>
      </c>
      <c r="AN20" s="12">
        <f t="shared" si="3"/>
        <v>6.9230769230769233E-3</v>
      </c>
      <c r="AO20" s="12">
        <f t="shared" si="3"/>
        <v>6.9230769230769233E-3</v>
      </c>
      <c r="AP20" s="12">
        <f t="shared" si="3"/>
        <v>6.9230769230769233E-3</v>
      </c>
      <c r="AQ20" s="12">
        <f t="shared" si="3"/>
        <v>6.9230769230769233E-3</v>
      </c>
      <c r="AR20" s="12">
        <f t="shared" si="3"/>
        <v>6.9230769230769233E-3</v>
      </c>
      <c r="AS20" s="12">
        <f t="shared" si="3"/>
        <v>6.9230769230769233E-3</v>
      </c>
      <c r="AT20" s="12">
        <f t="shared" si="3"/>
        <v>6.9230769230769233E-3</v>
      </c>
      <c r="AU20" s="12">
        <f t="shared" si="3"/>
        <v>6.9230769230769233E-3</v>
      </c>
      <c r="AV20" s="12">
        <f t="shared" si="3"/>
        <v>6.9230769230769233E-3</v>
      </c>
      <c r="AW20" s="12">
        <f t="shared" si="3"/>
        <v>6.9230769230769233E-3</v>
      </c>
      <c r="AX20" s="12">
        <f t="shared" si="3"/>
        <v>6.9230769230769233E-3</v>
      </c>
      <c r="AY20" s="12">
        <f t="shared" si="3"/>
        <v>6.9230769230769233E-3</v>
      </c>
      <c r="AZ20" s="12">
        <f t="shared" si="3"/>
        <v>6.9230769230769233E-3</v>
      </c>
      <c r="BA20" s="12">
        <f t="shared" si="3"/>
        <v>6.9230769230769233E-3</v>
      </c>
      <c r="BB20" s="14">
        <f t="shared" si="3"/>
        <v>6.9230769230769233E-3</v>
      </c>
    </row>
    <row r="21" spans="1:54" outlineLevel="2" x14ac:dyDescent="0.25">
      <c r="B21" s="10" t="s">
        <v>7</v>
      </c>
      <c r="C21" s="12">
        <v>0.3</v>
      </c>
      <c r="D21" s="12">
        <v>0.3</v>
      </c>
      <c r="E21" s="12">
        <v>0.3</v>
      </c>
      <c r="F21" s="12">
        <v>0.3</v>
      </c>
      <c r="G21" s="12">
        <v>0.3</v>
      </c>
      <c r="H21" s="12">
        <v>0.3</v>
      </c>
      <c r="I21" s="12">
        <v>0.3</v>
      </c>
      <c r="J21" s="12">
        <v>0.3</v>
      </c>
      <c r="K21" s="12">
        <v>0.3</v>
      </c>
      <c r="L21" s="12">
        <v>0.3</v>
      </c>
      <c r="M21" s="12">
        <v>0.3</v>
      </c>
      <c r="N21" s="12">
        <v>0.3</v>
      </c>
      <c r="O21" s="12">
        <v>0.3</v>
      </c>
      <c r="P21" s="12">
        <v>0.3</v>
      </c>
      <c r="Q21" s="12">
        <v>0.3</v>
      </c>
      <c r="R21" s="12">
        <v>0.3</v>
      </c>
      <c r="S21" s="12">
        <v>0.3</v>
      </c>
      <c r="T21" s="12">
        <v>0.3</v>
      </c>
      <c r="U21" s="12">
        <v>0.3</v>
      </c>
      <c r="V21" s="12">
        <v>0.3</v>
      </c>
      <c r="W21" s="12">
        <v>0.3</v>
      </c>
      <c r="X21" s="12">
        <v>0.3</v>
      </c>
      <c r="Y21" s="12">
        <v>0.3</v>
      </c>
      <c r="Z21" s="12">
        <v>0.3</v>
      </c>
      <c r="AA21" s="12">
        <v>0.3</v>
      </c>
      <c r="AB21" s="12">
        <v>0.3</v>
      </c>
      <c r="AC21" s="12">
        <v>0.3</v>
      </c>
      <c r="AD21" s="12">
        <v>0.3</v>
      </c>
      <c r="AE21" s="12">
        <v>0.3</v>
      </c>
      <c r="AF21" s="12">
        <v>0.3</v>
      </c>
      <c r="AG21" s="12">
        <v>0.3</v>
      </c>
      <c r="AH21" s="12">
        <v>0.3</v>
      </c>
      <c r="AI21" s="12">
        <v>0.3</v>
      </c>
      <c r="AJ21" s="12">
        <v>0.3</v>
      </c>
      <c r="AK21" s="12">
        <v>0.3</v>
      </c>
      <c r="AL21" s="12">
        <v>0.3</v>
      </c>
      <c r="AM21" s="12">
        <v>0.3</v>
      </c>
      <c r="AN21" s="12">
        <v>0.3</v>
      </c>
      <c r="AO21" s="12">
        <v>0.3</v>
      </c>
      <c r="AP21" s="12">
        <v>0.3</v>
      </c>
      <c r="AQ21" s="12">
        <v>0.3</v>
      </c>
      <c r="AR21" s="12">
        <v>0.3</v>
      </c>
      <c r="AS21" s="12">
        <v>0.3</v>
      </c>
      <c r="AT21" s="12">
        <v>0.3</v>
      </c>
      <c r="AU21" s="12">
        <v>0.3</v>
      </c>
      <c r="AV21" s="12">
        <v>0.3</v>
      </c>
      <c r="AW21" s="12">
        <v>0.3</v>
      </c>
      <c r="AX21" s="12">
        <v>0.3</v>
      </c>
      <c r="AY21" s="12">
        <v>0.3</v>
      </c>
      <c r="AZ21" s="12">
        <v>0.3</v>
      </c>
      <c r="BA21" s="12">
        <v>0.3</v>
      </c>
      <c r="BB21" s="14">
        <v>0.3</v>
      </c>
    </row>
    <row r="22" spans="1:54" outlineLevel="2" x14ac:dyDescent="0.25">
      <c r="B22" s="10" t="s">
        <v>0</v>
      </c>
      <c r="C22" s="5">
        <f>C8*C21/(1-C18)/(1-C17)/40</f>
        <v>78.075000000000003</v>
      </c>
      <c r="D22" s="5">
        <f t="shared" ref="D22:BB22" si="4">D8*D21/(1-D18)/(1-D17)/40</f>
        <v>79.636500000000012</v>
      </c>
      <c r="E22" s="5">
        <f t="shared" si="4"/>
        <v>81.229230000000001</v>
      </c>
      <c r="F22" s="5">
        <f t="shared" si="4"/>
        <v>82.853814599999993</v>
      </c>
      <c r="G22" s="5">
        <f t="shared" si="4"/>
        <v>84.510890891999992</v>
      </c>
      <c r="H22" s="5">
        <f t="shared" si="4"/>
        <v>86.201108709840028</v>
      </c>
      <c r="I22" s="5">
        <f t="shared" si="4"/>
        <v>87.925130884036832</v>
      </c>
      <c r="J22" s="5">
        <f t="shared" si="4"/>
        <v>89.683633501717566</v>
      </c>
      <c r="K22" s="5">
        <f t="shared" si="4"/>
        <v>91.477306171751906</v>
      </c>
      <c r="L22" s="5">
        <f t="shared" si="4"/>
        <v>93.306852295186957</v>
      </c>
      <c r="M22" s="5">
        <f t="shared" si="4"/>
        <v>95.172989341090698</v>
      </c>
      <c r="N22" s="5">
        <f t="shared" si="4"/>
        <v>97.076449127912511</v>
      </c>
      <c r="O22" s="5">
        <f t="shared" si="4"/>
        <v>99.017978110470779</v>
      </c>
      <c r="P22" s="5">
        <f t="shared" si="4"/>
        <v>100.99833767268018</v>
      </c>
      <c r="Q22" s="5">
        <f t="shared" si="4"/>
        <v>103.0183044261338</v>
      </c>
      <c r="R22" s="5">
        <f t="shared" si="4"/>
        <v>105.07867051465647</v>
      </c>
      <c r="S22" s="5">
        <f t="shared" si="4"/>
        <v>107.18024392494961</v>
      </c>
      <c r="T22" s="5">
        <f t="shared" si="4"/>
        <v>109.3238488034486</v>
      </c>
      <c r="U22" s="5">
        <f t="shared" si="4"/>
        <v>111.51032577951757</v>
      </c>
      <c r="V22" s="5">
        <f t="shared" si="4"/>
        <v>113.74053229510794</v>
      </c>
      <c r="W22" s="5">
        <f t="shared" si="4"/>
        <v>116.01534294101009</v>
      </c>
      <c r="X22" s="5">
        <f t="shared" si="4"/>
        <v>118.33564979983028</v>
      </c>
      <c r="Y22" s="5">
        <f t="shared" si="4"/>
        <v>120.70236279582691</v>
      </c>
      <c r="Z22" s="5">
        <f t="shared" si="4"/>
        <v>123.11641005174343</v>
      </c>
      <c r="AA22" s="5">
        <f t="shared" si="4"/>
        <v>125.57873825277829</v>
      </c>
      <c r="AB22" s="5">
        <f t="shared" si="4"/>
        <v>128.09031301783386</v>
      </c>
      <c r="AC22" s="5">
        <f t="shared" si="4"/>
        <v>130.65211927819055</v>
      </c>
      <c r="AD22" s="5">
        <f t="shared" si="4"/>
        <v>133.26516166375438</v>
      </c>
      <c r="AE22" s="5">
        <f t="shared" si="4"/>
        <v>135.93046489702945</v>
      </c>
      <c r="AF22" s="5">
        <f t="shared" si="4"/>
        <v>138.64907419497007</v>
      </c>
      <c r="AG22" s="5">
        <f t="shared" si="4"/>
        <v>141.42205567886947</v>
      </c>
      <c r="AH22" s="5">
        <f t="shared" si="4"/>
        <v>144.25049679244685</v>
      </c>
      <c r="AI22" s="5">
        <f t="shared" si="4"/>
        <v>147.13550672829575</v>
      </c>
      <c r="AJ22" s="5">
        <f t="shared" si="4"/>
        <v>150.07821686286167</v>
      </c>
      <c r="AK22" s="5">
        <f t="shared" si="4"/>
        <v>153.07978120011893</v>
      </c>
      <c r="AL22" s="5">
        <f t="shared" si="4"/>
        <v>156.14137682412129</v>
      </c>
      <c r="AM22" s="5">
        <f t="shared" si="4"/>
        <v>159.26420436060374</v>
      </c>
      <c r="AN22" s="5">
        <f t="shared" si="4"/>
        <v>162.44948844781578</v>
      </c>
      <c r="AO22" s="5">
        <f t="shared" si="4"/>
        <v>165.69847821677209</v>
      </c>
      <c r="AP22" s="5">
        <f t="shared" si="4"/>
        <v>169.01244778110757</v>
      </c>
      <c r="AQ22" s="5">
        <f t="shared" si="4"/>
        <v>172.3926967367297</v>
      </c>
      <c r="AR22" s="5">
        <f t="shared" si="4"/>
        <v>175.84055067146431</v>
      </c>
      <c r="AS22" s="5">
        <f t="shared" si="4"/>
        <v>179.35736168489353</v>
      </c>
      <c r="AT22" s="5">
        <f t="shared" si="4"/>
        <v>182.94450891859145</v>
      </c>
      <c r="AU22" s="5">
        <f t="shared" si="4"/>
        <v>186.60339909696327</v>
      </c>
      <c r="AV22" s="5">
        <f t="shared" si="4"/>
        <v>190.33546707890255</v>
      </c>
      <c r="AW22" s="5">
        <f t="shared" si="4"/>
        <v>194.14217642048055</v>
      </c>
      <c r="AX22" s="5">
        <f t="shared" si="4"/>
        <v>198.02501994889022</v>
      </c>
      <c r="AY22" s="5">
        <f t="shared" si="4"/>
        <v>201.98552034786803</v>
      </c>
      <c r="AZ22" s="5">
        <f t="shared" si="4"/>
        <v>206.0252307548254</v>
      </c>
      <c r="BA22" s="5">
        <f t="shared" si="4"/>
        <v>210.14573536992188</v>
      </c>
      <c r="BB22" s="6">
        <f t="shared" si="4"/>
        <v>214.34865007732037</v>
      </c>
    </row>
    <row r="23" spans="1:54" outlineLevel="2" x14ac:dyDescent="0.25">
      <c r="B23" s="10" t="s">
        <v>1</v>
      </c>
      <c r="C23" s="5">
        <v>90</v>
      </c>
      <c r="D23" s="5">
        <f>(C23*(1-C20))+D29+D25+D26</f>
        <v>89.376923076923077</v>
      </c>
      <c r="E23" s="5">
        <f t="shared" ref="E23:BB23" si="5">(D23*(1-D20))+E29+E25+E26</f>
        <v>88.758159763313614</v>
      </c>
      <c r="F23" s="5">
        <f t="shared" si="5"/>
        <v>88.143680195721444</v>
      </c>
      <c r="G23" s="5">
        <f t="shared" si="5"/>
        <v>87.533454717443377</v>
      </c>
      <c r="H23" s="5">
        <f t="shared" si="5"/>
        <v>86.92745387709185</v>
      </c>
      <c r="I23" s="5">
        <f t="shared" si="5"/>
        <v>86.325648427173519</v>
      </c>
      <c r="J23" s="5">
        <f t="shared" si="5"/>
        <v>85.728009322677707</v>
      </c>
      <c r="K23" s="5">
        <f t="shared" si="5"/>
        <v>85.134507719674559</v>
      </c>
      <c r="L23" s="5">
        <f t="shared" si="5"/>
        <v>84.545114973922963</v>
      </c>
      <c r="M23" s="5">
        <f t="shared" si="5"/>
        <v>83.959802639488117</v>
      </c>
      <c r="N23" s="5">
        <f t="shared" si="5"/>
        <v>83.37854246736859</v>
      </c>
      <c r="O23" s="5">
        <f t="shared" si="5"/>
        <v>82.801306404132959</v>
      </c>
      <c r="P23" s="5">
        <f t="shared" si="5"/>
        <v>82.228066590565888</v>
      </c>
      <c r="Q23" s="5">
        <f t="shared" si="5"/>
        <v>81.658795360323509</v>
      </c>
      <c r="R23" s="5">
        <f t="shared" si="5"/>
        <v>81.093465238598199</v>
      </c>
      <c r="S23" s="5">
        <f t="shared" si="5"/>
        <v>80.532048940792521</v>
      </c>
      <c r="T23" s="5">
        <f t="shared" si="5"/>
        <v>79.974519371202419</v>
      </c>
      <c r="U23" s="5">
        <f t="shared" si="5"/>
        <v>79.420849621709479</v>
      </c>
      <c r="V23" s="5">
        <f t="shared" si="5"/>
        <v>78.871012970482255</v>
      </c>
      <c r="W23" s="5">
        <f t="shared" si="5"/>
        <v>78.324982880686605</v>
      </c>
      <c r="X23" s="5">
        <f t="shared" si="5"/>
        <v>77.782732999204924</v>
      </c>
      <c r="Y23" s="5">
        <f t="shared" si="5"/>
        <v>77.244237155364274</v>
      </c>
      <c r="Z23" s="5">
        <f t="shared" si="5"/>
        <v>76.709469359673292</v>
      </c>
      <c r="AA23" s="5">
        <f t="shared" si="5"/>
        <v>76.178403802567857</v>
      </c>
      <c r="AB23" s="5">
        <f t="shared" si="5"/>
        <v>75.651014853165464</v>
      </c>
      <c r="AC23" s="5">
        <f t="shared" si="5"/>
        <v>75.12727705802817</v>
      </c>
      <c r="AD23" s="5">
        <f t="shared" si="5"/>
        <v>74.607165139934125</v>
      </c>
      <c r="AE23" s="5">
        <f t="shared" si="5"/>
        <v>74.090653996657664</v>
      </c>
      <c r="AF23" s="5">
        <f t="shared" si="5"/>
        <v>73.577718699757725</v>
      </c>
      <c r="AG23" s="5">
        <f t="shared" si="5"/>
        <v>73.068334493374792</v>
      </c>
      <c r="AH23" s="5">
        <f t="shared" si="5"/>
        <v>72.562476793036041</v>
      </c>
      <c r="AI23" s="5">
        <f t="shared" si="5"/>
        <v>72.060121184468869</v>
      </c>
      <c r="AJ23" s="5">
        <f t="shared" si="5"/>
        <v>71.56124342242255</v>
      </c>
      <c r="AK23" s="5">
        <f t="shared" si="5"/>
        <v>71.065819429498092</v>
      </c>
      <c r="AL23" s="5">
        <f t="shared" si="5"/>
        <v>90.573825294986179</v>
      </c>
      <c r="AM23" s="5">
        <f t="shared" si="5"/>
        <v>129.94677573525166</v>
      </c>
      <c r="AN23" s="5">
        <f t="shared" si="5"/>
        <v>129.0471442109307</v>
      </c>
      <c r="AO23" s="5">
        <f t="shared" si="5"/>
        <v>128.15374090485503</v>
      </c>
      <c r="AP23" s="5">
        <f t="shared" si="5"/>
        <v>127.26652269859065</v>
      </c>
      <c r="AQ23" s="5">
        <f t="shared" si="5"/>
        <v>126.38544677221579</v>
      </c>
      <c r="AR23" s="5">
        <f t="shared" si="5"/>
        <v>125.51047060225429</v>
      </c>
      <c r="AS23" s="5">
        <f t="shared" si="5"/>
        <v>124.6415519596233</v>
      </c>
      <c r="AT23" s="5">
        <f t="shared" si="5"/>
        <v>123.77864890759514</v>
      </c>
      <c r="AU23" s="5">
        <f t="shared" si="5"/>
        <v>92.921719799773328</v>
      </c>
      <c r="AV23" s="5">
        <f t="shared" si="5"/>
        <v>92.278415585774894</v>
      </c>
      <c r="AW23" s="5">
        <f t="shared" si="5"/>
        <v>91.639565016334913</v>
      </c>
      <c r="AX23" s="5">
        <f t="shared" si="5"/>
        <v>91.005137258529516</v>
      </c>
      <c r="AY23" s="5">
        <f t="shared" si="5"/>
        <v>90.375101692893537</v>
      </c>
      <c r="AZ23" s="5">
        <f t="shared" si="5"/>
        <v>89.749427911942732</v>
      </c>
      <c r="BA23" s="5">
        <f t="shared" si="5"/>
        <v>89.128085718706203</v>
      </c>
      <c r="BB23" s="6">
        <f t="shared" si="5"/>
        <v>88.511045125269007</v>
      </c>
    </row>
    <row r="24" spans="1:54" ht="11" outlineLevel="2" thickBot="1" x14ac:dyDescent="0.3">
      <c r="B24" s="11" t="s">
        <v>2</v>
      </c>
      <c r="C24" s="7">
        <f>C23-C22</f>
        <v>11.924999999999997</v>
      </c>
      <c r="D24" s="7">
        <f t="shared" ref="D24:BB24" si="6">D23-D22</f>
        <v>9.7404230769230651</v>
      </c>
      <c r="E24" s="7">
        <f t="shared" si="6"/>
        <v>7.528929763313613</v>
      </c>
      <c r="F24" s="7">
        <f t="shared" si="6"/>
        <v>5.2898655957214515</v>
      </c>
      <c r="G24" s="7">
        <f t="shared" si="6"/>
        <v>3.0225638254433846</v>
      </c>
      <c r="H24" s="7">
        <f t="shared" si="6"/>
        <v>0.72634516725182152</v>
      </c>
      <c r="I24" s="7">
        <f t="shared" si="6"/>
        <v>-1.5994824568633135</v>
      </c>
      <c r="J24" s="7">
        <f t="shared" si="6"/>
        <v>-3.9556241790398587</v>
      </c>
      <c r="K24" s="7">
        <f t="shared" si="6"/>
        <v>-6.3427984520773464</v>
      </c>
      <c r="L24" s="7">
        <f t="shared" si="6"/>
        <v>-8.7617373212639933</v>
      </c>
      <c r="M24" s="7">
        <f t="shared" si="6"/>
        <v>-11.213186701602581</v>
      </c>
      <c r="N24" s="7">
        <f t="shared" si="6"/>
        <v>-13.697906660543921</v>
      </c>
      <c r="O24" s="7">
        <f t="shared" si="6"/>
        <v>-16.21667170633782</v>
      </c>
      <c r="P24" s="7">
        <f t="shared" si="6"/>
        <v>-18.770271082114292</v>
      </c>
      <c r="Q24" s="7">
        <f t="shared" si="6"/>
        <v>-21.359509065810286</v>
      </c>
      <c r="R24" s="7">
        <f t="shared" si="6"/>
        <v>-23.985205276058267</v>
      </c>
      <c r="S24" s="7">
        <f t="shared" si="6"/>
        <v>-26.648194984157087</v>
      </c>
      <c r="T24" s="7">
        <f t="shared" si="6"/>
        <v>-29.349329432246179</v>
      </c>
      <c r="U24" s="7">
        <f t="shared" si="6"/>
        <v>-32.089476157808093</v>
      </c>
      <c r="V24" s="7">
        <f t="shared" si="6"/>
        <v>-34.869519324625685</v>
      </c>
      <c r="W24" s="7">
        <f t="shared" si="6"/>
        <v>-37.690360060323485</v>
      </c>
      <c r="X24" s="7">
        <f t="shared" si="6"/>
        <v>-40.552916800625354</v>
      </c>
      <c r="Y24" s="7">
        <f t="shared" si="6"/>
        <v>-43.45812564046264</v>
      </c>
      <c r="Z24" s="7">
        <f t="shared" si="6"/>
        <v>-46.406940692070137</v>
      </c>
      <c r="AA24" s="7">
        <f t="shared" si="6"/>
        <v>-49.400334450210437</v>
      </c>
      <c r="AB24" s="7">
        <f t="shared" si="6"/>
        <v>-52.439298164668401</v>
      </c>
      <c r="AC24" s="7">
        <f t="shared" si="6"/>
        <v>-55.524842220162384</v>
      </c>
      <c r="AD24" s="7">
        <f t="shared" si="6"/>
        <v>-58.657996523820259</v>
      </c>
      <c r="AE24" s="7">
        <f t="shared" si="6"/>
        <v>-61.839810900371788</v>
      </c>
      <c r="AF24" s="7">
        <f t="shared" si="6"/>
        <v>-65.071355495212345</v>
      </c>
      <c r="AG24" s="7">
        <f t="shared" si="6"/>
        <v>-68.353721185494678</v>
      </c>
      <c r="AH24" s="7">
        <f t="shared" si="6"/>
        <v>-71.688019999410812</v>
      </c>
      <c r="AI24" s="7">
        <f t="shared" si="6"/>
        <v>-75.075385543826883</v>
      </c>
      <c r="AJ24" s="7">
        <f t="shared" si="6"/>
        <v>-78.516973440439116</v>
      </c>
      <c r="AK24" s="7">
        <f t="shared" si="6"/>
        <v>-82.013961770620838</v>
      </c>
      <c r="AL24" s="7">
        <f t="shared" si="6"/>
        <v>-65.567551529135116</v>
      </c>
      <c r="AM24" s="7">
        <f t="shared" si="6"/>
        <v>-29.317428625352079</v>
      </c>
      <c r="AN24" s="7">
        <f t="shared" si="6"/>
        <v>-33.402344236885085</v>
      </c>
      <c r="AO24" s="7">
        <f t="shared" si="6"/>
        <v>-37.544737311917061</v>
      </c>
      <c r="AP24" s="7">
        <f t="shared" si="6"/>
        <v>-41.745925082516919</v>
      </c>
      <c r="AQ24" s="7">
        <f t="shared" si="6"/>
        <v>-46.007249964513917</v>
      </c>
      <c r="AR24" s="7">
        <f t="shared" si="6"/>
        <v>-50.330080069210027</v>
      </c>
      <c r="AS24" s="7">
        <f t="shared" si="6"/>
        <v>-54.715809725270233</v>
      </c>
      <c r="AT24" s="7">
        <f t="shared" si="6"/>
        <v>-59.165860010996312</v>
      </c>
      <c r="AU24" s="7">
        <f t="shared" si="6"/>
        <v>-93.681679297189945</v>
      </c>
      <c r="AV24" s="7">
        <f t="shared" si="6"/>
        <v>-98.057051493127659</v>
      </c>
      <c r="AW24" s="7">
        <f t="shared" si="6"/>
        <v>-102.50261140414564</v>
      </c>
      <c r="AX24" s="7">
        <f t="shared" si="6"/>
        <v>-107.0198826903607</v>
      </c>
      <c r="AY24" s="7">
        <f t="shared" si="6"/>
        <v>-111.6104186549745</v>
      </c>
      <c r="AZ24" s="7">
        <f t="shared" si="6"/>
        <v>-116.27580284288267</v>
      </c>
      <c r="BA24" s="7">
        <f t="shared" si="6"/>
        <v>-121.01764965121568</v>
      </c>
      <c r="BB24" s="8">
        <f t="shared" si="6"/>
        <v>-125.83760495205136</v>
      </c>
    </row>
    <row r="25" spans="1:54" outlineLevel="3" x14ac:dyDescent="0.25">
      <c r="B25" s="17" t="s">
        <v>8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6"/>
    </row>
    <row r="26" spans="1:54" outlineLevel="3" x14ac:dyDescent="0.25">
      <c r="B26" s="10" t="s">
        <v>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>
        <v>-30</v>
      </c>
      <c r="AV26" s="5"/>
      <c r="AW26" s="5"/>
      <c r="AX26" s="5"/>
      <c r="AY26" s="5"/>
      <c r="AZ26" s="5"/>
      <c r="BA26" s="5"/>
      <c r="BB26" s="6"/>
    </row>
    <row r="27" spans="1:54" outlineLevel="3" x14ac:dyDescent="0.25">
      <c r="A27" s="18" t="s">
        <v>16</v>
      </c>
      <c r="B27" s="10" t="s">
        <v>21</v>
      </c>
      <c r="C27" s="5">
        <f>0+(H28)</f>
        <v>0</v>
      </c>
      <c r="D27" s="5">
        <f>0+(I28)</f>
        <v>0</v>
      </c>
      <c r="E27" s="5">
        <f>0+(J28)</f>
        <v>0</v>
      </c>
      <c r="F27" s="5">
        <f t="shared" ref="F27:U28" si="7">K28</f>
        <v>0</v>
      </c>
      <c r="G27" s="5">
        <f t="shared" si="7"/>
        <v>0</v>
      </c>
      <c r="H27" s="5">
        <f t="shared" si="7"/>
        <v>0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  <c r="N27" s="5">
        <f t="shared" si="7"/>
        <v>0</v>
      </c>
      <c r="O27" s="5">
        <f t="shared" si="7"/>
        <v>0</v>
      </c>
      <c r="P27" s="5">
        <f t="shared" si="7"/>
        <v>0</v>
      </c>
      <c r="Q27" s="5">
        <f t="shared" si="7"/>
        <v>0</v>
      </c>
      <c r="R27" s="5">
        <f t="shared" si="7"/>
        <v>0</v>
      </c>
      <c r="S27" s="5">
        <f t="shared" si="7"/>
        <v>0</v>
      </c>
      <c r="T27" s="5">
        <f t="shared" si="7"/>
        <v>0</v>
      </c>
      <c r="U27" s="5">
        <f t="shared" si="7"/>
        <v>0</v>
      </c>
      <c r="V27" s="5">
        <f t="shared" ref="V27:AK27" si="8">AA28</f>
        <v>0</v>
      </c>
      <c r="W27" s="5">
        <f t="shared" si="8"/>
        <v>0</v>
      </c>
      <c r="X27" s="5">
        <f t="shared" si="8"/>
        <v>0</v>
      </c>
      <c r="Y27" s="5">
        <f t="shared" si="8"/>
        <v>0</v>
      </c>
      <c r="Z27" s="5">
        <f t="shared" si="8"/>
        <v>0</v>
      </c>
      <c r="AA27" s="5">
        <f t="shared" si="8"/>
        <v>0</v>
      </c>
      <c r="AB27" s="5">
        <f t="shared" si="8"/>
        <v>20</v>
      </c>
      <c r="AC27" s="5">
        <f t="shared" si="8"/>
        <v>40</v>
      </c>
      <c r="AD27" s="5">
        <f t="shared" si="8"/>
        <v>0</v>
      </c>
      <c r="AE27" s="5">
        <f t="shared" si="8"/>
        <v>0</v>
      </c>
      <c r="AF27" s="5">
        <f t="shared" si="8"/>
        <v>0</v>
      </c>
      <c r="AG27" s="5">
        <f t="shared" si="8"/>
        <v>0</v>
      </c>
      <c r="AH27" s="5">
        <f t="shared" si="8"/>
        <v>0</v>
      </c>
      <c r="AI27" s="5">
        <f t="shared" si="8"/>
        <v>0</v>
      </c>
      <c r="AJ27" s="5">
        <f t="shared" si="8"/>
        <v>0</v>
      </c>
      <c r="AK27" s="5">
        <f t="shared" si="8"/>
        <v>0</v>
      </c>
      <c r="AL27" s="5">
        <f t="shared" ref="AL27:BA27" si="9">AQ28</f>
        <v>0</v>
      </c>
      <c r="AM27" s="5">
        <f t="shared" si="9"/>
        <v>0</v>
      </c>
      <c r="AN27" s="5">
        <f t="shared" si="9"/>
        <v>0</v>
      </c>
      <c r="AO27" s="5">
        <f t="shared" si="9"/>
        <v>0</v>
      </c>
      <c r="AP27" s="5">
        <f t="shared" si="9"/>
        <v>0</v>
      </c>
      <c r="AQ27" s="5">
        <f t="shared" si="9"/>
        <v>0</v>
      </c>
      <c r="AR27" s="5">
        <f t="shared" si="9"/>
        <v>0</v>
      </c>
      <c r="AS27" s="5">
        <f t="shared" si="9"/>
        <v>0</v>
      </c>
      <c r="AT27" s="5">
        <f t="shared" si="9"/>
        <v>0</v>
      </c>
      <c r="AU27" s="5">
        <f t="shared" si="9"/>
        <v>0</v>
      </c>
      <c r="AV27" s="5">
        <f t="shared" si="9"/>
        <v>0</v>
      </c>
      <c r="AW27" s="5">
        <f t="shared" si="9"/>
        <v>0</v>
      </c>
      <c r="AX27" s="5">
        <f t="shared" si="9"/>
        <v>0</v>
      </c>
      <c r="AY27" s="5">
        <f t="shared" si="9"/>
        <v>0</v>
      </c>
      <c r="AZ27" s="5">
        <f t="shared" si="9"/>
        <v>0</v>
      </c>
      <c r="BA27" s="5">
        <f t="shared" si="9"/>
        <v>0</v>
      </c>
      <c r="BB27" s="6">
        <f>BG28</f>
        <v>0</v>
      </c>
    </row>
    <row r="28" spans="1:54" outlineLevel="3" x14ac:dyDescent="0.25">
      <c r="B28" s="10" t="s">
        <v>22</v>
      </c>
      <c r="C28" s="5">
        <f t="shared" ref="C28:R28" si="10">H29</f>
        <v>0</v>
      </c>
      <c r="D28" s="5">
        <f t="shared" si="10"/>
        <v>0</v>
      </c>
      <c r="E28" s="5">
        <f t="shared" si="10"/>
        <v>0</v>
      </c>
      <c r="F28" s="5">
        <f t="shared" si="10"/>
        <v>0</v>
      </c>
      <c r="G28" s="5">
        <f t="shared" si="10"/>
        <v>0</v>
      </c>
      <c r="H28" s="5">
        <f t="shared" si="10"/>
        <v>0</v>
      </c>
      <c r="I28" s="5">
        <f t="shared" si="10"/>
        <v>0</v>
      </c>
      <c r="J28" s="5">
        <f t="shared" si="10"/>
        <v>0</v>
      </c>
      <c r="K28" s="5">
        <f t="shared" si="10"/>
        <v>0</v>
      </c>
      <c r="L28" s="5">
        <f t="shared" si="10"/>
        <v>0</v>
      </c>
      <c r="M28" s="5">
        <f t="shared" si="10"/>
        <v>0</v>
      </c>
      <c r="N28" s="5">
        <f t="shared" si="10"/>
        <v>0</v>
      </c>
      <c r="O28" s="5">
        <f t="shared" si="10"/>
        <v>0</v>
      </c>
      <c r="P28" s="5">
        <f t="shared" si="10"/>
        <v>0</v>
      </c>
      <c r="Q28" s="5">
        <f t="shared" si="10"/>
        <v>0</v>
      </c>
      <c r="R28" s="5">
        <f t="shared" si="10"/>
        <v>0</v>
      </c>
      <c r="S28" s="5">
        <f t="shared" si="7"/>
        <v>0</v>
      </c>
      <c r="T28" s="5">
        <f t="shared" si="7"/>
        <v>0</v>
      </c>
      <c r="U28" s="5">
        <f t="shared" si="7"/>
        <v>0</v>
      </c>
      <c r="V28" s="5">
        <f t="shared" ref="V28:BA28" si="11">AA29</f>
        <v>0</v>
      </c>
      <c r="W28" s="5">
        <f t="shared" si="11"/>
        <v>0</v>
      </c>
      <c r="X28" s="5">
        <f t="shared" si="11"/>
        <v>0</v>
      </c>
      <c r="Y28" s="5">
        <f t="shared" si="11"/>
        <v>0</v>
      </c>
      <c r="Z28" s="5">
        <f t="shared" si="11"/>
        <v>0</v>
      </c>
      <c r="AA28" s="5">
        <f t="shared" si="11"/>
        <v>0</v>
      </c>
      <c r="AB28" s="5">
        <f t="shared" si="11"/>
        <v>0</v>
      </c>
      <c r="AC28" s="5">
        <f t="shared" si="11"/>
        <v>0</v>
      </c>
      <c r="AD28" s="5">
        <f t="shared" si="11"/>
        <v>0</v>
      </c>
      <c r="AE28" s="5">
        <f t="shared" si="11"/>
        <v>0</v>
      </c>
      <c r="AF28" s="5">
        <f t="shared" si="11"/>
        <v>0</v>
      </c>
      <c r="AG28" s="5">
        <f t="shared" si="11"/>
        <v>20</v>
      </c>
      <c r="AH28" s="5">
        <f t="shared" si="11"/>
        <v>40</v>
      </c>
      <c r="AI28" s="5">
        <f t="shared" si="11"/>
        <v>0</v>
      </c>
      <c r="AJ28" s="5">
        <f t="shared" si="11"/>
        <v>0</v>
      </c>
      <c r="AK28" s="5">
        <f t="shared" si="11"/>
        <v>0</v>
      </c>
      <c r="AL28" s="5">
        <f t="shared" si="11"/>
        <v>0</v>
      </c>
      <c r="AM28" s="5">
        <f t="shared" si="11"/>
        <v>0</v>
      </c>
      <c r="AN28" s="5">
        <f t="shared" si="11"/>
        <v>0</v>
      </c>
      <c r="AO28" s="5">
        <f t="shared" si="11"/>
        <v>0</v>
      </c>
      <c r="AP28" s="5">
        <f t="shared" si="11"/>
        <v>0</v>
      </c>
      <c r="AQ28" s="5">
        <f t="shared" si="11"/>
        <v>0</v>
      </c>
      <c r="AR28" s="5">
        <f t="shared" si="11"/>
        <v>0</v>
      </c>
      <c r="AS28" s="5">
        <f t="shared" si="11"/>
        <v>0</v>
      </c>
      <c r="AT28" s="5">
        <f t="shared" si="11"/>
        <v>0</v>
      </c>
      <c r="AU28" s="5">
        <f t="shared" si="11"/>
        <v>0</v>
      </c>
      <c r="AV28" s="5">
        <f t="shared" si="11"/>
        <v>0</v>
      </c>
      <c r="AW28" s="5">
        <f t="shared" si="11"/>
        <v>0</v>
      </c>
      <c r="AX28" s="5">
        <f t="shared" si="11"/>
        <v>0</v>
      </c>
      <c r="AY28" s="5">
        <f t="shared" si="11"/>
        <v>0</v>
      </c>
      <c r="AZ28" s="5">
        <f t="shared" si="11"/>
        <v>0</v>
      </c>
      <c r="BA28" s="5">
        <f t="shared" si="11"/>
        <v>0</v>
      </c>
      <c r="BB28" s="6">
        <f>BG29</f>
        <v>0</v>
      </c>
    </row>
    <row r="29" spans="1:54" outlineLevel="3" x14ac:dyDescent="0.25">
      <c r="B29" s="10" t="s">
        <v>10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>
        <v>20</v>
      </c>
      <c r="AM29" s="5">
        <v>40</v>
      </c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ht="11" outlineLevel="3" thickBot="1" x14ac:dyDescent="0.3">
      <c r="A30" s="18" t="s">
        <v>16</v>
      </c>
      <c r="B30" s="11" t="s">
        <v>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</row>
    <row r="31" spans="1:54" ht="11" outlineLevel="2" thickBot="1" x14ac:dyDescent="0.3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1:54" outlineLevel="2" x14ac:dyDescent="0.25">
      <c r="B32" s="9" t="s">
        <v>20</v>
      </c>
      <c r="C32" s="2">
        <v>45689</v>
      </c>
      <c r="D32" s="2">
        <v>45696</v>
      </c>
      <c r="E32" s="2">
        <v>45703</v>
      </c>
      <c r="F32" s="2">
        <v>45710</v>
      </c>
      <c r="G32" s="2">
        <v>45717</v>
      </c>
      <c r="H32" s="2">
        <v>45724</v>
      </c>
      <c r="I32" s="2">
        <v>45731</v>
      </c>
      <c r="J32" s="2">
        <v>45738</v>
      </c>
      <c r="K32" s="2">
        <v>45745</v>
      </c>
      <c r="L32" s="2">
        <v>45752</v>
      </c>
      <c r="M32" s="2">
        <v>45759</v>
      </c>
      <c r="N32" s="2">
        <v>45766</v>
      </c>
      <c r="O32" s="2">
        <v>45773</v>
      </c>
      <c r="P32" s="2">
        <v>45780</v>
      </c>
      <c r="Q32" s="2">
        <v>45787</v>
      </c>
      <c r="R32" s="2">
        <v>45794</v>
      </c>
      <c r="S32" s="2">
        <v>45801</v>
      </c>
      <c r="T32" s="2">
        <v>45808</v>
      </c>
      <c r="U32" s="2">
        <v>45815</v>
      </c>
      <c r="V32" s="2">
        <v>45822</v>
      </c>
      <c r="W32" s="2">
        <v>45829</v>
      </c>
      <c r="X32" s="2">
        <v>45836</v>
      </c>
      <c r="Y32" s="2">
        <v>45843</v>
      </c>
      <c r="Z32" s="2">
        <v>45850</v>
      </c>
      <c r="AA32" s="2">
        <v>45857</v>
      </c>
      <c r="AB32" s="2">
        <v>45864</v>
      </c>
      <c r="AC32" s="2">
        <v>45871</v>
      </c>
      <c r="AD32" s="2">
        <v>45878</v>
      </c>
      <c r="AE32" s="2">
        <v>45885</v>
      </c>
      <c r="AF32" s="2">
        <v>45892</v>
      </c>
      <c r="AG32" s="2">
        <v>45899</v>
      </c>
      <c r="AH32" s="2">
        <v>45906</v>
      </c>
      <c r="AI32" s="2">
        <v>45913</v>
      </c>
      <c r="AJ32" s="2">
        <v>45920</v>
      </c>
      <c r="AK32" s="2">
        <v>45927</v>
      </c>
      <c r="AL32" s="2">
        <v>45934</v>
      </c>
      <c r="AM32" s="2">
        <v>45941</v>
      </c>
      <c r="AN32" s="2">
        <v>45948</v>
      </c>
      <c r="AO32" s="2">
        <v>45955</v>
      </c>
      <c r="AP32" s="2">
        <v>45962</v>
      </c>
      <c r="AQ32" s="2">
        <v>45969</v>
      </c>
      <c r="AR32" s="2">
        <v>45976</v>
      </c>
      <c r="AS32" s="2">
        <v>45983</v>
      </c>
      <c r="AT32" s="2">
        <v>45990</v>
      </c>
      <c r="AU32" s="2">
        <v>45997</v>
      </c>
      <c r="AV32" s="2">
        <v>46004</v>
      </c>
      <c r="AW32" s="2">
        <v>46011</v>
      </c>
      <c r="AX32" s="2">
        <v>46018</v>
      </c>
      <c r="AY32" s="2">
        <v>46025</v>
      </c>
      <c r="AZ32" s="2">
        <v>46032</v>
      </c>
      <c r="BA32" s="2">
        <v>46039</v>
      </c>
      <c r="BB32" s="3">
        <v>46046</v>
      </c>
    </row>
    <row r="33" spans="1:54" outlineLevel="2" x14ac:dyDescent="0.25">
      <c r="B33" s="10" t="s">
        <v>3</v>
      </c>
      <c r="C33" s="5">
        <v>35</v>
      </c>
      <c r="D33" s="5">
        <v>35</v>
      </c>
      <c r="E33" s="5">
        <v>35</v>
      </c>
      <c r="F33" s="5">
        <v>35</v>
      </c>
      <c r="G33" s="5">
        <v>35</v>
      </c>
      <c r="H33" s="5">
        <v>35</v>
      </c>
      <c r="I33" s="5">
        <v>35</v>
      </c>
      <c r="J33" s="5">
        <v>35</v>
      </c>
      <c r="K33" s="5">
        <v>35</v>
      </c>
      <c r="L33" s="5">
        <v>35</v>
      </c>
      <c r="M33" s="5">
        <v>35</v>
      </c>
      <c r="N33" s="5">
        <v>35</v>
      </c>
      <c r="O33" s="5">
        <v>35</v>
      </c>
      <c r="P33" s="5">
        <v>35</v>
      </c>
      <c r="Q33" s="5">
        <v>35</v>
      </c>
      <c r="R33" s="5">
        <v>35</v>
      </c>
      <c r="S33" s="5">
        <v>35</v>
      </c>
      <c r="T33" s="5">
        <v>35</v>
      </c>
      <c r="U33" s="5">
        <v>35</v>
      </c>
      <c r="V33" s="5">
        <v>35</v>
      </c>
      <c r="W33" s="5">
        <v>35</v>
      </c>
      <c r="X33" s="5">
        <v>35</v>
      </c>
      <c r="Y33" s="5">
        <v>35</v>
      </c>
      <c r="Z33" s="5">
        <v>35</v>
      </c>
      <c r="AA33" s="5">
        <v>35</v>
      </c>
      <c r="AB33" s="5">
        <v>35</v>
      </c>
      <c r="AC33" s="5">
        <v>35</v>
      </c>
      <c r="AD33" s="5">
        <v>35</v>
      </c>
      <c r="AE33" s="5">
        <v>35</v>
      </c>
      <c r="AF33" s="5">
        <v>35</v>
      </c>
      <c r="AG33" s="5">
        <v>35</v>
      </c>
      <c r="AH33" s="5">
        <v>35</v>
      </c>
      <c r="AI33" s="5">
        <v>35</v>
      </c>
      <c r="AJ33" s="5">
        <v>35</v>
      </c>
      <c r="AK33" s="5">
        <v>35</v>
      </c>
      <c r="AL33" s="5">
        <v>35</v>
      </c>
      <c r="AM33" s="5">
        <v>35</v>
      </c>
      <c r="AN33" s="5">
        <v>35</v>
      </c>
      <c r="AO33" s="5">
        <v>35</v>
      </c>
      <c r="AP33" s="5">
        <v>35</v>
      </c>
      <c r="AQ33" s="5">
        <v>35</v>
      </c>
      <c r="AR33" s="5">
        <v>35</v>
      </c>
      <c r="AS33" s="5">
        <v>35</v>
      </c>
      <c r="AT33" s="5">
        <v>35</v>
      </c>
      <c r="AU33" s="5">
        <v>35</v>
      </c>
      <c r="AV33" s="5">
        <v>35</v>
      </c>
      <c r="AW33" s="5">
        <v>35</v>
      </c>
      <c r="AX33" s="5">
        <v>35</v>
      </c>
      <c r="AY33" s="5">
        <v>35</v>
      </c>
      <c r="AZ33" s="5">
        <v>35</v>
      </c>
      <c r="BA33" s="5">
        <v>35</v>
      </c>
      <c r="BB33" s="6">
        <v>35</v>
      </c>
    </row>
    <row r="34" spans="1:54" outlineLevel="2" x14ac:dyDescent="0.25">
      <c r="A34" s="18" t="s">
        <v>16</v>
      </c>
      <c r="B34" s="10" t="s">
        <v>14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4">
        <v>0</v>
      </c>
    </row>
    <row r="35" spans="1:54" outlineLevel="2" x14ac:dyDescent="0.25">
      <c r="A35" s="18" t="s">
        <v>16</v>
      </c>
      <c r="B35" s="10" t="s">
        <v>15</v>
      </c>
      <c r="C35" s="12">
        <v>0.09</v>
      </c>
      <c r="D35" s="12">
        <v>0.09</v>
      </c>
      <c r="E35" s="12">
        <v>0.09</v>
      </c>
      <c r="F35" s="12">
        <v>0.09</v>
      </c>
      <c r="G35" s="12">
        <v>0.09</v>
      </c>
      <c r="H35" s="12">
        <v>0.09</v>
      </c>
      <c r="I35" s="12">
        <v>0.09</v>
      </c>
      <c r="J35" s="12">
        <v>0.09</v>
      </c>
      <c r="K35" s="12">
        <v>0.09</v>
      </c>
      <c r="L35" s="12">
        <v>0.09</v>
      </c>
      <c r="M35" s="12">
        <v>0.09</v>
      </c>
      <c r="N35" s="12">
        <v>0.09</v>
      </c>
      <c r="O35" s="12">
        <v>0.09</v>
      </c>
      <c r="P35" s="12">
        <v>0.09</v>
      </c>
      <c r="Q35" s="12">
        <v>0.09</v>
      </c>
      <c r="R35" s="12">
        <v>0.09</v>
      </c>
      <c r="S35" s="12">
        <v>0.09</v>
      </c>
      <c r="T35" s="12">
        <v>0.09</v>
      </c>
      <c r="U35" s="12">
        <v>0.09</v>
      </c>
      <c r="V35" s="12">
        <v>0.09</v>
      </c>
      <c r="W35" s="12">
        <v>0.09</v>
      </c>
      <c r="X35" s="12">
        <v>0.09</v>
      </c>
      <c r="Y35" s="12">
        <v>0.09</v>
      </c>
      <c r="Z35" s="12">
        <v>0.09</v>
      </c>
      <c r="AA35" s="12">
        <v>0.09</v>
      </c>
      <c r="AB35" s="12">
        <v>0.09</v>
      </c>
      <c r="AC35" s="12">
        <v>0.09</v>
      </c>
      <c r="AD35" s="12">
        <v>0.09</v>
      </c>
      <c r="AE35" s="12">
        <v>0.09</v>
      </c>
      <c r="AF35" s="12">
        <v>0.09</v>
      </c>
      <c r="AG35" s="12">
        <v>0.09</v>
      </c>
      <c r="AH35" s="12">
        <v>0.09</v>
      </c>
      <c r="AI35" s="12">
        <v>0.09</v>
      </c>
      <c r="AJ35" s="12">
        <v>0.09</v>
      </c>
      <c r="AK35" s="12">
        <v>0.09</v>
      </c>
      <c r="AL35" s="12">
        <v>0.09</v>
      </c>
      <c r="AM35" s="12">
        <v>0.09</v>
      </c>
      <c r="AN35" s="12">
        <v>0.09</v>
      </c>
      <c r="AO35" s="12">
        <v>0.09</v>
      </c>
      <c r="AP35" s="12">
        <v>0.09</v>
      </c>
      <c r="AQ35" s="12">
        <v>0.09</v>
      </c>
      <c r="AR35" s="12">
        <v>0.09</v>
      </c>
      <c r="AS35" s="12">
        <v>0.09</v>
      </c>
      <c r="AT35" s="12">
        <v>0.09</v>
      </c>
      <c r="AU35" s="12">
        <v>0.09</v>
      </c>
      <c r="AV35" s="12">
        <v>0.09</v>
      </c>
      <c r="AW35" s="12">
        <v>0.09</v>
      </c>
      <c r="AX35" s="12">
        <v>0.09</v>
      </c>
      <c r="AY35" s="12">
        <v>0.09</v>
      </c>
      <c r="AZ35" s="12">
        <v>0.09</v>
      </c>
      <c r="BA35" s="12">
        <v>0.09</v>
      </c>
      <c r="BB35" s="14">
        <v>0.09</v>
      </c>
    </row>
    <row r="36" spans="1:54" outlineLevel="2" x14ac:dyDescent="0.25">
      <c r="B36" s="10" t="s">
        <v>5</v>
      </c>
      <c r="C36" s="12">
        <v>0.75</v>
      </c>
      <c r="D36" s="12">
        <v>0.75</v>
      </c>
      <c r="E36" s="12">
        <v>0.75</v>
      </c>
      <c r="F36" s="12">
        <v>0.75</v>
      </c>
      <c r="G36" s="12">
        <v>0.75</v>
      </c>
      <c r="H36" s="12">
        <v>0.75</v>
      </c>
      <c r="I36" s="12">
        <v>0.75</v>
      </c>
      <c r="J36" s="12">
        <v>0.75</v>
      </c>
      <c r="K36" s="12">
        <v>0.75</v>
      </c>
      <c r="L36" s="12">
        <v>0.75</v>
      </c>
      <c r="M36" s="12">
        <v>0.75</v>
      </c>
      <c r="N36" s="12">
        <v>0.75</v>
      </c>
      <c r="O36" s="12">
        <v>0.75</v>
      </c>
      <c r="P36" s="12">
        <v>0.75</v>
      </c>
      <c r="Q36" s="12">
        <v>0.75</v>
      </c>
      <c r="R36" s="12">
        <v>0.75</v>
      </c>
      <c r="S36" s="12">
        <v>0.75</v>
      </c>
      <c r="T36" s="12">
        <v>0.75</v>
      </c>
      <c r="U36" s="12">
        <v>0.75</v>
      </c>
      <c r="V36" s="12">
        <v>0.75</v>
      </c>
      <c r="W36" s="12">
        <v>0.75</v>
      </c>
      <c r="X36" s="12">
        <v>0.75</v>
      </c>
      <c r="Y36" s="12">
        <v>0.75</v>
      </c>
      <c r="Z36" s="12">
        <v>0.75</v>
      </c>
      <c r="AA36" s="12">
        <v>0.75</v>
      </c>
      <c r="AB36" s="12">
        <v>0.75</v>
      </c>
      <c r="AC36" s="12">
        <v>0.75</v>
      </c>
      <c r="AD36" s="12">
        <v>0.75</v>
      </c>
      <c r="AE36" s="12">
        <v>0.75</v>
      </c>
      <c r="AF36" s="12">
        <v>0.75</v>
      </c>
      <c r="AG36" s="12">
        <v>0.75</v>
      </c>
      <c r="AH36" s="12">
        <v>0.75</v>
      </c>
      <c r="AI36" s="12">
        <v>0.75</v>
      </c>
      <c r="AJ36" s="12">
        <v>0.75</v>
      </c>
      <c r="AK36" s="12">
        <v>0.75</v>
      </c>
      <c r="AL36" s="12">
        <v>0.75</v>
      </c>
      <c r="AM36" s="12">
        <v>0.75</v>
      </c>
      <c r="AN36" s="12">
        <v>0.75</v>
      </c>
      <c r="AO36" s="12">
        <v>0.75</v>
      </c>
      <c r="AP36" s="12">
        <v>0.75</v>
      </c>
      <c r="AQ36" s="12">
        <v>0.75</v>
      </c>
      <c r="AR36" s="12">
        <v>0.75</v>
      </c>
      <c r="AS36" s="12">
        <v>0.75</v>
      </c>
      <c r="AT36" s="12">
        <v>0.75</v>
      </c>
      <c r="AU36" s="12">
        <v>0.75</v>
      </c>
      <c r="AV36" s="12">
        <v>0.75</v>
      </c>
      <c r="AW36" s="12">
        <v>0.75</v>
      </c>
      <c r="AX36" s="12">
        <v>0.75</v>
      </c>
      <c r="AY36" s="12">
        <v>0.75</v>
      </c>
      <c r="AZ36" s="12">
        <v>0.75</v>
      </c>
      <c r="BA36" s="12">
        <v>0.75</v>
      </c>
      <c r="BB36" s="14">
        <v>0.75</v>
      </c>
    </row>
    <row r="37" spans="1:54" outlineLevel="2" x14ac:dyDescent="0.25">
      <c r="B37" s="10" t="s">
        <v>6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4">
        <v>0</v>
      </c>
    </row>
    <row r="38" spans="1:54" outlineLevel="2" x14ac:dyDescent="0.25">
      <c r="B38" s="10" t="s">
        <v>7</v>
      </c>
      <c r="C38" s="12">
        <v>0.4</v>
      </c>
      <c r="D38" s="12">
        <v>0.4</v>
      </c>
      <c r="E38" s="12">
        <v>0.4</v>
      </c>
      <c r="F38" s="12">
        <v>0.4</v>
      </c>
      <c r="G38" s="12">
        <v>0.4</v>
      </c>
      <c r="H38" s="12">
        <v>0.4</v>
      </c>
      <c r="I38" s="12">
        <v>0.4</v>
      </c>
      <c r="J38" s="12">
        <v>0.4</v>
      </c>
      <c r="K38" s="12">
        <v>0.4</v>
      </c>
      <c r="L38" s="12">
        <v>0.4</v>
      </c>
      <c r="M38" s="12">
        <v>0.4</v>
      </c>
      <c r="N38" s="12">
        <v>0.4</v>
      </c>
      <c r="O38" s="12">
        <v>0.4</v>
      </c>
      <c r="P38" s="12">
        <v>0.4</v>
      </c>
      <c r="Q38" s="12">
        <v>0.4</v>
      </c>
      <c r="R38" s="12">
        <v>0.4</v>
      </c>
      <c r="S38" s="12">
        <v>0.4</v>
      </c>
      <c r="T38" s="12">
        <v>0.4</v>
      </c>
      <c r="U38" s="12">
        <v>0.4</v>
      </c>
      <c r="V38" s="12">
        <v>0.4</v>
      </c>
      <c r="W38" s="12">
        <v>0.4</v>
      </c>
      <c r="X38" s="12">
        <v>0.4</v>
      </c>
      <c r="Y38" s="12">
        <v>0.4</v>
      </c>
      <c r="Z38" s="12">
        <v>0.4</v>
      </c>
      <c r="AA38" s="12">
        <v>0.4</v>
      </c>
      <c r="AB38" s="12">
        <v>0.4</v>
      </c>
      <c r="AC38" s="12">
        <v>0.4</v>
      </c>
      <c r="AD38" s="12">
        <v>0.4</v>
      </c>
      <c r="AE38" s="12">
        <v>0.4</v>
      </c>
      <c r="AF38" s="12">
        <v>0.4</v>
      </c>
      <c r="AG38" s="12">
        <v>0.4</v>
      </c>
      <c r="AH38" s="12">
        <v>0.4</v>
      </c>
      <c r="AI38" s="12">
        <v>0.4</v>
      </c>
      <c r="AJ38" s="12">
        <v>0.4</v>
      </c>
      <c r="AK38" s="12">
        <v>0.4</v>
      </c>
      <c r="AL38" s="12">
        <v>0.4</v>
      </c>
      <c r="AM38" s="12">
        <v>0.4</v>
      </c>
      <c r="AN38" s="12">
        <v>0.4</v>
      </c>
      <c r="AO38" s="12">
        <v>0.4</v>
      </c>
      <c r="AP38" s="12">
        <v>0.4</v>
      </c>
      <c r="AQ38" s="12">
        <v>0.4</v>
      </c>
      <c r="AR38" s="12">
        <v>0.4</v>
      </c>
      <c r="AS38" s="12">
        <v>0.4</v>
      </c>
      <c r="AT38" s="12">
        <v>0.4</v>
      </c>
      <c r="AU38" s="12">
        <v>0.4</v>
      </c>
      <c r="AV38" s="12">
        <v>0.4</v>
      </c>
      <c r="AW38" s="12">
        <v>0.4</v>
      </c>
      <c r="AX38" s="12">
        <v>0.4</v>
      </c>
      <c r="AY38" s="12">
        <v>0.4</v>
      </c>
      <c r="AZ38" s="12">
        <v>0.4</v>
      </c>
      <c r="BA38" s="12">
        <v>0.4</v>
      </c>
      <c r="BB38" s="14">
        <v>0.4</v>
      </c>
    </row>
    <row r="39" spans="1:54" outlineLevel="2" x14ac:dyDescent="0.25">
      <c r="B39" s="10" t="s">
        <v>0</v>
      </c>
      <c r="C39" s="5">
        <f>C8*C38/(1-C35)/(1-C34)/40</f>
        <v>82.364835164835171</v>
      </c>
      <c r="D39" s="5">
        <f t="shared" ref="D39:BB39" si="12">D8*D38/(1-D35)/(1-D34)/40</f>
        <v>84.012131868131888</v>
      </c>
      <c r="E39" s="5">
        <f t="shared" si="12"/>
        <v>85.692374505494513</v>
      </c>
      <c r="F39" s="5">
        <f t="shared" si="12"/>
        <v>87.406221995604412</v>
      </c>
      <c r="G39" s="5">
        <f t="shared" si="12"/>
        <v>89.154346435516501</v>
      </c>
      <c r="H39" s="5">
        <f t="shared" si="12"/>
        <v>90.937433364226848</v>
      </c>
      <c r="I39" s="5">
        <f t="shared" si="12"/>
        <v>92.756182031511386</v>
      </c>
      <c r="J39" s="5">
        <f t="shared" si="12"/>
        <v>94.611305672141597</v>
      </c>
      <c r="K39" s="5">
        <f t="shared" si="12"/>
        <v>96.503531785584443</v>
      </c>
      <c r="L39" s="5">
        <f t="shared" si="12"/>
        <v>98.433602421296129</v>
      </c>
      <c r="M39" s="5">
        <f t="shared" si="12"/>
        <v>100.40227446972207</v>
      </c>
      <c r="N39" s="5">
        <f t="shared" si="12"/>
        <v>102.41031995911651</v>
      </c>
      <c r="O39" s="5">
        <f t="shared" si="12"/>
        <v>104.45852635829885</v>
      </c>
      <c r="P39" s="5">
        <f t="shared" si="12"/>
        <v>106.54769688546483</v>
      </c>
      <c r="Q39" s="5">
        <f t="shared" si="12"/>
        <v>108.67865082317414</v>
      </c>
      <c r="R39" s="5">
        <f t="shared" si="12"/>
        <v>110.8522238396376</v>
      </c>
      <c r="S39" s="5">
        <f t="shared" si="12"/>
        <v>113.06926831643037</v>
      </c>
      <c r="T39" s="5">
        <f t="shared" si="12"/>
        <v>115.33065368275899</v>
      </c>
      <c r="U39" s="5">
        <f t="shared" si="12"/>
        <v>117.63726675641416</v>
      </c>
      <c r="V39" s="5">
        <f t="shared" si="12"/>
        <v>119.99001209154244</v>
      </c>
      <c r="W39" s="5">
        <f t="shared" si="12"/>
        <v>122.38981233337331</v>
      </c>
      <c r="X39" s="5">
        <f t="shared" si="12"/>
        <v>124.83760858004075</v>
      </c>
      <c r="Y39" s="5">
        <f t="shared" si="12"/>
        <v>127.33436075164158</v>
      </c>
      <c r="Z39" s="5">
        <f t="shared" si="12"/>
        <v>129.8810479666744</v>
      </c>
      <c r="AA39" s="5">
        <f t="shared" si="12"/>
        <v>132.47866892600788</v>
      </c>
      <c r="AB39" s="5">
        <f t="shared" si="12"/>
        <v>135.12824230452804</v>
      </c>
      <c r="AC39" s="5">
        <f t="shared" si="12"/>
        <v>137.83080715061863</v>
      </c>
      <c r="AD39" s="5">
        <f t="shared" si="12"/>
        <v>140.58742329363099</v>
      </c>
      <c r="AE39" s="5">
        <f t="shared" si="12"/>
        <v>143.39917175950362</v>
      </c>
      <c r="AF39" s="5">
        <f t="shared" si="12"/>
        <v>146.26715519469371</v>
      </c>
      <c r="AG39" s="5">
        <f t="shared" si="12"/>
        <v>149.19249829858757</v>
      </c>
      <c r="AH39" s="5">
        <f t="shared" si="12"/>
        <v>152.17634826455932</v>
      </c>
      <c r="AI39" s="5">
        <f t="shared" si="12"/>
        <v>155.21987522985052</v>
      </c>
      <c r="AJ39" s="5">
        <f t="shared" si="12"/>
        <v>158.3242727344475</v>
      </c>
      <c r="AK39" s="5">
        <f t="shared" si="12"/>
        <v>161.49075818913647</v>
      </c>
      <c r="AL39" s="5">
        <f t="shared" si="12"/>
        <v>164.72057335291919</v>
      </c>
      <c r="AM39" s="5">
        <f t="shared" si="12"/>
        <v>168.01498481997757</v>
      </c>
      <c r="AN39" s="5">
        <f t="shared" si="12"/>
        <v>171.37528451637712</v>
      </c>
      <c r="AO39" s="5">
        <f t="shared" si="12"/>
        <v>174.80279020670463</v>
      </c>
      <c r="AP39" s="5">
        <f t="shared" si="12"/>
        <v>178.29884601083876</v>
      </c>
      <c r="AQ39" s="5">
        <f t="shared" si="12"/>
        <v>181.86482293105553</v>
      </c>
      <c r="AR39" s="5">
        <f t="shared" si="12"/>
        <v>185.50211938967666</v>
      </c>
      <c r="AS39" s="5">
        <f t="shared" si="12"/>
        <v>189.21216177747016</v>
      </c>
      <c r="AT39" s="5">
        <f t="shared" si="12"/>
        <v>192.99640501301957</v>
      </c>
      <c r="AU39" s="5">
        <f t="shared" si="12"/>
        <v>196.85633311327996</v>
      </c>
      <c r="AV39" s="5">
        <f t="shared" si="12"/>
        <v>200.79345977554556</v>
      </c>
      <c r="AW39" s="5">
        <f t="shared" si="12"/>
        <v>204.80932897105649</v>
      </c>
      <c r="AX39" s="5">
        <f t="shared" si="12"/>
        <v>208.90551555047759</v>
      </c>
      <c r="AY39" s="5">
        <f t="shared" si="12"/>
        <v>213.08362586148718</v>
      </c>
      <c r="AZ39" s="5">
        <f t="shared" si="12"/>
        <v>217.34529837871696</v>
      </c>
      <c r="BA39" s="5">
        <f t="shared" si="12"/>
        <v>221.69220434629128</v>
      </c>
      <c r="BB39" s="6">
        <f t="shared" si="12"/>
        <v>226.12604843321714</v>
      </c>
    </row>
    <row r="40" spans="1:54" outlineLevel="2" x14ac:dyDescent="0.25">
      <c r="B40" s="10" t="s">
        <v>1</v>
      </c>
      <c r="C40" s="5">
        <v>95</v>
      </c>
      <c r="D40" s="5">
        <f>C40+D29+D25+D26</f>
        <v>95</v>
      </c>
      <c r="E40" s="5">
        <f>D40+E29+E25+E26</f>
        <v>95</v>
      </c>
      <c r="F40" s="5">
        <f>E40+F29+F25+F26</f>
        <v>95</v>
      </c>
      <c r="G40" s="5">
        <f>F40+G29+G25+G26</f>
        <v>95</v>
      </c>
      <c r="H40" s="5">
        <f>G40+H29+H25+H26</f>
        <v>95</v>
      </c>
      <c r="I40" s="5">
        <f>H40+I29+I25+I26</f>
        <v>95</v>
      </c>
      <c r="J40" s="5">
        <f>I40+J29+J25+J26</f>
        <v>95</v>
      </c>
      <c r="K40" s="5">
        <f>J40+K29+K25+K26</f>
        <v>95</v>
      </c>
      <c r="L40" s="5">
        <f>K40+L29+L25+L26</f>
        <v>95</v>
      </c>
      <c r="M40" s="5">
        <f>L40+M29+M25+M26</f>
        <v>95</v>
      </c>
      <c r="N40" s="5">
        <f>M40+N29+N25+N26</f>
        <v>95</v>
      </c>
      <c r="O40" s="5">
        <f>N40+O29+O25+O26</f>
        <v>95</v>
      </c>
      <c r="P40" s="5">
        <f>O40+P29+P25+P26</f>
        <v>95</v>
      </c>
      <c r="Q40" s="5">
        <f>P40+Q29+Q25+Q26</f>
        <v>95</v>
      </c>
      <c r="R40" s="5">
        <f>Q40+R29+R25+R26</f>
        <v>95</v>
      </c>
      <c r="S40" s="5">
        <f>R40+S29+S25+S26</f>
        <v>95</v>
      </c>
      <c r="T40" s="5">
        <f>S40+T29+T25+T26</f>
        <v>95</v>
      </c>
      <c r="U40" s="5">
        <f>T40+U29+U25+U26</f>
        <v>95</v>
      </c>
      <c r="V40" s="5">
        <f>U40+V29+V25+V26</f>
        <v>95</v>
      </c>
      <c r="W40" s="5">
        <f>V40+W29+W25+W26</f>
        <v>95</v>
      </c>
      <c r="X40" s="5">
        <f>W40+X29+X25+X26</f>
        <v>95</v>
      </c>
      <c r="Y40" s="5">
        <f>X40+Y29+Y25+Y26</f>
        <v>95</v>
      </c>
      <c r="Z40" s="5">
        <f>Y40+Z29+Z25+Z26</f>
        <v>95</v>
      </c>
      <c r="AA40" s="5">
        <f>Z40+AA29+AA25+AA26</f>
        <v>95</v>
      </c>
      <c r="AB40" s="5">
        <f>AA40+AB29+AB25+AB26</f>
        <v>95</v>
      </c>
      <c r="AC40" s="5">
        <f>AB40+AC29+AC25+AC26</f>
        <v>95</v>
      </c>
      <c r="AD40" s="5">
        <f>AC40+AD29+AD25+AD26</f>
        <v>95</v>
      </c>
      <c r="AE40" s="5">
        <f>AD40+AE29+AE25+AE26</f>
        <v>95</v>
      </c>
      <c r="AF40" s="5">
        <f>AE40+AF29+AF25+AF26</f>
        <v>95</v>
      </c>
      <c r="AG40" s="5">
        <f>AF40+AG29+AG25+AG26</f>
        <v>95</v>
      </c>
      <c r="AH40" s="5">
        <f>AG40+AH29+AH25+AH26</f>
        <v>95</v>
      </c>
      <c r="AI40" s="5">
        <f>AH40+AI29+AI25+AI26</f>
        <v>95</v>
      </c>
      <c r="AJ40" s="5">
        <f>AI40+AJ29+AJ25+AJ26</f>
        <v>95</v>
      </c>
      <c r="AK40" s="5">
        <f>AJ40+AK29+AK25+AK26</f>
        <v>95</v>
      </c>
      <c r="AL40" s="5">
        <f>AK40+AL29+AL25+AL26</f>
        <v>115</v>
      </c>
      <c r="AM40" s="5">
        <f>AL40+AM29+AM25+AM26</f>
        <v>155</v>
      </c>
      <c r="AN40" s="5">
        <f>AM40+AN29+AN25+AN26</f>
        <v>155</v>
      </c>
      <c r="AO40" s="5">
        <f>AN40+AO29+AO25+AO26</f>
        <v>155</v>
      </c>
      <c r="AP40" s="5">
        <f>AO40+AP29+AP25+AP26</f>
        <v>155</v>
      </c>
      <c r="AQ40" s="5">
        <f>AP40+AQ29+AQ25+AQ26</f>
        <v>155</v>
      </c>
      <c r="AR40" s="5">
        <f>AQ40+AR29+AR25+AR26</f>
        <v>155</v>
      </c>
      <c r="AS40" s="5">
        <f>AR40+AS29+AS25+AS26</f>
        <v>155</v>
      </c>
      <c r="AT40" s="5">
        <f>AS40+AT29+AT25+AT26</f>
        <v>155</v>
      </c>
      <c r="AU40" s="5">
        <f>AT40+AU29+AU25+AU26</f>
        <v>125</v>
      </c>
      <c r="AV40" s="5">
        <f>AU40+AV29+AV25+AV26</f>
        <v>125</v>
      </c>
      <c r="AW40" s="5">
        <f>AV40+AW29+AW25+AW26</f>
        <v>125</v>
      </c>
      <c r="AX40" s="5">
        <f>AW40+AX29+AX25+AX26</f>
        <v>125</v>
      </c>
      <c r="AY40" s="5">
        <f>AX40+AY29+AY25+AY26</f>
        <v>125</v>
      </c>
      <c r="AZ40" s="5">
        <f>AY40+AZ29+AZ25+AZ26</f>
        <v>125</v>
      </c>
      <c r="BA40" s="5">
        <f>AZ40+BA29+BA25+BA26</f>
        <v>125</v>
      </c>
      <c r="BB40" s="6">
        <f>BA40+BB29+BB25+BB26</f>
        <v>125</v>
      </c>
    </row>
    <row r="41" spans="1:54" ht="11" outlineLevel="2" thickBot="1" x14ac:dyDescent="0.3">
      <c r="B41" s="11" t="s">
        <v>2</v>
      </c>
      <c r="C41" s="7">
        <f>C40-C39</f>
        <v>12.635164835164829</v>
      </c>
      <c r="D41" s="7">
        <f t="shared" ref="D41:BB41" si="13">D40-D39</f>
        <v>10.987868131868112</v>
      </c>
      <c r="E41" s="7">
        <f t="shared" si="13"/>
        <v>9.307625494505487</v>
      </c>
      <c r="F41" s="7">
        <f t="shared" si="13"/>
        <v>7.5937780043955883</v>
      </c>
      <c r="G41" s="7">
        <f t="shared" si="13"/>
        <v>5.8456535644834986</v>
      </c>
      <c r="H41" s="7">
        <f t="shared" si="13"/>
        <v>4.0625666357731518</v>
      </c>
      <c r="I41" s="7">
        <f t="shared" si="13"/>
        <v>2.2438179684886137</v>
      </c>
      <c r="J41" s="7">
        <f t="shared" si="13"/>
        <v>0.38869432785840274</v>
      </c>
      <c r="K41" s="7">
        <f t="shared" si="13"/>
        <v>-1.5035317855844426</v>
      </c>
      <c r="L41" s="7">
        <f t="shared" si="13"/>
        <v>-3.4336024212961291</v>
      </c>
      <c r="M41" s="7">
        <f t="shared" si="13"/>
        <v>-5.402274469722073</v>
      </c>
      <c r="N41" s="7">
        <f t="shared" si="13"/>
        <v>-7.4103199591165065</v>
      </c>
      <c r="O41" s="7">
        <f t="shared" si="13"/>
        <v>-9.4585263582988546</v>
      </c>
      <c r="P41" s="7">
        <f t="shared" si="13"/>
        <v>-11.547696885464831</v>
      </c>
      <c r="Q41" s="7">
        <f t="shared" si="13"/>
        <v>-13.678650823174138</v>
      </c>
      <c r="R41" s="7">
        <f t="shared" si="13"/>
        <v>-15.852223839637603</v>
      </c>
      <c r="S41" s="7">
        <f t="shared" si="13"/>
        <v>-18.069268316430367</v>
      </c>
      <c r="T41" s="7">
        <f t="shared" si="13"/>
        <v>-20.330653682758992</v>
      </c>
      <c r="U41" s="7">
        <f t="shared" si="13"/>
        <v>-22.637266756414164</v>
      </c>
      <c r="V41" s="7">
        <f t="shared" si="13"/>
        <v>-24.99001209154244</v>
      </c>
      <c r="W41" s="7">
        <f t="shared" si="13"/>
        <v>-27.389812333373314</v>
      </c>
      <c r="X41" s="7">
        <f t="shared" si="13"/>
        <v>-29.837608580040751</v>
      </c>
      <c r="Y41" s="7">
        <f t="shared" si="13"/>
        <v>-32.334360751641583</v>
      </c>
      <c r="Z41" s="7">
        <f t="shared" si="13"/>
        <v>-34.881047966674402</v>
      </c>
      <c r="AA41" s="7">
        <f t="shared" si="13"/>
        <v>-37.478668926007884</v>
      </c>
      <c r="AB41" s="7">
        <f t="shared" si="13"/>
        <v>-40.128242304528044</v>
      </c>
      <c r="AC41" s="7">
        <f t="shared" si="13"/>
        <v>-42.830807150618625</v>
      </c>
      <c r="AD41" s="7">
        <f t="shared" si="13"/>
        <v>-45.587423293630991</v>
      </c>
      <c r="AE41" s="7">
        <f t="shared" si="13"/>
        <v>-48.399171759503616</v>
      </c>
      <c r="AF41" s="7">
        <f t="shared" si="13"/>
        <v>-51.267155194693714</v>
      </c>
      <c r="AG41" s="7">
        <f t="shared" si="13"/>
        <v>-54.192498298587566</v>
      </c>
      <c r="AH41" s="7">
        <f t="shared" si="13"/>
        <v>-57.176348264559323</v>
      </c>
      <c r="AI41" s="7">
        <f t="shared" si="13"/>
        <v>-60.219875229850516</v>
      </c>
      <c r="AJ41" s="7">
        <f t="shared" si="13"/>
        <v>-63.324272734447504</v>
      </c>
      <c r="AK41" s="7">
        <f t="shared" si="13"/>
        <v>-66.490758189136471</v>
      </c>
      <c r="AL41" s="7">
        <f t="shared" si="13"/>
        <v>-49.720573352919189</v>
      </c>
      <c r="AM41" s="7">
        <f t="shared" si="13"/>
        <v>-13.01498481997757</v>
      </c>
      <c r="AN41" s="7">
        <f t="shared" si="13"/>
        <v>-16.375284516377121</v>
      </c>
      <c r="AO41" s="7">
        <f t="shared" si="13"/>
        <v>-19.802790206704628</v>
      </c>
      <c r="AP41" s="7">
        <f t="shared" si="13"/>
        <v>-23.298846010838759</v>
      </c>
      <c r="AQ41" s="7">
        <f t="shared" si="13"/>
        <v>-26.864822931055528</v>
      </c>
      <c r="AR41" s="7">
        <f t="shared" si="13"/>
        <v>-30.502119389676665</v>
      </c>
      <c r="AS41" s="7">
        <f t="shared" si="13"/>
        <v>-34.212161777470158</v>
      </c>
      <c r="AT41" s="7">
        <f t="shared" si="13"/>
        <v>-37.996405013019569</v>
      </c>
      <c r="AU41" s="7">
        <f t="shared" si="13"/>
        <v>-71.856333113279959</v>
      </c>
      <c r="AV41" s="7">
        <f t="shared" si="13"/>
        <v>-75.793459775545557</v>
      </c>
      <c r="AW41" s="7">
        <f t="shared" si="13"/>
        <v>-79.809328971056487</v>
      </c>
      <c r="AX41" s="7">
        <f t="shared" si="13"/>
        <v>-83.905515550477588</v>
      </c>
      <c r="AY41" s="7">
        <f t="shared" si="13"/>
        <v>-88.083625861487178</v>
      </c>
      <c r="AZ41" s="7">
        <f t="shared" si="13"/>
        <v>-92.345298378716961</v>
      </c>
      <c r="BA41" s="7">
        <f t="shared" si="13"/>
        <v>-96.692204346291277</v>
      </c>
      <c r="BB41" s="8">
        <f t="shared" si="13"/>
        <v>-101.12604843321714</v>
      </c>
    </row>
    <row r="42" spans="1:54" outlineLevel="3" x14ac:dyDescent="0.25">
      <c r="B42" s="17" t="s">
        <v>8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 outlineLevel="3" x14ac:dyDescent="0.25">
      <c r="B43" s="10" t="s">
        <v>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>
        <v>-30</v>
      </c>
      <c r="AV43" s="5"/>
      <c r="AW43" s="5"/>
      <c r="AX43" s="5"/>
      <c r="AY43" s="5"/>
      <c r="AZ43" s="5"/>
      <c r="BA43" s="5"/>
      <c r="BB43" s="6"/>
    </row>
    <row r="44" spans="1:54" outlineLevel="3" x14ac:dyDescent="0.25">
      <c r="A44" s="18" t="s">
        <v>16</v>
      </c>
      <c r="B44" s="10" t="s">
        <v>21</v>
      </c>
      <c r="C44" s="5">
        <f>0+(H45)</f>
        <v>0</v>
      </c>
      <c r="D44" s="5">
        <f>0+(I45)</f>
        <v>0</v>
      </c>
      <c r="E44" s="5">
        <f>0+(J45)</f>
        <v>0</v>
      </c>
      <c r="F44" s="5">
        <f t="shared" ref="F44:U45" si="14">K45</f>
        <v>0</v>
      </c>
      <c r="G44" s="5">
        <f t="shared" si="14"/>
        <v>0</v>
      </c>
      <c r="H44" s="5">
        <f t="shared" si="14"/>
        <v>0</v>
      </c>
      <c r="I44" s="5">
        <f t="shared" si="14"/>
        <v>0</v>
      </c>
      <c r="J44" s="5">
        <f t="shared" si="14"/>
        <v>0</v>
      </c>
      <c r="K44" s="5">
        <f t="shared" si="14"/>
        <v>0</v>
      </c>
      <c r="L44" s="5">
        <f t="shared" si="14"/>
        <v>0</v>
      </c>
      <c r="M44" s="5">
        <f t="shared" si="14"/>
        <v>0</v>
      </c>
      <c r="N44" s="5">
        <f t="shared" si="14"/>
        <v>0</v>
      </c>
      <c r="O44" s="5">
        <f t="shared" si="14"/>
        <v>0</v>
      </c>
      <c r="P44" s="5">
        <f t="shared" si="14"/>
        <v>0</v>
      </c>
      <c r="Q44" s="5">
        <f t="shared" si="14"/>
        <v>0</v>
      </c>
      <c r="R44" s="5">
        <f t="shared" si="14"/>
        <v>0</v>
      </c>
      <c r="S44" s="5">
        <f t="shared" si="14"/>
        <v>0</v>
      </c>
      <c r="T44" s="5">
        <f t="shared" si="14"/>
        <v>0</v>
      </c>
      <c r="U44" s="5">
        <f t="shared" si="14"/>
        <v>0</v>
      </c>
      <c r="V44" s="5">
        <f t="shared" ref="V44:AK45" si="15">AA45</f>
        <v>0</v>
      </c>
      <c r="W44" s="5">
        <f t="shared" si="15"/>
        <v>0</v>
      </c>
      <c r="X44" s="5">
        <f t="shared" si="15"/>
        <v>0</v>
      </c>
      <c r="Y44" s="5">
        <f t="shared" si="15"/>
        <v>0</v>
      </c>
      <c r="Z44" s="5">
        <f t="shared" si="15"/>
        <v>0</v>
      </c>
      <c r="AA44" s="5">
        <f t="shared" si="15"/>
        <v>0</v>
      </c>
      <c r="AB44" s="5">
        <f t="shared" si="15"/>
        <v>20</v>
      </c>
      <c r="AC44" s="5">
        <f t="shared" si="15"/>
        <v>40</v>
      </c>
      <c r="AD44" s="5">
        <f t="shared" si="15"/>
        <v>0</v>
      </c>
      <c r="AE44" s="5">
        <f t="shared" si="15"/>
        <v>0</v>
      </c>
      <c r="AF44" s="5">
        <f t="shared" si="15"/>
        <v>0</v>
      </c>
      <c r="AG44" s="5">
        <f t="shared" si="15"/>
        <v>0</v>
      </c>
      <c r="AH44" s="5">
        <f t="shared" si="15"/>
        <v>0</v>
      </c>
      <c r="AI44" s="5">
        <f t="shared" si="15"/>
        <v>0</v>
      </c>
      <c r="AJ44" s="5">
        <f t="shared" si="15"/>
        <v>0</v>
      </c>
      <c r="AK44" s="5">
        <f t="shared" si="15"/>
        <v>0</v>
      </c>
      <c r="AL44" s="5">
        <f t="shared" ref="AL44:BA45" si="16">AQ45</f>
        <v>0</v>
      </c>
      <c r="AM44" s="5">
        <f t="shared" si="16"/>
        <v>0</v>
      </c>
      <c r="AN44" s="5">
        <f t="shared" si="16"/>
        <v>0</v>
      </c>
      <c r="AO44" s="5">
        <f t="shared" si="16"/>
        <v>0</v>
      </c>
      <c r="AP44" s="5">
        <f t="shared" si="16"/>
        <v>0</v>
      </c>
      <c r="AQ44" s="5">
        <f t="shared" si="16"/>
        <v>0</v>
      </c>
      <c r="AR44" s="5">
        <f t="shared" si="16"/>
        <v>0</v>
      </c>
      <c r="AS44" s="5">
        <f t="shared" si="16"/>
        <v>0</v>
      </c>
      <c r="AT44" s="5">
        <f t="shared" si="16"/>
        <v>0</v>
      </c>
      <c r="AU44" s="5">
        <f t="shared" si="16"/>
        <v>0</v>
      </c>
      <c r="AV44" s="5">
        <f t="shared" si="16"/>
        <v>0</v>
      </c>
      <c r="AW44" s="5">
        <f t="shared" si="16"/>
        <v>0</v>
      </c>
      <c r="AX44" s="5">
        <f t="shared" si="16"/>
        <v>0</v>
      </c>
      <c r="AY44" s="5">
        <f t="shared" si="16"/>
        <v>0</v>
      </c>
      <c r="AZ44" s="5">
        <f t="shared" si="16"/>
        <v>0</v>
      </c>
      <c r="BA44" s="5">
        <f t="shared" si="16"/>
        <v>0</v>
      </c>
      <c r="BB44" s="6">
        <f>BG45</f>
        <v>0</v>
      </c>
    </row>
    <row r="45" spans="1:54" outlineLevel="3" x14ac:dyDescent="0.25">
      <c r="B45" s="10" t="s">
        <v>22</v>
      </c>
      <c r="C45" s="5">
        <f>H46</f>
        <v>0</v>
      </c>
      <c r="D45" s="5">
        <f>I46</f>
        <v>0</v>
      </c>
      <c r="E45" s="5">
        <f>J46</f>
        <v>0</v>
      </c>
      <c r="F45" s="5">
        <f t="shared" si="14"/>
        <v>0</v>
      </c>
      <c r="G45" s="5">
        <f t="shared" si="14"/>
        <v>0</v>
      </c>
      <c r="H45" s="5">
        <f t="shared" si="14"/>
        <v>0</v>
      </c>
      <c r="I45" s="5">
        <f t="shared" si="14"/>
        <v>0</v>
      </c>
      <c r="J45" s="5">
        <f t="shared" si="14"/>
        <v>0</v>
      </c>
      <c r="K45" s="5">
        <f t="shared" si="14"/>
        <v>0</v>
      </c>
      <c r="L45" s="5">
        <f t="shared" si="14"/>
        <v>0</v>
      </c>
      <c r="M45" s="5">
        <f t="shared" si="14"/>
        <v>0</v>
      </c>
      <c r="N45" s="5">
        <f t="shared" si="14"/>
        <v>0</v>
      </c>
      <c r="O45" s="5">
        <f t="shared" si="14"/>
        <v>0</v>
      </c>
      <c r="P45" s="5">
        <f t="shared" si="14"/>
        <v>0</v>
      </c>
      <c r="Q45" s="5">
        <f t="shared" si="14"/>
        <v>0</v>
      </c>
      <c r="R45" s="5">
        <f t="shared" si="14"/>
        <v>0</v>
      </c>
      <c r="S45" s="5">
        <f t="shared" si="14"/>
        <v>0</v>
      </c>
      <c r="T45" s="5">
        <f t="shared" si="14"/>
        <v>0</v>
      </c>
      <c r="U45" s="5">
        <f t="shared" si="14"/>
        <v>0</v>
      </c>
      <c r="V45" s="5">
        <f t="shared" si="15"/>
        <v>0</v>
      </c>
      <c r="W45" s="5">
        <f t="shared" si="15"/>
        <v>0</v>
      </c>
      <c r="X45" s="5">
        <f t="shared" si="15"/>
        <v>0</v>
      </c>
      <c r="Y45" s="5">
        <f t="shared" si="15"/>
        <v>0</v>
      </c>
      <c r="Z45" s="5">
        <f t="shared" si="15"/>
        <v>0</v>
      </c>
      <c r="AA45" s="5">
        <f t="shared" si="15"/>
        <v>0</v>
      </c>
      <c r="AB45" s="5">
        <f t="shared" si="15"/>
        <v>0</v>
      </c>
      <c r="AC45" s="5">
        <f t="shared" si="15"/>
        <v>0</v>
      </c>
      <c r="AD45" s="5">
        <f t="shared" si="15"/>
        <v>0</v>
      </c>
      <c r="AE45" s="5">
        <f t="shared" si="15"/>
        <v>0</v>
      </c>
      <c r="AF45" s="5">
        <f t="shared" si="15"/>
        <v>0</v>
      </c>
      <c r="AG45" s="5">
        <f>AL46</f>
        <v>20</v>
      </c>
      <c r="AH45" s="5">
        <f>AM46</f>
        <v>40</v>
      </c>
      <c r="AI45" s="5">
        <f t="shared" si="15"/>
        <v>0</v>
      </c>
      <c r="AJ45" s="5">
        <f t="shared" si="15"/>
        <v>0</v>
      </c>
      <c r="AK45" s="5">
        <f t="shared" si="15"/>
        <v>0</v>
      </c>
      <c r="AL45" s="5">
        <f t="shared" si="16"/>
        <v>0</v>
      </c>
      <c r="AM45" s="5">
        <f t="shared" si="16"/>
        <v>0</v>
      </c>
      <c r="AN45" s="5">
        <f t="shared" si="16"/>
        <v>0</v>
      </c>
      <c r="AO45" s="5">
        <f t="shared" si="16"/>
        <v>0</v>
      </c>
      <c r="AP45" s="5">
        <f t="shared" si="16"/>
        <v>0</v>
      </c>
      <c r="AQ45" s="5">
        <f t="shared" si="16"/>
        <v>0</v>
      </c>
      <c r="AR45" s="5">
        <f t="shared" si="16"/>
        <v>0</v>
      </c>
      <c r="AS45" s="5">
        <f t="shared" si="16"/>
        <v>0</v>
      </c>
      <c r="AT45" s="5">
        <f t="shared" si="16"/>
        <v>0</v>
      </c>
      <c r="AU45" s="5">
        <f t="shared" si="16"/>
        <v>0</v>
      </c>
      <c r="AV45" s="5">
        <f t="shared" si="16"/>
        <v>0</v>
      </c>
      <c r="AW45" s="5">
        <f t="shared" si="16"/>
        <v>0</v>
      </c>
      <c r="AX45" s="5">
        <f t="shared" si="16"/>
        <v>0</v>
      </c>
      <c r="AY45" s="5">
        <f t="shared" si="16"/>
        <v>0</v>
      </c>
      <c r="AZ45" s="5">
        <f t="shared" si="16"/>
        <v>0</v>
      </c>
      <c r="BA45" s="5">
        <f t="shared" si="16"/>
        <v>0</v>
      </c>
      <c r="BB45" s="6">
        <f>BG46</f>
        <v>0</v>
      </c>
    </row>
    <row r="46" spans="1:54" outlineLevel="3" x14ac:dyDescent="0.25">
      <c r="B46" s="10" t="s">
        <v>10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>
        <v>20</v>
      </c>
      <c r="AM46" s="5">
        <v>40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6"/>
    </row>
    <row r="47" spans="1:54" ht="11" outlineLevel="3" thickBot="1" x14ac:dyDescent="0.3">
      <c r="A47" s="18" t="s">
        <v>16</v>
      </c>
      <c r="B47" s="11" t="s">
        <v>23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</row>
    <row r="48" spans="1:54" ht="11" outlineLevel="2" thickBot="1" x14ac:dyDescent="0.3"/>
    <row r="49" spans="1:54" outlineLevel="2" x14ac:dyDescent="0.25">
      <c r="B49" s="9" t="s">
        <v>24</v>
      </c>
      <c r="C49" s="2">
        <v>45689</v>
      </c>
      <c r="D49" s="2">
        <v>45696</v>
      </c>
      <c r="E49" s="2">
        <v>45703</v>
      </c>
      <c r="F49" s="2">
        <v>45710</v>
      </c>
      <c r="G49" s="2">
        <v>45717</v>
      </c>
      <c r="H49" s="2">
        <v>45724</v>
      </c>
      <c r="I49" s="2">
        <v>45731</v>
      </c>
      <c r="J49" s="2">
        <v>45738</v>
      </c>
      <c r="K49" s="2">
        <v>45745</v>
      </c>
      <c r="L49" s="2">
        <v>45752</v>
      </c>
      <c r="M49" s="2">
        <v>45759</v>
      </c>
      <c r="N49" s="2">
        <v>45766</v>
      </c>
      <c r="O49" s="2">
        <v>45773</v>
      </c>
      <c r="P49" s="2">
        <v>45780</v>
      </c>
      <c r="Q49" s="2">
        <v>45787</v>
      </c>
      <c r="R49" s="2">
        <v>45794</v>
      </c>
      <c r="S49" s="2">
        <v>45801</v>
      </c>
      <c r="T49" s="2">
        <v>45808</v>
      </c>
      <c r="U49" s="2">
        <v>45815</v>
      </c>
      <c r="V49" s="2">
        <v>45822</v>
      </c>
      <c r="W49" s="2">
        <v>45829</v>
      </c>
      <c r="X49" s="2">
        <v>45836</v>
      </c>
      <c r="Y49" s="2">
        <v>45843</v>
      </c>
      <c r="Z49" s="2">
        <v>45850</v>
      </c>
      <c r="AA49" s="2">
        <v>45857</v>
      </c>
      <c r="AB49" s="2">
        <v>45864</v>
      </c>
      <c r="AC49" s="2">
        <v>45871</v>
      </c>
      <c r="AD49" s="2">
        <v>45878</v>
      </c>
      <c r="AE49" s="2">
        <v>45885</v>
      </c>
      <c r="AF49" s="2">
        <v>45892</v>
      </c>
      <c r="AG49" s="2">
        <v>45899</v>
      </c>
      <c r="AH49" s="2">
        <v>45906</v>
      </c>
      <c r="AI49" s="2">
        <v>45913</v>
      </c>
      <c r="AJ49" s="2">
        <v>45920</v>
      </c>
      <c r="AK49" s="2">
        <v>45927</v>
      </c>
      <c r="AL49" s="2">
        <v>45934</v>
      </c>
      <c r="AM49" s="2">
        <v>45941</v>
      </c>
      <c r="AN49" s="2">
        <v>45948</v>
      </c>
      <c r="AO49" s="2">
        <v>45955</v>
      </c>
      <c r="AP49" s="2">
        <v>45962</v>
      </c>
      <c r="AQ49" s="2">
        <v>45969</v>
      </c>
      <c r="AR49" s="2">
        <v>45976</v>
      </c>
      <c r="AS49" s="2">
        <v>45983</v>
      </c>
      <c r="AT49" s="2">
        <v>45990</v>
      </c>
      <c r="AU49" s="2">
        <v>45997</v>
      </c>
      <c r="AV49" s="2">
        <v>46004</v>
      </c>
      <c r="AW49" s="2">
        <v>46011</v>
      </c>
      <c r="AX49" s="2">
        <v>46018</v>
      </c>
      <c r="AY49" s="2">
        <v>46025</v>
      </c>
      <c r="AZ49" s="2">
        <v>46032</v>
      </c>
      <c r="BA49" s="2">
        <v>46039</v>
      </c>
      <c r="BB49" s="3">
        <v>46046</v>
      </c>
    </row>
    <row r="50" spans="1:54" outlineLevel="2" x14ac:dyDescent="0.25">
      <c r="B50" s="10" t="s">
        <v>3</v>
      </c>
      <c r="C50" s="5">
        <v>40</v>
      </c>
      <c r="D50" s="5">
        <v>40</v>
      </c>
      <c r="E50" s="5">
        <v>40</v>
      </c>
      <c r="F50" s="5">
        <v>40</v>
      </c>
      <c r="G50" s="5">
        <v>40</v>
      </c>
      <c r="H50" s="5">
        <v>40</v>
      </c>
      <c r="I50" s="5">
        <v>40</v>
      </c>
      <c r="J50" s="5">
        <v>40</v>
      </c>
      <c r="K50" s="5">
        <v>40</v>
      </c>
      <c r="L50" s="5">
        <v>40</v>
      </c>
      <c r="M50" s="5">
        <v>40</v>
      </c>
      <c r="N50" s="5">
        <v>40</v>
      </c>
      <c r="O50" s="5">
        <v>40</v>
      </c>
      <c r="P50" s="5">
        <v>40</v>
      </c>
      <c r="Q50" s="5">
        <v>40</v>
      </c>
      <c r="R50" s="5">
        <v>40</v>
      </c>
      <c r="S50" s="5">
        <v>40</v>
      </c>
      <c r="T50" s="5">
        <v>40</v>
      </c>
      <c r="U50" s="5">
        <v>40</v>
      </c>
      <c r="V50" s="5">
        <v>40</v>
      </c>
      <c r="W50" s="5">
        <v>40</v>
      </c>
      <c r="X50" s="5">
        <v>40</v>
      </c>
      <c r="Y50" s="5">
        <v>40</v>
      </c>
      <c r="Z50" s="5">
        <v>40</v>
      </c>
      <c r="AA50" s="5">
        <v>40</v>
      </c>
      <c r="AB50" s="5">
        <v>40</v>
      </c>
      <c r="AC50" s="5">
        <v>40</v>
      </c>
      <c r="AD50" s="5">
        <v>40</v>
      </c>
      <c r="AE50" s="5">
        <v>40</v>
      </c>
      <c r="AF50" s="5">
        <v>40</v>
      </c>
      <c r="AG50" s="5">
        <v>40</v>
      </c>
      <c r="AH50" s="5">
        <v>40</v>
      </c>
      <c r="AI50" s="5">
        <v>40</v>
      </c>
      <c r="AJ50" s="5">
        <v>40</v>
      </c>
      <c r="AK50" s="5">
        <v>40</v>
      </c>
      <c r="AL50" s="5">
        <v>40</v>
      </c>
      <c r="AM50" s="5">
        <v>40</v>
      </c>
      <c r="AN50" s="5">
        <v>40</v>
      </c>
      <c r="AO50" s="5">
        <v>40</v>
      </c>
      <c r="AP50" s="5">
        <v>40</v>
      </c>
      <c r="AQ50" s="5">
        <v>40</v>
      </c>
      <c r="AR50" s="5">
        <v>40</v>
      </c>
      <c r="AS50" s="5">
        <v>40</v>
      </c>
      <c r="AT50" s="5">
        <v>40</v>
      </c>
      <c r="AU50" s="5">
        <v>40</v>
      </c>
      <c r="AV50" s="5">
        <v>40</v>
      </c>
      <c r="AW50" s="5">
        <v>40</v>
      </c>
      <c r="AX50" s="5">
        <v>40</v>
      </c>
      <c r="AY50" s="5">
        <v>40</v>
      </c>
      <c r="AZ50" s="5">
        <v>40</v>
      </c>
      <c r="BA50" s="5">
        <v>40</v>
      </c>
      <c r="BB50" s="6">
        <v>40</v>
      </c>
    </row>
    <row r="51" spans="1:54" outlineLevel="2" x14ac:dyDescent="0.25">
      <c r="A51" s="18" t="s">
        <v>16</v>
      </c>
      <c r="B51" s="10" t="s">
        <v>14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4">
        <v>0</v>
      </c>
    </row>
    <row r="52" spans="1:54" outlineLevel="2" x14ac:dyDescent="0.25">
      <c r="A52" s="18" t="s">
        <v>16</v>
      </c>
      <c r="B52" s="10" t="s">
        <v>15</v>
      </c>
      <c r="C52" s="12">
        <v>0.05</v>
      </c>
      <c r="D52" s="12">
        <v>0.05</v>
      </c>
      <c r="E52" s="12">
        <v>0.05</v>
      </c>
      <c r="F52" s="12">
        <v>0.05</v>
      </c>
      <c r="G52" s="12">
        <v>0.05</v>
      </c>
      <c r="H52" s="12">
        <v>0.05</v>
      </c>
      <c r="I52" s="12">
        <v>0.05</v>
      </c>
      <c r="J52" s="12">
        <v>0.05</v>
      </c>
      <c r="K52" s="12">
        <v>0.05</v>
      </c>
      <c r="L52" s="12">
        <v>0.05</v>
      </c>
      <c r="M52" s="12">
        <v>0.05</v>
      </c>
      <c r="N52" s="12">
        <v>0.05</v>
      </c>
      <c r="O52" s="12">
        <v>0.05</v>
      </c>
      <c r="P52" s="12">
        <v>0.05</v>
      </c>
      <c r="Q52" s="12">
        <v>0.05</v>
      </c>
      <c r="R52" s="12">
        <v>0.05</v>
      </c>
      <c r="S52" s="12">
        <v>0.05</v>
      </c>
      <c r="T52" s="12">
        <v>0.05</v>
      </c>
      <c r="U52" s="12">
        <v>0.05</v>
      </c>
      <c r="V52" s="12">
        <v>0.05</v>
      </c>
      <c r="W52" s="12">
        <v>0.05</v>
      </c>
      <c r="X52" s="12">
        <v>0.05</v>
      </c>
      <c r="Y52" s="12">
        <v>0.05</v>
      </c>
      <c r="Z52" s="12">
        <v>0.05</v>
      </c>
      <c r="AA52" s="12">
        <v>0.05</v>
      </c>
      <c r="AB52" s="12">
        <v>0.05</v>
      </c>
      <c r="AC52" s="12">
        <v>0.05</v>
      </c>
      <c r="AD52" s="12">
        <v>0.05</v>
      </c>
      <c r="AE52" s="12">
        <v>0.05</v>
      </c>
      <c r="AF52" s="12">
        <v>0.05</v>
      </c>
      <c r="AG52" s="12">
        <v>0.05</v>
      </c>
      <c r="AH52" s="12">
        <v>0.05</v>
      </c>
      <c r="AI52" s="12">
        <v>0.05</v>
      </c>
      <c r="AJ52" s="12">
        <v>0.05</v>
      </c>
      <c r="AK52" s="12">
        <v>0.05</v>
      </c>
      <c r="AL52" s="12">
        <v>0.05</v>
      </c>
      <c r="AM52" s="12">
        <v>0.05</v>
      </c>
      <c r="AN52" s="12">
        <v>0.05</v>
      </c>
      <c r="AO52" s="12">
        <v>0.05</v>
      </c>
      <c r="AP52" s="12">
        <v>0.05</v>
      </c>
      <c r="AQ52" s="12">
        <v>0.05</v>
      </c>
      <c r="AR52" s="12">
        <v>0.05</v>
      </c>
      <c r="AS52" s="12">
        <v>0.05</v>
      </c>
      <c r="AT52" s="12">
        <v>0.05</v>
      </c>
      <c r="AU52" s="12">
        <v>0.05</v>
      </c>
      <c r="AV52" s="12">
        <v>0.05</v>
      </c>
      <c r="AW52" s="12">
        <v>0.05</v>
      </c>
      <c r="AX52" s="12">
        <v>0.05</v>
      </c>
      <c r="AY52" s="12">
        <v>0.05</v>
      </c>
      <c r="AZ52" s="12">
        <v>0.05</v>
      </c>
      <c r="BA52" s="12">
        <v>0.05</v>
      </c>
      <c r="BB52" s="14">
        <v>0.05</v>
      </c>
    </row>
    <row r="53" spans="1:54" outlineLevel="2" x14ac:dyDescent="0.25">
      <c r="B53" s="10" t="s">
        <v>5</v>
      </c>
      <c r="C53" s="12">
        <v>0.75</v>
      </c>
      <c r="D53" s="12">
        <v>0.75</v>
      </c>
      <c r="E53" s="12">
        <v>0.75</v>
      </c>
      <c r="F53" s="12">
        <v>0.75</v>
      </c>
      <c r="G53" s="12">
        <v>0.75</v>
      </c>
      <c r="H53" s="12">
        <v>0.75</v>
      </c>
      <c r="I53" s="12">
        <v>0.75</v>
      </c>
      <c r="J53" s="12">
        <v>0.75</v>
      </c>
      <c r="K53" s="12">
        <v>0.75</v>
      </c>
      <c r="L53" s="12">
        <v>0.75</v>
      </c>
      <c r="M53" s="12">
        <v>0.75</v>
      </c>
      <c r="N53" s="12">
        <v>0.75</v>
      </c>
      <c r="O53" s="12">
        <v>0.75</v>
      </c>
      <c r="P53" s="12">
        <v>0.75</v>
      </c>
      <c r="Q53" s="12">
        <v>0.75</v>
      </c>
      <c r="R53" s="12">
        <v>0.75</v>
      </c>
      <c r="S53" s="12">
        <v>0.75</v>
      </c>
      <c r="T53" s="12">
        <v>0.75</v>
      </c>
      <c r="U53" s="12">
        <v>0.75</v>
      </c>
      <c r="V53" s="12">
        <v>0.75</v>
      </c>
      <c r="W53" s="12">
        <v>0.75</v>
      </c>
      <c r="X53" s="12">
        <v>0.75</v>
      </c>
      <c r="Y53" s="12">
        <v>0.75</v>
      </c>
      <c r="Z53" s="12">
        <v>0.75</v>
      </c>
      <c r="AA53" s="12">
        <v>0.75</v>
      </c>
      <c r="AB53" s="12">
        <v>0.75</v>
      </c>
      <c r="AC53" s="12">
        <v>0.75</v>
      </c>
      <c r="AD53" s="12">
        <v>0.75</v>
      </c>
      <c r="AE53" s="12">
        <v>0.75</v>
      </c>
      <c r="AF53" s="12">
        <v>0.75</v>
      </c>
      <c r="AG53" s="12">
        <v>0.75</v>
      </c>
      <c r="AH53" s="12">
        <v>0.75</v>
      </c>
      <c r="AI53" s="12">
        <v>0.75</v>
      </c>
      <c r="AJ53" s="12">
        <v>0.75</v>
      </c>
      <c r="AK53" s="12">
        <v>0.75</v>
      </c>
      <c r="AL53" s="12">
        <v>0.75</v>
      </c>
      <c r="AM53" s="12">
        <v>0.75</v>
      </c>
      <c r="AN53" s="12">
        <v>0.75</v>
      </c>
      <c r="AO53" s="12">
        <v>0.75</v>
      </c>
      <c r="AP53" s="12">
        <v>0.75</v>
      </c>
      <c r="AQ53" s="12">
        <v>0.75</v>
      </c>
      <c r="AR53" s="12">
        <v>0.75</v>
      </c>
      <c r="AS53" s="12">
        <v>0.75</v>
      </c>
      <c r="AT53" s="12">
        <v>0.75</v>
      </c>
      <c r="AU53" s="12">
        <v>0.75</v>
      </c>
      <c r="AV53" s="12">
        <v>0.75</v>
      </c>
      <c r="AW53" s="12">
        <v>0.75</v>
      </c>
      <c r="AX53" s="12">
        <v>0.75</v>
      </c>
      <c r="AY53" s="12">
        <v>0.75</v>
      </c>
      <c r="AZ53" s="12">
        <v>0.75</v>
      </c>
      <c r="BA53" s="12">
        <v>0.75</v>
      </c>
      <c r="BB53" s="14">
        <v>0.75</v>
      </c>
    </row>
    <row r="54" spans="1:54" outlineLevel="2" x14ac:dyDescent="0.25">
      <c r="B54" s="10" t="s">
        <v>6</v>
      </c>
      <c r="C54" s="13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4">
        <v>0</v>
      </c>
    </row>
    <row r="55" spans="1:54" outlineLevel="2" x14ac:dyDescent="0.25">
      <c r="B55" s="10" t="s">
        <v>7</v>
      </c>
      <c r="C55" s="12">
        <v>0.3</v>
      </c>
      <c r="D55" s="12">
        <v>0.3</v>
      </c>
      <c r="E55" s="12">
        <v>0.3</v>
      </c>
      <c r="F55" s="12">
        <v>0.3</v>
      </c>
      <c r="G55" s="12">
        <v>0.3</v>
      </c>
      <c r="H55" s="12">
        <v>0.3</v>
      </c>
      <c r="I55" s="12">
        <v>0.3</v>
      </c>
      <c r="J55" s="12">
        <v>0.3</v>
      </c>
      <c r="K55" s="12">
        <v>0.3</v>
      </c>
      <c r="L55" s="12">
        <v>0.3</v>
      </c>
      <c r="M55" s="12">
        <v>0.3</v>
      </c>
      <c r="N55" s="12">
        <v>0.3</v>
      </c>
      <c r="O55" s="12">
        <v>0.3</v>
      </c>
      <c r="P55" s="12">
        <v>0.3</v>
      </c>
      <c r="Q55" s="12">
        <v>0.3</v>
      </c>
      <c r="R55" s="12">
        <v>0.3</v>
      </c>
      <c r="S55" s="12">
        <v>0.3</v>
      </c>
      <c r="T55" s="12">
        <v>0.3</v>
      </c>
      <c r="U55" s="12">
        <v>0.3</v>
      </c>
      <c r="V55" s="12">
        <v>0.3</v>
      </c>
      <c r="W55" s="12">
        <v>0.3</v>
      </c>
      <c r="X55" s="12">
        <v>0.3</v>
      </c>
      <c r="Y55" s="12">
        <v>0.3</v>
      </c>
      <c r="Z55" s="12">
        <v>0.3</v>
      </c>
      <c r="AA55" s="12">
        <v>0.3</v>
      </c>
      <c r="AB55" s="12">
        <v>0.3</v>
      </c>
      <c r="AC55" s="12">
        <v>0.3</v>
      </c>
      <c r="AD55" s="12">
        <v>0.3</v>
      </c>
      <c r="AE55" s="12">
        <v>0.3</v>
      </c>
      <c r="AF55" s="12">
        <v>0.3</v>
      </c>
      <c r="AG55" s="12">
        <v>0.3</v>
      </c>
      <c r="AH55" s="12">
        <v>0.3</v>
      </c>
      <c r="AI55" s="12">
        <v>0.3</v>
      </c>
      <c r="AJ55" s="12">
        <v>0.3</v>
      </c>
      <c r="AK55" s="12">
        <v>0.3</v>
      </c>
      <c r="AL55" s="12">
        <v>0.3</v>
      </c>
      <c r="AM55" s="12">
        <v>0.3</v>
      </c>
      <c r="AN55" s="12">
        <v>0.3</v>
      </c>
      <c r="AO55" s="12">
        <v>0.3</v>
      </c>
      <c r="AP55" s="12">
        <v>0.3</v>
      </c>
      <c r="AQ55" s="12">
        <v>0.3</v>
      </c>
      <c r="AR55" s="12">
        <v>0.3</v>
      </c>
      <c r="AS55" s="12">
        <v>0.3</v>
      </c>
      <c r="AT55" s="12">
        <v>0.3</v>
      </c>
      <c r="AU55" s="12">
        <v>0.3</v>
      </c>
      <c r="AV55" s="12">
        <v>0.3</v>
      </c>
      <c r="AW55" s="12">
        <v>0.3</v>
      </c>
      <c r="AX55" s="12">
        <v>0.3</v>
      </c>
      <c r="AY55" s="12">
        <v>0.3</v>
      </c>
      <c r="AZ55" s="12">
        <v>0.3</v>
      </c>
      <c r="BA55" s="12">
        <v>0.3</v>
      </c>
      <c r="BB55" s="14">
        <v>0.3</v>
      </c>
    </row>
    <row r="56" spans="1:54" outlineLevel="2" x14ac:dyDescent="0.25">
      <c r="B56" s="10" t="s">
        <v>0</v>
      </c>
      <c r="C56" s="5">
        <f>C8*C55/(1-C52)/(1-C51)/40</f>
        <v>59.172631578947367</v>
      </c>
      <c r="D56" s="5">
        <f t="shared" ref="D56:BB56" si="17">D8*D55/(1-D52)/(1-D51)/40</f>
        <v>60.356084210526333</v>
      </c>
      <c r="E56" s="5">
        <f t="shared" si="17"/>
        <v>61.563205894736846</v>
      </c>
      <c r="F56" s="5">
        <f t="shared" si="17"/>
        <v>62.794470012631585</v>
      </c>
      <c r="G56" s="5">
        <f t="shared" si="17"/>
        <v>64.05035941288422</v>
      </c>
      <c r="H56" s="5">
        <f t="shared" si="17"/>
        <v>65.331366601141923</v>
      </c>
      <c r="I56" s="5">
        <f t="shared" si="17"/>
        <v>66.637993933164765</v>
      </c>
      <c r="J56" s="5">
        <f t="shared" si="17"/>
        <v>67.970753811828061</v>
      </c>
      <c r="K56" s="5">
        <f t="shared" si="17"/>
        <v>69.330168888064605</v>
      </c>
      <c r="L56" s="5">
        <f t="shared" si="17"/>
        <v>70.716772265825909</v>
      </c>
      <c r="M56" s="5">
        <f t="shared" si="17"/>
        <v>72.131107711142434</v>
      </c>
      <c r="N56" s="5">
        <f t="shared" si="17"/>
        <v>73.573729865365266</v>
      </c>
      <c r="O56" s="5">
        <f t="shared" si="17"/>
        <v>75.045204462672601</v>
      </c>
      <c r="P56" s="5">
        <f t="shared" si="17"/>
        <v>76.546108551926039</v>
      </c>
      <c r="Q56" s="5">
        <f t="shared" si="17"/>
        <v>78.077030722964565</v>
      </c>
      <c r="R56" s="5">
        <f t="shared" si="17"/>
        <v>79.638571337423855</v>
      </c>
      <c r="S56" s="5">
        <f t="shared" si="17"/>
        <v>81.231342764172354</v>
      </c>
      <c r="T56" s="5">
        <f t="shared" si="17"/>
        <v>82.855969619455806</v>
      </c>
      <c r="U56" s="5">
        <f t="shared" si="17"/>
        <v>84.513089011844912</v>
      </c>
      <c r="V56" s="5">
        <f t="shared" si="17"/>
        <v>86.203350792081807</v>
      </c>
      <c r="W56" s="5">
        <f t="shared" si="17"/>
        <v>87.927417807923447</v>
      </c>
      <c r="X56" s="5">
        <f t="shared" si="17"/>
        <v>89.685966164081918</v>
      </c>
      <c r="Y56" s="5">
        <f t="shared" si="17"/>
        <v>91.479685487363568</v>
      </c>
      <c r="Z56" s="5">
        <f t="shared" si="17"/>
        <v>93.309279197110826</v>
      </c>
      <c r="AA56" s="5">
        <f t="shared" si="17"/>
        <v>95.175464781053037</v>
      </c>
      <c r="AB56" s="5">
        <f t="shared" si="17"/>
        <v>97.078974076674086</v>
      </c>
      <c r="AC56" s="5">
        <f t="shared" si="17"/>
        <v>99.020553558207581</v>
      </c>
      <c r="AD56" s="5">
        <f t="shared" si="17"/>
        <v>101.00096462937174</v>
      </c>
      <c r="AE56" s="5">
        <f t="shared" si="17"/>
        <v>103.02098392195917</v>
      </c>
      <c r="AF56" s="5">
        <f t="shared" si="17"/>
        <v>105.08140360039836</v>
      </c>
      <c r="AG56" s="5">
        <f t="shared" si="17"/>
        <v>107.18303167240633</v>
      </c>
      <c r="AH56" s="5">
        <f t="shared" si="17"/>
        <v>109.32669230585445</v>
      </c>
      <c r="AI56" s="5">
        <f t="shared" si="17"/>
        <v>111.51322615197155</v>
      </c>
      <c r="AJ56" s="5">
        <f t="shared" si="17"/>
        <v>113.74349067501096</v>
      </c>
      <c r="AK56" s="5">
        <f t="shared" si="17"/>
        <v>116.01836048851121</v>
      </c>
      <c r="AL56" s="5">
        <f t="shared" si="17"/>
        <v>118.33872769828142</v>
      </c>
      <c r="AM56" s="5">
        <f t="shared" si="17"/>
        <v>120.70550225224706</v>
      </c>
      <c r="AN56" s="5">
        <f t="shared" si="17"/>
        <v>123.11961229729198</v>
      </c>
      <c r="AO56" s="5">
        <f t="shared" si="17"/>
        <v>125.5820045432378</v>
      </c>
      <c r="AP56" s="5">
        <f t="shared" si="17"/>
        <v>128.09364463410256</v>
      </c>
      <c r="AQ56" s="5">
        <f t="shared" si="17"/>
        <v>130.65551752678465</v>
      </c>
      <c r="AR56" s="5">
        <f t="shared" si="17"/>
        <v>133.26862787732034</v>
      </c>
      <c r="AS56" s="5">
        <f t="shared" si="17"/>
        <v>135.93400043486673</v>
      </c>
      <c r="AT56" s="5">
        <f t="shared" si="17"/>
        <v>138.65268044356407</v>
      </c>
      <c r="AU56" s="5">
        <f t="shared" si="17"/>
        <v>141.42573405243533</v>
      </c>
      <c r="AV56" s="5">
        <f t="shared" si="17"/>
        <v>144.25424873348405</v>
      </c>
      <c r="AW56" s="5">
        <f t="shared" si="17"/>
        <v>147.13933370815374</v>
      </c>
      <c r="AX56" s="5">
        <f t="shared" si="17"/>
        <v>150.08212038231682</v>
      </c>
      <c r="AY56" s="5">
        <f t="shared" si="17"/>
        <v>153.08376278996315</v>
      </c>
      <c r="AZ56" s="5">
        <f t="shared" si="17"/>
        <v>156.14543804576243</v>
      </c>
      <c r="BA56" s="5">
        <f t="shared" si="17"/>
        <v>159.2683468066777</v>
      </c>
      <c r="BB56" s="6">
        <f t="shared" si="17"/>
        <v>162.45371374281126</v>
      </c>
    </row>
    <row r="57" spans="1:54" outlineLevel="2" x14ac:dyDescent="0.25">
      <c r="B57" s="10" t="s">
        <v>1</v>
      </c>
      <c r="C57" s="5">
        <v>75</v>
      </c>
      <c r="D57" s="5">
        <f t="shared" ref="D57:AK57" si="18">C57+D64+D59+D60</f>
        <v>75</v>
      </c>
      <c r="E57" s="5">
        <f t="shared" si="18"/>
        <v>75</v>
      </c>
      <c r="F57" s="5">
        <f t="shared" si="18"/>
        <v>75</v>
      </c>
      <c r="G57" s="5">
        <f t="shared" si="18"/>
        <v>75</v>
      </c>
      <c r="H57" s="5">
        <f t="shared" si="18"/>
        <v>75</v>
      </c>
      <c r="I57" s="5">
        <f t="shared" si="18"/>
        <v>75</v>
      </c>
      <c r="J57" s="5">
        <f t="shared" si="18"/>
        <v>75</v>
      </c>
      <c r="K57" s="5">
        <f t="shared" si="18"/>
        <v>75</v>
      </c>
      <c r="L57" s="5">
        <f t="shared" si="18"/>
        <v>75</v>
      </c>
      <c r="M57" s="5">
        <f t="shared" si="18"/>
        <v>75</v>
      </c>
      <c r="N57" s="5">
        <f t="shared" si="18"/>
        <v>75</v>
      </c>
      <c r="O57" s="5">
        <f t="shared" si="18"/>
        <v>75</v>
      </c>
      <c r="P57" s="5">
        <f t="shared" si="18"/>
        <v>75</v>
      </c>
      <c r="Q57" s="5">
        <f t="shared" si="18"/>
        <v>75</v>
      </c>
      <c r="R57" s="5">
        <f t="shared" si="18"/>
        <v>75</v>
      </c>
      <c r="S57" s="5">
        <f t="shared" si="18"/>
        <v>75</v>
      </c>
      <c r="T57" s="5">
        <f t="shared" si="18"/>
        <v>75</v>
      </c>
      <c r="U57" s="5">
        <f t="shared" si="18"/>
        <v>75</v>
      </c>
      <c r="V57" s="5">
        <f t="shared" si="18"/>
        <v>75</v>
      </c>
      <c r="W57" s="5">
        <f t="shared" si="18"/>
        <v>75</v>
      </c>
      <c r="X57" s="5">
        <f t="shared" si="18"/>
        <v>75</v>
      </c>
      <c r="Y57" s="5">
        <f t="shared" si="18"/>
        <v>75</v>
      </c>
      <c r="Z57" s="5">
        <f t="shared" si="18"/>
        <v>75</v>
      </c>
      <c r="AA57" s="5">
        <f t="shared" si="18"/>
        <v>75</v>
      </c>
      <c r="AB57" s="5">
        <f t="shared" si="18"/>
        <v>75</v>
      </c>
      <c r="AC57" s="5">
        <f t="shared" si="18"/>
        <v>75</v>
      </c>
      <c r="AD57" s="5">
        <f t="shared" si="18"/>
        <v>75</v>
      </c>
      <c r="AE57" s="5">
        <f t="shared" si="18"/>
        <v>75</v>
      </c>
      <c r="AF57" s="5">
        <f t="shared" si="18"/>
        <v>75</v>
      </c>
      <c r="AG57" s="5">
        <f t="shared" si="18"/>
        <v>75</v>
      </c>
      <c r="AH57" s="5">
        <f t="shared" si="18"/>
        <v>75</v>
      </c>
      <c r="AI57" s="5">
        <f t="shared" si="18"/>
        <v>75</v>
      </c>
      <c r="AJ57" s="5">
        <f t="shared" si="18"/>
        <v>75</v>
      </c>
      <c r="AK57" s="5">
        <f t="shared" si="18"/>
        <v>75</v>
      </c>
      <c r="AL57" s="5">
        <f>AK57+AL64+AL59+AL60</f>
        <v>75</v>
      </c>
      <c r="AM57" s="5">
        <f t="shared" ref="AM57:BB57" si="19">AL57+AM64+AM59+AM60</f>
        <v>75</v>
      </c>
      <c r="AN57" s="5">
        <f t="shared" si="19"/>
        <v>75</v>
      </c>
      <c r="AO57" s="5">
        <f t="shared" si="19"/>
        <v>75</v>
      </c>
      <c r="AP57" s="5">
        <f t="shared" si="19"/>
        <v>75</v>
      </c>
      <c r="AQ57" s="5">
        <f t="shared" si="19"/>
        <v>75</v>
      </c>
      <c r="AR57" s="5">
        <f t="shared" si="19"/>
        <v>75</v>
      </c>
      <c r="AS57" s="5">
        <f t="shared" si="19"/>
        <v>75</v>
      </c>
      <c r="AT57" s="5">
        <f t="shared" si="19"/>
        <v>75</v>
      </c>
      <c r="AU57" s="5">
        <f t="shared" si="19"/>
        <v>45</v>
      </c>
      <c r="AV57" s="5">
        <f t="shared" si="19"/>
        <v>45</v>
      </c>
      <c r="AW57" s="5">
        <f t="shared" si="19"/>
        <v>45</v>
      </c>
      <c r="AX57" s="5">
        <f t="shared" si="19"/>
        <v>45</v>
      </c>
      <c r="AY57" s="5">
        <f t="shared" si="19"/>
        <v>45</v>
      </c>
      <c r="AZ57" s="5">
        <f t="shared" si="19"/>
        <v>45</v>
      </c>
      <c r="BA57" s="5">
        <f t="shared" si="19"/>
        <v>45</v>
      </c>
      <c r="BB57" s="6">
        <f t="shared" si="19"/>
        <v>45</v>
      </c>
    </row>
    <row r="58" spans="1:54" ht="11" outlineLevel="2" thickBot="1" x14ac:dyDescent="0.3">
      <c r="B58" s="11" t="s">
        <v>2</v>
      </c>
      <c r="C58" s="7">
        <f>C57-C56</f>
        <v>15.827368421052633</v>
      </c>
      <c r="D58" s="7">
        <f t="shared" ref="D58:BB58" si="20">D57-D56</f>
        <v>14.643915789473667</v>
      </c>
      <c r="E58" s="7">
        <f t="shared" si="20"/>
        <v>13.436794105263154</v>
      </c>
      <c r="F58" s="7">
        <f t="shared" si="20"/>
        <v>12.205529987368415</v>
      </c>
      <c r="G58" s="7">
        <f t="shared" si="20"/>
        <v>10.94964058711578</v>
      </c>
      <c r="H58" s="7">
        <f t="shared" si="20"/>
        <v>9.668633398858077</v>
      </c>
      <c r="I58" s="7">
        <f t="shared" si="20"/>
        <v>8.3620060668352352</v>
      </c>
      <c r="J58" s="7">
        <f t="shared" si="20"/>
        <v>7.029246188171939</v>
      </c>
      <c r="K58" s="7">
        <f t="shared" si="20"/>
        <v>5.6698311119353946</v>
      </c>
      <c r="L58" s="7">
        <f t="shared" si="20"/>
        <v>4.2832277341740905</v>
      </c>
      <c r="M58" s="7">
        <f t="shared" si="20"/>
        <v>2.8688922888575661</v>
      </c>
      <c r="N58" s="7">
        <f t="shared" si="20"/>
        <v>1.4262701346347342</v>
      </c>
      <c r="O58" s="7">
        <f t="shared" si="20"/>
        <v>-4.5204462672600698E-2</v>
      </c>
      <c r="P58" s="7">
        <f t="shared" si="20"/>
        <v>-1.5461085519260394</v>
      </c>
      <c r="Q58" s="7">
        <f t="shared" si="20"/>
        <v>-3.0770307229645653</v>
      </c>
      <c r="R58" s="7">
        <f t="shared" si="20"/>
        <v>-4.6385713374238549</v>
      </c>
      <c r="S58" s="7">
        <f t="shared" si="20"/>
        <v>-6.2313427641723536</v>
      </c>
      <c r="T58" s="7">
        <f t="shared" si="20"/>
        <v>-7.8559696194558057</v>
      </c>
      <c r="U58" s="7">
        <f t="shared" si="20"/>
        <v>-9.5130890118449116</v>
      </c>
      <c r="V58" s="7">
        <f t="shared" si="20"/>
        <v>-11.203350792081807</v>
      </c>
      <c r="W58" s="7">
        <f t="shared" si="20"/>
        <v>-12.927417807923447</v>
      </c>
      <c r="X58" s="7">
        <f t="shared" si="20"/>
        <v>-14.685966164081918</v>
      </c>
      <c r="Y58" s="7">
        <f t="shared" si="20"/>
        <v>-16.479685487363568</v>
      </c>
      <c r="Z58" s="7">
        <f t="shared" si="20"/>
        <v>-18.309279197110826</v>
      </c>
      <c r="AA58" s="7">
        <f t="shared" si="20"/>
        <v>-20.175464781053037</v>
      </c>
      <c r="AB58" s="7">
        <f t="shared" si="20"/>
        <v>-22.078974076674086</v>
      </c>
      <c r="AC58" s="7">
        <f t="shared" si="20"/>
        <v>-24.020553558207581</v>
      </c>
      <c r="AD58" s="7">
        <f t="shared" si="20"/>
        <v>-26.000964629371737</v>
      </c>
      <c r="AE58" s="7">
        <f t="shared" si="20"/>
        <v>-28.020983921959171</v>
      </c>
      <c r="AF58" s="7">
        <f t="shared" si="20"/>
        <v>-30.08140360039836</v>
      </c>
      <c r="AG58" s="7">
        <f t="shared" si="20"/>
        <v>-32.183031672406329</v>
      </c>
      <c r="AH58" s="7">
        <f t="shared" si="20"/>
        <v>-34.326692305854451</v>
      </c>
      <c r="AI58" s="7">
        <f t="shared" si="20"/>
        <v>-36.513226151971551</v>
      </c>
      <c r="AJ58" s="7">
        <f t="shared" si="20"/>
        <v>-38.74349067501096</v>
      </c>
      <c r="AK58" s="7">
        <f t="shared" si="20"/>
        <v>-41.018360488511206</v>
      </c>
      <c r="AL58" s="7">
        <f t="shared" si="20"/>
        <v>-43.338727698281417</v>
      </c>
      <c r="AM58" s="7">
        <f t="shared" si="20"/>
        <v>-45.705502252247058</v>
      </c>
      <c r="AN58" s="7">
        <f t="shared" si="20"/>
        <v>-48.11961229729198</v>
      </c>
      <c r="AO58" s="7">
        <f t="shared" si="20"/>
        <v>-50.582004543237801</v>
      </c>
      <c r="AP58" s="7">
        <f t="shared" si="20"/>
        <v>-53.09364463410256</v>
      </c>
      <c r="AQ58" s="7">
        <f t="shared" si="20"/>
        <v>-55.655517526784649</v>
      </c>
      <c r="AR58" s="7">
        <f t="shared" si="20"/>
        <v>-58.268627877320341</v>
      </c>
      <c r="AS58" s="7">
        <f t="shared" si="20"/>
        <v>-60.934000434866732</v>
      </c>
      <c r="AT58" s="7">
        <f t="shared" si="20"/>
        <v>-63.652680443564066</v>
      </c>
      <c r="AU58" s="7">
        <f t="shared" si="20"/>
        <v>-96.425734052435331</v>
      </c>
      <c r="AV58" s="7">
        <f t="shared" si="20"/>
        <v>-99.254248733484047</v>
      </c>
      <c r="AW58" s="7">
        <f t="shared" si="20"/>
        <v>-102.13933370815374</v>
      </c>
      <c r="AX58" s="7">
        <f t="shared" si="20"/>
        <v>-105.08212038231682</v>
      </c>
      <c r="AY58" s="7">
        <f t="shared" si="20"/>
        <v>-108.08376278996315</v>
      </c>
      <c r="AZ58" s="7">
        <f t="shared" si="20"/>
        <v>-111.14543804576243</v>
      </c>
      <c r="BA58" s="7">
        <f t="shared" si="20"/>
        <v>-114.2683468066777</v>
      </c>
      <c r="BB58" s="8">
        <f t="shared" si="20"/>
        <v>-117.45371374281126</v>
      </c>
    </row>
    <row r="59" spans="1:54" outlineLevel="3" x14ac:dyDescent="0.25">
      <c r="B59" s="17" t="s">
        <v>8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</row>
    <row r="60" spans="1:54" outlineLevel="3" x14ac:dyDescent="0.25">
      <c r="B60" s="10" t="s">
        <v>9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>
        <v>-30</v>
      </c>
      <c r="AV60" s="5"/>
      <c r="AW60" s="5"/>
      <c r="AX60" s="5"/>
      <c r="AY60" s="5"/>
      <c r="AZ60" s="5"/>
      <c r="BA60" s="5"/>
      <c r="BB60" s="6"/>
    </row>
    <row r="61" spans="1:54" outlineLevel="3" x14ac:dyDescent="0.25">
      <c r="A61" s="18" t="s">
        <v>16</v>
      </c>
      <c r="B61" s="10" t="s">
        <v>21</v>
      </c>
      <c r="C61" s="5">
        <f>0+(H62)</f>
        <v>0</v>
      </c>
      <c r="D61" s="5">
        <f>0+(I62)</f>
        <v>0</v>
      </c>
      <c r="E61" s="5">
        <f>0+(J62)</f>
        <v>0</v>
      </c>
      <c r="F61" s="5">
        <f t="shared" ref="F61:U62" si="21">K62</f>
        <v>0</v>
      </c>
      <c r="G61" s="5">
        <f t="shared" si="21"/>
        <v>0</v>
      </c>
      <c r="H61" s="5">
        <f t="shared" si="21"/>
        <v>0</v>
      </c>
      <c r="I61" s="5">
        <f t="shared" si="21"/>
        <v>0</v>
      </c>
      <c r="J61" s="5">
        <f t="shared" si="21"/>
        <v>0</v>
      </c>
      <c r="K61" s="5">
        <f t="shared" si="21"/>
        <v>0</v>
      </c>
      <c r="L61" s="5">
        <f t="shared" si="21"/>
        <v>0</v>
      </c>
      <c r="M61" s="5">
        <f t="shared" si="21"/>
        <v>0</v>
      </c>
      <c r="N61" s="5">
        <f t="shared" si="21"/>
        <v>0</v>
      </c>
      <c r="O61" s="5">
        <f t="shared" si="21"/>
        <v>0</v>
      </c>
      <c r="P61" s="5">
        <f t="shared" si="21"/>
        <v>0</v>
      </c>
      <c r="Q61" s="5">
        <f t="shared" si="21"/>
        <v>0</v>
      </c>
      <c r="R61" s="5">
        <f t="shared" si="21"/>
        <v>0</v>
      </c>
      <c r="S61" s="5">
        <f t="shared" si="21"/>
        <v>0</v>
      </c>
      <c r="T61" s="5">
        <f t="shared" si="21"/>
        <v>0</v>
      </c>
      <c r="U61" s="5">
        <f t="shared" si="21"/>
        <v>0</v>
      </c>
      <c r="V61" s="5">
        <f t="shared" ref="V61:AK62" si="22">AA62</f>
        <v>0</v>
      </c>
      <c r="W61" s="5">
        <f t="shared" si="22"/>
        <v>0</v>
      </c>
      <c r="X61" s="5">
        <f t="shared" si="22"/>
        <v>0</v>
      </c>
      <c r="Y61" s="5">
        <f t="shared" si="22"/>
        <v>0</v>
      </c>
      <c r="Z61" s="5">
        <f t="shared" si="22"/>
        <v>0</v>
      </c>
      <c r="AA61" s="5">
        <f t="shared" si="22"/>
        <v>0</v>
      </c>
      <c r="AB61" s="5">
        <f t="shared" si="22"/>
        <v>20</v>
      </c>
      <c r="AC61" s="5">
        <f t="shared" si="22"/>
        <v>40</v>
      </c>
      <c r="AD61" s="5">
        <f t="shared" si="22"/>
        <v>0</v>
      </c>
      <c r="AE61" s="5">
        <f t="shared" si="22"/>
        <v>0</v>
      </c>
      <c r="AF61" s="5">
        <f t="shared" si="22"/>
        <v>0</v>
      </c>
      <c r="AG61" s="5">
        <f t="shared" si="22"/>
        <v>0</v>
      </c>
      <c r="AH61" s="5">
        <f t="shared" si="22"/>
        <v>0</v>
      </c>
      <c r="AI61" s="5">
        <f t="shared" si="22"/>
        <v>0</v>
      </c>
      <c r="AJ61" s="5">
        <f t="shared" si="22"/>
        <v>0</v>
      </c>
      <c r="AK61" s="5">
        <f t="shared" si="22"/>
        <v>0</v>
      </c>
      <c r="AL61" s="5">
        <f t="shared" ref="AL61:BA62" si="23">AQ62</f>
        <v>0</v>
      </c>
      <c r="AM61" s="5">
        <f t="shared" si="23"/>
        <v>0</v>
      </c>
      <c r="AN61" s="5">
        <f t="shared" si="23"/>
        <v>0</v>
      </c>
      <c r="AO61" s="5">
        <f t="shared" si="23"/>
        <v>0</v>
      </c>
      <c r="AP61" s="5">
        <f t="shared" si="23"/>
        <v>0</v>
      </c>
      <c r="AQ61" s="5">
        <f t="shared" si="23"/>
        <v>0</v>
      </c>
      <c r="AR61" s="5">
        <f t="shared" si="23"/>
        <v>0</v>
      </c>
      <c r="AS61" s="5">
        <f t="shared" si="23"/>
        <v>0</v>
      </c>
      <c r="AT61" s="5">
        <f t="shared" si="23"/>
        <v>0</v>
      </c>
      <c r="AU61" s="5">
        <f t="shared" si="23"/>
        <v>0</v>
      </c>
      <c r="AV61" s="5">
        <f t="shared" si="23"/>
        <v>0</v>
      </c>
      <c r="AW61" s="5">
        <f t="shared" si="23"/>
        <v>0</v>
      </c>
      <c r="AX61" s="5">
        <f t="shared" si="23"/>
        <v>0</v>
      </c>
      <c r="AY61" s="5">
        <f t="shared" si="23"/>
        <v>0</v>
      </c>
      <c r="AZ61" s="5">
        <f t="shared" si="23"/>
        <v>0</v>
      </c>
      <c r="BA61" s="5">
        <f t="shared" si="23"/>
        <v>0</v>
      </c>
      <c r="BB61" s="6">
        <f>BG62</f>
        <v>0</v>
      </c>
    </row>
    <row r="62" spans="1:54" outlineLevel="3" x14ac:dyDescent="0.25">
      <c r="B62" s="10" t="s">
        <v>22</v>
      </c>
      <c r="C62" s="5">
        <f>H63</f>
        <v>0</v>
      </c>
      <c r="D62" s="5">
        <f>I63</f>
        <v>0</v>
      </c>
      <c r="E62" s="5">
        <f>J63</f>
        <v>0</v>
      </c>
      <c r="F62" s="5">
        <f t="shared" si="21"/>
        <v>0</v>
      </c>
      <c r="G62" s="5">
        <f t="shared" si="21"/>
        <v>0</v>
      </c>
      <c r="H62" s="5">
        <f t="shared" si="21"/>
        <v>0</v>
      </c>
      <c r="I62" s="5">
        <f t="shared" si="21"/>
        <v>0</v>
      </c>
      <c r="J62" s="5">
        <f t="shared" si="21"/>
        <v>0</v>
      </c>
      <c r="K62" s="5">
        <f t="shared" si="21"/>
        <v>0</v>
      </c>
      <c r="L62" s="5">
        <f t="shared" si="21"/>
        <v>0</v>
      </c>
      <c r="M62" s="5">
        <f t="shared" si="21"/>
        <v>0</v>
      </c>
      <c r="N62" s="5">
        <f t="shared" si="21"/>
        <v>0</v>
      </c>
      <c r="O62" s="5">
        <f t="shared" si="21"/>
        <v>0</v>
      </c>
      <c r="P62" s="5">
        <f t="shared" si="21"/>
        <v>0</v>
      </c>
      <c r="Q62" s="5">
        <f t="shared" si="21"/>
        <v>0</v>
      </c>
      <c r="R62" s="5">
        <f t="shared" si="21"/>
        <v>0</v>
      </c>
      <c r="S62" s="5">
        <f t="shared" si="21"/>
        <v>0</v>
      </c>
      <c r="T62" s="5">
        <f t="shared" si="21"/>
        <v>0</v>
      </c>
      <c r="U62" s="5">
        <f t="shared" si="21"/>
        <v>0</v>
      </c>
      <c r="V62" s="5">
        <f t="shared" si="22"/>
        <v>0</v>
      </c>
      <c r="W62" s="5">
        <f t="shared" si="22"/>
        <v>0</v>
      </c>
      <c r="X62" s="5">
        <f t="shared" si="22"/>
        <v>0</v>
      </c>
      <c r="Y62" s="5">
        <f t="shared" si="22"/>
        <v>0</v>
      </c>
      <c r="Z62" s="5">
        <f t="shared" si="22"/>
        <v>0</v>
      </c>
      <c r="AA62" s="5">
        <f t="shared" si="22"/>
        <v>0</v>
      </c>
      <c r="AB62" s="5">
        <f t="shared" si="22"/>
        <v>0</v>
      </c>
      <c r="AC62" s="5">
        <f t="shared" si="22"/>
        <v>0</v>
      </c>
      <c r="AD62" s="5">
        <f t="shared" si="22"/>
        <v>0</v>
      </c>
      <c r="AE62" s="5">
        <f t="shared" si="22"/>
        <v>0</v>
      </c>
      <c r="AF62" s="5">
        <f t="shared" si="22"/>
        <v>0</v>
      </c>
      <c r="AG62" s="5">
        <f>AL63</f>
        <v>20</v>
      </c>
      <c r="AH62" s="5">
        <f>AM63</f>
        <v>40</v>
      </c>
      <c r="AI62" s="5">
        <f t="shared" si="22"/>
        <v>0</v>
      </c>
      <c r="AJ62" s="5">
        <f t="shared" si="22"/>
        <v>0</v>
      </c>
      <c r="AK62" s="5">
        <f t="shared" si="22"/>
        <v>0</v>
      </c>
      <c r="AL62" s="5">
        <f t="shared" si="23"/>
        <v>0</v>
      </c>
      <c r="AM62" s="5">
        <f t="shared" si="23"/>
        <v>0</v>
      </c>
      <c r="AN62" s="5">
        <f t="shared" si="23"/>
        <v>0</v>
      </c>
      <c r="AO62" s="5">
        <f t="shared" si="23"/>
        <v>0</v>
      </c>
      <c r="AP62" s="5">
        <f t="shared" si="23"/>
        <v>0</v>
      </c>
      <c r="AQ62" s="5">
        <f t="shared" si="23"/>
        <v>0</v>
      </c>
      <c r="AR62" s="5">
        <f t="shared" si="23"/>
        <v>0</v>
      </c>
      <c r="AS62" s="5">
        <f t="shared" si="23"/>
        <v>0</v>
      </c>
      <c r="AT62" s="5">
        <f t="shared" si="23"/>
        <v>0</v>
      </c>
      <c r="AU62" s="5">
        <f t="shared" si="23"/>
        <v>0</v>
      </c>
      <c r="AV62" s="5">
        <f t="shared" si="23"/>
        <v>0</v>
      </c>
      <c r="AW62" s="5">
        <f t="shared" si="23"/>
        <v>0</v>
      </c>
      <c r="AX62" s="5">
        <f t="shared" si="23"/>
        <v>0</v>
      </c>
      <c r="AY62" s="5">
        <f t="shared" si="23"/>
        <v>0</v>
      </c>
      <c r="AZ62" s="5">
        <f t="shared" si="23"/>
        <v>0</v>
      </c>
      <c r="BA62" s="5">
        <f t="shared" si="23"/>
        <v>0</v>
      </c>
      <c r="BB62" s="6">
        <f>BG63</f>
        <v>0</v>
      </c>
    </row>
    <row r="63" spans="1:54" outlineLevel="3" x14ac:dyDescent="0.25">
      <c r="B63" s="10" t="s">
        <v>10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>
        <v>20</v>
      </c>
      <c r="AM63" s="5">
        <v>40</v>
      </c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6"/>
    </row>
    <row r="64" spans="1:54" ht="11" outlineLevel="3" thickBot="1" x14ac:dyDescent="0.3">
      <c r="A64" s="18" t="s">
        <v>16</v>
      </c>
      <c r="B64" s="11" t="s">
        <v>23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8"/>
    </row>
    <row r="65" spans="1:54" ht="11" outlineLevel="2" thickBot="1" x14ac:dyDescent="0.3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outlineLevel="1" x14ac:dyDescent="0.25">
      <c r="B66" s="9" t="s">
        <v>25</v>
      </c>
      <c r="C66" s="2">
        <v>45689</v>
      </c>
      <c r="D66" s="2">
        <v>45696</v>
      </c>
      <c r="E66" s="2">
        <v>45703</v>
      </c>
      <c r="F66" s="2">
        <v>45710</v>
      </c>
      <c r="G66" s="2">
        <v>45717</v>
      </c>
      <c r="H66" s="2">
        <v>45724</v>
      </c>
      <c r="I66" s="2">
        <v>45731</v>
      </c>
      <c r="J66" s="2">
        <v>45738</v>
      </c>
      <c r="K66" s="2">
        <v>45745</v>
      </c>
      <c r="L66" s="2">
        <v>45752</v>
      </c>
      <c r="M66" s="2">
        <v>45759</v>
      </c>
      <c r="N66" s="2">
        <v>45766</v>
      </c>
      <c r="O66" s="2">
        <v>45773</v>
      </c>
      <c r="P66" s="2">
        <v>45780</v>
      </c>
      <c r="Q66" s="2">
        <v>45787</v>
      </c>
      <c r="R66" s="2">
        <v>45794</v>
      </c>
      <c r="S66" s="2">
        <v>45801</v>
      </c>
      <c r="T66" s="2">
        <v>45808</v>
      </c>
      <c r="U66" s="2">
        <v>45815</v>
      </c>
      <c r="V66" s="2">
        <v>45822</v>
      </c>
      <c r="W66" s="2">
        <v>45829</v>
      </c>
      <c r="X66" s="2">
        <v>45836</v>
      </c>
      <c r="Y66" s="2">
        <v>45843</v>
      </c>
      <c r="Z66" s="2">
        <v>45850</v>
      </c>
      <c r="AA66" s="2">
        <v>45857</v>
      </c>
      <c r="AB66" s="2">
        <v>45864</v>
      </c>
      <c r="AC66" s="2">
        <v>45871</v>
      </c>
      <c r="AD66" s="2">
        <v>45878</v>
      </c>
      <c r="AE66" s="2">
        <v>45885</v>
      </c>
      <c r="AF66" s="2">
        <v>45892</v>
      </c>
      <c r="AG66" s="2">
        <v>45899</v>
      </c>
      <c r="AH66" s="2">
        <v>45906</v>
      </c>
      <c r="AI66" s="2">
        <v>45913</v>
      </c>
      <c r="AJ66" s="2">
        <v>45920</v>
      </c>
      <c r="AK66" s="2">
        <v>45927</v>
      </c>
      <c r="AL66" s="2">
        <v>45934</v>
      </c>
      <c r="AM66" s="2">
        <v>45941</v>
      </c>
      <c r="AN66" s="2">
        <v>45948</v>
      </c>
      <c r="AO66" s="2">
        <v>45955</v>
      </c>
      <c r="AP66" s="2">
        <v>45962</v>
      </c>
      <c r="AQ66" s="2">
        <v>45969</v>
      </c>
      <c r="AR66" s="2">
        <v>45976</v>
      </c>
      <c r="AS66" s="2">
        <v>45983</v>
      </c>
      <c r="AT66" s="2">
        <v>45990</v>
      </c>
      <c r="AU66" s="2">
        <v>45997</v>
      </c>
      <c r="AV66" s="2">
        <v>46004</v>
      </c>
      <c r="AW66" s="2">
        <v>46011</v>
      </c>
      <c r="AX66" s="2">
        <v>46018</v>
      </c>
      <c r="AY66" s="2">
        <v>46025</v>
      </c>
      <c r="AZ66" s="2">
        <v>46032</v>
      </c>
      <c r="BA66" s="2">
        <v>46039</v>
      </c>
      <c r="BB66" s="3">
        <v>46046</v>
      </c>
    </row>
    <row r="67" spans="1:54" outlineLevel="1" x14ac:dyDescent="0.25">
      <c r="B67" s="10" t="s">
        <v>32</v>
      </c>
      <c r="C67" s="5">
        <v>8223.9</v>
      </c>
      <c r="D67" s="5">
        <v>8388.3780000000006</v>
      </c>
      <c r="E67" s="5">
        <v>8556.1455600000008</v>
      </c>
      <c r="F67" s="5">
        <v>8727.2684712000009</v>
      </c>
      <c r="G67" s="5">
        <v>8901.8138406240014</v>
      </c>
      <c r="H67" s="5">
        <v>9079.850117436481</v>
      </c>
      <c r="I67" s="5">
        <v>9261.4471197852108</v>
      </c>
      <c r="J67" s="5">
        <v>9446.6760621809153</v>
      </c>
      <c r="K67" s="5">
        <v>9635.6095834245334</v>
      </c>
      <c r="L67" s="5">
        <v>9828.3217750930235</v>
      </c>
      <c r="M67" s="5">
        <v>10024.888210594883</v>
      </c>
      <c r="N67" s="5">
        <v>10225.385974806781</v>
      </c>
      <c r="O67" s="5">
        <v>10429.893694302917</v>
      </c>
      <c r="P67" s="5">
        <v>10638.491568188974</v>
      </c>
      <c r="Q67" s="5">
        <v>10851.261399552754</v>
      </c>
      <c r="R67" s="5">
        <v>11068.286627543808</v>
      </c>
      <c r="S67" s="5">
        <v>11289.652360094684</v>
      </c>
      <c r="T67" s="5">
        <v>11515.445407296578</v>
      </c>
      <c r="U67" s="5">
        <v>11745.754315442509</v>
      </c>
      <c r="V67" s="5">
        <v>11980.66940175136</v>
      </c>
      <c r="W67" s="5">
        <v>12220.282789786388</v>
      </c>
      <c r="X67" s="5">
        <v>12464.688445582116</v>
      </c>
      <c r="Y67" s="5">
        <v>12713.982214493759</v>
      </c>
      <c r="Z67" s="5">
        <v>12968.261858783635</v>
      </c>
      <c r="AA67" s="5">
        <v>13227.627095959308</v>
      </c>
      <c r="AB67" s="5">
        <v>13492.179637878495</v>
      </c>
      <c r="AC67" s="5">
        <v>13762.023230636065</v>
      </c>
      <c r="AD67" s="5">
        <v>14037.263695248786</v>
      </c>
      <c r="AE67" s="5">
        <v>14318.008969153763</v>
      </c>
      <c r="AF67" s="5">
        <v>14604.369148536838</v>
      </c>
      <c r="AG67" s="5">
        <v>14896.456531507574</v>
      </c>
      <c r="AH67" s="5">
        <v>15194.385662137725</v>
      </c>
      <c r="AI67" s="5">
        <v>15498.273375380481</v>
      </c>
      <c r="AJ67" s="5">
        <v>15808.238842888089</v>
      </c>
      <c r="AK67" s="5">
        <v>16124.403619745852</v>
      </c>
      <c r="AL67" s="5">
        <v>16446.891692140769</v>
      </c>
      <c r="AM67" s="5">
        <v>16775.829525983583</v>
      </c>
      <c r="AN67" s="5">
        <v>17111.346116503257</v>
      </c>
      <c r="AO67" s="5">
        <v>17453.573038833321</v>
      </c>
      <c r="AP67" s="5">
        <v>17802.644499609989</v>
      </c>
      <c r="AQ67" s="5">
        <v>18158.697389602188</v>
      </c>
      <c r="AR67" s="5">
        <v>18521.871337394234</v>
      </c>
      <c r="AS67" s="5">
        <v>18892.308764142119</v>
      </c>
      <c r="AT67" s="5">
        <v>19270.154939424963</v>
      </c>
      <c r="AU67" s="5">
        <v>19655.558038213461</v>
      </c>
      <c r="AV67" s="5">
        <v>20048.669198977732</v>
      </c>
      <c r="AW67" s="5">
        <v>20449.642582957287</v>
      </c>
      <c r="AX67" s="5">
        <v>20858.635434616433</v>
      </c>
      <c r="AY67" s="5">
        <v>21275.808143308761</v>
      </c>
      <c r="AZ67" s="5">
        <v>21701.324306174938</v>
      </c>
      <c r="BA67" s="5">
        <v>22135.350792298439</v>
      </c>
      <c r="BB67" s="6">
        <v>22578.057808144407</v>
      </c>
    </row>
    <row r="68" spans="1:54" outlineLevel="1" x14ac:dyDescent="0.25">
      <c r="B68" s="10" t="s">
        <v>12</v>
      </c>
      <c r="C68" s="5">
        <f>AVERAGE(C75,C92,C109)</f>
        <v>56.666666666666664</v>
      </c>
      <c r="D68" s="5">
        <f>AVERAGE(D75,D92,D109)</f>
        <v>56.666666666666664</v>
      </c>
      <c r="E68" s="5">
        <f>AVERAGE(E75,E92,E109)</f>
        <v>56.666666666666664</v>
      </c>
      <c r="F68" s="5">
        <f>AVERAGE(F75,F92,F109)</f>
        <v>56.666666666666664</v>
      </c>
      <c r="G68" s="5">
        <f>AVERAGE(G75,G92,G109)</f>
        <v>56.666666666666664</v>
      </c>
      <c r="H68" s="5">
        <f>AVERAGE(H75,H92,H109)</f>
        <v>56.666666666666664</v>
      </c>
      <c r="I68" s="5">
        <f>AVERAGE(I75,I92,I109)</f>
        <v>56.666666666666664</v>
      </c>
      <c r="J68" s="5">
        <f>AVERAGE(J75,J92,J109)</f>
        <v>56.666666666666664</v>
      </c>
      <c r="K68" s="5">
        <f>AVERAGE(K75,K92,K109)</f>
        <v>56.666666666666664</v>
      </c>
      <c r="L68" s="5">
        <f>AVERAGE(L75,L92,L109)</f>
        <v>56.666666666666664</v>
      </c>
      <c r="M68" s="5">
        <f>AVERAGE(M75,M92,M109)</f>
        <v>56.666666666666664</v>
      </c>
      <c r="N68" s="5">
        <f>AVERAGE(N75,N92,N109)</f>
        <v>56.666666666666664</v>
      </c>
      <c r="O68" s="5">
        <f>AVERAGE(O75,O92,O109)</f>
        <v>56.666666666666664</v>
      </c>
      <c r="P68" s="5">
        <f>AVERAGE(P75,P92,P109)</f>
        <v>56.666666666666664</v>
      </c>
      <c r="Q68" s="5">
        <f>AVERAGE(Q75,Q92,Q109)</f>
        <v>56.666666666666664</v>
      </c>
      <c r="R68" s="5">
        <f>AVERAGE(R75,R92,R109)</f>
        <v>56.666666666666664</v>
      </c>
      <c r="S68" s="5">
        <f>AVERAGE(S75,S92,S109)</f>
        <v>56.666666666666664</v>
      </c>
      <c r="T68" s="5">
        <f>AVERAGE(T75,T92,T109)</f>
        <v>56.666666666666664</v>
      </c>
      <c r="U68" s="5">
        <f>AVERAGE(U75,U92,U109)</f>
        <v>56.666666666666664</v>
      </c>
      <c r="V68" s="5">
        <f>AVERAGE(V75,V92,V109)</f>
        <v>56.666666666666664</v>
      </c>
      <c r="W68" s="5">
        <f>AVERAGE(W75,W92,W109)</f>
        <v>56.666666666666664</v>
      </c>
      <c r="X68" s="5">
        <f>AVERAGE(X75,X92,X109)</f>
        <v>56.666666666666664</v>
      </c>
      <c r="Y68" s="5">
        <f>AVERAGE(Y75,Y92,Y109)</f>
        <v>56.666666666666664</v>
      </c>
      <c r="Z68" s="5">
        <f>AVERAGE(Z75,Z92,Z109)</f>
        <v>56.666666666666664</v>
      </c>
      <c r="AA68" s="5">
        <f>AVERAGE(AA75,AA92,AA109)</f>
        <v>56.666666666666664</v>
      </c>
      <c r="AB68" s="5">
        <f>AVERAGE(AB75,AB92,AB109)</f>
        <v>56.666666666666664</v>
      </c>
      <c r="AC68" s="5">
        <f>AVERAGE(AC75,AC92,AC109)</f>
        <v>56.666666666666664</v>
      </c>
      <c r="AD68" s="5">
        <f>AVERAGE(AD75,AD92,AD109)</f>
        <v>56.666666666666664</v>
      </c>
      <c r="AE68" s="5">
        <f>AVERAGE(AE75,AE92,AE109)</f>
        <v>56.666666666666664</v>
      </c>
      <c r="AF68" s="5">
        <f>AVERAGE(AF75,AF92,AF109)</f>
        <v>56.666666666666664</v>
      </c>
      <c r="AG68" s="5">
        <f>AVERAGE(AG75,AG92,AG109)</f>
        <v>56.666666666666664</v>
      </c>
      <c r="AH68" s="5">
        <f>AVERAGE(AH75,AH92,AH109)</f>
        <v>56.666666666666664</v>
      </c>
      <c r="AI68" s="5">
        <f>AVERAGE(AI75,AI92,AI109)</f>
        <v>56.666666666666664</v>
      </c>
      <c r="AJ68" s="5">
        <f>AVERAGE(AJ75,AJ92,AJ109)</f>
        <v>56.666666666666664</v>
      </c>
      <c r="AK68" s="5">
        <f>AVERAGE(AK75,AK92,AK109)</f>
        <v>56.666666666666664</v>
      </c>
      <c r="AL68" s="5">
        <f>AVERAGE(AL75,AL92,AL109)</f>
        <v>56.666666666666664</v>
      </c>
      <c r="AM68" s="5">
        <f>AVERAGE(AM75,AM92,AM109)</f>
        <v>56.666666666666664</v>
      </c>
      <c r="AN68" s="5">
        <f>AVERAGE(AN75,AN92,AN109)</f>
        <v>56.666666666666664</v>
      </c>
      <c r="AO68" s="5">
        <f>AVERAGE(AO75,AO92,AO109)</f>
        <v>56.666666666666664</v>
      </c>
      <c r="AP68" s="5">
        <f>AVERAGE(AP75,AP92,AP109)</f>
        <v>56.666666666666664</v>
      </c>
      <c r="AQ68" s="5">
        <f>AVERAGE(AQ75,AQ92,AQ109)</f>
        <v>56.666666666666664</v>
      </c>
      <c r="AR68" s="5">
        <f>AVERAGE(AR75,AR92,AR109)</f>
        <v>56.666666666666664</v>
      </c>
      <c r="AS68" s="5">
        <f>AVERAGE(AS75,AS92,AS109)</f>
        <v>56.666666666666664</v>
      </c>
      <c r="AT68" s="5">
        <f>AVERAGE(AT75,AT92,AT109)</f>
        <v>56.666666666666664</v>
      </c>
      <c r="AU68" s="5">
        <f>AVERAGE(AU75,AU92,AU109)</f>
        <v>56.666666666666664</v>
      </c>
      <c r="AV68" s="5">
        <f>AVERAGE(AV75,AV92,AV109)</f>
        <v>56.666666666666664</v>
      </c>
      <c r="AW68" s="5">
        <f>AVERAGE(AW75,AW92,AW109)</f>
        <v>56.666666666666664</v>
      </c>
      <c r="AX68" s="5">
        <f>AVERAGE(AX75,AX92,AX109)</f>
        <v>56.666666666666664</v>
      </c>
      <c r="AY68" s="5">
        <f>AVERAGE(AY75,AY92,AY109)</f>
        <v>56.666666666666664</v>
      </c>
      <c r="AZ68" s="5">
        <f>AVERAGE(AZ75,AZ92,AZ109)</f>
        <v>56.666666666666664</v>
      </c>
      <c r="BA68" s="5">
        <f>AVERAGE(BA75,BA92,BA109)</f>
        <v>56.666666666666664</v>
      </c>
      <c r="BB68" s="6">
        <f>AVERAGE(BB75,BB92,BB109)</f>
        <v>56.666666666666664</v>
      </c>
    </row>
    <row r="69" spans="1:54" outlineLevel="1" x14ac:dyDescent="0.25">
      <c r="A69" s="18" t="s">
        <v>16</v>
      </c>
      <c r="B69" s="10" t="s">
        <v>13</v>
      </c>
      <c r="C69" s="5">
        <f>(C82*(1-C77)*(1-C76)*40*60*C78/C75)+(C99*(1-C94)*(1-C93)*40*60*C95/C92)+(C116*(1-C111)*(1-C110)*40*60*C112/C109)</f>
        <v>8419.9885714285701</v>
      </c>
      <c r="D69" s="5">
        <f>(D82*(1-D77)*(1-D76)*40*60*D78/D75)+(D99*(1-D94)*(1-D93)*40*60*D95/D92)+(D116*(1-D111)*(1-D110)*40*60*D112/D109)</f>
        <v>8402.4028483516486</v>
      </c>
      <c r="E69" s="5">
        <f>(E82*(1-E77)*(1-E76)*40*60*E78/E75)+(E99*(1-E94)*(1-E93)*40*60*E95/E92)+(E116*(1-E111)*(1-E110)*40*60*E112/E109)</f>
        <v>8384.9388725883364</v>
      </c>
      <c r="F69" s="5">
        <f>(F82*(1-F77)*(1-F76)*40*60*F78/F75)+(F99*(1-F94)*(1-F93)*40*60*F95/F92)+(F116*(1-F111)*(1-F110)*40*60*F112/F109)</f>
        <v>8367.5958012726151</v>
      </c>
      <c r="G69" s="5">
        <f>(G82*(1-G77)*(1-G76)*40*60*G78/G75)+(G99*(1-G94)*(1-G93)*40*60*G95/G92)+(G116*(1-G111)*(1-G110)*40*60*G112/G109)</f>
        <v>8350.3727973736932</v>
      </c>
      <c r="H69" s="5">
        <f>(H82*(1-H77)*(1-H76)*40*60*H78/H75)+(H99*(1-H94)*(1-H93)*40*60*H95/H92)+(H116*(1-H111)*(1-H110)*40*60*H112/H109)</f>
        <v>8333.269029655612</v>
      </c>
      <c r="I69" s="5">
        <f>(I82*(1-I77)*(1-I76)*40*60*I78/I75)+(I99*(1-I94)*(1-I93)*40*60*I95/I92)+(I116*(1-I111)*(1-I110)*40*60*I112/I109)</f>
        <v>8316.283672637117</v>
      </c>
      <c r="J69" s="5">
        <f>(J82*(1-J77)*(1-J76)*40*60*J78/J75)+(J99*(1-J94)*(1-J93)*40*60*J95/J92)+(J116*(1-J111)*(1-J110)*40*60*J112/J109)</f>
        <v>8299.4159065518288</v>
      </c>
      <c r="K69" s="5">
        <f>(K82*(1-K77)*(1-K76)*40*60*K78/K75)+(K99*(1-K94)*(1-K93)*40*60*K95/K92)+(K116*(1-K111)*(1-K110)*40*60*K112/K109)</f>
        <v>8282.6649173086662</v>
      </c>
      <c r="L69" s="5">
        <f>(L82*(1-L77)*(1-L76)*40*60*L78/L75)+(L99*(1-L94)*(1-L93)*40*60*L95/L92)+(L116*(1-L111)*(1-L110)*40*60*L112/L109)</f>
        <v>8266.0298964525718</v>
      </c>
      <c r="M69" s="5">
        <f>(M82*(1-M77)*(1-M76)*40*60*M78/M75)+(M99*(1-M94)*(1-M93)*40*60*M95/M92)+(M116*(1-M111)*(1-M110)*40*60*M112/M109)</f>
        <v>8249.5100411254825</v>
      </c>
      <c r="N69" s="5">
        <f>(N82*(1-N77)*(1-N76)*40*60*N78/N75)+(N99*(1-N94)*(1-N93)*40*60*N95/N92)+(N116*(1-N111)*(1-N110)*40*60*N112/N109)</f>
        <v>8233.1045540275809</v>
      </c>
      <c r="O69" s="5">
        <f>(O82*(1-O77)*(1-O76)*40*60*O78/O75)+(O99*(1-O94)*(1-O93)*40*60*O95/O92)+(O116*(1-O111)*(1-O110)*40*60*O112/O109)</f>
        <v>8216.8126433788202</v>
      </c>
      <c r="P69" s="5">
        <f>(P82*(1-P77)*(1-P76)*40*60*P78/P75)+(P99*(1-P94)*(1-P93)*40*60*P95/P92)+(P116*(1-P111)*(1-P110)*40*60*P112/P109)</f>
        <v>8200.6335228807038</v>
      </c>
      <c r="Q69" s="5">
        <f>(Q82*(1-Q77)*(1-Q76)*40*60*Q78/Q75)+(Q99*(1-Q94)*(1-Q93)*40*60*Q95/Q92)+(Q116*(1-Q111)*(1-Q110)*40*60*Q112/Q109)</f>
        <v>8184.5664116783419</v>
      </c>
      <c r="R69" s="5">
        <f>(R82*(1-R77)*(1-R76)*40*60*R78/R75)+(R99*(1-R94)*(1-R93)*40*60*R95/R92)+(R116*(1-R111)*(1-R110)*40*60*R112/R109)</f>
        <v>8168.6105343227664</v>
      </c>
      <c r="S69" s="5">
        <f>(S82*(1-S77)*(1-S76)*40*60*S78/S75)+(S99*(1-S94)*(1-S93)*40*60*S95/S92)+(S116*(1-S111)*(1-S110)*40*60*S112/S109)</f>
        <v>8152.7651207334993</v>
      </c>
      <c r="T69" s="5">
        <f>(T82*(1-T77)*(1-T76)*40*60*T78/T75)+(T99*(1-T94)*(1-T93)*40*60*T95/T92)+(T116*(1-T111)*(1-T110)*40*60*T112/T109)</f>
        <v>8137.0294061613877</v>
      </c>
      <c r="U69" s="5">
        <f>(U82*(1-U77)*(1-U76)*40*60*U78/U75)+(U99*(1-U94)*(1-U93)*40*60*U95/U92)+(U116*(1-U111)*(1-U110)*40*60*U112/U109)</f>
        <v>8121.4026311516991</v>
      </c>
      <c r="V69" s="5">
        <f>(V82*(1-V77)*(1-V76)*40*60*V78/V75)+(V99*(1-V94)*(1-V93)*40*60*V95/V92)+(V116*(1-V111)*(1-V110)*40*60*V112/V109)</f>
        <v>8105.8840415074619</v>
      </c>
      <c r="W69" s="5">
        <f>(W82*(1-W77)*(1-W76)*40*60*W78/W75)+(W99*(1-W94)*(1-W93)*40*60*W95/W92)+(W116*(1-W111)*(1-W110)*40*60*W112/W109)</f>
        <v>8090.4728882530699</v>
      </c>
      <c r="X69" s="5">
        <f>(X82*(1-X77)*(1-X76)*40*60*X78/X75)+(X99*(1-X94)*(1-X93)*40*60*X95/X92)+(X116*(1-X111)*(1-X110)*40*60*X112/X109)</f>
        <v>8075.1684275981306</v>
      </c>
      <c r="Y69" s="5">
        <f>(Y82*(1-Y77)*(1-Y76)*40*60*Y78/Y75)+(Y99*(1-Y94)*(1-Y93)*40*60*Y95/Y92)+(Y116*(1-Y111)*(1-Y110)*40*60*Y112/Y109)</f>
        <v>8059.9699209015716</v>
      </c>
      <c r="Z69" s="5">
        <f>(Z82*(1-Z77)*(1-Z76)*40*60*Z78/Z75)+(Z99*(1-Z94)*(1-Z93)*40*60*Z95/Z92)+(Z116*(1-Z111)*(1-Z110)*40*60*Z112/Z109)</f>
        <v>8044.8766346359889</v>
      </c>
      <c r="AA69" s="5">
        <f>(AA82*(1-AA77)*(1-AA76)*40*60*AA78/AA75)+(AA99*(1-AA94)*(1-AA93)*40*60*AA95/AA92)+(AA116*(1-AA111)*(1-AA110)*40*60*AA112/AA109)</f>
        <v>8029.8878403522458</v>
      </c>
      <c r="AB69" s="5">
        <f>(AB82*(1-AB77)*(1-AB76)*40*60*AB78/AB75)+(AB99*(1-AB94)*(1-AB93)*40*60*AB95/AB92)+(AB116*(1-AB111)*(1-AB110)*40*60*AB112/AB109)</f>
        <v>8015.0028146443128</v>
      </c>
      <c r="AC69" s="5">
        <f>(AC82*(1-AC77)*(1-AC76)*40*60*AC78/AC75)+(AC99*(1-AC94)*(1-AC93)*40*60*AC95/AC92)+(AC116*(1-AC111)*(1-AC110)*40*60*AC112/AC109)</f>
        <v>8000.2208391143567</v>
      </c>
      <c r="AD69" s="5">
        <f>(AD82*(1-AD77)*(1-AD76)*40*60*AD78/AD75)+(AD99*(1-AD94)*(1-AD93)*40*60*AD95/AD92)+(AD116*(1-AD111)*(1-AD110)*40*60*AD112/AD109)</f>
        <v>7985.5412003380707</v>
      </c>
      <c r="AE69" s="5">
        <f>(AE82*(1-AE77)*(1-AE76)*40*60*AE78/AE75)+(AE99*(1-AE94)*(1-AE93)*40*60*AE95/AE92)+(AE116*(1-AE111)*(1-AE110)*40*60*AE112/AE109)</f>
        <v>7970.9631898302368</v>
      </c>
      <c r="AF69" s="5">
        <f>(AF82*(1-AF77)*(1-AF76)*40*60*AF78/AF75)+(AF99*(1-AF94)*(1-AF93)*40*60*AF95/AF92)+(AF116*(1-AF111)*(1-AF110)*40*60*AF112/AF109)</f>
        <v>7956.4861040105325</v>
      </c>
      <c r="AG69" s="5">
        <f>(AG82*(1-AG77)*(1-AG76)*40*60*AG78/AG75)+(AG99*(1-AG94)*(1-AG93)*40*60*AG95/AG92)+(AG116*(1-AG111)*(1-AG110)*40*60*AG112/AG109)</f>
        <v>7942.1092441695801</v>
      </c>
      <c r="AH69" s="5">
        <f>(AH82*(1-AH77)*(1-AH76)*40*60*AH78/AH75)+(AH99*(1-AH94)*(1-AH93)*40*60*AH95/AH92)+(AH116*(1-AH111)*(1-AH110)*40*60*AH112/AH109)</f>
        <v>7927.8319164352197</v>
      </c>
      <c r="AI69" s="5">
        <f>(AI82*(1-AI77)*(1-AI76)*40*60*AI78/AI75)+(AI99*(1-AI94)*(1-AI93)*40*60*AI95/AI92)+(AI116*(1-AI111)*(1-AI110)*40*60*AI112/AI109)</f>
        <v>7913.6534317390197</v>
      </c>
      <c r="AJ69" s="5">
        <f>(AJ82*(1-AJ77)*(1-AJ76)*40*60*AJ78/AJ75)+(AJ99*(1-AJ94)*(1-AJ93)*40*60*AJ95/AJ92)+(AJ116*(1-AJ111)*(1-AJ110)*40*60*AJ112/AJ109)</f>
        <v>7899.5731057830244</v>
      </c>
      <c r="AK69" s="5">
        <f>(AK82*(1-AK77)*(1-AK76)*40*60*AK78/AK75)+(AK99*(1-AK94)*(1-AK93)*40*60*AK95/AK92)+(AK116*(1-AK111)*(1-AK110)*40*60*AK112/AK109)</f>
        <v>7885.5902590067235</v>
      </c>
      <c r="AL69" s="5">
        <f>(AL82*(1-AL77)*(1-AL76)*40*60*AL78/AL75)+(AL99*(1-AL94)*(1-AL93)*40*60*AL95/AL92)+(AL116*(1-AL111)*(1-AL110)*40*60*AL112/AL109)</f>
        <v>9045.3042165542611</v>
      </c>
      <c r="AM69" s="5">
        <f>(AM82*(1-AM77)*(1-AM76)*40*60*AM78/AM75)+(AM99*(1-AM94)*(1-AM93)*40*60*AM95/AM92)+(AM116*(1-AM111)*(1-AM110)*40*60*AM112/AM109)</f>
        <v>11375.125385164927</v>
      </c>
      <c r="AN69" s="5">
        <f>(AN82*(1-AN77)*(1-AN76)*40*60*AN78/AN75)+(AN99*(1-AN94)*(1-AN93)*40*60*AN95/AN92)+(AN116*(1-AN111)*(1-AN110)*40*60*AN112/AN109)</f>
        <v>11350.689022608291</v>
      </c>
      <c r="AO69" s="5">
        <f>(AO82*(1-AO77)*(1-AO76)*40*60*AO78/AO75)+(AO99*(1-AO94)*(1-AO93)*40*60*AO95/AO92)+(AO116*(1-AO111)*(1-AO110)*40*60*AO112/AO109)</f>
        <v>11326.421834869358</v>
      </c>
      <c r="AP69" s="5">
        <f>(AP82*(1-AP77)*(1-AP76)*40*60*AP78/AP75)+(AP99*(1-AP94)*(1-AP93)*40*60*AP95/AP92)+(AP116*(1-AP111)*(1-AP110)*40*60*AP112/AP109)</f>
        <v>11302.322650737842</v>
      </c>
      <c r="AQ69" s="5">
        <f>(AQ82*(1-AQ77)*(1-AQ76)*40*60*AQ78/AQ75)+(AQ99*(1-AQ94)*(1-AQ93)*40*60*AQ95/AQ92)+(AQ116*(1-AQ111)*(1-AQ110)*40*60*AQ112/AQ109)</f>
        <v>11278.390307111855</v>
      </c>
      <c r="AR69" s="5">
        <f>(AR82*(1-AR77)*(1-AR76)*40*60*AR78/AR75)+(AR99*(1-AR94)*(1-AR93)*40*60*AR95/AR92)+(AR116*(1-AR111)*(1-AR110)*40*60*AR112/AR109)</f>
        <v>11254.623648941739</v>
      </c>
      <c r="AS69" s="5">
        <f>(AS82*(1-AS77)*(1-AS76)*40*60*AS78/AS75)+(AS99*(1-AS94)*(1-AS93)*40*60*AS95/AS92)+(AS116*(1-AS111)*(1-AS110)*40*60*AS112/AS109)</f>
        <v>11231.021529174341</v>
      </c>
      <c r="AT69" s="5">
        <f>(AT82*(1-AT77)*(1-AT76)*40*60*AT78/AT75)+(AT99*(1-AT94)*(1-AT93)*40*60*AT95/AT92)+(AT116*(1-AT111)*(1-AT110)*40*60*AT112/AT109)</f>
        <v>11207.58280869764</v>
      </c>
      <c r="AU69" s="5">
        <f>(AU82*(1-AU77)*(1-AU76)*40*60*AU78/AU75)+(AU99*(1-AU94)*(1-AU93)*40*60*AU95/AU92)+(AU116*(1-AU111)*(1-AU110)*40*60*AU112/AU109)</f>
        <v>8691.0492134286324</v>
      </c>
      <c r="AV69" s="5">
        <f>(AV82*(1-AV77)*(1-AV76)*40*60*AV78/AV75)+(AV99*(1-AV94)*(1-AV93)*40*60*AV95/AV92)+(AV116*(1-AV111)*(1-AV110)*40*60*AV112/AV109)</f>
        <v>8673.3172903027007</v>
      </c>
      <c r="AW69" s="5">
        <f>(AW82*(1-AW77)*(1-AW76)*40*60*AW78/AW75)+(AW99*(1-AW94)*(1-AW93)*40*60*AW95/AW92)+(AW116*(1-AW111)*(1-AW110)*40*60*AW112/AW109)</f>
        <v>8655.7081266445603</v>
      </c>
      <c r="AX69" s="5">
        <f>(AX82*(1-AX77)*(1-AX76)*40*60*AX78/AX75)+(AX99*(1-AX94)*(1-AX93)*40*60*AX95/AX92)+(AX116*(1-AX111)*(1-AX110)*40*60*AX112/AX109)</f>
        <v>8638.220872580976</v>
      </c>
      <c r="AY69" s="5">
        <f>(AY82*(1-AY77)*(1-AY76)*40*60*AY78/AY75)+(AY99*(1-AY94)*(1-AY93)*40*60*AY95/AY92)+(AY116*(1-AY111)*(1-AY110)*40*60*AY112/AY109)</f>
        <v>8620.8546841224488</v>
      </c>
      <c r="AZ69" s="5">
        <f>(AZ82*(1-AZ77)*(1-AZ76)*40*60*AZ78/AZ75)+(AZ99*(1-AZ94)*(1-AZ93)*40*60*AZ95/AZ92)+(AZ116*(1-AZ111)*(1-AZ110)*40*60*AZ112/AZ109)</f>
        <v>8603.608723122481</v>
      </c>
      <c r="BA69" s="5">
        <f>(BA82*(1-BA77)*(1-BA76)*40*60*BA78/BA75)+(BA99*(1-BA94)*(1-BA93)*40*60*BA95/BA92)+(BA116*(1-BA111)*(1-BA110)*40*60*BA112/BA109)</f>
        <v>8586.4821572371256</v>
      </c>
      <c r="BB69" s="6">
        <f>(BB82*(1-BB77)*(1-BB76)*40*60*BB78/BB75)+(BB99*(1-BB94)*(1-BB93)*40*60*BB95/BB92)+(BB116*(1-BB111)*(1-BB110)*40*60*BB112/BB109)</f>
        <v>8569.4741598848268</v>
      </c>
    </row>
    <row r="70" spans="1:54" outlineLevel="1" x14ac:dyDescent="0.25">
      <c r="B70" s="10" t="s">
        <v>0</v>
      </c>
      <c r="C70" s="5">
        <f>C81+C98+C115</f>
        <v>240.96367878831694</v>
      </c>
      <c r="D70" s="5">
        <f>D81+D98+D115</f>
        <v>245.78295236408331</v>
      </c>
      <c r="E70" s="5">
        <f>E81+E98+E115</f>
        <v>250.69861141136494</v>
      </c>
      <c r="F70" s="5">
        <f>F81+F98+F115</f>
        <v>255.71258363959225</v>
      </c>
      <c r="G70" s="5">
        <f>G81+G98+G115</f>
        <v>260.82683531238416</v>
      </c>
      <c r="H70" s="5">
        <f>H81+H98+H115</f>
        <v>266.04337201863177</v>
      </c>
      <c r="I70" s="5">
        <f>I81+I98+I115</f>
        <v>271.36423945900447</v>
      </c>
      <c r="J70" s="5">
        <f>J81+J98+J115</f>
        <v>276.79152424818454</v>
      </c>
      <c r="K70" s="5">
        <f>K81+K98+K115</f>
        <v>282.32735473314818</v>
      </c>
      <c r="L70" s="5">
        <f>L81+L98+L115</f>
        <v>287.97390182781112</v>
      </c>
      <c r="M70" s="5">
        <f>M81+M98+M115</f>
        <v>293.73337986436741</v>
      </c>
      <c r="N70" s="5">
        <f>N81+N98+N115</f>
        <v>299.60804746165468</v>
      </c>
      <c r="O70" s="5">
        <f>O81+O98+O115</f>
        <v>305.60020841088783</v>
      </c>
      <c r="P70" s="5">
        <f>P81+P98+P115</f>
        <v>311.71221257910554</v>
      </c>
      <c r="Q70" s="5">
        <f>Q81+Q98+Q115</f>
        <v>317.94645683068768</v>
      </c>
      <c r="R70" s="5">
        <f>R81+R98+R115</f>
        <v>324.30538596730139</v>
      </c>
      <c r="S70" s="5">
        <f>S81+S98+S115</f>
        <v>330.79149368664741</v>
      </c>
      <c r="T70" s="5">
        <f>T81+T98+T115</f>
        <v>337.40732356038041</v>
      </c>
      <c r="U70" s="5">
        <f>U81+U98+U115</f>
        <v>344.15547003158798</v>
      </c>
      <c r="V70" s="5">
        <f>V81+V98+V115</f>
        <v>351.03857943221976</v>
      </c>
      <c r="W70" s="5">
        <f>W81+W98+W115</f>
        <v>358.05935102086414</v>
      </c>
      <c r="X70" s="5">
        <f>X81+X98+X115</f>
        <v>365.22053804128143</v>
      </c>
      <c r="Y70" s="5">
        <f>Y81+Y98+Y115</f>
        <v>372.52494880210713</v>
      </c>
      <c r="Z70" s="5">
        <f>Z81+Z98+Z115</f>
        <v>379.97544777814926</v>
      </c>
      <c r="AA70" s="5">
        <f>AA81+AA98+AA115</f>
        <v>387.57495673371227</v>
      </c>
      <c r="AB70" s="5">
        <f>AB81+AB98+AB115</f>
        <v>395.32645586838657</v>
      </c>
      <c r="AC70" s="5">
        <f>AC81+AC98+AC115</f>
        <v>403.23298498575423</v>
      </c>
      <c r="AD70" s="5">
        <f>AD81+AD98+AD115</f>
        <v>411.29764468546938</v>
      </c>
      <c r="AE70" s="5">
        <f>AE81+AE98+AE115</f>
        <v>419.52359757917873</v>
      </c>
      <c r="AF70" s="5">
        <f>AF81+AF98+AF115</f>
        <v>427.91406953076228</v>
      </c>
      <c r="AG70" s="5">
        <f>AG81+AG98+AG115</f>
        <v>436.4723509213776</v>
      </c>
      <c r="AH70" s="5">
        <f>AH81+AH98+AH115</f>
        <v>445.20179793980515</v>
      </c>
      <c r="AI70" s="5">
        <f>AI81+AI98+AI115</f>
        <v>454.10583389860119</v>
      </c>
      <c r="AJ70" s="5">
        <f>AJ81+AJ98+AJ115</f>
        <v>463.1879505765732</v>
      </c>
      <c r="AK70" s="5">
        <f>AK81+AK98+AK115</f>
        <v>472.45170958810473</v>
      </c>
      <c r="AL70" s="5">
        <f>AL81+AL98+AL115</f>
        <v>481.90074377986684</v>
      </c>
      <c r="AM70" s="5">
        <f>AM81+AM98+AM115</f>
        <v>491.53875865546411</v>
      </c>
      <c r="AN70" s="5">
        <f>AN81+AN98+AN115</f>
        <v>501.36953382857342</v>
      </c>
      <c r="AO70" s="5">
        <f>AO81+AO98+AO115</f>
        <v>511.39692450514491</v>
      </c>
      <c r="AP70" s="5">
        <f>AP81+AP98+AP115</f>
        <v>521.6248629952479</v>
      </c>
      <c r="AQ70" s="5">
        <f>AQ81+AQ98+AQ115</f>
        <v>532.05736025515284</v>
      </c>
      <c r="AR70" s="5">
        <f>AR81+AR98+AR115</f>
        <v>542.69850746025588</v>
      </c>
      <c r="AS70" s="5">
        <f>AS81+AS98+AS115</f>
        <v>553.55247760946099</v>
      </c>
      <c r="AT70" s="5">
        <f>AT81+AT98+AT115</f>
        <v>564.62352716165026</v>
      </c>
      <c r="AU70" s="5">
        <f>AU81+AU98+AU115</f>
        <v>575.91599770488324</v>
      </c>
      <c r="AV70" s="5">
        <f>AV81+AV98+AV115</f>
        <v>587.43431765898094</v>
      </c>
      <c r="AW70" s="5">
        <f>AW81+AW98+AW115</f>
        <v>599.1830040121605</v>
      </c>
      <c r="AX70" s="5">
        <f>AX81+AX98+AX115</f>
        <v>611.16666409240383</v>
      </c>
      <c r="AY70" s="5">
        <f>AY81+AY98+AY115</f>
        <v>623.38999737425183</v>
      </c>
      <c r="AZ70" s="5">
        <f>AZ81+AZ98+AZ115</f>
        <v>635.85779732173705</v>
      </c>
      <c r="BA70" s="5">
        <f>BA81+BA98+BA115</f>
        <v>648.57495326817184</v>
      </c>
      <c r="BB70" s="6">
        <f>BB81+BB98+BB115</f>
        <v>661.54645233353517</v>
      </c>
    </row>
    <row r="71" spans="1:54" outlineLevel="1" x14ac:dyDescent="0.25">
      <c r="B71" s="10" t="s">
        <v>1</v>
      </c>
      <c r="C71" s="5">
        <f>C82+C99+C116</f>
        <v>308</v>
      </c>
      <c r="D71" s="5">
        <f>D82+D99+D116</f>
        <v>307.32153846153847</v>
      </c>
      <c r="E71" s="5">
        <f>E82+E99+E116</f>
        <v>306.64777396449705</v>
      </c>
      <c r="F71" s="5">
        <f>F82+F99+F116</f>
        <v>305.97867399089671</v>
      </c>
      <c r="G71" s="5">
        <f>G82+G99+G116</f>
        <v>305.31420624788279</v>
      </c>
      <c r="H71" s="5">
        <f>H82+H99+H116</f>
        <v>304.65433866616667</v>
      </c>
      <c r="I71" s="5">
        <f>I82+I99+I116</f>
        <v>303.99903939847781</v>
      </c>
      <c r="J71" s="5">
        <f>J82+J99+J116</f>
        <v>303.34827681802682</v>
      </c>
      <c r="K71" s="5">
        <f>K82+K99+K116</f>
        <v>302.70201951697891</v>
      </c>
      <c r="L71" s="5">
        <f>L82+L99+L116</f>
        <v>302.06023630493831</v>
      </c>
      <c r="M71" s="5">
        <f>M82+M99+M116</f>
        <v>301.42289620744259</v>
      </c>
      <c r="N71" s="5">
        <f>N82+N99+N116</f>
        <v>300.78996846446796</v>
      </c>
      <c r="O71" s="5">
        <f>O82+O99+O116</f>
        <v>300.16142252894474</v>
      </c>
      <c r="P71" s="5">
        <f>P82+P99+P116</f>
        <v>299.53722806528282</v>
      </c>
      <c r="Q71" s="5">
        <f>Q82+Q99+Q116</f>
        <v>298.91735494790782</v>
      </c>
      <c r="R71" s="5">
        <f>R82+R99+R116</f>
        <v>298.30177325980691</v>
      </c>
      <c r="S71" s="5">
        <f>S82+S99+S116</f>
        <v>297.69045329108513</v>
      </c>
      <c r="T71" s="5">
        <f>T82+T99+T116</f>
        <v>297.08336553753145</v>
      </c>
      <c r="U71" s="5">
        <f>U82+U99+U116</f>
        <v>296.48048069919469</v>
      </c>
      <c r="V71" s="5">
        <f>V82+V99+V116</f>
        <v>295.88176967896953</v>
      </c>
      <c r="W71" s="5">
        <f>W82+W99+W116</f>
        <v>295.28720358119205</v>
      </c>
      <c r="X71" s="5">
        <f>X82+X99+X116</f>
        <v>294.69675371024533</v>
      </c>
      <c r="Y71" s="5">
        <f>Y82+Y99+Y116</f>
        <v>294.1103915691744</v>
      </c>
      <c r="Z71" s="5">
        <f>Z82+Z99+Z116</f>
        <v>293.52808885831087</v>
      </c>
      <c r="AA71" s="5">
        <f>AA82+AA99+AA116</f>
        <v>292.94981747390716</v>
      </c>
      <c r="AB71" s="5">
        <f>AB82+AB99+AB116</f>
        <v>292.37554950678009</v>
      </c>
      <c r="AC71" s="5">
        <f>AC82+AC99+AC116</f>
        <v>291.80525724096395</v>
      </c>
      <c r="AD71" s="5">
        <f>AD82+AD99+AD116</f>
        <v>291.23891315237267</v>
      </c>
      <c r="AE71" s="5">
        <f>AE82+AE99+AE116</f>
        <v>290.67648990747159</v>
      </c>
      <c r="AF71" s="5">
        <f>AF82+AF99+AF116</f>
        <v>290.11796036195835</v>
      </c>
      <c r="AG71" s="5">
        <f>AG82+AG99+AG116</f>
        <v>289.56329755945251</v>
      </c>
      <c r="AH71" s="5">
        <f>AH82+AH99+AH116</f>
        <v>289.01247473019475</v>
      </c>
      <c r="AI71" s="5">
        <f>AI82+AI99+AI116</f>
        <v>288.46546528975495</v>
      </c>
      <c r="AJ71" s="5">
        <f>AJ82+AJ99+AJ116</f>
        <v>287.92224283774897</v>
      </c>
      <c r="AK71" s="5">
        <f>AK82+AK99+AK116</f>
        <v>287.38278115656453</v>
      </c>
      <c r="AL71" s="5">
        <f>AL82+AL99+AL116</f>
        <v>326.84705421009596</v>
      </c>
      <c r="AM71" s="5">
        <f>AM82+AM99+AM116</f>
        <v>406.17657460402609</v>
      </c>
      <c r="AN71" s="5">
        <f>AN82+AN99+AN116</f>
        <v>405.23381370292128</v>
      </c>
      <c r="AO71" s="5">
        <f>AO82+AO99+AO116</f>
        <v>404.29757960805489</v>
      </c>
      <c r="AP71" s="5">
        <f>AP82+AP99+AP116</f>
        <v>403.36782713384531</v>
      </c>
      <c r="AQ71" s="5">
        <f>AQ82+AQ99+AQ116</f>
        <v>402.44451140753404</v>
      </c>
      <c r="AR71" s="5">
        <f>AR82+AR99+AR116</f>
        <v>401.52758786702037</v>
      </c>
      <c r="AS71" s="5">
        <f>AS82+AS99+AS116</f>
        <v>400.61701225871025</v>
      </c>
      <c r="AT71" s="5">
        <f>AT82+AT99+AT116</f>
        <v>399.71274063538067</v>
      </c>
      <c r="AU71" s="5">
        <f>AU82+AU99+AU116</f>
        <v>308.81472935405884</v>
      </c>
      <c r="AV71" s="5">
        <f>AV82+AV99+AV116</f>
        <v>308.13062738160767</v>
      </c>
      <c r="AW71" s="5">
        <f>AW82+AW99+AW116</f>
        <v>307.45126149973498</v>
      </c>
      <c r="AX71" s="5">
        <f>AX82+AX99+AX116</f>
        <v>306.77659892012144</v>
      </c>
      <c r="AY71" s="5">
        <f>AY82+AY99+AY116</f>
        <v>306.10660708144371</v>
      </c>
      <c r="AZ71" s="5">
        <f>AZ82+AZ99+AZ116</f>
        <v>305.44125364780291</v>
      </c>
      <c r="BA71" s="5">
        <f>BA82+BA99+BA116</f>
        <v>304.78050650716432</v>
      </c>
      <c r="BB71" s="6">
        <f>BB82+BB99+BB116</f>
        <v>304.12433376980698</v>
      </c>
    </row>
    <row r="72" spans="1:54" ht="11" outlineLevel="1" thickBot="1" x14ac:dyDescent="0.3">
      <c r="B72" s="11" t="s">
        <v>2</v>
      </c>
      <c r="C72" s="7">
        <f>C71-C70</f>
        <v>67.03632121168306</v>
      </c>
      <c r="D72" s="7">
        <f t="shared" ref="D72:BB72" si="24">D71-D70</f>
        <v>61.538586097455152</v>
      </c>
      <c r="E72" s="7">
        <f t="shared" si="24"/>
        <v>55.949162553132112</v>
      </c>
      <c r="F72" s="7">
        <f t="shared" si="24"/>
        <v>50.266090351304456</v>
      </c>
      <c r="G72" s="7">
        <f t="shared" si="24"/>
        <v>44.487370935498632</v>
      </c>
      <c r="H72" s="7">
        <f t="shared" si="24"/>
        <v>38.610966647534894</v>
      </c>
      <c r="I72" s="7">
        <f t="shared" si="24"/>
        <v>32.634799939473339</v>
      </c>
      <c r="J72" s="7">
        <f t="shared" si="24"/>
        <v>26.556752569842274</v>
      </c>
      <c r="K72" s="7">
        <f t="shared" si="24"/>
        <v>20.374664783830724</v>
      </c>
      <c r="L72" s="7">
        <f t="shared" si="24"/>
        <v>14.086334477127195</v>
      </c>
      <c r="M72" s="7">
        <f t="shared" si="24"/>
        <v>7.6895163430751836</v>
      </c>
      <c r="N72" s="7">
        <f t="shared" si="24"/>
        <v>1.1819210028132829</v>
      </c>
      <c r="O72" s="7">
        <f t="shared" si="24"/>
        <v>-5.4387858819430903</v>
      </c>
      <c r="P72" s="7">
        <f t="shared" si="24"/>
        <v>-12.174984513822722</v>
      </c>
      <c r="Q72" s="7">
        <f t="shared" si="24"/>
        <v>-19.029101882779855</v>
      </c>
      <c r="R72" s="7">
        <f t="shared" si="24"/>
        <v>-26.003612707494483</v>
      </c>
      <c r="S72" s="7">
        <f t="shared" si="24"/>
        <v>-33.101040395562279</v>
      </c>
      <c r="T72" s="7">
        <f t="shared" si="24"/>
        <v>-40.323958022848956</v>
      </c>
      <c r="U72" s="7">
        <f t="shared" si="24"/>
        <v>-47.674989332393295</v>
      </c>
      <c r="V72" s="7">
        <f t="shared" si="24"/>
        <v>-55.156809753250229</v>
      </c>
      <c r="W72" s="7">
        <f t="shared" si="24"/>
        <v>-62.772147439672096</v>
      </c>
      <c r="X72" s="7">
        <f t="shared" si="24"/>
        <v>-70.523784331036097</v>
      </c>
      <c r="Y72" s="7">
        <f t="shared" si="24"/>
        <v>-78.414557232932736</v>
      </c>
      <c r="Z72" s="7">
        <f t="shared" si="24"/>
        <v>-86.447358919838393</v>
      </c>
      <c r="AA72" s="7">
        <f t="shared" si="24"/>
        <v>-94.62513925980511</v>
      </c>
      <c r="AB72" s="7">
        <f t="shared" si="24"/>
        <v>-102.95090636160649</v>
      </c>
      <c r="AC72" s="7">
        <f t="shared" si="24"/>
        <v>-111.42772774479027</v>
      </c>
      <c r="AD72" s="7">
        <f t="shared" si="24"/>
        <v>-120.0587315330967</v>
      </c>
      <c r="AE72" s="7">
        <f t="shared" si="24"/>
        <v>-128.84710767170714</v>
      </c>
      <c r="AF72" s="7">
        <f t="shared" si="24"/>
        <v>-137.79610916880392</v>
      </c>
      <c r="AG72" s="7">
        <f t="shared" si="24"/>
        <v>-146.90905336192509</v>
      </c>
      <c r="AH72" s="7">
        <f t="shared" si="24"/>
        <v>-156.18932320961039</v>
      </c>
      <c r="AI72" s="7">
        <f t="shared" si="24"/>
        <v>-165.64036860884625</v>
      </c>
      <c r="AJ72" s="7">
        <f t="shared" si="24"/>
        <v>-175.26570773882423</v>
      </c>
      <c r="AK72" s="7">
        <f t="shared" si="24"/>
        <v>-185.0689284315402</v>
      </c>
      <c r="AL72" s="7">
        <f t="shared" si="24"/>
        <v>-155.05368956977088</v>
      </c>
      <c r="AM72" s="7">
        <f t="shared" si="24"/>
        <v>-85.362184051438021</v>
      </c>
      <c r="AN72" s="7">
        <f t="shared" si="24"/>
        <v>-96.135720125652142</v>
      </c>
      <c r="AO72" s="7">
        <f t="shared" si="24"/>
        <v>-107.09934489709002</v>
      </c>
      <c r="AP72" s="7">
        <f t="shared" si="24"/>
        <v>-118.25703586140258</v>
      </c>
      <c r="AQ72" s="7">
        <f t="shared" si="24"/>
        <v>-129.61284884761881</v>
      </c>
      <c r="AR72" s="7">
        <f t="shared" si="24"/>
        <v>-141.17091959323551</v>
      </c>
      <c r="AS72" s="7">
        <f t="shared" si="24"/>
        <v>-152.93546535075075</v>
      </c>
      <c r="AT72" s="7">
        <f t="shared" si="24"/>
        <v>-164.91078652626959</v>
      </c>
      <c r="AU72" s="7">
        <f t="shared" si="24"/>
        <v>-267.1012683508244</v>
      </c>
      <c r="AV72" s="7">
        <f t="shared" si="24"/>
        <v>-279.30369027737328</v>
      </c>
      <c r="AW72" s="7">
        <f t="shared" si="24"/>
        <v>-291.73174251242551</v>
      </c>
      <c r="AX72" s="7">
        <f t="shared" si="24"/>
        <v>-304.39006517228239</v>
      </c>
      <c r="AY72" s="7">
        <f t="shared" si="24"/>
        <v>-317.28339029280812</v>
      </c>
      <c r="AZ72" s="7">
        <f t="shared" si="24"/>
        <v>-330.41654367393414</v>
      </c>
      <c r="BA72" s="7">
        <f t="shared" si="24"/>
        <v>-343.79444676100752</v>
      </c>
      <c r="BB72" s="8">
        <f t="shared" si="24"/>
        <v>-357.42211856372819</v>
      </c>
    </row>
    <row r="73" spans="1:54" ht="11" outlineLevel="1" thickBot="1" x14ac:dyDescent="0.3"/>
    <row r="74" spans="1:54" outlineLevel="2" x14ac:dyDescent="0.25">
      <c r="B74" s="9" t="s">
        <v>26</v>
      </c>
      <c r="C74" s="2">
        <v>45689</v>
      </c>
      <c r="D74" s="2">
        <v>45696</v>
      </c>
      <c r="E74" s="2">
        <v>45703</v>
      </c>
      <c r="F74" s="2">
        <v>45710</v>
      </c>
      <c r="G74" s="2">
        <v>45717</v>
      </c>
      <c r="H74" s="2">
        <v>45724</v>
      </c>
      <c r="I74" s="2">
        <v>45731</v>
      </c>
      <c r="J74" s="2">
        <v>45738</v>
      </c>
      <c r="K74" s="2">
        <v>45745</v>
      </c>
      <c r="L74" s="2">
        <v>45752</v>
      </c>
      <c r="M74" s="2">
        <v>45759</v>
      </c>
      <c r="N74" s="2">
        <v>45766</v>
      </c>
      <c r="O74" s="2">
        <v>45773</v>
      </c>
      <c r="P74" s="2">
        <v>45780</v>
      </c>
      <c r="Q74" s="2">
        <v>45787</v>
      </c>
      <c r="R74" s="2">
        <v>45794</v>
      </c>
      <c r="S74" s="2">
        <v>45801</v>
      </c>
      <c r="T74" s="2">
        <v>45808</v>
      </c>
      <c r="U74" s="2">
        <v>45815</v>
      </c>
      <c r="V74" s="2">
        <v>45822</v>
      </c>
      <c r="W74" s="2">
        <v>45829</v>
      </c>
      <c r="X74" s="2">
        <v>45836</v>
      </c>
      <c r="Y74" s="2">
        <v>45843</v>
      </c>
      <c r="Z74" s="2">
        <v>45850</v>
      </c>
      <c r="AA74" s="2">
        <v>45857</v>
      </c>
      <c r="AB74" s="2">
        <v>45864</v>
      </c>
      <c r="AC74" s="2">
        <v>45871</v>
      </c>
      <c r="AD74" s="2">
        <v>45878</v>
      </c>
      <c r="AE74" s="2">
        <v>45885</v>
      </c>
      <c r="AF74" s="2">
        <v>45892</v>
      </c>
      <c r="AG74" s="2">
        <v>45899</v>
      </c>
      <c r="AH74" s="2">
        <v>45906</v>
      </c>
      <c r="AI74" s="2">
        <v>45913</v>
      </c>
      <c r="AJ74" s="2">
        <v>45920</v>
      </c>
      <c r="AK74" s="2">
        <v>45927</v>
      </c>
      <c r="AL74" s="2">
        <v>45934</v>
      </c>
      <c r="AM74" s="2">
        <v>45941</v>
      </c>
      <c r="AN74" s="2">
        <v>45948</v>
      </c>
      <c r="AO74" s="2">
        <v>45955</v>
      </c>
      <c r="AP74" s="2">
        <v>45962</v>
      </c>
      <c r="AQ74" s="2">
        <v>45969</v>
      </c>
      <c r="AR74" s="2">
        <v>45976</v>
      </c>
      <c r="AS74" s="2">
        <v>45983</v>
      </c>
      <c r="AT74" s="2">
        <v>45990</v>
      </c>
      <c r="AU74" s="2">
        <v>45997</v>
      </c>
      <c r="AV74" s="2">
        <v>46004</v>
      </c>
      <c r="AW74" s="2">
        <v>46011</v>
      </c>
      <c r="AX74" s="2">
        <v>46018</v>
      </c>
      <c r="AY74" s="2">
        <v>46025</v>
      </c>
      <c r="AZ74" s="2">
        <v>46032</v>
      </c>
      <c r="BA74" s="2">
        <v>46039</v>
      </c>
      <c r="BB74" s="3">
        <v>46046</v>
      </c>
    </row>
    <row r="75" spans="1:54" outlineLevel="2" x14ac:dyDescent="0.25">
      <c r="B75" s="10" t="s">
        <v>3</v>
      </c>
      <c r="C75" s="5">
        <v>50</v>
      </c>
      <c r="D75" s="5">
        <f>C75</f>
        <v>50</v>
      </c>
      <c r="E75" s="5">
        <f t="shared" ref="E75:BB75" si="25">D75</f>
        <v>50</v>
      </c>
      <c r="F75" s="5">
        <f t="shared" si="25"/>
        <v>50</v>
      </c>
      <c r="G75" s="5">
        <f t="shared" si="25"/>
        <v>50</v>
      </c>
      <c r="H75" s="5">
        <f t="shared" si="25"/>
        <v>50</v>
      </c>
      <c r="I75" s="5">
        <f t="shared" si="25"/>
        <v>50</v>
      </c>
      <c r="J75" s="5">
        <f t="shared" si="25"/>
        <v>50</v>
      </c>
      <c r="K75" s="5">
        <f t="shared" si="25"/>
        <v>50</v>
      </c>
      <c r="L75" s="5">
        <f t="shared" si="25"/>
        <v>50</v>
      </c>
      <c r="M75" s="5">
        <f t="shared" si="25"/>
        <v>50</v>
      </c>
      <c r="N75" s="5">
        <f t="shared" si="25"/>
        <v>50</v>
      </c>
      <c r="O75" s="5">
        <f t="shared" si="25"/>
        <v>50</v>
      </c>
      <c r="P75" s="5">
        <f t="shared" si="25"/>
        <v>50</v>
      </c>
      <c r="Q75" s="5">
        <f t="shared" si="25"/>
        <v>50</v>
      </c>
      <c r="R75" s="5">
        <f t="shared" si="25"/>
        <v>50</v>
      </c>
      <c r="S75" s="5">
        <f t="shared" si="25"/>
        <v>50</v>
      </c>
      <c r="T75" s="5">
        <f t="shared" si="25"/>
        <v>50</v>
      </c>
      <c r="U75" s="5">
        <f t="shared" si="25"/>
        <v>50</v>
      </c>
      <c r="V75" s="5">
        <f t="shared" si="25"/>
        <v>50</v>
      </c>
      <c r="W75" s="5">
        <f t="shared" si="25"/>
        <v>50</v>
      </c>
      <c r="X75" s="5">
        <f t="shared" si="25"/>
        <v>50</v>
      </c>
      <c r="Y75" s="5">
        <f t="shared" si="25"/>
        <v>50</v>
      </c>
      <c r="Z75" s="5">
        <f t="shared" si="25"/>
        <v>50</v>
      </c>
      <c r="AA75" s="5">
        <f t="shared" si="25"/>
        <v>50</v>
      </c>
      <c r="AB75" s="5">
        <f t="shared" si="25"/>
        <v>50</v>
      </c>
      <c r="AC75" s="5">
        <f t="shared" si="25"/>
        <v>50</v>
      </c>
      <c r="AD75" s="5">
        <f t="shared" si="25"/>
        <v>50</v>
      </c>
      <c r="AE75" s="5">
        <f t="shared" si="25"/>
        <v>50</v>
      </c>
      <c r="AF75" s="5">
        <f t="shared" si="25"/>
        <v>50</v>
      </c>
      <c r="AG75" s="5">
        <f t="shared" si="25"/>
        <v>50</v>
      </c>
      <c r="AH75" s="5">
        <f t="shared" si="25"/>
        <v>50</v>
      </c>
      <c r="AI75" s="5">
        <f t="shared" si="25"/>
        <v>50</v>
      </c>
      <c r="AJ75" s="5">
        <f t="shared" si="25"/>
        <v>50</v>
      </c>
      <c r="AK75" s="5">
        <f t="shared" si="25"/>
        <v>50</v>
      </c>
      <c r="AL75" s="5">
        <f t="shared" si="25"/>
        <v>50</v>
      </c>
      <c r="AM75" s="5">
        <f t="shared" si="25"/>
        <v>50</v>
      </c>
      <c r="AN75" s="5">
        <f t="shared" si="25"/>
        <v>50</v>
      </c>
      <c r="AO75" s="5">
        <f t="shared" si="25"/>
        <v>50</v>
      </c>
      <c r="AP75" s="5">
        <f t="shared" si="25"/>
        <v>50</v>
      </c>
      <c r="AQ75" s="5">
        <f t="shared" si="25"/>
        <v>50</v>
      </c>
      <c r="AR75" s="5">
        <f t="shared" si="25"/>
        <v>50</v>
      </c>
      <c r="AS75" s="5">
        <f t="shared" si="25"/>
        <v>50</v>
      </c>
      <c r="AT75" s="5">
        <f t="shared" si="25"/>
        <v>50</v>
      </c>
      <c r="AU75" s="5">
        <f t="shared" si="25"/>
        <v>50</v>
      </c>
      <c r="AV75" s="5">
        <f t="shared" si="25"/>
        <v>50</v>
      </c>
      <c r="AW75" s="5">
        <f t="shared" si="25"/>
        <v>50</v>
      </c>
      <c r="AX75" s="5">
        <f t="shared" si="25"/>
        <v>50</v>
      </c>
      <c r="AY75" s="5">
        <f t="shared" si="25"/>
        <v>50</v>
      </c>
      <c r="AZ75" s="5">
        <f t="shared" si="25"/>
        <v>50</v>
      </c>
      <c r="BA75" s="5">
        <f t="shared" si="25"/>
        <v>50</v>
      </c>
      <c r="BB75" s="6">
        <f t="shared" si="25"/>
        <v>50</v>
      </c>
    </row>
    <row r="76" spans="1:54" outlineLevel="2" x14ac:dyDescent="0.25">
      <c r="A76" s="18" t="s">
        <v>16</v>
      </c>
      <c r="B76" s="10" t="s">
        <v>14</v>
      </c>
      <c r="C76" s="12">
        <v>0.2</v>
      </c>
      <c r="D76" s="12">
        <v>0.2</v>
      </c>
      <c r="E76" s="12">
        <v>0.2</v>
      </c>
      <c r="F76" s="12">
        <v>0.2</v>
      </c>
      <c r="G76" s="12">
        <v>0.2</v>
      </c>
      <c r="H76" s="12">
        <v>0.2</v>
      </c>
      <c r="I76" s="12">
        <v>0.2</v>
      </c>
      <c r="J76" s="12">
        <v>0.2</v>
      </c>
      <c r="K76" s="12">
        <v>0.2</v>
      </c>
      <c r="L76" s="12">
        <v>0.2</v>
      </c>
      <c r="M76" s="12">
        <v>0.2</v>
      </c>
      <c r="N76" s="12">
        <v>0.2</v>
      </c>
      <c r="O76" s="12">
        <v>0.2</v>
      </c>
      <c r="P76" s="12">
        <v>0.2</v>
      </c>
      <c r="Q76" s="12">
        <v>0.2</v>
      </c>
      <c r="R76" s="12">
        <v>0.2</v>
      </c>
      <c r="S76" s="12">
        <v>0.2</v>
      </c>
      <c r="T76" s="12">
        <v>0.2</v>
      </c>
      <c r="U76" s="12">
        <v>0.2</v>
      </c>
      <c r="V76" s="12">
        <v>0.2</v>
      </c>
      <c r="W76" s="12">
        <v>0.2</v>
      </c>
      <c r="X76" s="12">
        <v>0.2</v>
      </c>
      <c r="Y76" s="12">
        <v>0.2</v>
      </c>
      <c r="Z76" s="12">
        <v>0.2</v>
      </c>
      <c r="AA76" s="12">
        <v>0.2</v>
      </c>
      <c r="AB76" s="12">
        <v>0.2</v>
      </c>
      <c r="AC76" s="12">
        <v>0.2</v>
      </c>
      <c r="AD76" s="12">
        <v>0.2</v>
      </c>
      <c r="AE76" s="12">
        <v>0.2</v>
      </c>
      <c r="AF76" s="12">
        <v>0.2</v>
      </c>
      <c r="AG76" s="12">
        <v>0.2</v>
      </c>
      <c r="AH76" s="12">
        <v>0.2</v>
      </c>
      <c r="AI76" s="12">
        <v>0.2</v>
      </c>
      <c r="AJ76" s="12">
        <v>0.2</v>
      </c>
      <c r="AK76" s="12">
        <v>0.2</v>
      </c>
      <c r="AL76" s="12">
        <v>0.2</v>
      </c>
      <c r="AM76" s="12">
        <v>0.2</v>
      </c>
      <c r="AN76" s="12">
        <v>0.2</v>
      </c>
      <c r="AO76" s="12">
        <v>0.2</v>
      </c>
      <c r="AP76" s="12">
        <v>0.2</v>
      </c>
      <c r="AQ76" s="12">
        <v>0.2</v>
      </c>
      <c r="AR76" s="12">
        <v>0.2</v>
      </c>
      <c r="AS76" s="12">
        <v>0.2</v>
      </c>
      <c r="AT76" s="12">
        <v>0.2</v>
      </c>
      <c r="AU76" s="12">
        <v>0.2</v>
      </c>
      <c r="AV76" s="12">
        <v>0.2</v>
      </c>
      <c r="AW76" s="12">
        <v>0.2</v>
      </c>
      <c r="AX76" s="12">
        <v>0.2</v>
      </c>
      <c r="AY76" s="12">
        <v>0.2</v>
      </c>
      <c r="AZ76" s="12">
        <v>0.2</v>
      </c>
      <c r="BA76" s="12">
        <v>0.2</v>
      </c>
      <c r="BB76" s="14">
        <v>0.2</v>
      </c>
    </row>
    <row r="77" spans="1:54" outlineLevel="2" x14ac:dyDescent="0.25">
      <c r="A77" s="18" t="s">
        <v>16</v>
      </c>
      <c r="B77" s="10" t="s">
        <v>15</v>
      </c>
      <c r="C77" s="12">
        <v>0.1</v>
      </c>
      <c r="D77" s="12">
        <v>0.1</v>
      </c>
      <c r="E77" s="12">
        <v>0.1</v>
      </c>
      <c r="F77" s="12">
        <v>0.1</v>
      </c>
      <c r="G77" s="12">
        <v>0.1</v>
      </c>
      <c r="H77" s="12">
        <v>0.1</v>
      </c>
      <c r="I77" s="12">
        <v>0.1</v>
      </c>
      <c r="J77" s="12">
        <v>0.1</v>
      </c>
      <c r="K77" s="12">
        <v>0.1</v>
      </c>
      <c r="L77" s="12">
        <v>0.1</v>
      </c>
      <c r="M77" s="12">
        <v>0.1</v>
      </c>
      <c r="N77" s="12">
        <v>0.1</v>
      </c>
      <c r="O77" s="12">
        <v>0.1</v>
      </c>
      <c r="P77" s="12">
        <v>0.1</v>
      </c>
      <c r="Q77" s="12">
        <v>0.1</v>
      </c>
      <c r="R77" s="12">
        <v>0.1</v>
      </c>
      <c r="S77" s="12">
        <v>0.1</v>
      </c>
      <c r="T77" s="12">
        <v>0.1</v>
      </c>
      <c r="U77" s="12">
        <v>0.1</v>
      </c>
      <c r="V77" s="12">
        <v>0.1</v>
      </c>
      <c r="W77" s="12">
        <v>0.1</v>
      </c>
      <c r="X77" s="12">
        <v>0.1</v>
      </c>
      <c r="Y77" s="12">
        <v>0.1</v>
      </c>
      <c r="Z77" s="12">
        <v>0.1</v>
      </c>
      <c r="AA77" s="12">
        <v>0.1</v>
      </c>
      <c r="AB77" s="12">
        <v>0.1</v>
      </c>
      <c r="AC77" s="12">
        <v>0.1</v>
      </c>
      <c r="AD77" s="12">
        <v>0.1</v>
      </c>
      <c r="AE77" s="12">
        <v>0.1</v>
      </c>
      <c r="AF77" s="12">
        <v>0.1</v>
      </c>
      <c r="AG77" s="12">
        <v>0.1</v>
      </c>
      <c r="AH77" s="12">
        <v>0.1</v>
      </c>
      <c r="AI77" s="12">
        <v>0.1</v>
      </c>
      <c r="AJ77" s="12">
        <v>0.1</v>
      </c>
      <c r="AK77" s="12">
        <v>0.1</v>
      </c>
      <c r="AL77" s="12">
        <v>0.1</v>
      </c>
      <c r="AM77" s="12">
        <v>0.1</v>
      </c>
      <c r="AN77" s="12">
        <v>0.1</v>
      </c>
      <c r="AO77" s="12">
        <v>0.1</v>
      </c>
      <c r="AP77" s="12">
        <v>0.1</v>
      </c>
      <c r="AQ77" s="12">
        <v>0.1</v>
      </c>
      <c r="AR77" s="12">
        <v>0.1</v>
      </c>
      <c r="AS77" s="12">
        <v>0.1</v>
      </c>
      <c r="AT77" s="12">
        <v>0.1</v>
      </c>
      <c r="AU77" s="12">
        <v>0.1</v>
      </c>
      <c r="AV77" s="12">
        <v>0.1</v>
      </c>
      <c r="AW77" s="12">
        <v>0.1</v>
      </c>
      <c r="AX77" s="12">
        <v>0.1</v>
      </c>
      <c r="AY77" s="12">
        <v>0.1</v>
      </c>
      <c r="AZ77" s="12">
        <v>0.1</v>
      </c>
      <c r="BA77" s="12">
        <v>0.1</v>
      </c>
      <c r="BB77" s="14">
        <v>0.1</v>
      </c>
    </row>
    <row r="78" spans="1:54" outlineLevel="2" x14ac:dyDescent="0.25">
      <c r="B78" s="10" t="s">
        <v>5</v>
      </c>
      <c r="C78" s="12">
        <v>0.75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12">
        <v>0.75</v>
      </c>
      <c r="K78" s="12">
        <v>0.75</v>
      </c>
      <c r="L78" s="12">
        <v>0.75</v>
      </c>
      <c r="M78" s="12">
        <v>0.75</v>
      </c>
      <c r="N78" s="12">
        <v>0.75</v>
      </c>
      <c r="O78" s="12">
        <v>0.75</v>
      </c>
      <c r="P78" s="12">
        <v>0.75</v>
      </c>
      <c r="Q78" s="12">
        <v>0.75</v>
      </c>
      <c r="R78" s="12">
        <v>0.75</v>
      </c>
      <c r="S78" s="12">
        <v>0.75</v>
      </c>
      <c r="T78" s="12">
        <v>0.75</v>
      </c>
      <c r="U78" s="12">
        <v>0.75</v>
      </c>
      <c r="V78" s="12">
        <v>0.75</v>
      </c>
      <c r="W78" s="12">
        <v>0.75</v>
      </c>
      <c r="X78" s="12">
        <v>0.75</v>
      </c>
      <c r="Y78" s="12">
        <v>0.75</v>
      </c>
      <c r="Z78" s="12">
        <v>0.75</v>
      </c>
      <c r="AA78" s="12">
        <v>0.75</v>
      </c>
      <c r="AB78" s="12">
        <v>0.75</v>
      </c>
      <c r="AC78" s="12">
        <v>0.75</v>
      </c>
      <c r="AD78" s="12">
        <v>0.75</v>
      </c>
      <c r="AE78" s="12">
        <v>0.75</v>
      </c>
      <c r="AF78" s="12">
        <v>0.75</v>
      </c>
      <c r="AG78" s="12">
        <v>0.75</v>
      </c>
      <c r="AH78" s="12">
        <v>0.75</v>
      </c>
      <c r="AI78" s="12">
        <v>0.75</v>
      </c>
      <c r="AJ78" s="12">
        <v>0.75</v>
      </c>
      <c r="AK78" s="12">
        <v>0.75</v>
      </c>
      <c r="AL78" s="12">
        <v>0.75</v>
      </c>
      <c r="AM78" s="12">
        <v>0.75</v>
      </c>
      <c r="AN78" s="12">
        <v>0.75</v>
      </c>
      <c r="AO78" s="12">
        <v>0.75</v>
      </c>
      <c r="AP78" s="12">
        <v>0.75</v>
      </c>
      <c r="AQ78" s="12">
        <v>0.75</v>
      </c>
      <c r="AR78" s="12">
        <v>0.75</v>
      </c>
      <c r="AS78" s="12">
        <v>0.75</v>
      </c>
      <c r="AT78" s="12">
        <v>0.75</v>
      </c>
      <c r="AU78" s="12">
        <v>0.75</v>
      </c>
      <c r="AV78" s="12">
        <v>0.75</v>
      </c>
      <c r="AW78" s="12">
        <v>0.75</v>
      </c>
      <c r="AX78" s="12">
        <v>0.75</v>
      </c>
      <c r="AY78" s="12">
        <v>0.75</v>
      </c>
      <c r="AZ78" s="12">
        <v>0.75</v>
      </c>
      <c r="BA78" s="12">
        <v>0.75</v>
      </c>
      <c r="BB78" s="14">
        <v>0.75</v>
      </c>
    </row>
    <row r="79" spans="1:54" outlineLevel="2" x14ac:dyDescent="0.25">
      <c r="B79" s="10" t="s">
        <v>6</v>
      </c>
      <c r="C79" s="13">
        <f>3%/(52/12)</f>
        <v>6.9230769230769233E-3</v>
      </c>
      <c r="D79" s="12">
        <f t="shared" ref="D79:BB79" si="26">3%/(52/12)</f>
        <v>6.9230769230769233E-3</v>
      </c>
      <c r="E79" s="12">
        <f t="shared" si="26"/>
        <v>6.9230769230769233E-3</v>
      </c>
      <c r="F79" s="12">
        <f t="shared" si="26"/>
        <v>6.9230769230769233E-3</v>
      </c>
      <c r="G79" s="12">
        <f t="shared" si="26"/>
        <v>6.9230769230769233E-3</v>
      </c>
      <c r="H79" s="12">
        <f t="shared" si="26"/>
        <v>6.9230769230769233E-3</v>
      </c>
      <c r="I79" s="12">
        <f t="shared" si="26"/>
        <v>6.9230769230769233E-3</v>
      </c>
      <c r="J79" s="12">
        <f t="shared" si="26"/>
        <v>6.9230769230769233E-3</v>
      </c>
      <c r="K79" s="12">
        <f t="shared" si="26"/>
        <v>6.9230769230769233E-3</v>
      </c>
      <c r="L79" s="12">
        <f t="shared" si="26"/>
        <v>6.9230769230769233E-3</v>
      </c>
      <c r="M79" s="12">
        <f t="shared" si="26"/>
        <v>6.9230769230769233E-3</v>
      </c>
      <c r="N79" s="12">
        <f t="shared" si="26"/>
        <v>6.9230769230769233E-3</v>
      </c>
      <c r="O79" s="12">
        <f t="shared" si="26"/>
        <v>6.9230769230769233E-3</v>
      </c>
      <c r="P79" s="12">
        <f t="shared" si="26"/>
        <v>6.9230769230769233E-3</v>
      </c>
      <c r="Q79" s="12">
        <f t="shared" si="26"/>
        <v>6.9230769230769233E-3</v>
      </c>
      <c r="R79" s="12">
        <f t="shared" si="26"/>
        <v>6.9230769230769233E-3</v>
      </c>
      <c r="S79" s="12">
        <f t="shared" si="26"/>
        <v>6.9230769230769233E-3</v>
      </c>
      <c r="T79" s="12">
        <f t="shared" si="26"/>
        <v>6.9230769230769233E-3</v>
      </c>
      <c r="U79" s="12">
        <f t="shared" si="26"/>
        <v>6.9230769230769233E-3</v>
      </c>
      <c r="V79" s="12">
        <f t="shared" si="26"/>
        <v>6.9230769230769233E-3</v>
      </c>
      <c r="W79" s="12">
        <f t="shared" si="26"/>
        <v>6.9230769230769233E-3</v>
      </c>
      <c r="X79" s="12">
        <f t="shared" si="26"/>
        <v>6.9230769230769233E-3</v>
      </c>
      <c r="Y79" s="12">
        <f t="shared" si="26"/>
        <v>6.9230769230769233E-3</v>
      </c>
      <c r="Z79" s="12">
        <f t="shared" si="26"/>
        <v>6.9230769230769233E-3</v>
      </c>
      <c r="AA79" s="12">
        <f t="shared" si="26"/>
        <v>6.9230769230769233E-3</v>
      </c>
      <c r="AB79" s="12">
        <f t="shared" si="26"/>
        <v>6.9230769230769233E-3</v>
      </c>
      <c r="AC79" s="12">
        <f t="shared" si="26"/>
        <v>6.9230769230769233E-3</v>
      </c>
      <c r="AD79" s="12">
        <f t="shared" si="26"/>
        <v>6.9230769230769233E-3</v>
      </c>
      <c r="AE79" s="12">
        <f t="shared" si="26"/>
        <v>6.9230769230769233E-3</v>
      </c>
      <c r="AF79" s="12">
        <f t="shared" si="26"/>
        <v>6.9230769230769233E-3</v>
      </c>
      <c r="AG79" s="12">
        <f t="shared" si="26"/>
        <v>6.9230769230769233E-3</v>
      </c>
      <c r="AH79" s="12">
        <f t="shared" si="26"/>
        <v>6.9230769230769233E-3</v>
      </c>
      <c r="AI79" s="12">
        <f t="shared" si="26"/>
        <v>6.9230769230769233E-3</v>
      </c>
      <c r="AJ79" s="12">
        <f t="shared" si="26"/>
        <v>6.9230769230769233E-3</v>
      </c>
      <c r="AK79" s="12">
        <f t="shared" si="26"/>
        <v>6.9230769230769233E-3</v>
      </c>
      <c r="AL79" s="12">
        <f t="shared" si="26"/>
        <v>6.9230769230769233E-3</v>
      </c>
      <c r="AM79" s="12">
        <f t="shared" si="26"/>
        <v>6.9230769230769233E-3</v>
      </c>
      <c r="AN79" s="12">
        <f t="shared" si="26"/>
        <v>6.9230769230769233E-3</v>
      </c>
      <c r="AO79" s="12">
        <f t="shared" si="26"/>
        <v>6.9230769230769233E-3</v>
      </c>
      <c r="AP79" s="12">
        <f t="shared" si="26"/>
        <v>6.9230769230769233E-3</v>
      </c>
      <c r="AQ79" s="12">
        <f t="shared" si="26"/>
        <v>6.9230769230769233E-3</v>
      </c>
      <c r="AR79" s="12">
        <f t="shared" si="26"/>
        <v>6.9230769230769233E-3</v>
      </c>
      <c r="AS79" s="12">
        <f t="shared" si="26"/>
        <v>6.9230769230769233E-3</v>
      </c>
      <c r="AT79" s="12">
        <f t="shared" si="26"/>
        <v>6.9230769230769233E-3</v>
      </c>
      <c r="AU79" s="12">
        <f t="shared" si="26"/>
        <v>6.9230769230769233E-3</v>
      </c>
      <c r="AV79" s="12">
        <f t="shared" si="26"/>
        <v>6.9230769230769233E-3</v>
      </c>
      <c r="AW79" s="12">
        <f t="shared" si="26"/>
        <v>6.9230769230769233E-3</v>
      </c>
      <c r="AX79" s="12">
        <f t="shared" si="26"/>
        <v>6.9230769230769233E-3</v>
      </c>
      <c r="AY79" s="12">
        <f t="shared" si="26"/>
        <v>6.9230769230769233E-3</v>
      </c>
      <c r="AZ79" s="12">
        <f t="shared" si="26"/>
        <v>6.9230769230769233E-3</v>
      </c>
      <c r="BA79" s="12">
        <f t="shared" si="26"/>
        <v>6.9230769230769233E-3</v>
      </c>
      <c r="BB79" s="14">
        <f t="shared" si="26"/>
        <v>6.9230769230769233E-3</v>
      </c>
    </row>
    <row r="80" spans="1:54" outlineLevel="2" x14ac:dyDescent="0.25">
      <c r="B80" s="10" t="s">
        <v>7</v>
      </c>
      <c r="C80" s="12">
        <v>0.3</v>
      </c>
      <c r="D80" s="12">
        <v>0.3</v>
      </c>
      <c r="E80" s="12">
        <v>0.3</v>
      </c>
      <c r="F80" s="12">
        <v>0.3</v>
      </c>
      <c r="G80" s="12">
        <v>0.3</v>
      </c>
      <c r="H80" s="12">
        <v>0.3</v>
      </c>
      <c r="I80" s="12">
        <v>0.3</v>
      </c>
      <c r="J80" s="12">
        <v>0.3</v>
      </c>
      <c r="K80" s="12">
        <v>0.3</v>
      </c>
      <c r="L80" s="12">
        <v>0.3</v>
      </c>
      <c r="M80" s="12">
        <v>0.3</v>
      </c>
      <c r="N80" s="12">
        <v>0.3</v>
      </c>
      <c r="O80" s="12">
        <v>0.3</v>
      </c>
      <c r="P80" s="12">
        <v>0.3</v>
      </c>
      <c r="Q80" s="12">
        <v>0.3</v>
      </c>
      <c r="R80" s="12">
        <v>0.3</v>
      </c>
      <c r="S80" s="12">
        <v>0.3</v>
      </c>
      <c r="T80" s="12">
        <v>0.3</v>
      </c>
      <c r="U80" s="12">
        <v>0.3</v>
      </c>
      <c r="V80" s="12">
        <v>0.3</v>
      </c>
      <c r="W80" s="12">
        <v>0.3</v>
      </c>
      <c r="X80" s="12">
        <v>0.3</v>
      </c>
      <c r="Y80" s="12">
        <v>0.3</v>
      </c>
      <c r="Z80" s="12">
        <v>0.3</v>
      </c>
      <c r="AA80" s="12">
        <v>0.3</v>
      </c>
      <c r="AB80" s="12">
        <v>0.3</v>
      </c>
      <c r="AC80" s="12">
        <v>0.3</v>
      </c>
      <c r="AD80" s="12">
        <v>0.3</v>
      </c>
      <c r="AE80" s="12">
        <v>0.3</v>
      </c>
      <c r="AF80" s="12">
        <v>0.3</v>
      </c>
      <c r="AG80" s="12">
        <v>0.3</v>
      </c>
      <c r="AH80" s="12">
        <v>0.3</v>
      </c>
      <c r="AI80" s="12">
        <v>0.3</v>
      </c>
      <c r="AJ80" s="12">
        <v>0.3</v>
      </c>
      <c r="AK80" s="12">
        <v>0.3</v>
      </c>
      <c r="AL80" s="12">
        <v>0.3</v>
      </c>
      <c r="AM80" s="12">
        <v>0.3</v>
      </c>
      <c r="AN80" s="12">
        <v>0.3</v>
      </c>
      <c r="AO80" s="12">
        <v>0.3</v>
      </c>
      <c r="AP80" s="12">
        <v>0.3</v>
      </c>
      <c r="AQ80" s="12">
        <v>0.3</v>
      </c>
      <c r="AR80" s="12">
        <v>0.3</v>
      </c>
      <c r="AS80" s="12">
        <v>0.3</v>
      </c>
      <c r="AT80" s="12">
        <v>0.3</v>
      </c>
      <c r="AU80" s="12">
        <v>0.3</v>
      </c>
      <c r="AV80" s="12">
        <v>0.3</v>
      </c>
      <c r="AW80" s="12">
        <v>0.3</v>
      </c>
      <c r="AX80" s="12">
        <v>0.3</v>
      </c>
      <c r="AY80" s="12">
        <v>0.3</v>
      </c>
      <c r="AZ80" s="12">
        <v>0.3</v>
      </c>
      <c r="BA80" s="12">
        <v>0.3</v>
      </c>
      <c r="BB80" s="14">
        <v>0.3</v>
      </c>
    </row>
    <row r="81" spans="1:54" outlineLevel="2" x14ac:dyDescent="0.25">
      <c r="B81" s="10" t="s">
        <v>0</v>
      </c>
      <c r="C81" s="5">
        <f>C67*C80/(1-C77)/(1-C76)/40</f>
        <v>85.665624999999991</v>
      </c>
      <c r="D81" s="5">
        <f t="shared" ref="D81:BB81" si="27">D67*D80/(1-D77)/(1-D76)/40</f>
        <v>87.378937500000006</v>
      </c>
      <c r="E81" s="5">
        <f t="shared" si="27"/>
        <v>89.12651624999998</v>
      </c>
      <c r="F81" s="5">
        <f t="shared" si="27"/>
        <v>90.909046575000005</v>
      </c>
      <c r="G81" s="5">
        <f t="shared" si="27"/>
        <v>92.727227506500014</v>
      </c>
      <c r="H81" s="5">
        <f t="shared" si="27"/>
        <v>94.581772056630001</v>
      </c>
      <c r="I81" s="5">
        <f t="shared" si="27"/>
        <v>96.473407497762608</v>
      </c>
      <c r="J81" s="5">
        <f t="shared" si="27"/>
        <v>98.402875647717863</v>
      </c>
      <c r="K81" s="5">
        <f t="shared" si="27"/>
        <v>100.37093316067219</v>
      </c>
      <c r="L81" s="5">
        <f t="shared" si="27"/>
        <v>102.37835182388565</v>
      </c>
      <c r="M81" s="5">
        <f t="shared" si="27"/>
        <v>104.42591886036337</v>
      </c>
      <c r="N81" s="5">
        <f t="shared" si="27"/>
        <v>106.5144372375706</v>
      </c>
      <c r="O81" s="5">
        <f t="shared" si="27"/>
        <v>108.64472598232203</v>
      </c>
      <c r="P81" s="5">
        <f t="shared" si="27"/>
        <v>110.81762050196846</v>
      </c>
      <c r="Q81" s="5">
        <f t="shared" si="27"/>
        <v>113.03397291200784</v>
      </c>
      <c r="R81" s="5">
        <f t="shared" si="27"/>
        <v>115.29465237024799</v>
      </c>
      <c r="S81" s="5">
        <f t="shared" si="27"/>
        <v>117.60054541765294</v>
      </c>
      <c r="T81" s="5">
        <f t="shared" si="27"/>
        <v>119.95255632600602</v>
      </c>
      <c r="U81" s="5">
        <f t="shared" si="27"/>
        <v>122.35160745252612</v>
      </c>
      <c r="V81" s="5">
        <f t="shared" si="27"/>
        <v>124.79863960157665</v>
      </c>
      <c r="W81" s="5">
        <f t="shared" si="27"/>
        <v>127.29461239360819</v>
      </c>
      <c r="X81" s="5">
        <f t="shared" si="27"/>
        <v>129.84050464148038</v>
      </c>
      <c r="Y81" s="5">
        <f t="shared" si="27"/>
        <v>132.43731473430995</v>
      </c>
      <c r="Z81" s="5">
        <f t="shared" si="27"/>
        <v>135.0860610289962</v>
      </c>
      <c r="AA81" s="5">
        <f t="shared" si="27"/>
        <v>137.78778224957608</v>
      </c>
      <c r="AB81" s="5">
        <f t="shared" si="27"/>
        <v>140.54353789456763</v>
      </c>
      <c r="AC81" s="5">
        <f t="shared" si="27"/>
        <v>143.35440865245897</v>
      </c>
      <c r="AD81" s="5">
        <f t="shared" si="27"/>
        <v>146.22149682550815</v>
      </c>
      <c r="AE81" s="5">
        <f t="shared" si="27"/>
        <v>149.14592676201835</v>
      </c>
      <c r="AF81" s="5">
        <f t="shared" si="27"/>
        <v>152.12884529725869</v>
      </c>
      <c r="AG81" s="5">
        <f t="shared" si="27"/>
        <v>155.17142220320389</v>
      </c>
      <c r="AH81" s="5">
        <f t="shared" si="27"/>
        <v>158.27485064726798</v>
      </c>
      <c r="AI81" s="5">
        <f t="shared" si="27"/>
        <v>161.44034766021332</v>
      </c>
      <c r="AJ81" s="5">
        <f t="shared" si="27"/>
        <v>164.66915461341756</v>
      </c>
      <c r="AK81" s="5">
        <f t="shared" si="27"/>
        <v>167.96253770568595</v>
      </c>
      <c r="AL81" s="5">
        <f t="shared" si="27"/>
        <v>171.32178845979962</v>
      </c>
      <c r="AM81" s="5">
        <f t="shared" si="27"/>
        <v>174.74822422899564</v>
      </c>
      <c r="AN81" s="5">
        <f t="shared" si="27"/>
        <v>178.24318871357553</v>
      </c>
      <c r="AO81" s="5">
        <f t="shared" si="27"/>
        <v>181.80805248784708</v>
      </c>
      <c r="AP81" s="5">
        <f t="shared" si="27"/>
        <v>185.44421353760404</v>
      </c>
      <c r="AQ81" s="5">
        <f t="shared" si="27"/>
        <v>189.15309780835611</v>
      </c>
      <c r="AR81" s="5">
        <f t="shared" si="27"/>
        <v>192.93615976452321</v>
      </c>
      <c r="AS81" s="5">
        <f t="shared" si="27"/>
        <v>196.79488295981372</v>
      </c>
      <c r="AT81" s="5">
        <f t="shared" si="27"/>
        <v>200.73078061900998</v>
      </c>
      <c r="AU81" s="5">
        <f t="shared" si="27"/>
        <v>204.7453962313902</v>
      </c>
      <c r="AV81" s="5">
        <f t="shared" si="27"/>
        <v>208.84030415601802</v>
      </c>
      <c r="AW81" s="5">
        <f t="shared" si="27"/>
        <v>213.01711023913836</v>
      </c>
      <c r="AX81" s="5">
        <f t="shared" si="27"/>
        <v>217.27745244392113</v>
      </c>
      <c r="AY81" s="5">
        <f t="shared" si="27"/>
        <v>221.62300149279955</v>
      </c>
      <c r="AZ81" s="5">
        <f t="shared" si="27"/>
        <v>226.05546152265561</v>
      </c>
      <c r="BA81" s="5">
        <f t="shared" si="27"/>
        <v>230.57657075310871</v>
      </c>
      <c r="BB81" s="6">
        <f t="shared" si="27"/>
        <v>235.18810216817087</v>
      </c>
    </row>
    <row r="82" spans="1:54" outlineLevel="2" x14ac:dyDescent="0.25">
      <c r="B82" s="10" t="s">
        <v>1</v>
      </c>
      <c r="C82" s="5">
        <v>98</v>
      </c>
      <c r="D82" s="5">
        <f>(C82*(1-C79))+D88+D84+D85</f>
        <v>97.321538461538466</v>
      </c>
      <c r="E82" s="5">
        <f t="shared" ref="E82:BB82" si="28">(D82*(1-D79))+E88+E84+E85</f>
        <v>96.647773964497048</v>
      </c>
      <c r="F82" s="5">
        <f t="shared" si="28"/>
        <v>95.978673990896681</v>
      </c>
      <c r="G82" s="5">
        <f t="shared" si="28"/>
        <v>95.31420624788278</v>
      </c>
      <c r="H82" s="5">
        <f t="shared" si="28"/>
        <v>94.654338666166666</v>
      </c>
      <c r="I82" s="5">
        <f t="shared" si="28"/>
        <v>93.999039398477819</v>
      </c>
      <c r="J82" s="5">
        <f t="shared" si="28"/>
        <v>93.348276818026818</v>
      </c>
      <c r="K82" s="5">
        <f t="shared" si="28"/>
        <v>92.702019516978936</v>
      </c>
      <c r="L82" s="5">
        <f t="shared" si="28"/>
        <v>92.060236304938314</v>
      </c>
      <c r="M82" s="5">
        <f t="shared" si="28"/>
        <v>91.422896207442591</v>
      </c>
      <c r="N82" s="5">
        <f t="shared" si="28"/>
        <v>90.789968464467989</v>
      </c>
      <c r="O82" s="5">
        <f t="shared" si="28"/>
        <v>90.161422528944755</v>
      </c>
      <c r="P82" s="5">
        <f t="shared" si="28"/>
        <v>89.537228065282832</v>
      </c>
      <c r="Q82" s="5">
        <f t="shared" si="28"/>
        <v>88.917354947907796</v>
      </c>
      <c r="R82" s="5">
        <f t="shared" si="28"/>
        <v>88.301773259806893</v>
      </c>
      <c r="S82" s="5">
        <f t="shared" si="28"/>
        <v>87.690453291085149</v>
      </c>
      <c r="T82" s="5">
        <f t="shared" si="28"/>
        <v>87.083365537531478</v>
      </c>
      <c r="U82" s="5">
        <f t="shared" si="28"/>
        <v>86.480480699194715</v>
      </c>
      <c r="V82" s="5">
        <f t="shared" si="28"/>
        <v>85.881769678969519</v>
      </c>
      <c r="W82" s="5">
        <f t="shared" si="28"/>
        <v>85.287203581192031</v>
      </c>
      <c r="X82" s="5">
        <f t="shared" si="28"/>
        <v>84.696753710245318</v>
      </c>
      <c r="Y82" s="5">
        <f t="shared" si="28"/>
        <v>84.110391569174382</v>
      </c>
      <c r="Z82" s="5">
        <f t="shared" si="28"/>
        <v>83.528088858310866</v>
      </c>
      <c r="AA82" s="5">
        <f t="shared" si="28"/>
        <v>82.949817473907174</v>
      </c>
      <c r="AB82" s="5">
        <f t="shared" si="28"/>
        <v>82.375549506780118</v>
      </c>
      <c r="AC82" s="5">
        <f t="shared" si="28"/>
        <v>81.805257240963954</v>
      </c>
      <c r="AD82" s="5">
        <f t="shared" si="28"/>
        <v>81.23891315237266</v>
      </c>
      <c r="AE82" s="5">
        <f t="shared" si="28"/>
        <v>80.67648990747162</v>
      </c>
      <c r="AF82" s="5">
        <f t="shared" si="28"/>
        <v>80.117960361958353</v>
      </c>
      <c r="AG82" s="5">
        <f t="shared" si="28"/>
        <v>79.563297559452494</v>
      </c>
      <c r="AH82" s="5">
        <f t="shared" si="28"/>
        <v>79.012474730194739</v>
      </c>
      <c r="AI82" s="5">
        <f t="shared" si="28"/>
        <v>78.465465289754931</v>
      </c>
      <c r="AJ82" s="5">
        <f t="shared" si="28"/>
        <v>77.922242837748939</v>
      </c>
      <c r="AK82" s="5">
        <f t="shared" si="28"/>
        <v>77.382781156564519</v>
      </c>
      <c r="AL82" s="5">
        <f t="shared" si="28"/>
        <v>96.84705421009599</v>
      </c>
      <c r="AM82" s="5">
        <f t="shared" si="28"/>
        <v>136.17657460402609</v>
      </c>
      <c r="AN82" s="5">
        <f t="shared" si="28"/>
        <v>135.23381370292128</v>
      </c>
      <c r="AO82" s="5">
        <f t="shared" si="28"/>
        <v>134.29757960805492</v>
      </c>
      <c r="AP82" s="5">
        <f t="shared" si="28"/>
        <v>133.36782713384531</v>
      </c>
      <c r="AQ82" s="5">
        <f t="shared" si="28"/>
        <v>132.44451140753407</v>
      </c>
      <c r="AR82" s="5">
        <f t="shared" si="28"/>
        <v>131.52758786702037</v>
      </c>
      <c r="AS82" s="5">
        <f t="shared" si="28"/>
        <v>130.61701225871022</v>
      </c>
      <c r="AT82" s="5">
        <f t="shared" si="28"/>
        <v>129.7127406353807</v>
      </c>
      <c r="AU82" s="5">
        <f t="shared" si="28"/>
        <v>98.814729354058841</v>
      </c>
      <c r="AV82" s="5">
        <f t="shared" si="28"/>
        <v>98.130627381607667</v>
      </c>
      <c r="AW82" s="5">
        <f t="shared" si="28"/>
        <v>97.451261499734997</v>
      </c>
      <c r="AX82" s="5">
        <f t="shared" si="28"/>
        <v>96.776598920121444</v>
      </c>
      <c r="AY82" s="5">
        <f t="shared" si="28"/>
        <v>96.106607081443684</v>
      </c>
      <c r="AZ82" s="5">
        <f t="shared" si="28"/>
        <v>95.441253647802924</v>
      </c>
      <c r="BA82" s="5">
        <f t="shared" si="28"/>
        <v>94.78050650716429</v>
      </c>
      <c r="BB82" s="6">
        <f t="shared" si="28"/>
        <v>94.124333769806995</v>
      </c>
    </row>
    <row r="83" spans="1:54" ht="11" outlineLevel="2" thickBot="1" x14ac:dyDescent="0.3">
      <c r="B83" s="11" t="s">
        <v>2</v>
      </c>
      <c r="C83" s="7">
        <f>C82-C81</f>
        <v>12.334375000000009</v>
      </c>
      <c r="D83" s="7">
        <f t="shared" ref="D83:BB83" si="29">D82-D81</f>
        <v>9.9426009615384601</v>
      </c>
      <c r="E83" s="7">
        <f t="shared" si="29"/>
        <v>7.521257714497068</v>
      </c>
      <c r="F83" s="7">
        <f t="shared" si="29"/>
        <v>5.0696274158966759</v>
      </c>
      <c r="G83" s="7">
        <f t="shared" si="29"/>
        <v>2.5869787413827652</v>
      </c>
      <c r="H83" s="7">
        <f t="shared" si="29"/>
        <v>7.2566609536664828E-2</v>
      </c>
      <c r="I83" s="7">
        <f t="shared" si="29"/>
        <v>-2.4743680992847885</v>
      </c>
      <c r="J83" s="7">
        <f t="shared" si="29"/>
        <v>-5.0545988296910451</v>
      </c>
      <c r="K83" s="7">
        <f t="shared" si="29"/>
        <v>-7.6689136436932586</v>
      </c>
      <c r="L83" s="7">
        <f t="shared" si="29"/>
        <v>-10.318115518947337</v>
      </c>
      <c r="M83" s="7">
        <f t="shared" si="29"/>
        <v>-13.003022652920777</v>
      </c>
      <c r="N83" s="7">
        <f t="shared" si="29"/>
        <v>-15.724468773102615</v>
      </c>
      <c r="O83" s="7">
        <f t="shared" si="29"/>
        <v>-18.483303453377275</v>
      </c>
      <c r="P83" s="7">
        <f t="shared" si="29"/>
        <v>-21.280392436685631</v>
      </c>
      <c r="Q83" s="7">
        <f t="shared" si="29"/>
        <v>-24.116617964100044</v>
      </c>
      <c r="R83" s="7">
        <f t="shared" si="29"/>
        <v>-26.992879110441095</v>
      </c>
      <c r="S83" s="7">
        <f t="shared" si="29"/>
        <v>-29.91009212656779</v>
      </c>
      <c r="T83" s="7">
        <f t="shared" si="29"/>
        <v>-32.86919078847454</v>
      </c>
      <c r="U83" s="7">
        <f t="shared" si="29"/>
        <v>-35.87112675333141</v>
      </c>
      <c r="V83" s="7">
        <f t="shared" si="29"/>
        <v>-38.916869922607134</v>
      </c>
      <c r="W83" s="7">
        <f t="shared" si="29"/>
        <v>-42.007408812416159</v>
      </c>
      <c r="X83" s="7">
        <f t="shared" si="29"/>
        <v>-45.143750931235061</v>
      </c>
      <c r="Y83" s="7">
        <f t="shared" si="29"/>
        <v>-48.326923165135568</v>
      </c>
      <c r="Z83" s="7">
        <f t="shared" si="29"/>
        <v>-51.557972170685332</v>
      </c>
      <c r="AA83" s="7">
        <f t="shared" si="29"/>
        <v>-54.837964775668908</v>
      </c>
      <c r="AB83" s="7">
        <f t="shared" si="29"/>
        <v>-58.167988387787517</v>
      </c>
      <c r="AC83" s="7">
        <f t="shared" si="29"/>
        <v>-61.549151411495018</v>
      </c>
      <c r="AD83" s="7">
        <f t="shared" si="29"/>
        <v>-64.982583673135494</v>
      </c>
      <c r="AE83" s="7">
        <f t="shared" si="29"/>
        <v>-68.469436854546728</v>
      </c>
      <c r="AF83" s="7">
        <f t="shared" si="29"/>
        <v>-72.010884935300339</v>
      </c>
      <c r="AG83" s="7">
        <f t="shared" si="29"/>
        <v>-75.608124643751395</v>
      </c>
      <c r="AH83" s="7">
        <f t="shared" si="29"/>
        <v>-79.262375917073243</v>
      </c>
      <c r="AI83" s="7">
        <f t="shared" si="29"/>
        <v>-82.974882370458388</v>
      </c>
      <c r="AJ83" s="7">
        <f t="shared" si="29"/>
        <v>-86.746911775668622</v>
      </c>
      <c r="AK83" s="7">
        <f t="shared" si="29"/>
        <v>-90.579756549121427</v>
      </c>
      <c r="AL83" s="7">
        <f t="shared" si="29"/>
        <v>-74.47473424970363</v>
      </c>
      <c r="AM83" s="7">
        <f t="shared" si="29"/>
        <v>-38.571649624969552</v>
      </c>
      <c r="AN83" s="7">
        <f t="shared" si="29"/>
        <v>-43.009375010654253</v>
      </c>
      <c r="AO83" s="7">
        <f t="shared" si="29"/>
        <v>-47.510472879792161</v>
      </c>
      <c r="AP83" s="7">
        <f t="shared" si="29"/>
        <v>-52.076386403758733</v>
      </c>
      <c r="AQ83" s="7">
        <f t="shared" si="29"/>
        <v>-56.708586400822043</v>
      </c>
      <c r="AR83" s="7">
        <f t="shared" si="29"/>
        <v>-61.408571897502839</v>
      </c>
      <c r="AS83" s="7">
        <f t="shared" si="29"/>
        <v>-66.177870701103501</v>
      </c>
      <c r="AT83" s="7">
        <f t="shared" si="29"/>
        <v>-71.018039983629279</v>
      </c>
      <c r="AU83" s="7">
        <f t="shared" si="29"/>
        <v>-105.93066687733136</v>
      </c>
      <c r="AV83" s="7">
        <f t="shared" si="29"/>
        <v>-110.70967677441035</v>
      </c>
      <c r="AW83" s="7">
        <f t="shared" si="29"/>
        <v>-115.56584873940336</v>
      </c>
      <c r="AX83" s="7">
        <f t="shared" si="29"/>
        <v>-120.50085352379969</v>
      </c>
      <c r="AY83" s="7">
        <f t="shared" si="29"/>
        <v>-125.51639441135586</v>
      </c>
      <c r="AZ83" s="7">
        <f t="shared" si="29"/>
        <v>-130.6142078748527</v>
      </c>
      <c r="BA83" s="7">
        <f t="shared" si="29"/>
        <v>-135.79606424594442</v>
      </c>
      <c r="BB83" s="8">
        <f t="shared" si="29"/>
        <v>-141.06376839836389</v>
      </c>
    </row>
    <row r="84" spans="1:54" outlineLevel="3" x14ac:dyDescent="0.25">
      <c r="B84" s="17" t="s">
        <v>8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6"/>
    </row>
    <row r="85" spans="1:54" outlineLevel="3" x14ac:dyDescent="0.25">
      <c r="B85" s="10" t="s">
        <v>9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>
        <v>-30</v>
      </c>
      <c r="AV85" s="5"/>
      <c r="AW85" s="5"/>
      <c r="AX85" s="5"/>
      <c r="AY85" s="5"/>
      <c r="AZ85" s="5"/>
      <c r="BA85" s="5"/>
      <c r="BB85" s="6"/>
    </row>
    <row r="86" spans="1:54" outlineLevel="3" x14ac:dyDescent="0.25">
      <c r="A86" s="18" t="s">
        <v>16</v>
      </c>
      <c r="B86" s="10" t="s">
        <v>21</v>
      </c>
      <c r="C86" s="5">
        <f>0+(H87)</f>
        <v>0</v>
      </c>
      <c r="D86" s="5">
        <f>0+(I87)</f>
        <v>0</v>
      </c>
      <c r="E86" s="5">
        <f>0+(J87)</f>
        <v>0</v>
      </c>
      <c r="F86" s="5">
        <f t="shared" ref="F86:U87" si="30">K87</f>
        <v>0</v>
      </c>
      <c r="G86" s="5">
        <f t="shared" si="30"/>
        <v>0</v>
      </c>
      <c r="H86" s="5">
        <f t="shared" si="30"/>
        <v>0</v>
      </c>
      <c r="I86" s="5">
        <f t="shared" si="30"/>
        <v>0</v>
      </c>
      <c r="J86" s="5">
        <f t="shared" si="30"/>
        <v>0</v>
      </c>
      <c r="K86" s="5">
        <f t="shared" si="30"/>
        <v>0</v>
      </c>
      <c r="L86" s="5">
        <f t="shared" si="30"/>
        <v>0</v>
      </c>
      <c r="M86" s="5">
        <f t="shared" si="30"/>
        <v>0</v>
      </c>
      <c r="N86" s="5">
        <f t="shared" si="30"/>
        <v>0</v>
      </c>
      <c r="O86" s="5">
        <f t="shared" si="30"/>
        <v>0</v>
      </c>
      <c r="P86" s="5">
        <f t="shared" si="30"/>
        <v>0</v>
      </c>
      <c r="Q86" s="5">
        <f t="shared" si="30"/>
        <v>0</v>
      </c>
      <c r="R86" s="5">
        <f t="shared" si="30"/>
        <v>0</v>
      </c>
      <c r="S86" s="5">
        <f t="shared" si="30"/>
        <v>0</v>
      </c>
      <c r="T86" s="5">
        <f t="shared" si="30"/>
        <v>0</v>
      </c>
      <c r="U86" s="5">
        <f t="shared" si="30"/>
        <v>0</v>
      </c>
      <c r="V86" s="5">
        <f t="shared" ref="V86:AK87" si="31">AA87</f>
        <v>0</v>
      </c>
      <c r="W86" s="5">
        <f t="shared" si="31"/>
        <v>0</v>
      </c>
      <c r="X86" s="5">
        <f t="shared" si="31"/>
        <v>0</v>
      </c>
      <c r="Y86" s="5">
        <f t="shared" si="31"/>
        <v>0</v>
      </c>
      <c r="Z86" s="5">
        <f t="shared" si="31"/>
        <v>0</v>
      </c>
      <c r="AA86" s="5">
        <f t="shared" si="31"/>
        <v>0</v>
      </c>
      <c r="AB86" s="5">
        <f t="shared" si="31"/>
        <v>20</v>
      </c>
      <c r="AC86" s="5">
        <f t="shared" si="31"/>
        <v>40</v>
      </c>
      <c r="AD86" s="5">
        <f t="shared" si="31"/>
        <v>0</v>
      </c>
      <c r="AE86" s="5">
        <f t="shared" si="31"/>
        <v>0</v>
      </c>
      <c r="AF86" s="5">
        <f t="shared" si="31"/>
        <v>0</v>
      </c>
      <c r="AG86" s="5">
        <f t="shared" si="31"/>
        <v>0</v>
      </c>
      <c r="AH86" s="5">
        <f t="shared" si="31"/>
        <v>0</v>
      </c>
      <c r="AI86" s="5">
        <f t="shared" si="31"/>
        <v>0</v>
      </c>
      <c r="AJ86" s="5">
        <f t="shared" si="31"/>
        <v>0</v>
      </c>
      <c r="AK86" s="5">
        <f t="shared" si="31"/>
        <v>0</v>
      </c>
      <c r="AL86" s="5">
        <f t="shared" ref="AL86:BA87" si="32">AQ87</f>
        <v>0</v>
      </c>
      <c r="AM86" s="5">
        <f t="shared" si="32"/>
        <v>0</v>
      </c>
      <c r="AN86" s="5">
        <f t="shared" si="32"/>
        <v>0</v>
      </c>
      <c r="AO86" s="5">
        <f t="shared" si="32"/>
        <v>0</v>
      </c>
      <c r="AP86" s="5">
        <f t="shared" si="32"/>
        <v>0</v>
      </c>
      <c r="AQ86" s="5">
        <f t="shared" si="32"/>
        <v>0</v>
      </c>
      <c r="AR86" s="5">
        <f t="shared" si="32"/>
        <v>0</v>
      </c>
      <c r="AS86" s="5">
        <f t="shared" si="32"/>
        <v>0</v>
      </c>
      <c r="AT86" s="5">
        <f t="shared" si="32"/>
        <v>0</v>
      </c>
      <c r="AU86" s="5">
        <f t="shared" si="32"/>
        <v>0</v>
      </c>
      <c r="AV86" s="5">
        <f t="shared" si="32"/>
        <v>0</v>
      </c>
      <c r="AW86" s="5">
        <f t="shared" si="32"/>
        <v>0</v>
      </c>
      <c r="AX86" s="5">
        <f t="shared" si="32"/>
        <v>0</v>
      </c>
      <c r="AY86" s="5">
        <f t="shared" si="32"/>
        <v>0</v>
      </c>
      <c r="AZ86" s="5">
        <f t="shared" si="32"/>
        <v>0</v>
      </c>
      <c r="BA86" s="5">
        <f t="shared" si="32"/>
        <v>0</v>
      </c>
      <c r="BB86" s="6">
        <f>BG87</f>
        <v>0</v>
      </c>
    </row>
    <row r="87" spans="1:54" outlineLevel="3" x14ac:dyDescent="0.25">
      <c r="B87" s="10" t="s">
        <v>22</v>
      </c>
      <c r="C87" s="5">
        <f t="shared" ref="C87:E87" si="33">H88</f>
        <v>0</v>
      </c>
      <c r="D87" s="5">
        <f t="shared" si="33"/>
        <v>0</v>
      </c>
      <c r="E87" s="5">
        <f t="shared" si="33"/>
        <v>0</v>
      </c>
      <c r="F87" s="5">
        <f t="shared" si="30"/>
        <v>0</v>
      </c>
      <c r="G87" s="5">
        <f t="shared" si="30"/>
        <v>0</v>
      </c>
      <c r="H87" s="5">
        <f t="shared" si="30"/>
        <v>0</v>
      </c>
      <c r="I87" s="5">
        <f t="shared" si="30"/>
        <v>0</v>
      </c>
      <c r="J87" s="5">
        <f t="shared" si="30"/>
        <v>0</v>
      </c>
      <c r="K87" s="5">
        <f t="shared" si="30"/>
        <v>0</v>
      </c>
      <c r="L87" s="5">
        <f t="shared" si="30"/>
        <v>0</v>
      </c>
      <c r="M87" s="5">
        <f t="shared" si="30"/>
        <v>0</v>
      </c>
      <c r="N87" s="5">
        <f t="shared" si="30"/>
        <v>0</v>
      </c>
      <c r="O87" s="5">
        <f t="shared" si="30"/>
        <v>0</v>
      </c>
      <c r="P87" s="5">
        <f t="shared" si="30"/>
        <v>0</v>
      </c>
      <c r="Q87" s="5">
        <f t="shared" si="30"/>
        <v>0</v>
      </c>
      <c r="R87" s="5">
        <f t="shared" si="30"/>
        <v>0</v>
      </c>
      <c r="S87" s="5">
        <f t="shared" si="30"/>
        <v>0</v>
      </c>
      <c r="T87" s="5">
        <f t="shared" si="30"/>
        <v>0</v>
      </c>
      <c r="U87" s="5">
        <f t="shared" si="30"/>
        <v>0</v>
      </c>
      <c r="V87" s="5">
        <f t="shared" si="31"/>
        <v>0</v>
      </c>
      <c r="W87" s="5">
        <f t="shared" si="31"/>
        <v>0</v>
      </c>
      <c r="X87" s="5">
        <f t="shared" si="31"/>
        <v>0</v>
      </c>
      <c r="Y87" s="5">
        <f t="shared" si="31"/>
        <v>0</v>
      </c>
      <c r="Z87" s="5">
        <f t="shared" si="31"/>
        <v>0</v>
      </c>
      <c r="AA87" s="5">
        <f t="shared" si="31"/>
        <v>0</v>
      </c>
      <c r="AB87" s="5">
        <f t="shared" si="31"/>
        <v>0</v>
      </c>
      <c r="AC87" s="5">
        <f t="shared" si="31"/>
        <v>0</v>
      </c>
      <c r="AD87" s="5">
        <f t="shared" si="31"/>
        <v>0</v>
      </c>
      <c r="AE87" s="5">
        <f t="shared" si="31"/>
        <v>0</v>
      </c>
      <c r="AF87" s="5">
        <f t="shared" si="31"/>
        <v>0</v>
      </c>
      <c r="AG87" s="5">
        <f>AL88</f>
        <v>20</v>
      </c>
      <c r="AH87" s="5">
        <f>AM88</f>
        <v>40</v>
      </c>
      <c r="AI87" s="5">
        <f t="shared" si="31"/>
        <v>0</v>
      </c>
      <c r="AJ87" s="5">
        <f t="shared" si="31"/>
        <v>0</v>
      </c>
      <c r="AK87" s="5">
        <f t="shared" si="31"/>
        <v>0</v>
      </c>
      <c r="AL87" s="5">
        <f t="shared" si="32"/>
        <v>0</v>
      </c>
      <c r="AM87" s="5">
        <f t="shared" si="32"/>
        <v>0</v>
      </c>
      <c r="AN87" s="5">
        <f t="shared" si="32"/>
        <v>0</v>
      </c>
      <c r="AO87" s="5">
        <f t="shared" si="32"/>
        <v>0</v>
      </c>
      <c r="AP87" s="5">
        <f t="shared" si="32"/>
        <v>0</v>
      </c>
      <c r="AQ87" s="5">
        <f t="shared" si="32"/>
        <v>0</v>
      </c>
      <c r="AR87" s="5">
        <f t="shared" si="32"/>
        <v>0</v>
      </c>
      <c r="AS87" s="5">
        <f t="shared" si="32"/>
        <v>0</v>
      </c>
      <c r="AT87" s="5">
        <f t="shared" si="32"/>
        <v>0</v>
      </c>
      <c r="AU87" s="5">
        <f t="shared" si="32"/>
        <v>0</v>
      </c>
      <c r="AV87" s="5">
        <f t="shared" si="32"/>
        <v>0</v>
      </c>
      <c r="AW87" s="5">
        <f t="shared" si="32"/>
        <v>0</v>
      </c>
      <c r="AX87" s="5">
        <f t="shared" si="32"/>
        <v>0</v>
      </c>
      <c r="AY87" s="5">
        <f t="shared" si="32"/>
        <v>0</v>
      </c>
      <c r="AZ87" s="5">
        <f t="shared" si="32"/>
        <v>0</v>
      </c>
      <c r="BA87" s="5">
        <f t="shared" si="32"/>
        <v>0</v>
      </c>
      <c r="BB87" s="6">
        <f>BG88</f>
        <v>0</v>
      </c>
    </row>
    <row r="88" spans="1:54" outlineLevel="3" x14ac:dyDescent="0.25">
      <c r="B88" s="10" t="s">
        <v>10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>
        <v>20</v>
      </c>
      <c r="AM88" s="5">
        <v>40</v>
      </c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6"/>
    </row>
    <row r="89" spans="1:54" ht="11" outlineLevel="3" thickBot="1" x14ac:dyDescent="0.3">
      <c r="A89" s="18" t="s">
        <v>16</v>
      </c>
      <c r="B89" s="11" t="s">
        <v>23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8"/>
    </row>
    <row r="90" spans="1:54" ht="11" outlineLevel="2" thickBot="1" x14ac:dyDescent="0.3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 spans="1:54" outlineLevel="2" x14ac:dyDescent="0.25">
      <c r="B91" s="9" t="s">
        <v>27</v>
      </c>
      <c r="C91" s="2">
        <v>45689</v>
      </c>
      <c r="D91" s="2">
        <v>45696</v>
      </c>
      <c r="E91" s="2">
        <v>45703</v>
      </c>
      <c r="F91" s="2">
        <v>45710</v>
      </c>
      <c r="G91" s="2">
        <v>45717</v>
      </c>
      <c r="H91" s="2">
        <v>45724</v>
      </c>
      <c r="I91" s="2">
        <v>45731</v>
      </c>
      <c r="J91" s="2">
        <v>45738</v>
      </c>
      <c r="K91" s="2">
        <v>45745</v>
      </c>
      <c r="L91" s="2">
        <v>45752</v>
      </c>
      <c r="M91" s="2">
        <v>45759</v>
      </c>
      <c r="N91" s="2">
        <v>45766</v>
      </c>
      <c r="O91" s="2">
        <v>45773</v>
      </c>
      <c r="P91" s="2">
        <v>45780</v>
      </c>
      <c r="Q91" s="2">
        <v>45787</v>
      </c>
      <c r="R91" s="2">
        <v>45794</v>
      </c>
      <c r="S91" s="2">
        <v>45801</v>
      </c>
      <c r="T91" s="2">
        <v>45808</v>
      </c>
      <c r="U91" s="2">
        <v>45815</v>
      </c>
      <c r="V91" s="2">
        <v>45822</v>
      </c>
      <c r="W91" s="2">
        <v>45829</v>
      </c>
      <c r="X91" s="2">
        <v>45836</v>
      </c>
      <c r="Y91" s="2">
        <v>45843</v>
      </c>
      <c r="Z91" s="2">
        <v>45850</v>
      </c>
      <c r="AA91" s="2">
        <v>45857</v>
      </c>
      <c r="AB91" s="2">
        <v>45864</v>
      </c>
      <c r="AC91" s="2">
        <v>45871</v>
      </c>
      <c r="AD91" s="2">
        <v>45878</v>
      </c>
      <c r="AE91" s="2">
        <v>45885</v>
      </c>
      <c r="AF91" s="2">
        <v>45892</v>
      </c>
      <c r="AG91" s="2">
        <v>45899</v>
      </c>
      <c r="AH91" s="2">
        <v>45906</v>
      </c>
      <c r="AI91" s="2">
        <v>45913</v>
      </c>
      <c r="AJ91" s="2">
        <v>45920</v>
      </c>
      <c r="AK91" s="2">
        <v>45927</v>
      </c>
      <c r="AL91" s="2">
        <v>45934</v>
      </c>
      <c r="AM91" s="2">
        <v>45941</v>
      </c>
      <c r="AN91" s="2">
        <v>45948</v>
      </c>
      <c r="AO91" s="2">
        <v>45955</v>
      </c>
      <c r="AP91" s="2">
        <v>45962</v>
      </c>
      <c r="AQ91" s="2">
        <v>45969</v>
      </c>
      <c r="AR91" s="2">
        <v>45976</v>
      </c>
      <c r="AS91" s="2">
        <v>45983</v>
      </c>
      <c r="AT91" s="2">
        <v>45990</v>
      </c>
      <c r="AU91" s="2">
        <v>45997</v>
      </c>
      <c r="AV91" s="2">
        <v>46004</v>
      </c>
      <c r="AW91" s="2">
        <v>46011</v>
      </c>
      <c r="AX91" s="2">
        <v>46018</v>
      </c>
      <c r="AY91" s="2">
        <v>46025</v>
      </c>
      <c r="AZ91" s="2">
        <v>46032</v>
      </c>
      <c r="BA91" s="2">
        <v>46039</v>
      </c>
      <c r="BB91" s="3">
        <v>46046</v>
      </c>
    </row>
    <row r="92" spans="1:54" outlineLevel="2" x14ac:dyDescent="0.25">
      <c r="B92" s="10" t="s">
        <v>3</v>
      </c>
      <c r="C92" s="5">
        <v>50</v>
      </c>
      <c r="D92" s="5">
        <v>50</v>
      </c>
      <c r="E92" s="5">
        <v>50</v>
      </c>
      <c r="F92" s="5">
        <v>50</v>
      </c>
      <c r="G92" s="5">
        <v>50</v>
      </c>
      <c r="H92" s="5">
        <v>50</v>
      </c>
      <c r="I92" s="5">
        <v>50</v>
      </c>
      <c r="J92" s="5">
        <v>50</v>
      </c>
      <c r="K92" s="5">
        <v>50</v>
      </c>
      <c r="L92" s="5">
        <v>50</v>
      </c>
      <c r="M92" s="5">
        <v>50</v>
      </c>
      <c r="N92" s="5">
        <v>50</v>
      </c>
      <c r="O92" s="5">
        <v>50</v>
      </c>
      <c r="P92" s="5">
        <v>50</v>
      </c>
      <c r="Q92" s="5">
        <v>50</v>
      </c>
      <c r="R92" s="5">
        <v>50</v>
      </c>
      <c r="S92" s="5">
        <v>50</v>
      </c>
      <c r="T92" s="5">
        <v>50</v>
      </c>
      <c r="U92" s="5">
        <v>50</v>
      </c>
      <c r="V92" s="5">
        <v>50</v>
      </c>
      <c r="W92" s="5">
        <v>50</v>
      </c>
      <c r="X92" s="5">
        <v>50</v>
      </c>
      <c r="Y92" s="5">
        <v>50</v>
      </c>
      <c r="Z92" s="5">
        <v>50</v>
      </c>
      <c r="AA92" s="5">
        <v>50</v>
      </c>
      <c r="AB92" s="5">
        <v>50</v>
      </c>
      <c r="AC92" s="5">
        <v>50</v>
      </c>
      <c r="AD92" s="5">
        <v>50</v>
      </c>
      <c r="AE92" s="5">
        <v>50</v>
      </c>
      <c r="AF92" s="5">
        <v>50</v>
      </c>
      <c r="AG92" s="5">
        <v>50</v>
      </c>
      <c r="AH92" s="5">
        <v>50</v>
      </c>
      <c r="AI92" s="5">
        <v>50</v>
      </c>
      <c r="AJ92" s="5">
        <v>50</v>
      </c>
      <c r="AK92" s="5">
        <v>50</v>
      </c>
      <c r="AL92" s="5">
        <v>50</v>
      </c>
      <c r="AM92" s="5">
        <v>50</v>
      </c>
      <c r="AN92" s="5">
        <v>50</v>
      </c>
      <c r="AO92" s="5">
        <v>50</v>
      </c>
      <c r="AP92" s="5">
        <v>50</v>
      </c>
      <c r="AQ92" s="5">
        <v>50</v>
      </c>
      <c r="AR92" s="5">
        <v>50</v>
      </c>
      <c r="AS92" s="5">
        <v>50</v>
      </c>
      <c r="AT92" s="5">
        <v>50</v>
      </c>
      <c r="AU92" s="5">
        <v>50</v>
      </c>
      <c r="AV92" s="5">
        <v>50</v>
      </c>
      <c r="AW92" s="5">
        <v>50</v>
      </c>
      <c r="AX92" s="5">
        <v>50</v>
      </c>
      <c r="AY92" s="5">
        <v>50</v>
      </c>
      <c r="AZ92" s="5">
        <v>50</v>
      </c>
      <c r="BA92" s="5">
        <v>50</v>
      </c>
      <c r="BB92" s="6">
        <v>50</v>
      </c>
    </row>
    <row r="93" spans="1:54" outlineLevel="2" x14ac:dyDescent="0.25">
      <c r="A93" s="18" t="s">
        <v>16</v>
      </c>
      <c r="B93" s="10" t="s">
        <v>14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4">
        <v>0</v>
      </c>
    </row>
    <row r="94" spans="1:54" outlineLevel="2" x14ac:dyDescent="0.25">
      <c r="A94" s="18" t="s">
        <v>16</v>
      </c>
      <c r="B94" s="10" t="s">
        <v>15</v>
      </c>
      <c r="C94" s="12">
        <v>0.09</v>
      </c>
      <c r="D94" s="12">
        <v>0.09</v>
      </c>
      <c r="E94" s="12">
        <v>0.09</v>
      </c>
      <c r="F94" s="12">
        <v>0.09</v>
      </c>
      <c r="G94" s="12">
        <v>0.09</v>
      </c>
      <c r="H94" s="12">
        <v>0.09</v>
      </c>
      <c r="I94" s="12">
        <v>0.09</v>
      </c>
      <c r="J94" s="12">
        <v>0.09</v>
      </c>
      <c r="K94" s="12">
        <v>0.09</v>
      </c>
      <c r="L94" s="12">
        <v>0.09</v>
      </c>
      <c r="M94" s="12">
        <v>0.09</v>
      </c>
      <c r="N94" s="12">
        <v>0.09</v>
      </c>
      <c r="O94" s="12">
        <v>0.09</v>
      </c>
      <c r="P94" s="12">
        <v>0.09</v>
      </c>
      <c r="Q94" s="12">
        <v>0.09</v>
      </c>
      <c r="R94" s="12">
        <v>0.09</v>
      </c>
      <c r="S94" s="12">
        <v>0.09</v>
      </c>
      <c r="T94" s="12">
        <v>0.09</v>
      </c>
      <c r="U94" s="12">
        <v>0.09</v>
      </c>
      <c r="V94" s="12">
        <v>0.09</v>
      </c>
      <c r="W94" s="12">
        <v>0.09</v>
      </c>
      <c r="X94" s="12">
        <v>0.09</v>
      </c>
      <c r="Y94" s="12">
        <v>0.09</v>
      </c>
      <c r="Z94" s="12">
        <v>0.09</v>
      </c>
      <c r="AA94" s="12">
        <v>0.09</v>
      </c>
      <c r="AB94" s="12">
        <v>0.09</v>
      </c>
      <c r="AC94" s="12">
        <v>0.09</v>
      </c>
      <c r="AD94" s="12">
        <v>0.09</v>
      </c>
      <c r="AE94" s="12">
        <v>0.09</v>
      </c>
      <c r="AF94" s="12">
        <v>0.09</v>
      </c>
      <c r="AG94" s="12">
        <v>0.09</v>
      </c>
      <c r="AH94" s="12">
        <v>0.09</v>
      </c>
      <c r="AI94" s="12">
        <v>0.09</v>
      </c>
      <c r="AJ94" s="12">
        <v>0.09</v>
      </c>
      <c r="AK94" s="12">
        <v>0.09</v>
      </c>
      <c r="AL94" s="12">
        <v>0.09</v>
      </c>
      <c r="AM94" s="12">
        <v>0.09</v>
      </c>
      <c r="AN94" s="12">
        <v>0.09</v>
      </c>
      <c r="AO94" s="12">
        <v>0.09</v>
      </c>
      <c r="AP94" s="12">
        <v>0.09</v>
      </c>
      <c r="AQ94" s="12">
        <v>0.09</v>
      </c>
      <c r="AR94" s="12">
        <v>0.09</v>
      </c>
      <c r="AS94" s="12">
        <v>0.09</v>
      </c>
      <c r="AT94" s="12">
        <v>0.09</v>
      </c>
      <c r="AU94" s="12">
        <v>0.09</v>
      </c>
      <c r="AV94" s="12">
        <v>0.09</v>
      </c>
      <c r="AW94" s="12">
        <v>0.09</v>
      </c>
      <c r="AX94" s="12">
        <v>0.09</v>
      </c>
      <c r="AY94" s="12">
        <v>0.09</v>
      </c>
      <c r="AZ94" s="12">
        <v>0.09</v>
      </c>
      <c r="BA94" s="12">
        <v>0.09</v>
      </c>
      <c r="BB94" s="14">
        <v>0.09</v>
      </c>
    </row>
    <row r="95" spans="1:54" outlineLevel="2" x14ac:dyDescent="0.25">
      <c r="B95" s="10" t="s">
        <v>5</v>
      </c>
      <c r="C95" s="12">
        <v>0.75</v>
      </c>
      <c r="D95" s="12">
        <v>0.75</v>
      </c>
      <c r="E95" s="12">
        <v>0.75</v>
      </c>
      <c r="F95" s="12">
        <v>0.75</v>
      </c>
      <c r="G95" s="12">
        <v>0.75</v>
      </c>
      <c r="H95" s="12">
        <v>0.75</v>
      </c>
      <c r="I95" s="12">
        <v>0.75</v>
      </c>
      <c r="J95" s="12">
        <v>0.75</v>
      </c>
      <c r="K95" s="12">
        <v>0.75</v>
      </c>
      <c r="L95" s="12">
        <v>0.75</v>
      </c>
      <c r="M95" s="12">
        <v>0.75</v>
      </c>
      <c r="N95" s="12">
        <v>0.75</v>
      </c>
      <c r="O95" s="12">
        <v>0.75</v>
      </c>
      <c r="P95" s="12">
        <v>0.75</v>
      </c>
      <c r="Q95" s="12">
        <v>0.75</v>
      </c>
      <c r="R95" s="12">
        <v>0.75</v>
      </c>
      <c r="S95" s="12">
        <v>0.75</v>
      </c>
      <c r="T95" s="12">
        <v>0.75</v>
      </c>
      <c r="U95" s="12">
        <v>0.75</v>
      </c>
      <c r="V95" s="12">
        <v>0.75</v>
      </c>
      <c r="W95" s="12">
        <v>0.75</v>
      </c>
      <c r="X95" s="12">
        <v>0.75</v>
      </c>
      <c r="Y95" s="12">
        <v>0.75</v>
      </c>
      <c r="Z95" s="12">
        <v>0.75</v>
      </c>
      <c r="AA95" s="12">
        <v>0.75</v>
      </c>
      <c r="AB95" s="12">
        <v>0.75</v>
      </c>
      <c r="AC95" s="12">
        <v>0.75</v>
      </c>
      <c r="AD95" s="12">
        <v>0.75</v>
      </c>
      <c r="AE95" s="12">
        <v>0.75</v>
      </c>
      <c r="AF95" s="12">
        <v>0.75</v>
      </c>
      <c r="AG95" s="12">
        <v>0.75</v>
      </c>
      <c r="AH95" s="12">
        <v>0.75</v>
      </c>
      <c r="AI95" s="12">
        <v>0.75</v>
      </c>
      <c r="AJ95" s="12">
        <v>0.75</v>
      </c>
      <c r="AK95" s="12">
        <v>0.75</v>
      </c>
      <c r="AL95" s="12">
        <v>0.75</v>
      </c>
      <c r="AM95" s="12">
        <v>0.75</v>
      </c>
      <c r="AN95" s="12">
        <v>0.75</v>
      </c>
      <c r="AO95" s="12">
        <v>0.75</v>
      </c>
      <c r="AP95" s="12">
        <v>0.75</v>
      </c>
      <c r="AQ95" s="12">
        <v>0.75</v>
      </c>
      <c r="AR95" s="12">
        <v>0.75</v>
      </c>
      <c r="AS95" s="12">
        <v>0.75</v>
      </c>
      <c r="AT95" s="12">
        <v>0.75</v>
      </c>
      <c r="AU95" s="12">
        <v>0.75</v>
      </c>
      <c r="AV95" s="12">
        <v>0.75</v>
      </c>
      <c r="AW95" s="12">
        <v>0.75</v>
      </c>
      <c r="AX95" s="12">
        <v>0.75</v>
      </c>
      <c r="AY95" s="12">
        <v>0.75</v>
      </c>
      <c r="AZ95" s="12">
        <v>0.75</v>
      </c>
      <c r="BA95" s="12">
        <v>0.75</v>
      </c>
      <c r="BB95" s="14">
        <v>0.75</v>
      </c>
    </row>
    <row r="96" spans="1:54" outlineLevel="2" x14ac:dyDescent="0.25">
      <c r="B96" s="10" t="s">
        <v>6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4">
        <v>0</v>
      </c>
    </row>
    <row r="97" spans="1:54" outlineLevel="2" x14ac:dyDescent="0.25">
      <c r="B97" s="10" t="s">
        <v>7</v>
      </c>
      <c r="C97" s="12">
        <v>0.4</v>
      </c>
      <c r="D97" s="12">
        <v>0.4</v>
      </c>
      <c r="E97" s="12">
        <v>0.4</v>
      </c>
      <c r="F97" s="12">
        <v>0.4</v>
      </c>
      <c r="G97" s="12">
        <v>0.4</v>
      </c>
      <c r="H97" s="12">
        <v>0.4</v>
      </c>
      <c r="I97" s="12">
        <v>0.4</v>
      </c>
      <c r="J97" s="12">
        <v>0.4</v>
      </c>
      <c r="K97" s="12">
        <v>0.4</v>
      </c>
      <c r="L97" s="12">
        <v>0.4</v>
      </c>
      <c r="M97" s="12">
        <v>0.4</v>
      </c>
      <c r="N97" s="12">
        <v>0.4</v>
      </c>
      <c r="O97" s="12">
        <v>0.4</v>
      </c>
      <c r="P97" s="12">
        <v>0.4</v>
      </c>
      <c r="Q97" s="12">
        <v>0.4</v>
      </c>
      <c r="R97" s="12">
        <v>0.4</v>
      </c>
      <c r="S97" s="12">
        <v>0.4</v>
      </c>
      <c r="T97" s="12">
        <v>0.4</v>
      </c>
      <c r="U97" s="12">
        <v>0.4</v>
      </c>
      <c r="V97" s="12">
        <v>0.4</v>
      </c>
      <c r="W97" s="12">
        <v>0.4</v>
      </c>
      <c r="X97" s="12">
        <v>0.4</v>
      </c>
      <c r="Y97" s="12">
        <v>0.4</v>
      </c>
      <c r="Z97" s="12">
        <v>0.4</v>
      </c>
      <c r="AA97" s="12">
        <v>0.4</v>
      </c>
      <c r="AB97" s="12">
        <v>0.4</v>
      </c>
      <c r="AC97" s="12">
        <v>0.4</v>
      </c>
      <c r="AD97" s="12">
        <v>0.4</v>
      </c>
      <c r="AE97" s="12">
        <v>0.4</v>
      </c>
      <c r="AF97" s="12">
        <v>0.4</v>
      </c>
      <c r="AG97" s="12">
        <v>0.4</v>
      </c>
      <c r="AH97" s="12">
        <v>0.4</v>
      </c>
      <c r="AI97" s="12">
        <v>0.4</v>
      </c>
      <c r="AJ97" s="12">
        <v>0.4</v>
      </c>
      <c r="AK97" s="12">
        <v>0.4</v>
      </c>
      <c r="AL97" s="12">
        <v>0.4</v>
      </c>
      <c r="AM97" s="12">
        <v>0.4</v>
      </c>
      <c r="AN97" s="12">
        <v>0.4</v>
      </c>
      <c r="AO97" s="12">
        <v>0.4</v>
      </c>
      <c r="AP97" s="12">
        <v>0.4</v>
      </c>
      <c r="AQ97" s="12">
        <v>0.4</v>
      </c>
      <c r="AR97" s="12">
        <v>0.4</v>
      </c>
      <c r="AS97" s="12">
        <v>0.4</v>
      </c>
      <c r="AT97" s="12">
        <v>0.4</v>
      </c>
      <c r="AU97" s="12">
        <v>0.4</v>
      </c>
      <c r="AV97" s="12">
        <v>0.4</v>
      </c>
      <c r="AW97" s="12">
        <v>0.4</v>
      </c>
      <c r="AX97" s="12">
        <v>0.4</v>
      </c>
      <c r="AY97" s="12">
        <v>0.4</v>
      </c>
      <c r="AZ97" s="12">
        <v>0.4</v>
      </c>
      <c r="BA97" s="12">
        <v>0.4</v>
      </c>
      <c r="BB97" s="14">
        <v>0.4</v>
      </c>
    </row>
    <row r="98" spans="1:54" outlineLevel="2" x14ac:dyDescent="0.25">
      <c r="B98" s="10" t="s">
        <v>0</v>
      </c>
      <c r="C98" s="5">
        <f>C67*C97/(1-C94)/(1-C93)/40</f>
        <v>90.372527472527466</v>
      </c>
      <c r="D98" s="5">
        <f t="shared" ref="D98:BB98" si="34">D67*D97/(1-D94)/(1-D93)/40</f>
        <v>92.17997802197803</v>
      </c>
      <c r="E98" s="5">
        <f t="shared" si="34"/>
        <v>94.023577582417587</v>
      </c>
      <c r="F98" s="5">
        <f t="shared" si="34"/>
        <v>95.904049134065943</v>
      </c>
      <c r="G98" s="5">
        <f t="shared" si="34"/>
        <v>97.822130116747275</v>
      </c>
      <c r="H98" s="5">
        <f t="shared" si="34"/>
        <v>99.778572719082206</v>
      </c>
      <c r="I98" s="5">
        <f t="shared" si="34"/>
        <v>101.77414417346387</v>
      </c>
      <c r="J98" s="5">
        <f t="shared" si="34"/>
        <v>103.80962705693314</v>
      </c>
      <c r="K98" s="5">
        <f t="shared" si="34"/>
        <v>105.88581959807179</v>
      </c>
      <c r="L98" s="5">
        <f t="shared" si="34"/>
        <v>108.00353599003321</v>
      </c>
      <c r="M98" s="5">
        <f t="shared" si="34"/>
        <v>110.16360670983389</v>
      </c>
      <c r="N98" s="5">
        <f t="shared" si="34"/>
        <v>112.36687884403057</v>
      </c>
      <c r="O98" s="5">
        <f t="shared" si="34"/>
        <v>114.61421642091116</v>
      </c>
      <c r="P98" s="5">
        <f t="shared" si="34"/>
        <v>116.9065007493294</v>
      </c>
      <c r="Q98" s="5">
        <f t="shared" si="34"/>
        <v>119.24463076431599</v>
      </c>
      <c r="R98" s="5">
        <f t="shared" si="34"/>
        <v>121.6295233796023</v>
      </c>
      <c r="S98" s="5">
        <f t="shared" si="34"/>
        <v>124.06211384719434</v>
      </c>
      <c r="T98" s="5">
        <f t="shared" si="34"/>
        <v>126.54335612413823</v>
      </c>
      <c r="U98" s="5">
        <f t="shared" si="34"/>
        <v>129.07422324662099</v>
      </c>
      <c r="V98" s="5">
        <f t="shared" si="34"/>
        <v>131.65570771155342</v>
      </c>
      <c r="W98" s="5">
        <f t="shared" si="34"/>
        <v>134.28882186578448</v>
      </c>
      <c r="X98" s="5">
        <f t="shared" si="34"/>
        <v>136.97459830310018</v>
      </c>
      <c r="Y98" s="5">
        <f t="shared" si="34"/>
        <v>139.7140902691622</v>
      </c>
      <c r="Z98" s="5">
        <f t="shared" si="34"/>
        <v>142.50837207454543</v>
      </c>
      <c r="AA98" s="5">
        <f t="shared" si="34"/>
        <v>145.35853951603636</v>
      </c>
      <c r="AB98" s="5">
        <f t="shared" si="34"/>
        <v>148.26571030635711</v>
      </c>
      <c r="AC98" s="5">
        <f t="shared" si="34"/>
        <v>151.23102451248423</v>
      </c>
      <c r="AD98" s="5">
        <f t="shared" si="34"/>
        <v>154.25564500273393</v>
      </c>
      <c r="AE98" s="5">
        <f t="shared" si="34"/>
        <v>157.3407579027886</v>
      </c>
      <c r="AF98" s="5">
        <f t="shared" si="34"/>
        <v>160.48757306084437</v>
      </c>
      <c r="AG98" s="5">
        <f t="shared" si="34"/>
        <v>163.69732452206125</v>
      </c>
      <c r="AH98" s="5">
        <f t="shared" si="34"/>
        <v>166.97127101250248</v>
      </c>
      <c r="AI98" s="5">
        <f t="shared" si="34"/>
        <v>170.31069643275254</v>
      </c>
      <c r="AJ98" s="5">
        <f t="shared" si="34"/>
        <v>173.71691036140757</v>
      </c>
      <c r="AK98" s="5">
        <f t="shared" si="34"/>
        <v>177.19124856863576</v>
      </c>
      <c r="AL98" s="5">
        <f t="shared" si="34"/>
        <v>180.73507354000847</v>
      </c>
      <c r="AM98" s="5">
        <f t="shared" si="34"/>
        <v>184.3497750108086</v>
      </c>
      <c r="AN98" s="5">
        <f t="shared" si="34"/>
        <v>188.0367705110248</v>
      </c>
      <c r="AO98" s="5">
        <f t="shared" si="34"/>
        <v>191.79750592124529</v>
      </c>
      <c r="AP98" s="5">
        <f t="shared" si="34"/>
        <v>195.63345603967019</v>
      </c>
      <c r="AQ98" s="5">
        <f t="shared" si="34"/>
        <v>199.54612516046362</v>
      </c>
      <c r="AR98" s="5">
        <f t="shared" si="34"/>
        <v>203.53704766367289</v>
      </c>
      <c r="AS98" s="5">
        <f t="shared" si="34"/>
        <v>207.60778861694635</v>
      </c>
      <c r="AT98" s="5">
        <f t="shared" si="34"/>
        <v>211.75994438928532</v>
      </c>
      <c r="AU98" s="5">
        <f t="shared" si="34"/>
        <v>215.99514327707101</v>
      </c>
      <c r="AV98" s="5">
        <f t="shared" si="34"/>
        <v>220.31504614261243</v>
      </c>
      <c r="AW98" s="5">
        <f t="shared" si="34"/>
        <v>224.72134706546467</v>
      </c>
      <c r="AX98" s="5">
        <f t="shared" si="34"/>
        <v>229.21577400677401</v>
      </c>
      <c r="AY98" s="5">
        <f t="shared" si="34"/>
        <v>233.80008948690949</v>
      </c>
      <c r="AZ98" s="5">
        <f t="shared" si="34"/>
        <v>238.47609127664768</v>
      </c>
      <c r="BA98" s="5">
        <f t="shared" si="34"/>
        <v>243.24561310218064</v>
      </c>
      <c r="BB98" s="6">
        <f t="shared" si="34"/>
        <v>248.11052536422426</v>
      </c>
    </row>
    <row r="99" spans="1:54" outlineLevel="2" x14ac:dyDescent="0.25">
      <c r="B99" s="10" t="s">
        <v>1</v>
      </c>
      <c r="C99" s="5">
        <v>90</v>
      </c>
      <c r="D99" s="5">
        <f>C99+D88+D84+D85</f>
        <v>90</v>
      </c>
      <c r="E99" s="5">
        <f>D99+E88+E84+E85</f>
        <v>90</v>
      </c>
      <c r="F99" s="5">
        <f>E99+F88+F84+F85</f>
        <v>90</v>
      </c>
      <c r="G99" s="5">
        <f>F99+G88+G84+G85</f>
        <v>90</v>
      </c>
      <c r="H99" s="5">
        <f>G99+H88+H84+H85</f>
        <v>90</v>
      </c>
      <c r="I99" s="5">
        <f>H99+I88+I84+I85</f>
        <v>90</v>
      </c>
      <c r="J99" s="5">
        <f>I99+J88+J84+J85</f>
        <v>90</v>
      </c>
      <c r="K99" s="5">
        <f>J99+K88+K84+K85</f>
        <v>90</v>
      </c>
      <c r="L99" s="5">
        <f>K99+L88+L84+L85</f>
        <v>90</v>
      </c>
      <c r="M99" s="5">
        <f>L99+M88+M84+M85</f>
        <v>90</v>
      </c>
      <c r="N99" s="5">
        <f>M99+N88+N84+N85</f>
        <v>90</v>
      </c>
      <c r="O99" s="5">
        <f>N99+O88+O84+O85</f>
        <v>90</v>
      </c>
      <c r="P99" s="5">
        <f>O99+P88+P84+P85</f>
        <v>90</v>
      </c>
      <c r="Q99" s="5">
        <f>P99+Q88+Q84+Q85</f>
        <v>90</v>
      </c>
      <c r="R99" s="5">
        <f>Q99+R88+R84+R85</f>
        <v>90</v>
      </c>
      <c r="S99" s="5">
        <f>R99+S88+S84+S85</f>
        <v>90</v>
      </c>
      <c r="T99" s="5">
        <f>S99+T88+T84+T85</f>
        <v>90</v>
      </c>
      <c r="U99" s="5">
        <f>T99+U88+U84+U85</f>
        <v>90</v>
      </c>
      <c r="V99" s="5">
        <f>U99+V88+V84+V85</f>
        <v>90</v>
      </c>
      <c r="W99" s="5">
        <f>V99+W88+W84+W85</f>
        <v>90</v>
      </c>
      <c r="X99" s="5">
        <f>W99+X88+X84+X85</f>
        <v>90</v>
      </c>
      <c r="Y99" s="5">
        <f>X99+Y88+Y84+Y85</f>
        <v>90</v>
      </c>
      <c r="Z99" s="5">
        <f>Y99+Z88+Z84+Z85</f>
        <v>90</v>
      </c>
      <c r="AA99" s="5">
        <f>Z99+AA88+AA84+AA85</f>
        <v>90</v>
      </c>
      <c r="AB99" s="5">
        <f>AA99+AB88+AB84+AB85</f>
        <v>90</v>
      </c>
      <c r="AC99" s="5">
        <f>AB99+AC88+AC84+AC85</f>
        <v>90</v>
      </c>
      <c r="AD99" s="5">
        <f>AC99+AD88+AD84+AD85</f>
        <v>90</v>
      </c>
      <c r="AE99" s="5">
        <f>AD99+AE88+AE84+AE85</f>
        <v>90</v>
      </c>
      <c r="AF99" s="5">
        <f>AE99+AF88+AF84+AF85</f>
        <v>90</v>
      </c>
      <c r="AG99" s="5">
        <f>AF99+AG88+AG84+AG85</f>
        <v>90</v>
      </c>
      <c r="AH99" s="5">
        <f>AG99+AH88+AH84+AH85</f>
        <v>90</v>
      </c>
      <c r="AI99" s="5">
        <f>AH99+AI88+AI84+AI85</f>
        <v>90</v>
      </c>
      <c r="AJ99" s="5">
        <f>AI99+AJ88+AJ84+AJ85</f>
        <v>90</v>
      </c>
      <c r="AK99" s="5">
        <f>AJ99+AK88+AK84+AK85</f>
        <v>90</v>
      </c>
      <c r="AL99" s="5">
        <f>AK99+AL88+AL84+AL85</f>
        <v>110</v>
      </c>
      <c r="AM99" s="5">
        <f>AL99+AM88+AM84+AM85</f>
        <v>150</v>
      </c>
      <c r="AN99" s="5">
        <f>AM99+AN88+AN84+AN85</f>
        <v>150</v>
      </c>
      <c r="AO99" s="5">
        <f>AN99+AO88+AO84+AO85</f>
        <v>150</v>
      </c>
      <c r="AP99" s="5">
        <f>AO99+AP88+AP84+AP85</f>
        <v>150</v>
      </c>
      <c r="AQ99" s="5">
        <f>AP99+AQ88+AQ84+AQ85</f>
        <v>150</v>
      </c>
      <c r="AR99" s="5">
        <f>AQ99+AR88+AR84+AR85</f>
        <v>150</v>
      </c>
      <c r="AS99" s="5">
        <f>AR99+AS88+AS84+AS85</f>
        <v>150</v>
      </c>
      <c r="AT99" s="5">
        <f>AS99+AT88+AT84+AT85</f>
        <v>150</v>
      </c>
      <c r="AU99" s="5">
        <f>AT99+AU88+AU84+AU85</f>
        <v>120</v>
      </c>
      <c r="AV99" s="5">
        <f>AU99+AV88+AV84+AV85</f>
        <v>120</v>
      </c>
      <c r="AW99" s="5">
        <f>AV99+AW88+AW84+AW85</f>
        <v>120</v>
      </c>
      <c r="AX99" s="5">
        <f>AW99+AX88+AX84+AX85</f>
        <v>120</v>
      </c>
      <c r="AY99" s="5">
        <f>AX99+AY88+AY84+AY85</f>
        <v>120</v>
      </c>
      <c r="AZ99" s="5">
        <f>AY99+AZ88+AZ84+AZ85</f>
        <v>120</v>
      </c>
      <c r="BA99" s="5">
        <f>AZ99+BA88+BA84+BA85</f>
        <v>120</v>
      </c>
      <c r="BB99" s="6">
        <f>BA99+BB88+BB84+BB85</f>
        <v>120</v>
      </c>
    </row>
    <row r="100" spans="1:54" ht="11" outlineLevel="2" thickBot="1" x14ac:dyDescent="0.3">
      <c r="B100" s="11" t="s">
        <v>2</v>
      </c>
      <c r="C100" s="7">
        <f>C99-C98</f>
        <v>-0.37252747252746587</v>
      </c>
      <c r="D100" s="7">
        <f t="shared" ref="D100:BB100" si="35">D99-D98</f>
        <v>-2.1799780219780303</v>
      </c>
      <c r="E100" s="7">
        <f t="shared" si="35"/>
        <v>-4.0235775824175875</v>
      </c>
      <c r="F100" s="7">
        <f t="shared" si="35"/>
        <v>-5.9040491340659429</v>
      </c>
      <c r="G100" s="7">
        <f t="shared" si="35"/>
        <v>-7.8221301167472745</v>
      </c>
      <c r="H100" s="7">
        <f t="shared" si="35"/>
        <v>-9.7785727190822058</v>
      </c>
      <c r="I100" s="7">
        <f t="shared" si="35"/>
        <v>-11.774144173463867</v>
      </c>
      <c r="J100" s="7">
        <f t="shared" si="35"/>
        <v>-13.809627056933138</v>
      </c>
      <c r="K100" s="7">
        <f t="shared" si="35"/>
        <v>-15.885819598071791</v>
      </c>
      <c r="L100" s="7">
        <f t="shared" si="35"/>
        <v>-18.003535990033214</v>
      </c>
      <c r="M100" s="7">
        <f t="shared" si="35"/>
        <v>-20.163606709833886</v>
      </c>
      <c r="N100" s="7">
        <f t="shared" si="35"/>
        <v>-22.366878844030566</v>
      </c>
      <c r="O100" s="7">
        <f t="shared" si="35"/>
        <v>-24.614216420911163</v>
      </c>
      <c r="P100" s="7">
        <f t="shared" si="35"/>
        <v>-26.906500749329396</v>
      </c>
      <c r="Q100" s="7">
        <f t="shared" si="35"/>
        <v>-29.244630764315986</v>
      </c>
      <c r="R100" s="7">
        <f t="shared" si="35"/>
        <v>-31.629523379602304</v>
      </c>
      <c r="S100" s="7">
        <f t="shared" si="35"/>
        <v>-34.06211384719434</v>
      </c>
      <c r="T100" s="7">
        <f t="shared" si="35"/>
        <v>-36.543356124138228</v>
      </c>
      <c r="U100" s="7">
        <f t="shared" si="35"/>
        <v>-39.074223246620988</v>
      </c>
      <c r="V100" s="7">
        <f t="shared" si="35"/>
        <v>-41.655707711553418</v>
      </c>
      <c r="W100" s="7">
        <f t="shared" si="35"/>
        <v>-44.288821865784485</v>
      </c>
      <c r="X100" s="7">
        <f t="shared" si="35"/>
        <v>-46.97459830310018</v>
      </c>
      <c r="Y100" s="7">
        <f t="shared" si="35"/>
        <v>-49.714090269162199</v>
      </c>
      <c r="Z100" s="7">
        <f t="shared" si="35"/>
        <v>-52.508372074545434</v>
      </c>
      <c r="AA100" s="7">
        <f t="shared" si="35"/>
        <v>-55.358539516036359</v>
      </c>
      <c r="AB100" s="7">
        <f t="shared" si="35"/>
        <v>-58.265710306357107</v>
      </c>
      <c r="AC100" s="7">
        <f t="shared" si="35"/>
        <v>-61.231024512484225</v>
      </c>
      <c r="AD100" s="7">
        <f t="shared" si="35"/>
        <v>-64.255645002733928</v>
      </c>
      <c r="AE100" s="7">
        <f t="shared" si="35"/>
        <v>-67.340757902788596</v>
      </c>
      <c r="AF100" s="7">
        <f t="shared" si="35"/>
        <v>-70.487573060844369</v>
      </c>
      <c r="AG100" s="7">
        <f t="shared" si="35"/>
        <v>-73.697324522061251</v>
      </c>
      <c r="AH100" s="7">
        <f t="shared" si="35"/>
        <v>-76.971271012502484</v>
      </c>
      <c r="AI100" s="7">
        <f t="shared" si="35"/>
        <v>-80.310696432752536</v>
      </c>
      <c r="AJ100" s="7">
        <f t="shared" si="35"/>
        <v>-83.716910361407571</v>
      </c>
      <c r="AK100" s="7">
        <f t="shared" si="35"/>
        <v>-87.191248568635757</v>
      </c>
      <c r="AL100" s="7">
        <f t="shared" si="35"/>
        <v>-70.735073540008472</v>
      </c>
      <c r="AM100" s="7">
        <f t="shared" si="35"/>
        <v>-34.3497750108086</v>
      </c>
      <c r="AN100" s="7">
        <f t="shared" si="35"/>
        <v>-38.036770511024798</v>
      </c>
      <c r="AO100" s="7">
        <f t="shared" si="35"/>
        <v>-41.797505921245289</v>
      </c>
      <c r="AP100" s="7">
        <f t="shared" si="35"/>
        <v>-45.633456039670193</v>
      </c>
      <c r="AQ100" s="7">
        <f t="shared" si="35"/>
        <v>-49.546125160463617</v>
      </c>
      <c r="AR100" s="7">
        <f t="shared" si="35"/>
        <v>-53.537047663672894</v>
      </c>
      <c r="AS100" s="7">
        <f t="shared" si="35"/>
        <v>-57.607788616946351</v>
      </c>
      <c r="AT100" s="7">
        <f t="shared" si="35"/>
        <v>-61.759944389285323</v>
      </c>
      <c r="AU100" s="7">
        <f t="shared" si="35"/>
        <v>-95.995143277071008</v>
      </c>
      <c r="AV100" s="7">
        <f t="shared" si="35"/>
        <v>-100.31504614261243</v>
      </c>
      <c r="AW100" s="7">
        <f t="shared" si="35"/>
        <v>-104.72134706546467</v>
      </c>
      <c r="AX100" s="7">
        <f t="shared" si="35"/>
        <v>-109.21577400677401</v>
      </c>
      <c r="AY100" s="7">
        <f t="shared" si="35"/>
        <v>-113.80008948690949</v>
      </c>
      <c r="AZ100" s="7">
        <f t="shared" si="35"/>
        <v>-118.47609127664768</v>
      </c>
      <c r="BA100" s="7">
        <f t="shared" si="35"/>
        <v>-123.24561310218064</v>
      </c>
      <c r="BB100" s="8">
        <f t="shared" si="35"/>
        <v>-128.11052536422426</v>
      </c>
    </row>
    <row r="101" spans="1:54" outlineLevel="3" x14ac:dyDescent="0.25">
      <c r="B101" s="17" t="s">
        <v>8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6"/>
    </row>
    <row r="102" spans="1:54" outlineLevel="3" x14ac:dyDescent="0.25">
      <c r="B102" s="10" t="s">
        <v>9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>
        <v>-30</v>
      </c>
      <c r="AV102" s="5"/>
      <c r="AW102" s="5"/>
      <c r="AX102" s="5"/>
      <c r="AY102" s="5"/>
      <c r="AZ102" s="5"/>
      <c r="BA102" s="5"/>
      <c r="BB102" s="6"/>
    </row>
    <row r="103" spans="1:54" outlineLevel="3" x14ac:dyDescent="0.25">
      <c r="A103" s="18" t="s">
        <v>16</v>
      </c>
      <c r="B103" s="10" t="s">
        <v>21</v>
      </c>
      <c r="C103" s="5">
        <f>0+(H104)</f>
        <v>0</v>
      </c>
      <c r="D103" s="5">
        <f>0+(I104)</f>
        <v>0</v>
      </c>
      <c r="E103" s="5">
        <f>0+(J104)</f>
        <v>0</v>
      </c>
      <c r="F103" s="5">
        <f t="shared" ref="F103:U104" si="36">K104</f>
        <v>0</v>
      </c>
      <c r="G103" s="5">
        <f t="shared" si="36"/>
        <v>0</v>
      </c>
      <c r="H103" s="5">
        <f t="shared" si="36"/>
        <v>0</v>
      </c>
      <c r="I103" s="5">
        <f t="shared" si="36"/>
        <v>0</v>
      </c>
      <c r="J103" s="5">
        <f t="shared" si="36"/>
        <v>0</v>
      </c>
      <c r="K103" s="5">
        <f t="shared" si="36"/>
        <v>0</v>
      </c>
      <c r="L103" s="5">
        <f t="shared" si="36"/>
        <v>0</v>
      </c>
      <c r="M103" s="5">
        <f t="shared" si="36"/>
        <v>0</v>
      </c>
      <c r="N103" s="5">
        <f t="shared" si="36"/>
        <v>0</v>
      </c>
      <c r="O103" s="5">
        <f t="shared" si="36"/>
        <v>0</v>
      </c>
      <c r="P103" s="5">
        <f t="shared" si="36"/>
        <v>0</v>
      </c>
      <c r="Q103" s="5">
        <f t="shared" si="36"/>
        <v>0</v>
      </c>
      <c r="R103" s="5">
        <f t="shared" si="36"/>
        <v>0</v>
      </c>
      <c r="S103" s="5">
        <f t="shared" si="36"/>
        <v>0</v>
      </c>
      <c r="T103" s="5">
        <f t="shared" si="36"/>
        <v>0</v>
      </c>
      <c r="U103" s="5">
        <f t="shared" si="36"/>
        <v>0</v>
      </c>
      <c r="V103" s="5">
        <f t="shared" ref="V103:AK104" si="37">AA104</f>
        <v>0</v>
      </c>
      <c r="W103" s="5">
        <f t="shared" si="37"/>
        <v>0</v>
      </c>
      <c r="X103" s="5">
        <f t="shared" si="37"/>
        <v>0</v>
      </c>
      <c r="Y103" s="5">
        <f t="shared" si="37"/>
        <v>0</v>
      </c>
      <c r="Z103" s="5">
        <f t="shared" si="37"/>
        <v>0</v>
      </c>
      <c r="AA103" s="5">
        <f t="shared" si="37"/>
        <v>0</v>
      </c>
      <c r="AB103" s="5">
        <f t="shared" si="37"/>
        <v>20</v>
      </c>
      <c r="AC103" s="5">
        <f t="shared" si="37"/>
        <v>40</v>
      </c>
      <c r="AD103" s="5">
        <f t="shared" si="37"/>
        <v>0</v>
      </c>
      <c r="AE103" s="5">
        <f t="shared" si="37"/>
        <v>0</v>
      </c>
      <c r="AF103" s="5">
        <f t="shared" si="37"/>
        <v>0</v>
      </c>
      <c r="AG103" s="5">
        <f t="shared" si="37"/>
        <v>0</v>
      </c>
      <c r="AH103" s="5">
        <f t="shared" si="37"/>
        <v>0</v>
      </c>
      <c r="AI103" s="5">
        <f t="shared" si="37"/>
        <v>0</v>
      </c>
      <c r="AJ103" s="5">
        <f t="shared" si="37"/>
        <v>0</v>
      </c>
      <c r="AK103" s="5">
        <f t="shared" si="37"/>
        <v>0</v>
      </c>
      <c r="AL103" s="5">
        <f t="shared" ref="AL103:BA104" si="38">AQ104</f>
        <v>0</v>
      </c>
      <c r="AM103" s="5">
        <f t="shared" si="38"/>
        <v>0</v>
      </c>
      <c r="AN103" s="5">
        <f t="shared" si="38"/>
        <v>0</v>
      </c>
      <c r="AO103" s="5">
        <f t="shared" si="38"/>
        <v>0</v>
      </c>
      <c r="AP103" s="5">
        <f t="shared" si="38"/>
        <v>0</v>
      </c>
      <c r="AQ103" s="5">
        <f t="shared" si="38"/>
        <v>0</v>
      </c>
      <c r="AR103" s="5">
        <f t="shared" si="38"/>
        <v>0</v>
      </c>
      <c r="AS103" s="5">
        <f t="shared" si="38"/>
        <v>0</v>
      </c>
      <c r="AT103" s="5">
        <f t="shared" si="38"/>
        <v>0</v>
      </c>
      <c r="AU103" s="5">
        <f t="shared" si="38"/>
        <v>0</v>
      </c>
      <c r="AV103" s="5">
        <f t="shared" si="38"/>
        <v>0</v>
      </c>
      <c r="AW103" s="5">
        <f t="shared" si="38"/>
        <v>0</v>
      </c>
      <c r="AX103" s="5">
        <f t="shared" si="38"/>
        <v>0</v>
      </c>
      <c r="AY103" s="5">
        <f t="shared" si="38"/>
        <v>0</v>
      </c>
      <c r="AZ103" s="5">
        <f t="shared" si="38"/>
        <v>0</v>
      </c>
      <c r="BA103" s="5">
        <f t="shared" si="38"/>
        <v>0</v>
      </c>
      <c r="BB103" s="6">
        <f>BG104</f>
        <v>0</v>
      </c>
    </row>
    <row r="104" spans="1:54" outlineLevel="3" x14ac:dyDescent="0.25">
      <c r="B104" s="10" t="s">
        <v>22</v>
      </c>
      <c r="C104" s="5">
        <f>H105</f>
        <v>0</v>
      </c>
      <c r="D104" s="5">
        <f>I105</f>
        <v>0</v>
      </c>
      <c r="E104" s="5">
        <f>J105</f>
        <v>0</v>
      </c>
      <c r="F104" s="5">
        <f t="shared" si="36"/>
        <v>0</v>
      </c>
      <c r="G104" s="5">
        <f t="shared" si="36"/>
        <v>0</v>
      </c>
      <c r="H104" s="5">
        <f t="shared" si="36"/>
        <v>0</v>
      </c>
      <c r="I104" s="5">
        <f t="shared" si="36"/>
        <v>0</v>
      </c>
      <c r="J104" s="5">
        <f t="shared" si="36"/>
        <v>0</v>
      </c>
      <c r="K104" s="5">
        <f t="shared" si="36"/>
        <v>0</v>
      </c>
      <c r="L104" s="5">
        <f t="shared" si="36"/>
        <v>0</v>
      </c>
      <c r="M104" s="5">
        <f t="shared" si="36"/>
        <v>0</v>
      </c>
      <c r="N104" s="5">
        <f t="shared" si="36"/>
        <v>0</v>
      </c>
      <c r="O104" s="5">
        <f t="shared" si="36"/>
        <v>0</v>
      </c>
      <c r="P104" s="5">
        <f t="shared" si="36"/>
        <v>0</v>
      </c>
      <c r="Q104" s="5">
        <f t="shared" si="36"/>
        <v>0</v>
      </c>
      <c r="R104" s="5">
        <f t="shared" si="36"/>
        <v>0</v>
      </c>
      <c r="S104" s="5">
        <f t="shared" si="36"/>
        <v>0</v>
      </c>
      <c r="T104" s="5">
        <f t="shared" si="36"/>
        <v>0</v>
      </c>
      <c r="U104" s="5">
        <f t="shared" si="36"/>
        <v>0</v>
      </c>
      <c r="V104" s="5">
        <f t="shared" si="37"/>
        <v>0</v>
      </c>
      <c r="W104" s="5">
        <f t="shared" si="37"/>
        <v>0</v>
      </c>
      <c r="X104" s="5">
        <f t="shared" si="37"/>
        <v>0</v>
      </c>
      <c r="Y104" s="5">
        <f t="shared" si="37"/>
        <v>0</v>
      </c>
      <c r="Z104" s="5">
        <f t="shared" si="37"/>
        <v>0</v>
      </c>
      <c r="AA104" s="5">
        <f t="shared" si="37"/>
        <v>0</v>
      </c>
      <c r="AB104" s="5">
        <f t="shared" si="37"/>
        <v>0</v>
      </c>
      <c r="AC104" s="5">
        <f t="shared" si="37"/>
        <v>0</v>
      </c>
      <c r="AD104" s="5">
        <f t="shared" si="37"/>
        <v>0</v>
      </c>
      <c r="AE104" s="5">
        <f t="shared" si="37"/>
        <v>0</v>
      </c>
      <c r="AF104" s="5">
        <f t="shared" si="37"/>
        <v>0</v>
      </c>
      <c r="AG104" s="5">
        <f>AL105</f>
        <v>20</v>
      </c>
      <c r="AH104" s="5">
        <f>AM105</f>
        <v>40</v>
      </c>
      <c r="AI104" s="5">
        <f t="shared" si="37"/>
        <v>0</v>
      </c>
      <c r="AJ104" s="5">
        <f t="shared" si="37"/>
        <v>0</v>
      </c>
      <c r="AK104" s="5">
        <f t="shared" si="37"/>
        <v>0</v>
      </c>
      <c r="AL104" s="5">
        <f t="shared" si="38"/>
        <v>0</v>
      </c>
      <c r="AM104" s="5">
        <f t="shared" si="38"/>
        <v>0</v>
      </c>
      <c r="AN104" s="5">
        <f t="shared" si="38"/>
        <v>0</v>
      </c>
      <c r="AO104" s="5">
        <f t="shared" si="38"/>
        <v>0</v>
      </c>
      <c r="AP104" s="5">
        <f t="shared" si="38"/>
        <v>0</v>
      </c>
      <c r="AQ104" s="5">
        <f t="shared" si="38"/>
        <v>0</v>
      </c>
      <c r="AR104" s="5">
        <f t="shared" si="38"/>
        <v>0</v>
      </c>
      <c r="AS104" s="5">
        <f t="shared" si="38"/>
        <v>0</v>
      </c>
      <c r="AT104" s="5">
        <f t="shared" si="38"/>
        <v>0</v>
      </c>
      <c r="AU104" s="5">
        <f t="shared" si="38"/>
        <v>0</v>
      </c>
      <c r="AV104" s="5">
        <f t="shared" si="38"/>
        <v>0</v>
      </c>
      <c r="AW104" s="5">
        <f t="shared" si="38"/>
        <v>0</v>
      </c>
      <c r="AX104" s="5">
        <f t="shared" si="38"/>
        <v>0</v>
      </c>
      <c r="AY104" s="5">
        <f t="shared" si="38"/>
        <v>0</v>
      </c>
      <c r="AZ104" s="5">
        <f t="shared" si="38"/>
        <v>0</v>
      </c>
      <c r="BA104" s="5">
        <f t="shared" si="38"/>
        <v>0</v>
      </c>
      <c r="BB104" s="6">
        <f>BG105</f>
        <v>0</v>
      </c>
    </row>
    <row r="105" spans="1:54" outlineLevel="3" x14ac:dyDescent="0.25">
      <c r="B105" s="10" t="s">
        <v>10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>
        <v>20</v>
      </c>
      <c r="AM105" s="5">
        <v>40</v>
      </c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6"/>
    </row>
    <row r="106" spans="1:54" ht="11" outlineLevel="3" thickBot="1" x14ac:dyDescent="0.3">
      <c r="A106" s="18" t="s">
        <v>16</v>
      </c>
      <c r="B106" s="11" t="s">
        <v>23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8"/>
    </row>
    <row r="107" spans="1:54" ht="11" outlineLevel="2" thickBot="1" x14ac:dyDescent="0.3"/>
    <row r="108" spans="1:54" outlineLevel="2" x14ac:dyDescent="0.25">
      <c r="B108" s="9" t="s">
        <v>28</v>
      </c>
      <c r="C108" s="2">
        <v>45689</v>
      </c>
      <c r="D108" s="2">
        <v>45696</v>
      </c>
      <c r="E108" s="2">
        <v>45703</v>
      </c>
      <c r="F108" s="2">
        <v>45710</v>
      </c>
      <c r="G108" s="2">
        <v>45717</v>
      </c>
      <c r="H108" s="2">
        <v>45724</v>
      </c>
      <c r="I108" s="2">
        <v>45731</v>
      </c>
      <c r="J108" s="2">
        <v>45738</v>
      </c>
      <c r="K108" s="2">
        <v>45745</v>
      </c>
      <c r="L108" s="2">
        <v>45752</v>
      </c>
      <c r="M108" s="2">
        <v>45759</v>
      </c>
      <c r="N108" s="2">
        <v>45766</v>
      </c>
      <c r="O108" s="2">
        <v>45773</v>
      </c>
      <c r="P108" s="2">
        <v>45780</v>
      </c>
      <c r="Q108" s="2">
        <v>45787</v>
      </c>
      <c r="R108" s="2">
        <v>45794</v>
      </c>
      <c r="S108" s="2">
        <v>45801</v>
      </c>
      <c r="T108" s="2">
        <v>45808</v>
      </c>
      <c r="U108" s="2">
        <v>45815</v>
      </c>
      <c r="V108" s="2">
        <v>45822</v>
      </c>
      <c r="W108" s="2">
        <v>45829</v>
      </c>
      <c r="X108" s="2">
        <v>45836</v>
      </c>
      <c r="Y108" s="2">
        <v>45843</v>
      </c>
      <c r="Z108" s="2">
        <v>45850</v>
      </c>
      <c r="AA108" s="2">
        <v>45857</v>
      </c>
      <c r="AB108" s="2">
        <v>45864</v>
      </c>
      <c r="AC108" s="2">
        <v>45871</v>
      </c>
      <c r="AD108" s="2">
        <v>45878</v>
      </c>
      <c r="AE108" s="2">
        <v>45885</v>
      </c>
      <c r="AF108" s="2">
        <v>45892</v>
      </c>
      <c r="AG108" s="2">
        <v>45899</v>
      </c>
      <c r="AH108" s="2">
        <v>45906</v>
      </c>
      <c r="AI108" s="2">
        <v>45913</v>
      </c>
      <c r="AJ108" s="2">
        <v>45920</v>
      </c>
      <c r="AK108" s="2">
        <v>45927</v>
      </c>
      <c r="AL108" s="2">
        <v>45934</v>
      </c>
      <c r="AM108" s="2">
        <v>45941</v>
      </c>
      <c r="AN108" s="2">
        <v>45948</v>
      </c>
      <c r="AO108" s="2">
        <v>45955</v>
      </c>
      <c r="AP108" s="2">
        <v>45962</v>
      </c>
      <c r="AQ108" s="2">
        <v>45969</v>
      </c>
      <c r="AR108" s="2">
        <v>45976</v>
      </c>
      <c r="AS108" s="2">
        <v>45983</v>
      </c>
      <c r="AT108" s="2">
        <v>45990</v>
      </c>
      <c r="AU108" s="2">
        <v>45997</v>
      </c>
      <c r="AV108" s="2">
        <v>46004</v>
      </c>
      <c r="AW108" s="2">
        <v>46011</v>
      </c>
      <c r="AX108" s="2">
        <v>46018</v>
      </c>
      <c r="AY108" s="2">
        <v>46025</v>
      </c>
      <c r="AZ108" s="2">
        <v>46032</v>
      </c>
      <c r="BA108" s="2">
        <v>46039</v>
      </c>
      <c r="BB108" s="3">
        <v>46046</v>
      </c>
    </row>
    <row r="109" spans="1:54" outlineLevel="2" x14ac:dyDescent="0.25">
      <c r="B109" s="10" t="s">
        <v>3</v>
      </c>
      <c r="C109" s="5">
        <v>70</v>
      </c>
      <c r="D109" s="5">
        <v>70</v>
      </c>
      <c r="E109" s="5">
        <v>70</v>
      </c>
      <c r="F109" s="5">
        <v>70</v>
      </c>
      <c r="G109" s="5">
        <v>70</v>
      </c>
      <c r="H109" s="5">
        <v>70</v>
      </c>
      <c r="I109" s="5">
        <v>70</v>
      </c>
      <c r="J109" s="5">
        <v>70</v>
      </c>
      <c r="K109" s="5">
        <v>70</v>
      </c>
      <c r="L109" s="5">
        <v>70</v>
      </c>
      <c r="M109" s="5">
        <v>70</v>
      </c>
      <c r="N109" s="5">
        <v>70</v>
      </c>
      <c r="O109" s="5">
        <v>70</v>
      </c>
      <c r="P109" s="5">
        <v>70</v>
      </c>
      <c r="Q109" s="5">
        <v>70</v>
      </c>
      <c r="R109" s="5">
        <v>70</v>
      </c>
      <c r="S109" s="5">
        <v>70</v>
      </c>
      <c r="T109" s="5">
        <v>70</v>
      </c>
      <c r="U109" s="5">
        <v>70</v>
      </c>
      <c r="V109" s="5">
        <v>70</v>
      </c>
      <c r="W109" s="5">
        <v>70</v>
      </c>
      <c r="X109" s="5">
        <v>70</v>
      </c>
      <c r="Y109" s="5">
        <v>70</v>
      </c>
      <c r="Z109" s="5">
        <v>70</v>
      </c>
      <c r="AA109" s="5">
        <v>70</v>
      </c>
      <c r="AB109" s="5">
        <v>70</v>
      </c>
      <c r="AC109" s="5">
        <v>70</v>
      </c>
      <c r="AD109" s="5">
        <v>70</v>
      </c>
      <c r="AE109" s="5">
        <v>70</v>
      </c>
      <c r="AF109" s="5">
        <v>70</v>
      </c>
      <c r="AG109" s="5">
        <v>70</v>
      </c>
      <c r="AH109" s="5">
        <v>70</v>
      </c>
      <c r="AI109" s="5">
        <v>70</v>
      </c>
      <c r="AJ109" s="5">
        <v>70</v>
      </c>
      <c r="AK109" s="5">
        <v>70</v>
      </c>
      <c r="AL109" s="5">
        <v>70</v>
      </c>
      <c r="AM109" s="5">
        <v>70</v>
      </c>
      <c r="AN109" s="5">
        <v>70</v>
      </c>
      <c r="AO109" s="5">
        <v>70</v>
      </c>
      <c r="AP109" s="5">
        <v>70</v>
      </c>
      <c r="AQ109" s="5">
        <v>70</v>
      </c>
      <c r="AR109" s="5">
        <v>70</v>
      </c>
      <c r="AS109" s="5">
        <v>70</v>
      </c>
      <c r="AT109" s="5">
        <v>70</v>
      </c>
      <c r="AU109" s="5">
        <v>70</v>
      </c>
      <c r="AV109" s="5">
        <v>70</v>
      </c>
      <c r="AW109" s="5">
        <v>70</v>
      </c>
      <c r="AX109" s="5">
        <v>70</v>
      </c>
      <c r="AY109" s="5">
        <v>70</v>
      </c>
      <c r="AZ109" s="5">
        <v>70</v>
      </c>
      <c r="BA109" s="5">
        <v>70</v>
      </c>
      <c r="BB109" s="6">
        <v>70</v>
      </c>
    </row>
    <row r="110" spans="1:54" outlineLevel="2" x14ac:dyDescent="0.25">
      <c r="A110" s="18" t="s">
        <v>16</v>
      </c>
      <c r="B110" s="10" t="s">
        <v>14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4">
        <v>0</v>
      </c>
    </row>
    <row r="111" spans="1:54" outlineLevel="2" x14ac:dyDescent="0.25">
      <c r="A111" s="18" t="s">
        <v>16</v>
      </c>
      <c r="B111" s="10" t="s">
        <v>15</v>
      </c>
      <c r="C111" s="12">
        <v>0.05</v>
      </c>
      <c r="D111" s="12">
        <v>0.05</v>
      </c>
      <c r="E111" s="12">
        <v>0.05</v>
      </c>
      <c r="F111" s="12">
        <v>0.05</v>
      </c>
      <c r="G111" s="12">
        <v>0.05</v>
      </c>
      <c r="H111" s="12">
        <v>0.05</v>
      </c>
      <c r="I111" s="12">
        <v>0.05</v>
      </c>
      <c r="J111" s="12">
        <v>0.05</v>
      </c>
      <c r="K111" s="12">
        <v>0.05</v>
      </c>
      <c r="L111" s="12">
        <v>0.05</v>
      </c>
      <c r="M111" s="12">
        <v>0.05</v>
      </c>
      <c r="N111" s="12">
        <v>0.05</v>
      </c>
      <c r="O111" s="12">
        <v>0.05</v>
      </c>
      <c r="P111" s="12">
        <v>0.05</v>
      </c>
      <c r="Q111" s="12">
        <v>0.05</v>
      </c>
      <c r="R111" s="12">
        <v>0.05</v>
      </c>
      <c r="S111" s="12">
        <v>0.05</v>
      </c>
      <c r="T111" s="12">
        <v>0.05</v>
      </c>
      <c r="U111" s="12">
        <v>0.05</v>
      </c>
      <c r="V111" s="12">
        <v>0.05</v>
      </c>
      <c r="W111" s="12">
        <v>0.05</v>
      </c>
      <c r="X111" s="12">
        <v>0.05</v>
      </c>
      <c r="Y111" s="12">
        <v>0.05</v>
      </c>
      <c r="Z111" s="12">
        <v>0.05</v>
      </c>
      <c r="AA111" s="12">
        <v>0.05</v>
      </c>
      <c r="AB111" s="12">
        <v>0.05</v>
      </c>
      <c r="AC111" s="12">
        <v>0.05</v>
      </c>
      <c r="AD111" s="12">
        <v>0.05</v>
      </c>
      <c r="AE111" s="12">
        <v>0.05</v>
      </c>
      <c r="AF111" s="12">
        <v>0.05</v>
      </c>
      <c r="AG111" s="12">
        <v>0.05</v>
      </c>
      <c r="AH111" s="12">
        <v>0.05</v>
      </c>
      <c r="AI111" s="12">
        <v>0.05</v>
      </c>
      <c r="AJ111" s="12">
        <v>0.05</v>
      </c>
      <c r="AK111" s="12">
        <v>0.05</v>
      </c>
      <c r="AL111" s="12">
        <v>0.05</v>
      </c>
      <c r="AM111" s="12">
        <v>0.05</v>
      </c>
      <c r="AN111" s="12">
        <v>0.05</v>
      </c>
      <c r="AO111" s="12">
        <v>0.05</v>
      </c>
      <c r="AP111" s="12">
        <v>0.05</v>
      </c>
      <c r="AQ111" s="12">
        <v>0.05</v>
      </c>
      <c r="AR111" s="12">
        <v>0.05</v>
      </c>
      <c r="AS111" s="12">
        <v>0.05</v>
      </c>
      <c r="AT111" s="12">
        <v>0.05</v>
      </c>
      <c r="AU111" s="12">
        <v>0.05</v>
      </c>
      <c r="AV111" s="12">
        <v>0.05</v>
      </c>
      <c r="AW111" s="12">
        <v>0.05</v>
      </c>
      <c r="AX111" s="12">
        <v>0.05</v>
      </c>
      <c r="AY111" s="12">
        <v>0.05</v>
      </c>
      <c r="AZ111" s="12">
        <v>0.05</v>
      </c>
      <c r="BA111" s="12">
        <v>0.05</v>
      </c>
      <c r="BB111" s="14">
        <v>0.05</v>
      </c>
    </row>
    <row r="112" spans="1:54" outlineLevel="2" x14ac:dyDescent="0.25">
      <c r="B112" s="10" t="s">
        <v>5</v>
      </c>
      <c r="C112" s="12">
        <v>0.75</v>
      </c>
      <c r="D112" s="12">
        <v>0.75</v>
      </c>
      <c r="E112" s="12">
        <v>0.75</v>
      </c>
      <c r="F112" s="12">
        <v>0.75</v>
      </c>
      <c r="G112" s="12">
        <v>0.75</v>
      </c>
      <c r="H112" s="12">
        <v>0.75</v>
      </c>
      <c r="I112" s="12">
        <v>0.75</v>
      </c>
      <c r="J112" s="12">
        <v>0.75</v>
      </c>
      <c r="K112" s="12">
        <v>0.75</v>
      </c>
      <c r="L112" s="12">
        <v>0.75</v>
      </c>
      <c r="M112" s="12">
        <v>0.75</v>
      </c>
      <c r="N112" s="12">
        <v>0.75</v>
      </c>
      <c r="O112" s="12">
        <v>0.75</v>
      </c>
      <c r="P112" s="12">
        <v>0.75</v>
      </c>
      <c r="Q112" s="12">
        <v>0.75</v>
      </c>
      <c r="R112" s="12">
        <v>0.75</v>
      </c>
      <c r="S112" s="12">
        <v>0.75</v>
      </c>
      <c r="T112" s="12">
        <v>0.75</v>
      </c>
      <c r="U112" s="12">
        <v>0.75</v>
      </c>
      <c r="V112" s="12">
        <v>0.75</v>
      </c>
      <c r="W112" s="12">
        <v>0.75</v>
      </c>
      <c r="X112" s="12">
        <v>0.75</v>
      </c>
      <c r="Y112" s="12">
        <v>0.75</v>
      </c>
      <c r="Z112" s="12">
        <v>0.75</v>
      </c>
      <c r="AA112" s="12">
        <v>0.75</v>
      </c>
      <c r="AB112" s="12">
        <v>0.75</v>
      </c>
      <c r="AC112" s="12">
        <v>0.75</v>
      </c>
      <c r="AD112" s="12">
        <v>0.75</v>
      </c>
      <c r="AE112" s="12">
        <v>0.75</v>
      </c>
      <c r="AF112" s="12">
        <v>0.75</v>
      </c>
      <c r="AG112" s="12">
        <v>0.75</v>
      </c>
      <c r="AH112" s="12">
        <v>0.75</v>
      </c>
      <c r="AI112" s="12">
        <v>0.75</v>
      </c>
      <c r="AJ112" s="12">
        <v>0.75</v>
      </c>
      <c r="AK112" s="12">
        <v>0.75</v>
      </c>
      <c r="AL112" s="12">
        <v>0.75</v>
      </c>
      <c r="AM112" s="12">
        <v>0.75</v>
      </c>
      <c r="AN112" s="12">
        <v>0.75</v>
      </c>
      <c r="AO112" s="12">
        <v>0.75</v>
      </c>
      <c r="AP112" s="12">
        <v>0.75</v>
      </c>
      <c r="AQ112" s="12">
        <v>0.75</v>
      </c>
      <c r="AR112" s="12">
        <v>0.75</v>
      </c>
      <c r="AS112" s="12">
        <v>0.75</v>
      </c>
      <c r="AT112" s="12">
        <v>0.75</v>
      </c>
      <c r="AU112" s="12">
        <v>0.75</v>
      </c>
      <c r="AV112" s="12">
        <v>0.75</v>
      </c>
      <c r="AW112" s="12">
        <v>0.75</v>
      </c>
      <c r="AX112" s="12">
        <v>0.75</v>
      </c>
      <c r="AY112" s="12">
        <v>0.75</v>
      </c>
      <c r="AZ112" s="12">
        <v>0.75</v>
      </c>
      <c r="BA112" s="12">
        <v>0.75</v>
      </c>
      <c r="BB112" s="14">
        <v>0.75</v>
      </c>
    </row>
    <row r="113" spans="1:54" outlineLevel="2" x14ac:dyDescent="0.25">
      <c r="B113" s="10" t="s">
        <v>6</v>
      </c>
      <c r="C113" s="13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4">
        <v>0</v>
      </c>
    </row>
    <row r="114" spans="1:54" outlineLevel="2" x14ac:dyDescent="0.25">
      <c r="B114" s="10" t="s">
        <v>7</v>
      </c>
      <c r="C114" s="12">
        <v>0.3</v>
      </c>
      <c r="D114" s="12">
        <v>0.3</v>
      </c>
      <c r="E114" s="12">
        <v>0.3</v>
      </c>
      <c r="F114" s="12">
        <v>0.3</v>
      </c>
      <c r="G114" s="12">
        <v>0.3</v>
      </c>
      <c r="H114" s="12">
        <v>0.3</v>
      </c>
      <c r="I114" s="12">
        <v>0.3</v>
      </c>
      <c r="J114" s="12">
        <v>0.3</v>
      </c>
      <c r="K114" s="12">
        <v>0.3</v>
      </c>
      <c r="L114" s="12">
        <v>0.3</v>
      </c>
      <c r="M114" s="12">
        <v>0.3</v>
      </c>
      <c r="N114" s="12">
        <v>0.3</v>
      </c>
      <c r="O114" s="12">
        <v>0.3</v>
      </c>
      <c r="P114" s="12">
        <v>0.3</v>
      </c>
      <c r="Q114" s="12">
        <v>0.3</v>
      </c>
      <c r="R114" s="12">
        <v>0.3</v>
      </c>
      <c r="S114" s="12">
        <v>0.3</v>
      </c>
      <c r="T114" s="12">
        <v>0.3</v>
      </c>
      <c r="U114" s="12">
        <v>0.3</v>
      </c>
      <c r="V114" s="12">
        <v>0.3</v>
      </c>
      <c r="W114" s="12">
        <v>0.3</v>
      </c>
      <c r="X114" s="12">
        <v>0.3</v>
      </c>
      <c r="Y114" s="12">
        <v>0.3</v>
      </c>
      <c r="Z114" s="12">
        <v>0.3</v>
      </c>
      <c r="AA114" s="12">
        <v>0.3</v>
      </c>
      <c r="AB114" s="12">
        <v>0.3</v>
      </c>
      <c r="AC114" s="12">
        <v>0.3</v>
      </c>
      <c r="AD114" s="12">
        <v>0.3</v>
      </c>
      <c r="AE114" s="12">
        <v>0.3</v>
      </c>
      <c r="AF114" s="12">
        <v>0.3</v>
      </c>
      <c r="AG114" s="12">
        <v>0.3</v>
      </c>
      <c r="AH114" s="12">
        <v>0.3</v>
      </c>
      <c r="AI114" s="12">
        <v>0.3</v>
      </c>
      <c r="AJ114" s="12">
        <v>0.3</v>
      </c>
      <c r="AK114" s="12">
        <v>0.3</v>
      </c>
      <c r="AL114" s="12">
        <v>0.3</v>
      </c>
      <c r="AM114" s="12">
        <v>0.3</v>
      </c>
      <c r="AN114" s="12">
        <v>0.3</v>
      </c>
      <c r="AO114" s="12">
        <v>0.3</v>
      </c>
      <c r="AP114" s="12">
        <v>0.3</v>
      </c>
      <c r="AQ114" s="12">
        <v>0.3</v>
      </c>
      <c r="AR114" s="12">
        <v>0.3</v>
      </c>
      <c r="AS114" s="12">
        <v>0.3</v>
      </c>
      <c r="AT114" s="12">
        <v>0.3</v>
      </c>
      <c r="AU114" s="12">
        <v>0.3</v>
      </c>
      <c r="AV114" s="12">
        <v>0.3</v>
      </c>
      <c r="AW114" s="12">
        <v>0.3</v>
      </c>
      <c r="AX114" s="12">
        <v>0.3</v>
      </c>
      <c r="AY114" s="12">
        <v>0.3</v>
      </c>
      <c r="AZ114" s="12">
        <v>0.3</v>
      </c>
      <c r="BA114" s="12">
        <v>0.3</v>
      </c>
      <c r="BB114" s="14">
        <v>0.3</v>
      </c>
    </row>
    <row r="115" spans="1:54" outlineLevel="2" x14ac:dyDescent="0.25">
      <c r="B115" s="10" t="s">
        <v>0</v>
      </c>
      <c r="C115" s="5">
        <f>C67*C114/(1-C111)/(1-C110)/40</f>
        <v>64.925526315789469</v>
      </c>
      <c r="D115" s="5">
        <f t="shared" ref="D115:BB115" si="39">D67*D114/(1-D111)/(1-D110)/40</f>
        <v>66.224036842105278</v>
      </c>
      <c r="E115" s="5">
        <f t="shared" si="39"/>
        <v>67.548517578947369</v>
      </c>
      <c r="F115" s="5">
        <f t="shared" si="39"/>
        <v>68.89948793052632</v>
      </c>
      <c r="G115" s="5">
        <f t="shared" si="39"/>
        <v>70.277477689136859</v>
      </c>
      <c r="H115" s="5">
        <f t="shared" si="39"/>
        <v>71.683027242919593</v>
      </c>
      <c r="I115" s="5">
        <f t="shared" si="39"/>
        <v>73.116687787777977</v>
      </c>
      <c r="J115" s="5">
        <f t="shared" si="39"/>
        <v>74.579021543533543</v>
      </c>
      <c r="K115" s="5">
        <f t="shared" si="39"/>
        <v>76.070601974404212</v>
      </c>
      <c r="L115" s="5">
        <f t="shared" si="39"/>
        <v>77.592014013892282</v>
      </c>
      <c r="M115" s="5">
        <f t="shared" si="39"/>
        <v>79.14385429417014</v>
      </c>
      <c r="N115" s="5">
        <f t="shared" si="39"/>
        <v>80.726731380053536</v>
      </c>
      <c r="O115" s="5">
        <f t="shared" si="39"/>
        <v>82.34126600765461</v>
      </c>
      <c r="P115" s="5">
        <f t="shared" si="39"/>
        <v>83.988091327807695</v>
      </c>
      <c r="Q115" s="5">
        <f t="shared" si="39"/>
        <v>85.66785315436384</v>
      </c>
      <c r="R115" s="5">
        <f t="shared" si="39"/>
        <v>87.381210217451112</v>
      </c>
      <c r="S115" s="5">
        <f t="shared" si="39"/>
        <v>89.128834421800136</v>
      </c>
      <c r="T115" s="5">
        <f t="shared" si="39"/>
        <v>90.911411110236145</v>
      </c>
      <c r="U115" s="5">
        <f t="shared" si="39"/>
        <v>92.729639332440868</v>
      </c>
      <c r="V115" s="5">
        <f t="shared" si="39"/>
        <v>94.584232119089691</v>
      </c>
      <c r="W115" s="5">
        <f t="shared" si="39"/>
        <v>96.475916761471495</v>
      </c>
      <c r="X115" s="5">
        <f t="shared" si="39"/>
        <v>98.405435096700927</v>
      </c>
      <c r="Y115" s="5">
        <f t="shared" si="39"/>
        <v>100.37354379863493</v>
      </c>
      <c r="Z115" s="5">
        <f t="shared" si="39"/>
        <v>102.38101467460766</v>
      </c>
      <c r="AA115" s="5">
        <f t="shared" si="39"/>
        <v>104.4286349680998</v>
      </c>
      <c r="AB115" s="5">
        <f t="shared" si="39"/>
        <v>106.5172076674618</v>
      </c>
      <c r="AC115" s="5">
        <f t="shared" si="39"/>
        <v>108.64755182081106</v>
      </c>
      <c r="AD115" s="5">
        <f t="shared" si="39"/>
        <v>110.82050285722725</v>
      </c>
      <c r="AE115" s="5">
        <f t="shared" si="39"/>
        <v>113.03691291437181</v>
      </c>
      <c r="AF115" s="5">
        <f t="shared" si="39"/>
        <v>115.29765117265924</v>
      </c>
      <c r="AG115" s="5">
        <f t="shared" si="39"/>
        <v>117.60360419611243</v>
      </c>
      <c r="AH115" s="5">
        <f t="shared" si="39"/>
        <v>119.95567628003468</v>
      </c>
      <c r="AI115" s="5">
        <f t="shared" si="39"/>
        <v>122.35478980563536</v>
      </c>
      <c r="AJ115" s="5">
        <f t="shared" si="39"/>
        <v>124.80188560174808</v>
      </c>
      <c r="AK115" s="5">
        <f t="shared" si="39"/>
        <v>127.29792331378303</v>
      </c>
      <c r="AL115" s="5">
        <f t="shared" si="39"/>
        <v>129.84388178005869</v>
      </c>
      <c r="AM115" s="5">
        <f t="shared" si="39"/>
        <v>132.44075941565987</v>
      </c>
      <c r="AN115" s="5">
        <f t="shared" si="39"/>
        <v>135.08957460397306</v>
      </c>
      <c r="AO115" s="5">
        <f t="shared" si="39"/>
        <v>137.79136609605251</v>
      </c>
      <c r="AP115" s="5">
        <f t="shared" si="39"/>
        <v>140.54719341797357</v>
      </c>
      <c r="AQ115" s="5">
        <f t="shared" si="39"/>
        <v>143.35813728633306</v>
      </c>
      <c r="AR115" s="5">
        <f t="shared" si="39"/>
        <v>146.22530003205972</v>
      </c>
      <c r="AS115" s="5">
        <f t="shared" si="39"/>
        <v>149.14980603270095</v>
      </c>
      <c r="AT115" s="5">
        <f t="shared" si="39"/>
        <v>152.13280215335496</v>
      </c>
      <c r="AU115" s="5">
        <f t="shared" si="39"/>
        <v>155.17545819642208</v>
      </c>
      <c r="AV115" s="5">
        <f t="shared" si="39"/>
        <v>158.27896736035052</v>
      </c>
      <c r="AW115" s="5">
        <f t="shared" si="39"/>
        <v>161.44454670755752</v>
      </c>
      <c r="AX115" s="5">
        <f t="shared" si="39"/>
        <v>164.67343764170869</v>
      </c>
      <c r="AY115" s="5">
        <f t="shared" si="39"/>
        <v>167.96690639454283</v>
      </c>
      <c r="AZ115" s="5">
        <f t="shared" si="39"/>
        <v>171.32624452243374</v>
      </c>
      <c r="BA115" s="5">
        <f t="shared" si="39"/>
        <v>174.7527694128824</v>
      </c>
      <c r="BB115" s="6">
        <f t="shared" si="39"/>
        <v>178.24782480114007</v>
      </c>
    </row>
    <row r="116" spans="1:54" outlineLevel="2" x14ac:dyDescent="0.25">
      <c r="B116" s="10" t="s">
        <v>1</v>
      </c>
      <c r="C116" s="5">
        <v>120</v>
      </c>
      <c r="D116" s="5">
        <f t="shared" ref="D116:AK116" si="40">C116+D123+D118+D119</f>
        <v>120</v>
      </c>
      <c r="E116" s="5">
        <f t="shared" si="40"/>
        <v>120</v>
      </c>
      <c r="F116" s="5">
        <f t="shared" si="40"/>
        <v>120</v>
      </c>
      <c r="G116" s="5">
        <f t="shared" si="40"/>
        <v>120</v>
      </c>
      <c r="H116" s="5">
        <f t="shared" si="40"/>
        <v>120</v>
      </c>
      <c r="I116" s="5">
        <f t="shared" si="40"/>
        <v>120</v>
      </c>
      <c r="J116" s="5">
        <f t="shared" si="40"/>
        <v>120</v>
      </c>
      <c r="K116" s="5">
        <f t="shared" si="40"/>
        <v>120</v>
      </c>
      <c r="L116" s="5">
        <f t="shared" si="40"/>
        <v>120</v>
      </c>
      <c r="M116" s="5">
        <f t="shared" si="40"/>
        <v>120</v>
      </c>
      <c r="N116" s="5">
        <f t="shared" si="40"/>
        <v>120</v>
      </c>
      <c r="O116" s="5">
        <f t="shared" si="40"/>
        <v>120</v>
      </c>
      <c r="P116" s="5">
        <f t="shared" si="40"/>
        <v>120</v>
      </c>
      <c r="Q116" s="5">
        <f t="shared" si="40"/>
        <v>120</v>
      </c>
      <c r="R116" s="5">
        <f t="shared" si="40"/>
        <v>120</v>
      </c>
      <c r="S116" s="5">
        <f t="shared" si="40"/>
        <v>120</v>
      </c>
      <c r="T116" s="5">
        <f t="shared" si="40"/>
        <v>120</v>
      </c>
      <c r="U116" s="5">
        <f t="shared" si="40"/>
        <v>120</v>
      </c>
      <c r="V116" s="5">
        <f t="shared" si="40"/>
        <v>120</v>
      </c>
      <c r="W116" s="5">
        <f t="shared" si="40"/>
        <v>120</v>
      </c>
      <c r="X116" s="5">
        <f t="shared" si="40"/>
        <v>120</v>
      </c>
      <c r="Y116" s="5">
        <f t="shared" si="40"/>
        <v>120</v>
      </c>
      <c r="Z116" s="5">
        <f t="shared" si="40"/>
        <v>120</v>
      </c>
      <c r="AA116" s="5">
        <f t="shared" si="40"/>
        <v>120</v>
      </c>
      <c r="AB116" s="5">
        <f t="shared" si="40"/>
        <v>120</v>
      </c>
      <c r="AC116" s="5">
        <f t="shared" si="40"/>
        <v>120</v>
      </c>
      <c r="AD116" s="5">
        <f t="shared" si="40"/>
        <v>120</v>
      </c>
      <c r="AE116" s="5">
        <f t="shared" si="40"/>
        <v>120</v>
      </c>
      <c r="AF116" s="5">
        <f t="shared" si="40"/>
        <v>120</v>
      </c>
      <c r="AG116" s="5">
        <f t="shared" si="40"/>
        <v>120</v>
      </c>
      <c r="AH116" s="5">
        <f t="shared" si="40"/>
        <v>120</v>
      </c>
      <c r="AI116" s="5">
        <f t="shared" si="40"/>
        <v>120</v>
      </c>
      <c r="AJ116" s="5">
        <f t="shared" si="40"/>
        <v>120</v>
      </c>
      <c r="AK116" s="5">
        <f t="shared" si="40"/>
        <v>120</v>
      </c>
      <c r="AL116" s="5">
        <f>AK116+AL123+AL118+AL119</f>
        <v>120</v>
      </c>
      <c r="AM116" s="5">
        <f t="shared" ref="AM116:BB116" si="41">AL116+AM123+AM118+AM119</f>
        <v>120</v>
      </c>
      <c r="AN116" s="5">
        <f t="shared" si="41"/>
        <v>120</v>
      </c>
      <c r="AO116" s="5">
        <f t="shared" si="41"/>
        <v>120</v>
      </c>
      <c r="AP116" s="5">
        <f t="shared" si="41"/>
        <v>120</v>
      </c>
      <c r="AQ116" s="5">
        <f t="shared" si="41"/>
        <v>120</v>
      </c>
      <c r="AR116" s="5">
        <f t="shared" si="41"/>
        <v>120</v>
      </c>
      <c r="AS116" s="5">
        <f t="shared" si="41"/>
        <v>120</v>
      </c>
      <c r="AT116" s="5">
        <f t="shared" si="41"/>
        <v>120</v>
      </c>
      <c r="AU116" s="5">
        <f t="shared" si="41"/>
        <v>90</v>
      </c>
      <c r="AV116" s="5">
        <f t="shared" si="41"/>
        <v>90</v>
      </c>
      <c r="AW116" s="5">
        <f t="shared" si="41"/>
        <v>90</v>
      </c>
      <c r="AX116" s="5">
        <f t="shared" si="41"/>
        <v>90</v>
      </c>
      <c r="AY116" s="5">
        <f t="shared" si="41"/>
        <v>90</v>
      </c>
      <c r="AZ116" s="5">
        <f t="shared" si="41"/>
        <v>90</v>
      </c>
      <c r="BA116" s="5">
        <f t="shared" si="41"/>
        <v>90</v>
      </c>
      <c r="BB116" s="6">
        <f t="shared" si="41"/>
        <v>90</v>
      </c>
    </row>
    <row r="117" spans="1:54" ht="11" outlineLevel="2" thickBot="1" x14ac:dyDescent="0.3">
      <c r="B117" s="11" t="s">
        <v>2</v>
      </c>
      <c r="C117" s="7">
        <f>C116-C115</f>
        <v>55.074473684210531</v>
      </c>
      <c r="D117" s="7">
        <f t="shared" ref="D117:BB117" si="42">D116-D115</f>
        <v>53.775963157894722</v>
      </c>
      <c r="E117" s="7">
        <f t="shared" si="42"/>
        <v>52.451482421052631</v>
      </c>
      <c r="F117" s="7">
        <f t="shared" si="42"/>
        <v>51.10051206947368</v>
      </c>
      <c r="G117" s="7">
        <f t="shared" si="42"/>
        <v>49.722522310863141</v>
      </c>
      <c r="H117" s="7">
        <f t="shared" si="42"/>
        <v>48.316972757080407</v>
      </c>
      <c r="I117" s="7">
        <f t="shared" si="42"/>
        <v>46.883312212222023</v>
      </c>
      <c r="J117" s="7">
        <f t="shared" si="42"/>
        <v>45.420978456466457</v>
      </c>
      <c r="K117" s="7">
        <f t="shared" si="42"/>
        <v>43.929398025595788</v>
      </c>
      <c r="L117" s="7">
        <f t="shared" si="42"/>
        <v>42.407985986107718</v>
      </c>
      <c r="M117" s="7">
        <f t="shared" si="42"/>
        <v>40.85614570582986</v>
      </c>
      <c r="N117" s="7">
        <f t="shared" si="42"/>
        <v>39.273268619946464</v>
      </c>
      <c r="O117" s="7">
        <f t="shared" si="42"/>
        <v>37.65873399234539</v>
      </c>
      <c r="P117" s="7">
        <f t="shared" si="42"/>
        <v>36.011908672192305</v>
      </c>
      <c r="Q117" s="7">
        <f t="shared" si="42"/>
        <v>34.33214684563616</v>
      </c>
      <c r="R117" s="7">
        <f t="shared" si="42"/>
        <v>32.618789782548888</v>
      </c>
      <c r="S117" s="7">
        <f t="shared" si="42"/>
        <v>30.871165578199864</v>
      </c>
      <c r="T117" s="7">
        <f t="shared" si="42"/>
        <v>29.088588889763855</v>
      </c>
      <c r="U117" s="7">
        <f t="shared" si="42"/>
        <v>27.270360667559132</v>
      </c>
      <c r="V117" s="7">
        <f t="shared" si="42"/>
        <v>25.415767880910309</v>
      </c>
      <c r="W117" s="7">
        <f t="shared" si="42"/>
        <v>23.524083238528505</v>
      </c>
      <c r="X117" s="7">
        <f t="shared" si="42"/>
        <v>21.594564903299073</v>
      </c>
      <c r="Y117" s="7">
        <f t="shared" si="42"/>
        <v>19.626456201365073</v>
      </c>
      <c r="Z117" s="7">
        <f t="shared" si="42"/>
        <v>17.618985325392345</v>
      </c>
      <c r="AA117" s="7">
        <f t="shared" si="42"/>
        <v>15.5713650319002</v>
      </c>
      <c r="AB117" s="7">
        <f t="shared" si="42"/>
        <v>13.482792332538196</v>
      </c>
      <c r="AC117" s="7">
        <f t="shared" si="42"/>
        <v>11.35244817918894</v>
      </c>
      <c r="AD117" s="7">
        <f t="shared" si="42"/>
        <v>9.1794971427727461</v>
      </c>
      <c r="AE117" s="7">
        <f t="shared" si="42"/>
        <v>6.9630870856281888</v>
      </c>
      <c r="AF117" s="7">
        <f t="shared" si="42"/>
        <v>4.7023488273407565</v>
      </c>
      <c r="AG117" s="7">
        <f t="shared" si="42"/>
        <v>2.3963958038875717</v>
      </c>
      <c r="AH117" s="7">
        <f t="shared" si="42"/>
        <v>4.4323719965319697E-2</v>
      </c>
      <c r="AI117" s="7">
        <f t="shared" si="42"/>
        <v>-2.3547898056353631</v>
      </c>
      <c r="AJ117" s="7">
        <f t="shared" si="42"/>
        <v>-4.8018856017480829</v>
      </c>
      <c r="AK117" s="7">
        <f t="shared" si="42"/>
        <v>-7.2979233137830306</v>
      </c>
      <c r="AL117" s="7">
        <f t="shared" si="42"/>
        <v>-9.8438817800586946</v>
      </c>
      <c r="AM117" s="7">
        <f t="shared" si="42"/>
        <v>-12.440759415659869</v>
      </c>
      <c r="AN117" s="7">
        <f t="shared" si="42"/>
        <v>-15.089574603973062</v>
      </c>
      <c r="AO117" s="7">
        <f t="shared" si="42"/>
        <v>-17.791366096052514</v>
      </c>
      <c r="AP117" s="7">
        <f t="shared" si="42"/>
        <v>-20.547193417973574</v>
      </c>
      <c r="AQ117" s="7">
        <f t="shared" si="42"/>
        <v>-23.358137286333061</v>
      </c>
      <c r="AR117" s="7">
        <f t="shared" si="42"/>
        <v>-26.225300032059721</v>
      </c>
      <c r="AS117" s="7">
        <f t="shared" si="42"/>
        <v>-29.149806032700951</v>
      </c>
      <c r="AT117" s="7">
        <f t="shared" si="42"/>
        <v>-32.132802153354959</v>
      </c>
      <c r="AU117" s="7">
        <f t="shared" si="42"/>
        <v>-65.175458196422085</v>
      </c>
      <c r="AV117" s="7">
        <f t="shared" si="42"/>
        <v>-68.278967360350521</v>
      </c>
      <c r="AW117" s="7">
        <f t="shared" si="42"/>
        <v>-71.444546707557521</v>
      </c>
      <c r="AX117" s="7">
        <f t="shared" si="42"/>
        <v>-74.673437641708688</v>
      </c>
      <c r="AY117" s="7">
        <f t="shared" si="42"/>
        <v>-77.966906394542832</v>
      </c>
      <c r="AZ117" s="7">
        <f t="shared" si="42"/>
        <v>-81.32624452243374</v>
      </c>
      <c r="BA117" s="7">
        <f t="shared" si="42"/>
        <v>-84.752769412882401</v>
      </c>
      <c r="BB117" s="8">
        <f t="shared" si="42"/>
        <v>-88.247824801140069</v>
      </c>
    </row>
    <row r="118" spans="1:54" outlineLevel="3" x14ac:dyDescent="0.25">
      <c r="B118" s="17" t="s">
        <v>8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6"/>
    </row>
    <row r="119" spans="1:54" outlineLevel="3" x14ac:dyDescent="0.25">
      <c r="B119" s="10" t="s">
        <v>9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>
        <v>-30</v>
      </c>
      <c r="AV119" s="5"/>
      <c r="AW119" s="5"/>
      <c r="AX119" s="5"/>
      <c r="AY119" s="5"/>
      <c r="AZ119" s="5"/>
      <c r="BA119" s="5"/>
      <c r="BB119" s="6"/>
    </row>
    <row r="120" spans="1:54" outlineLevel="3" x14ac:dyDescent="0.25">
      <c r="A120" s="18" t="s">
        <v>16</v>
      </c>
      <c r="B120" s="10" t="s">
        <v>21</v>
      </c>
      <c r="C120" s="5">
        <f>0+(H121)</f>
        <v>0</v>
      </c>
      <c r="D120" s="5">
        <f>0+(I121)</f>
        <v>0</v>
      </c>
      <c r="E120" s="5">
        <f>0+(J121)</f>
        <v>0</v>
      </c>
      <c r="F120" s="5">
        <f t="shared" ref="F120:U121" si="43">K121</f>
        <v>0</v>
      </c>
      <c r="G120" s="5">
        <f t="shared" si="43"/>
        <v>0</v>
      </c>
      <c r="H120" s="5">
        <f t="shared" si="43"/>
        <v>0</v>
      </c>
      <c r="I120" s="5">
        <f t="shared" si="43"/>
        <v>0</v>
      </c>
      <c r="J120" s="5">
        <f t="shared" si="43"/>
        <v>0</v>
      </c>
      <c r="K120" s="5">
        <f t="shared" si="43"/>
        <v>0</v>
      </c>
      <c r="L120" s="5">
        <f t="shared" si="43"/>
        <v>0</v>
      </c>
      <c r="M120" s="5">
        <f t="shared" si="43"/>
        <v>0</v>
      </c>
      <c r="N120" s="5">
        <f t="shared" si="43"/>
        <v>0</v>
      </c>
      <c r="O120" s="5">
        <f t="shared" si="43"/>
        <v>0</v>
      </c>
      <c r="P120" s="5">
        <f t="shared" si="43"/>
        <v>0</v>
      </c>
      <c r="Q120" s="5">
        <f t="shared" si="43"/>
        <v>0</v>
      </c>
      <c r="R120" s="5">
        <f t="shared" si="43"/>
        <v>0</v>
      </c>
      <c r="S120" s="5">
        <f t="shared" si="43"/>
        <v>0</v>
      </c>
      <c r="T120" s="5">
        <f t="shared" si="43"/>
        <v>0</v>
      </c>
      <c r="U120" s="5">
        <f t="shared" si="43"/>
        <v>0</v>
      </c>
      <c r="V120" s="5">
        <f t="shared" ref="V120:AK121" si="44">AA121</f>
        <v>0</v>
      </c>
      <c r="W120" s="5">
        <f t="shared" si="44"/>
        <v>0</v>
      </c>
      <c r="X120" s="5">
        <f t="shared" si="44"/>
        <v>0</v>
      </c>
      <c r="Y120" s="5">
        <f t="shared" si="44"/>
        <v>0</v>
      </c>
      <c r="Z120" s="5">
        <f t="shared" si="44"/>
        <v>0</v>
      </c>
      <c r="AA120" s="5">
        <f t="shared" si="44"/>
        <v>0</v>
      </c>
      <c r="AB120" s="5">
        <f t="shared" si="44"/>
        <v>20</v>
      </c>
      <c r="AC120" s="5">
        <f t="shared" si="44"/>
        <v>40</v>
      </c>
      <c r="AD120" s="5">
        <f t="shared" si="44"/>
        <v>0</v>
      </c>
      <c r="AE120" s="5">
        <f t="shared" si="44"/>
        <v>0</v>
      </c>
      <c r="AF120" s="5">
        <f t="shared" si="44"/>
        <v>0</v>
      </c>
      <c r="AG120" s="5">
        <f t="shared" si="44"/>
        <v>0</v>
      </c>
      <c r="AH120" s="5">
        <f t="shared" si="44"/>
        <v>0</v>
      </c>
      <c r="AI120" s="5">
        <f t="shared" si="44"/>
        <v>0</v>
      </c>
      <c r="AJ120" s="5">
        <f t="shared" si="44"/>
        <v>0</v>
      </c>
      <c r="AK120" s="5">
        <f t="shared" si="44"/>
        <v>0</v>
      </c>
      <c r="AL120" s="5">
        <f t="shared" ref="AL120:BA121" si="45">AQ121</f>
        <v>0</v>
      </c>
      <c r="AM120" s="5">
        <f t="shared" si="45"/>
        <v>0</v>
      </c>
      <c r="AN120" s="5">
        <f t="shared" si="45"/>
        <v>0</v>
      </c>
      <c r="AO120" s="5">
        <f t="shared" si="45"/>
        <v>0</v>
      </c>
      <c r="AP120" s="5">
        <f t="shared" si="45"/>
        <v>0</v>
      </c>
      <c r="AQ120" s="5">
        <f t="shared" si="45"/>
        <v>0</v>
      </c>
      <c r="AR120" s="5">
        <f t="shared" si="45"/>
        <v>0</v>
      </c>
      <c r="AS120" s="5">
        <f t="shared" si="45"/>
        <v>0</v>
      </c>
      <c r="AT120" s="5">
        <f t="shared" si="45"/>
        <v>0</v>
      </c>
      <c r="AU120" s="5">
        <f t="shared" si="45"/>
        <v>0</v>
      </c>
      <c r="AV120" s="5">
        <f t="shared" si="45"/>
        <v>0</v>
      </c>
      <c r="AW120" s="5">
        <f t="shared" si="45"/>
        <v>0</v>
      </c>
      <c r="AX120" s="5">
        <f t="shared" si="45"/>
        <v>0</v>
      </c>
      <c r="AY120" s="5">
        <f t="shared" si="45"/>
        <v>0</v>
      </c>
      <c r="AZ120" s="5">
        <f t="shared" si="45"/>
        <v>0</v>
      </c>
      <c r="BA120" s="5">
        <f t="shared" si="45"/>
        <v>0</v>
      </c>
      <c r="BB120" s="6">
        <f>BG121</f>
        <v>0</v>
      </c>
    </row>
    <row r="121" spans="1:54" outlineLevel="3" x14ac:dyDescent="0.25">
      <c r="B121" s="10" t="s">
        <v>22</v>
      </c>
      <c r="C121" s="5">
        <f>H122</f>
        <v>0</v>
      </c>
      <c r="D121" s="5">
        <f>I122</f>
        <v>0</v>
      </c>
      <c r="E121" s="5">
        <f>J122</f>
        <v>0</v>
      </c>
      <c r="F121" s="5">
        <f t="shared" si="43"/>
        <v>0</v>
      </c>
      <c r="G121" s="5">
        <f t="shared" si="43"/>
        <v>0</v>
      </c>
      <c r="H121" s="5">
        <f t="shared" si="43"/>
        <v>0</v>
      </c>
      <c r="I121" s="5">
        <f t="shared" si="43"/>
        <v>0</v>
      </c>
      <c r="J121" s="5">
        <f t="shared" si="43"/>
        <v>0</v>
      </c>
      <c r="K121" s="5">
        <f t="shared" si="43"/>
        <v>0</v>
      </c>
      <c r="L121" s="5">
        <f t="shared" si="43"/>
        <v>0</v>
      </c>
      <c r="M121" s="5">
        <f t="shared" si="43"/>
        <v>0</v>
      </c>
      <c r="N121" s="5">
        <f t="shared" si="43"/>
        <v>0</v>
      </c>
      <c r="O121" s="5">
        <f t="shared" si="43"/>
        <v>0</v>
      </c>
      <c r="P121" s="5">
        <f t="shared" si="43"/>
        <v>0</v>
      </c>
      <c r="Q121" s="5">
        <f t="shared" si="43"/>
        <v>0</v>
      </c>
      <c r="R121" s="5">
        <f t="shared" si="43"/>
        <v>0</v>
      </c>
      <c r="S121" s="5">
        <f t="shared" si="43"/>
        <v>0</v>
      </c>
      <c r="T121" s="5">
        <f t="shared" si="43"/>
        <v>0</v>
      </c>
      <c r="U121" s="5">
        <f t="shared" si="43"/>
        <v>0</v>
      </c>
      <c r="V121" s="5">
        <f t="shared" si="44"/>
        <v>0</v>
      </c>
      <c r="W121" s="5">
        <f t="shared" si="44"/>
        <v>0</v>
      </c>
      <c r="X121" s="5">
        <f t="shared" si="44"/>
        <v>0</v>
      </c>
      <c r="Y121" s="5">
        <f t="shared" si="44"/>
        <v>0</v>
      </c>
      <c r="Z121" s="5">
        <f t="shared" si="44"/>
        <v>0</v>
      </c>
      <c r="AA121" s="5">
        <f t="shared" si="44"/>
        <v>0</v>
      </c>
      <c r="AB121" s="5">
        <f t="shared" si="44"/>
        <v>0</v>
      </c>
      <c r="AC121" s="5">
        <f t="shared" si="44"/>
        <v>0</v>
      </c>
      <c r="AD121" s="5">
        <f t="shared" si="44"/>
        <v>0</v>
      </c>
      <c r="AE121" s="5">
        <f t="shared" si="44"/>
        <v>0</v>
      </c>
      <c r="AF121" s="5">
        <f t="shared" si="44"/>
        <v>0</v>
      </c>
      <c r="AG121" s="5">
        <f>AL122</f>
        <v>20</v>
      </c>
      <c r="AH121" s="5">
        <f>AM122</f>
        <v>40</v>
      </c>
      <c r="AI121" s="5">
        <f t="shared" si="44"/>
        <v>0</v>
      </c>
      <c r="AJ121" s="5">
        <f t="shared" si="44"/>
        <v>0</v>
      </c>
      <c r="AK121" s="5">
        <f t="shared" si="44"/>
        <v>0</v>
      </c>
      <c r="AL121" s="5">
        <f t="shared" si="45"/>
        <v>0</v>
      </c>
      <c r="AM121" s="5">
        <f t="shared" si="45"/>
        <v>0</v>
      </c>
      <c r="AN121" s="5">
        <f t="shared" si="45"/>
        <v>0</v>
      </c>
      <c r="AO121" s="5">
        <f t="shared" si="45"/>
        <v>0</v>
      </c>
      <c r="AP121" s="5">
        <f t="shared" si="45"/>
        <v>0</v>
      </c>
      <c r="AQ121" s="5">
        <f t="shared" si="45"/>
        <v>0</v>
      </c>
      <c r="AR121" s="5">
        <f t="shared" si="45"/>
        <v>0</v>
      </c>
      <c r="AS121" s="5">
        <f t="shared" si="45"/>
        <v>0</v>
      </c>
      <c r="AT121" s="5">
        <f t="shared" si="45"/>
        <v>0</v>
      </c>
      <c r="AU121" s="5">
        <f t="shared" si="45"/>
        <v>0</v>
      </c>
      <c r="AV121" s="5">
        <f t="shared" si="45"/>
        <v>0</v>
      </c>
      <c r="AW121" s="5">
        <f t="shared" si="45"/>
        <v>0</v>
      </c>
      <c r="AX121" s="5">
        <f t="shared" si="45"/>
        <v>0</v>
      </c>
      <c r="AY121" s="5">
        <f t="shared" si="45"/>
        <v>0</v>
      </c>
      <c r="AZ121" s="5">
        <f t="shared" si="45"/>
        <v>0</v>
      </c>
      <c r="BA121" s="5">
        <f t="shared" si="45"/>
        <v>0</v>
      </c>
      <c r="BB121" s="6">
        <f>BG122</f>
        <v>0</v>
      </c>
    </row>
    <row r="122" spans="1:54" outlineLevel="3" x14ac:dyDescent="0.25">
      <c r="B122" s="10" t="s">
        <v>10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>
        <v>20</v>
      </c>
      <c r="AM122" s="5">
        <v>40</v>
      </c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6"/>
    </row>
    <row r="123" spans="1:54" ht="11" outlineLevel="3" thickBot="1" x14ac:dyDescent="0.3">
      <c r="A123" s="18" t="s">
        <v>16</v>
      </c>
      <c r="B123" s="11" t="s">
        <v>23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8"/>
    </row>
  </sheetData>
  <conditionalFormatting sqref="C5:BB5">
    <cfRule type="cellIs" dxfId="17" priority="23" operator="lessThan">
      <formula>0</formula>
    </cfRule>
    <cfRule type="cellIs" dxfId="16" priority="24" operator="greaterThan">
      <formula>0.6</formula>
    </cfRule>
  </conditionalFormatting>
  <conditionalFormatting sqref="C13:BB13">
    <cfRule type="cellIs" dxfId="15" priority="21" operator="lessThan">
      <formula>0</formula>
    </cfRule>
    <cfRule type="cellIs" dxfId="14" priority="22" operator="greaterThan">
      <formula>0.6</formula>
    </cfRule>
  </conditionalFormatting>
  <conditionalFormatting sqref="C24:BB30">
    <cfRule type="cellIs" dxfId="13" priority="19" operator="lessThan">
      <formula>0</formula>
    </cfRule>
    <cfRule type="cellIs" dxfId="12" priority="20" operator="greaterThan">
      <formula>0.6</formula>
    </cfRule>
  </conditionalFormatting>
  <conditionalFormatting sqref="C41:BB47">
    <cfRule type="cellIs" dxfId="11" priority="15" operator="lessThan">
      <formula>0</formula>
    </cfRule>
    <cfRule type="cellIs" dxfId="10" priority="16" operator="greaterThan">
      <formula>0.6</formula>
    </cfRule>
  </conditionalFormatting>
  <conditionalFormatting sqref="C58:BB65">
    <cfRule type="cellIs" dxfId="9" priority="13" operator="lessThan">
      <formula>0</formula>
    </cfRule>
    <cfRule type="cellIs" dxfId="8" priority="14" operator="greaterThan">
      <formula>0.6</formula>
    </cfRule>
  </conditionalFormatting>
  <conditionalFormatting sqref="C72:BB72">
    <cfRule type="cellIs" dxfId="7" priority="9" operator="lessThan">
      <formula>0</formula>
    </cfRule>
    <cfRule type="cellIs" dxfId="6" priority="10" operator="greaterThan">
      <formula>0.6</formula>
    </cfRule>
  </conditionalFormatting>
  <conditionalFormatting sqref="C83:BB89">
    <cfRule type="cellIs" dxfId="5" priority="7" operator="lessThan">
      <formula>0</formula>
    </cfRule>
    <cfRule type="cellIs" dxfId="4" priority="8" operator="greaterThan">
      <formula>0.6</formula>
    </cfRule>
  </conditionalFormatting>
  <conditionalFormatting sqref="C100:BB106">
    <cfRule type="cellIs" dxfId="3" priority="3" operator="lessThan">
      <formula>0</formula>
    </cfRule>
    <cfRule type="cellIs" dxfId="2" priority="4" operator="greaterThan">
      <formula>0.6</formula>
    </cfRule>
  </conditionalFormatting>
  <conditionalFormatting sqref="C117:BB123">
    <cfRule type="cellIs" dxfId="1" priority="1" operator="lessThan">
      <formula>0</formula>
    </cfRule>
    <cfRule type="cellIs" dxfId="0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Volume &amp; Backlog Hybrid Model</vt:lpstr>
      <vt:lpstr>Fix FTE Model</vt:lpstr>
      <vt:lpstr>CPH Model</vt:lpstr>
      <vt:lpstr>Fix HC Model</vt:lpstr>
      <vt:lpstr>Billable or Require Hours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 Manna</dc:creator>
  <cp:lastModifiedBy>Palash Manna</cp:lastModifiedBy>
  <dcterms:created xsi:type="dcterms:W3CDTF">2025-05-12T21:12:41Z</dcterms:created>
  <dcterms:modified xsi:type="dcterms:W3CDTF">2025-07-10T02:15:02Z</dcterms:modified>
</cp:coreProperties>
</file>