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mariana/Desktop/Clonality/"/>
    </mc:Choice>
  </mc:AlternateContent>
  <xr:revisionPtr revIDLastSave="0" documentId="13_ncr:1_{59E80632-9F09-744F-ABC6-847A4B12A337}" xr6:coauthVersionLast="47" xr6:coauthVersionMax="47" xr10:uidLastSave="{00000000-0000-0000-0000-000000000000}"/>
  <bookViews>
    <workbookView xWindow="6880" yWindow="0" windowWidth="15860" windowHeight="16760" xr2:uid="{C29566A1-AFCE-2048-B719-BAC9A862DE8F}"/>
  </bookViews>
  <sheets>
    <sheet name="meanpersi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N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H11" i="1"/>
  <c r="J11" i="1" s="1"/>
  <c r="K11" i="1" l="1"/>
  <c r="M8" i="1"/>
  <c r="N11" i="1"/>
  <c r="M10" i="1"/>
  <c r="M6" i="1"/>
  <c r="M25" i="1"/>
  <c r="M17" i="1"/>
  <c r="M19" i="1"/>
  <c r="M23" i="1"/>
  <c r="M31" i="1"/>
  <c r="M27" i="1"/>
  <c r="M15" i="1"/>
  <c r="M29" i="1"/>
  <c r="M21" i="1"/>
  <c r="M13" i="1"/>
  <c r="M30" i="1"/>
  <c r="M26" i="1"/>
  <c r="M22" i="1"/>
  <c r="M18" i="1"/>
  <c r="M14" i="1"/>
  <c r="M9" i="1"/>
  <c r="M5" i="1"/>
  <c r="M28" i="1"/>
  <c r="M24" i="1"/>
  <c r="M16" i="1"/>
  <c r="M12" i="1"/>
  <c r="M4" i="1"/>
  <c r="M20" i="1"/>
  <c r="M2" i="1"/>
  <c r="M7" i="1"/>
  <c r="M3" i="1"/>
  <c r="M11" i="1"/>
</calcChain>
</file>

<file path=xl/sharedStrings.xml><?xml version="1.0" encoding="utf-8"?>
<sst xmlns="http://schemas.openxmlformats.org/spreadsheetml/2006/main" count="44" uniqueCount="44">
  <si>
    <t>1_2</t>
  </si>
  <si>
    <t>1_3</t>
  </si>
  <si>
    <t>1_4</t>
  </si>
  <si>
    <t>1_6</t>
  </si>
  <si>
    <t>1_9</t>
  </si>
  <si>
    <t>1_10</t>
  </si>
  <si>
    <t>2_1</t>
  </si>
  <si>
    <t>2_2</t>
  </si>
  <si>
    <t>2_3</t>
  </si>
  <si>
    <t>2_4</t>
  </si>
  <si>
    <t>2_7</t>
  </si>
  <si>
    <t>2_8</t>
  </si>
  <si>
    <t>3_2</t>
  </si>
  <si>
    <t>3_3</t>
  </si>
  <si>
    <t>3_4</t>
  </si>
  <si>
    <t>3_5</t>
  </si>
  <si>
    <t>3_6</t>
  </si>
  <si>
    <t>3_7</t>
  </si>
  <si>
    <t>4_4</t>
  </si>
  <si>
    <t>4_5</t>
  </si>
  <si>
    <t>4_6</t>
  </si>
  <si>
    <t>4_8</t>
  </si>
  <si>
    <t>4_11</t>
  </si>
  <si>
    <t>4_14</t>
  </si>
  <si>
    <t>5_1</t>
  </si>
  <si>
    <t>5_2</t>
  </si>
  <si>
    <t>5_3</t>
  </si>
  <si>
    <t>5_7</t>
  </si>
  <si>
    <t>5_8</t>
  </si>
  <si>
    <t>g/day1</t>
  </si>
  <si>
    <t>g/day2</t>
  </si>
  <si>
    <t>g/day3</t>
  </si>
  <si>
    <t>g/day4</t>
  </si>
  <si>
    <t>g/day5</t>
  </si>
  <si>
    <t>g/day6</t>
  </si>
  <si>
    <t>g/day7</t>
  </si>
  <si>
    <t>Block</t>
  </si>
  <si>
    <t>S_mean</t>
  </si>
  <si>
    <t>S_min</t>
  </si>
  <si>
    <t>S_max</t>
  </si>
  <si>
    <t>S_range</t>
  </si>
  <si>
    <t>site</t>
  </si>
  <si>
    <t>5_6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</si>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</sst>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4206-E6F2-D545-B66C-79518A9440F5}">
  <dimension ref="A1:N31"/>
  <sheetViews>
    <sheetView tabSelected="1" topLeftCell="D1" workbookViewId="0">
      <selection activeCell="N7" sqref="N7"/>
    </sheetView>
  </sheetViews>
  <sheetFormatPr baseColWidth="10" defaultRowHeight="16" x14ac:dyDescent="0.2"/>
  <cols>
    <col min="3" max="3" width="13.6640625" bestFit="1" customWidth="1"/>
    <col min="4" max="4" width="14.5" customWidth="1"/>
    <col min="5" max="5" width="15.33203125" customWidth="1"/>
    <col min="6" max="6" width="15" customWidth="1"/>
    <col min="8" max="8" width="12.6640625" bestFit="1" customWidth="1"/>
    <col min="11" max="11" width="13.33203125" bestFit="1" customWidth="1"/>
  </cols>
  <sheetData>
    <row r="1" spans="1:14" x14ac:dyDescent="0.2">
      <c r="A1" t="s">
        <v>36</v>
      </c>
      <c r="B1" t="s">
        <v>41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37</v>
      </c>
      <c r="K1" t="s">
        <v>38</v>
      </c>
      <c r="L1" t="s">
        <v>39</v>
      </c>
      <c r="M1" t="s">
        <v>40</v>
      </c>
      <c r="N1" t="s">
        <v>43</v>
      </c>
    </row>
    <row r="2" spans="1:14" x14ac:dyDescent="0.2">
      <c r="A2">
        <v>1</v>
      </c>
      <c r="B2" t="s">
        <v>0</v>
      </c>
      <c r="C2" s="2">
        <v>3.6107375300000001E-2</v>
      </c>
      <c r="D2" s="2">
        <v>4.1219502499999998E-2</v>
      </c>
      <c r="E2" s="2">
        <v>4.7515103500000003E-2</v>
      </c>
      <c r="F2" s="2">
        <v>0.12090611330000001</v>
      </c>
      <c r="G2" s="2">
        <v>6.7615671399999994E-2</v>
      </c>
      <c r="H2" s="2">
        <v>8.2439691999999995E-2</v>
      </c>
      <c r="I2" s="2">
        <v>6.6376123699999998E-2</v>
      </c>
      <c r="J2">
        <f>AVERAGE(C2:I2)</f>
        <v>6.602565452857144E-2</v>
      </c>
      <c r="K2">
        <f>MIN(C2:I2)</f>
        <v>3.6107375300000001E-2</v>
      </c>
      <c r="L2">
        <f>MAX(C2:I2)</f>
        <v>0.12090611330000001</v>
      </c>
      <c r="M2">
        <f>L2-K2</f>
        <v>8.4798738000000012E-2</v>
      </c>
      <c r="N2">
        <f>STDEV(C2:I2)</f>
        <v>2.9260398360275802E-2</v>
      </c>
    </row>
    <row r="3" spans="1:14" x14ac:dyDescent="0.2">
      <c r="A3">
        <v>1</v>
      </c>
      <c r="B3" t="s">
        <v>1</v>
      </c>
      <c r="C3" s="2">
        <v>1.4922466299999999E-2</v>
      </c>
      <c r="D3" s="2">
        <v>3.1395275600000001E-2</v>
      </c>
      <c r="E3" s="2">
        <v>1.21633192E-2</v>
      </c>
      <c r="F3" s="2">
        <v>3.1900123599999997E-2</v>
      </c>
      <c r="H3" s="2">
        <v>2.3334711000000001E-2</v>
      </c>
      <c r="I3" s="2">
        <v>1.7498799999999998E-2</v>
      </c>
      <c r="J3">
        <f t="shared" ref="J3:J31" si="0">AVERAGE(C3:I3)</f>
        <v>2.1869115950000004E-2</v>
      </c>
      <c r="K3">
        <f>MIN(C3:I3)</f>
        <v>1.21633192E-2</v>
      </c>
      <c r="L3">
        <f t="shared" ref="L3:L31" si="1">MAX(C3:I3)</f>
        <v>3.1900123599999997E-2</v>
      </c>
      <c r="M3">
        <f>L3-K3</f>
        <v>1.9736804399999995E-2</v>
      </c>
      <c r="N3">
        <f t="shared" ref="N3:N31" si="2">STDEV(C3:I3)</f>
        <v>8.4270385595084391E-3</v>
      </c>
    </row>
    <row r="4" spans="1:14" x14ac:dyDescent="0.2">
      <c r="A4">
        <v>1</v>
      </c>
      <c r="B4" t="s">
        <v>2</v>
      </c>
      <c r="C4" s="2">
        <v>1.3334584700000001E-2</v>
      </c>
      <c r="D4" s="2">
        <v>3.4988488099999999E-2</v>
      </c>
      <c r="E4" s="2">
        <v>1.07895293E-2</v>
      </c>
      <c r="F4" s="2">
        <v>2.42957691E-2</v>
      </c>
      <c r="G4" s="2">
        <v>1.47934865E-2</v>
      </c>
      <c r="H4" s="2">
        <v>1.76780905E-2</v>
      </c>
      <c r="J4">
        <f t="shared" si="0"/>
        <v>1.9313324699999999E-2</v>
      </c>
      <c r="K4">
        <f>MIN(C4:I4)</f>
        <v>1.07895293E-2</v>
      </c>
      <c r="L4">
        <f t="shared" si="1"/>
        <v>3.4988488099999999E-2</v>
      </c>
      <c r="M4">
        <f>L4-K4</f>
        <v>2.41989588E-2</v>
      </c>
      <c r="N4">
        <f t="shared" si="2"/>
        <v>8.9670379509343076E-3</v>
      </c>
    </row>
    <row r="5" spans="1:14" x14ac:dyDescent="0.2">
      <c r="A5">
        <v>1</v>
      </c>
      <c r="B5" t="s">
        <v>3</v>
      </c>
      <c r="C5" s="2">
        <v>1.8466863E-2</v>
      </c>
      <c r="D5" s="2">
        <v>2.8743218099999999E-2</v>
      </c>
      <c r="E5" s="2">
        <v>1.2117328E-2</v>
      </c>
      <c r="F5" s="2">
        <v>3.0663436400000001E-2</v>
      </c>
      <c r="H5" s="2">
        <v>3.09693053E-2</v>
      </c>
      <c r="I5" s="2">
        <v>1.6259632900000001E-2</v>
      </c>
      <c r="J5">
        <f t="shared" si="0"/>
        <v>2.2869963949999999E-2</v>
      </c>
      <c r="K5">
        <f>MIN(C5:I5)</f>
        <v>1.2117328E-2</v>
      </c>
      <c r="L5">
        <f t="shared" si="1"/>
        <v>3.09693053E-2</v>
      </c>
      <c r="M5">
        <f>L5-K5</f>
        <v>1.8851977299999999E-2</v>
      </c>
      <c r="N5">
        <f t="shared" si="2"/>
        <v>8.2405777938557127E-3</v>
      </c>
    </row>
    <row r="6" spans="1:14" x14ac:dyDescent="0.2">
      <c r="A6">
        <v>1</v>
      </c>
      <c r="B6" t="s">
        <v>4</v>
      </c>
      <c r="C6" s="2">
        <v>1.52557673E-2</v>
      </c>
      <c r="D6" s="2">
        <v>4.7109433999999999E-2</v>
      </c>
      <c r="E6" s="2">
        <v>2.02281409E-2</v>
      </c>
      <c r="F6" s="2">
        <v>3.2506370100000001E-2</v>
      </c>
      <c r="G6" s="2">
        <v>2.71724364E-2</v>
      </c>
      <c r="H6" s="2">
        <v>3.1849411799999998E-2</v>
      </c>
      <c r="I6" s="2">
        <v>3.4635755099999999E-2</v>
      </c>
      <c r="J6">
        <f t="shared" si="0"/>
        <v>2.9822473657142856E-2</v>
      </c>
      <c r="K6">
        <f>MIN(C6:I6)</f>
        <v>1.52557673E-2</v>
      </c>
      <c r="L6">
        <f t="shared" si="1"/>
        <v>4.7109433999999999E-2</v>
      </c>
      <c r="M6">
        <f>L6-K6</f>
        <v>3.1853666699999998E-2</v>
      </c>
      <c r="N6">
        <f t="shared" si="2"/>
        <v>1.0364854936345183E-2</v>
      </c>
    </row>
    <row r="7" spans="1:14" x14ac:dyDescent="0.2">
      <c r="A7">
        <v>1</v>
      </c>
      <c r="B7" t="s">
        <v>5</v>
      </c>
      <c r="D7" s="2">
        <v>3.4234418099999997E-2</v>
      </c>
      <c r="E7" s="1"/>
      <c r="F7" s="2">
        <v>3.1888853500000001E-2</v>
      </c>
      <c r="G7" s="2">
        <v>2.5868291700000001E-2</v>
      </c>
      <c r="H7" s="2">
        <v>2.67372099E-2</v>
      </c>
      <c r="I7" s="2">
        <v>2.7675989299999999E-2</v>
      </c>
      <c r="J7">
        <f t="shared" si="0"/>
        <v>2.9280952500000002E-2</v>
      </c>
      <c r="K7">
        <f>MIN(C7:I7)</f>
        <v>2.5868291700000001E-2</v>
      </c>
      <c r="L7">
        <f t="shared" si="1"/>
        <v>3.4234418099999997E-2</v>
      </c>
      <c r="M7">
        <f>L7-K7</f>
        <v>8.3661263999999964E-3</v>
      </c>
      <c r="N7">
        <f t="shared" si="2"/>
        <v>3.606617393779453E-3</v>
      </c>
    </row>
    <row r="8" spans="1:14" x14ac:dyDescent="0.2">
      <c r="A8">
        <v>2</v>
      </c>
      <c r="B8" t="s">
        <v>6</v>
      </c>
      <c r="D8" s="2">
        <v>0.28234994140000003</v>
      </c>
      <c r="F8" s="2">
        <v>0.3522454612</v>
      </c>
      <c r="G8" s="2">
        <v>0.10386077990000001</v>
      </c>
      <c r="H8" s="2">
        <v>5.5990017500000003E-2</v>
      </c>
      <c r="I8" s="2">
        <v>2.60888996E-2</v>
      </c>
      <c r="J8">
        <f t="shared" si="0"/>
        <v>0.16410701992000001</v>
      </c>
      <c r="K8">
        <f>MIN(C8:I8)</f>
        <v>2.60888996E-2</v>
      </c>
      <c r="L8">
        <f t="shared" si="1"/>
        <v>0.3522454612</v>
      </c>
      <c r="M8">
        <f>L8-K8</f>
        <v>0.32615656160000001</v>
      </c>
      <c r="N8">
        <f t="shared" si="2"/>
        <v>0.14469395180249689</v>
      </c>
    </row>
    <row r="9" spans="1:14" x14ac:dyDescent="0.2">
      <c r="A9">
        <v>2</v>
      </c>
      <c r="B9" t="s">
        <v>7</v>
      </c>
      <c r="C9" s="2">
        <v>1.9951172600000001E-2</v>
      </c>
      <c r="D9" s="2">
        <v>5.3261715100000002E-2</v>
      </c>
      <c r="E9" s="2">
        <v>4.9162733899999998E-2</v>
      </c>
      <c r="F9" s="2">
        <v>0.13155981319999999</v>
      </c>
      <c r="G9" s="2">
        <v>3.3689232800000003E-2</v>
      </c>
      <c r="H9" s="2">
        <v>2.2959906400000001E-2</v>
      </c>
      <c r="I9" s="2">
        <v>4.481194E-3</v>
      </c>
      <c r="J9">
        <f t="shared" si="0"/>
        <v>4.5009395428571443E-2</v>
      </c>
      <c r="K9">
        <f>MIN(C9:I9)</f>
        <v>4.481194E-3</v>
      </c>
      <c r="L9">
        <f t="shared" si="1"/>
        <v>0.13155981319999999</v>
      </c>
      <c r="M9">
        <f>L9-K9</f>
        <v>0.12707861919999999</v>
      </c>
      <c r="N9">
        <f t="shared" si="2"/>
        <v>4.175544177618469E-2</v>
      </c>
    </row>
    <row r="10" spans="1:14" x14ac:dyDescent="0.2">
      <c r="A10">
        <v>2</v>
      </c>
      <c r="B10" t="s">
        <v>8</v>
      </c>
      <c r="C10" s="2">
        <v>1.2757768900000001E-2</v>
      </c>
      <c r="D10" s="2">
        <v>2.04941381E-2</v>
      </c>
      <c r="E10" s="2">
        <v>3.7995449600000002E-2</v>
      </c>
      <c r="F10" s="2">
        <v>5.5390318399999999E-2</v>
      </c>
      <c r="G10" s="2">
        <v>2.30844428E-2</v>
      </c>
      <c r="H10" s="2">
        <v>3.1663604900000003E-2</v>
      </c>
      <c r="I10" s="2">
        <v>1.31803704E-2</v>
      </c>
      <c r="J10">
        <f t="shared" si="0"/>
        <v>2.7795156157142859E-2</v>
      </c>
      <c r="K10">
        <f>MIN(C10:I10)</f>
        <v>1.2757768900000001E-2</v>
      </c>
      <c r="L10">
        <f t="shared" si="1"/>
        <v>5.5390318399999999E-2</v>
      </c>
      <c r="M10">
        <f>L10-K10</f>
        <v>4.2632549499999998E-2</v>
      </c>
      <c r="N10">
        <f t="shared" si="2"/>
        <v>1.5251855212063412E-2</v>
      </c>
    </row>
    <row r="11" spans="1:14" x14ac:dyDescent="0.2">
      <c r="A11">
        <v>2</v>
      </c>
      <c r="B11" t="s">
        <v>9</v>
      </c>
      <c r="C11">
        <v>1.4510014897000001</v>
      </c>
      <c r="D11">
        <v>5.1339488986999999</v>
      </c>
      <c r="E11">
        <v>1.8715007593999999</v>
      </c>
      <c r="F11">
        <v>5.6057638391999998</v>
      </c>
      <c r="G11">
        <v>2.7716337000000002</v>
      </c>
      <c r="H11">
        <f>SUM(G9:G11)</f>
        <v>2.8284073756000003</v>
      </c>
      <c r="I11" s="2">
        <v>0.85165586999999998</v>
      </c>
      <c r="J11">
        <f t="shared" si="0"/>
        <v>2.9305588475142854</v>
      </c>
      <c r="K11">
        <f>MIN(C11:I11)</f>
        <v>0.85165586999999998</v>
      </c>
      <c r="L11">
        <f t="shared" si="1"/>
        <v>5.6057638391999998</v>
      </c>
      <c r="M11">
        <f>L11-K11</f>
        <v>4.7541079691999997</v>
      </c>
      <c r="N11">
        <f t="shared" si="2"/>
        <v>1.8110711926882515</v>
      </c>
    </row>
    <row r="12" spans="1:14" x14ac:dyDescent="0.2">
      <c r="A12">
        <v>2</v>
      </c>
      <c r="B12" t="s">
        <v>10</v>
      </c>
      <c r="C12" s="2">
        <v>0.14223160400000001</v>
      </c>
      <c r="D12" s="2">
        <v>0.49574582719999999</v>
      </c>
      <c r="E12" s="2">
        <v>0.45611209289999999</v>
      </c>
      <c r="F12">
        <v>1.0700269585</v>
      </c>
      <c r="G12" s="2">
        <v>0.48616382670000002</v>
      </c>
      <c r="H12" s="2">
        <v>0.1334666374</v>
      </c>
      <c r="I12" s="2">
        <v>2.5359710899999999E-2</v>
      </c>
      <c r="J12">
        <f t="shared" si="0"/>
        <v>0.40130095108571429</v>
      </c>
      <c r="K12">
        <f>MIN(C12:I12)</f>
        <v>2.5359710899999999E-2</v>
      </c>
      <c r="L12">
        <f t="shared" si="1"/>
        <v>1.0700269585</v>
      </c>
      <c r="M12">
        <f>L12-K12</f>
        <v>1.0446672476000001</v>
      </c>
      <c r="N12">
        <f t="shared" si="2"/>
        <v>0.35272846941150399</v>
      </c>
    </row>
    <row r="13" spans="1:14" x14ac:dyDescent="0.2">
      <c r="A13">
        <v>2</v>
      </c>
      <c r="B13" t="s">
        <v>11</v>
      </c>
      <c r="D13" s="2">
        <v>0.3483991931</v>
      </c>
      <c r="E13" s="2">
        <v>0.1630402219</v>
      </c>
      <c r="F13" s="2">
        <v>0.34916107270000002</v>
      </c>
      <c r="G13" s="2">
        <v>0.6643235475</v>
      </c>
      <c r="H13" s="2">
        <v>7.7991233399999998E-2</v>
      </c>
      <c r="I13" s="2">
        <v>5.3741992600000003E-2</v>
      </c>
      <c r="J13">
        <f t="shared" si="0"/>
        <v>0.27610954353333333</v>
      </c>
      <c r="K13">
        <f>MIN(C13:I13)</f>
        <v>5.3741992600000003E-2</v>
      </c>
      <c r="L13">
        <f t="shared" si="1"/>
        <v>0.6643235475</v>
      </c>
      <c r="M13">
        <f>L13-K13</f>
        <v>0.61058155489999999</v>
      </c>
      <c r="N13">
        <f t="shared" si="2"/>
        <v>0.2292401780825907</v>
      </c>
    </row>
    <row r="14" spans="1:14" x14ac:dyDescent="0.2">
      <c r="A14">
        <v>3</v>
      </c>
      <c r="B14" t="s">
        <v>12</v>
      </c>
      <c r="D14" s="2">
        <v>3.8312452300000001E-2</v>
      </c>
      <c r="G14" s="2">
        <v>0.32457339200000002</v>
      </c>
      <c r="H14" s="2">
        <v>1.90816982E-2</v>
      </c>
      <c r="I14" s="2">
        <v>1.01809569E-2</v>
      </c>
      <c r="J14">
        <f t="shared" si="0"/>
        <v>9.8037124850000004E-2</v>
      </c>
      <c r="K14">
        <f>MIN(C14:I14)</f>
        <v>1.01809569E-2</v>
      </c>
      <c r="L14">
        <f t="shared" si="1"/>
        <v>0.32457339200000002</v>
      </c>
      <c r="M14">
        <f>L14-K14</f>
        <v>0.31439243510000003</v>
      </c>
      <c r="N14">
        <f t="shared" si="2"/>
        <v>0.15147979237047102</v>
      </c>
    </row>
    <row r="15" spans="1:14" x14ac:dyDescent="0.2">
      <c r="A15">
        <v>3</v>
      </c>
      <c r="B15" t="s">
        <v>13</v>
      </c>
      <c r="D15" s="2">
        <v>5.0402149E-2</v>
      </c>
      <c r="E15" s="2">
        <v>3.5306865E-2</v>
      </c>
      <c r="F15" s="2">
        <v>6.03108256E-2</v>
      </c>
      <c r="G15" s="2">
        <v>0.16389553079999999</v>
      </c>
      <c r="H15" s="2">
        <v>1.8320968699999999E-2</v>
      </c>
      <c r="I15" s="2">
        <v>1.59915362E-2</v>
      </c>
      <c r="J15">
        <f t="shared" si="0"/>
        <v>5.7371312549999998E-2</v>
      </c>
      <c r="K15">
        <f>MIN(C15:I15)</f>
        <v>1.59915362E-2</v>
      </c>
      <c r="L15">
        <f t="shared" si="1"/>
        <v>0.16389553079999999</v>
      </c>
      <c r="M15">
        <f>L15-K15</f>
        <v>0.1479039946</v>
      </c>
      <c r="N15">
        <f t="shared" si="2"/>
        <v>5.5006679853627519E-2</v>
      </c>
    </row>
    <row r="16" spans="1:14" x14ac:dyDescent="0.2">
      <c r="A16">
        <v>3</v>
      </c>
      <c r="B16" t="s">
        <v>14</v>
      </c>
      <c r="C16" s="2">
        <v>2.91223774E-2</v>
      </c>
      <c r="D16" s="2">
        <v>5.1407068200000003E-2</v>
      </c>
      <c r="E16" s="2">
        <v>2.5343732399999999E-2</v>
      </c>
      <c r="F16" s="2">
        <v>9.1778828300000004E-2</v>
      </c>
      <c r="H16" s="2">
        <v>3.2333555799999997E-2</v>
      </c>
      <c r="I16" s="2">
        <v>1.9808274300000001E-2</v>
      </c>
      <c r="J16">
        <f t="shared" si="0"/>
        <v>4.1632306066666673E-2</v>
      </c>
      <c r="K16">
        <f>MIN(C16:I16)</f>
        <v>1.9808274300000001E-2</v>
      </c>
      <c r="L16">
        <f t="shared" si="1"/>
        <v>9.1778828300000004E-2</v>
      </c>
      <c r="M16">
        <f>L16-K16</f>
        <v>7.1970554000000006E-2</v>
      </c>
      <c r="N16">
        <f t="shared" si="2"/>
        <v>2.6813394911033791E-2</v>
      </c>
    </row>
    <row r="17" spans="1:14" x14ac:dyDescent="0.2">
      <c r="A17">
        <v>3</v>
      </c>
      <c r="B17" t="s">
        <v>15</v>
      </c>
      <c r="D17" s="2">
        <v>3.93543934E-2</v>
      </c>
      <c r="E17" s="2">
        <v>1.7216715899999999E-2</v>
      </c>
      <c r="F17" s="2">
        <v>5.0009971399999999E-2</v>
      </c>
      <c r="H17" s="2">
        <v>2.6449871100000001E-2</v>
      </c>
      <c r="I17" s="2">
        <v>2.00218242E-2</v>
      </c>
      <c r="J17">
        <f t="shared" si="0"/>
        <v>3.06105552E-2</v>
      </c>
      <c r="K17">
        <f>MIN(C17:I17)</f>
        <v>1.7216715899999999E-2</v>
      </c>
      <c r="L17">
        <f t="shared" si="1"/>
        <v>5.0009971399999999E-2</v>
      </c>
      <c r="M17">
        <f>L17-K17</f>
        <v>3.27932555E-2</v>
      </c>
      <c r="N17">
        <f t="shared" si="2"/>
        <v>1.3798727322956094E-2</v>
      </c>
    </row>
    <row r="18" spans="1:14" x14ac:dyDescent="0.2">
      <c r="A18">
        <v>3</v>
      </c>
      <c r="B18" t="s">
        <v>16</v>
      </c>
      <c r="C18" s="2">
        <v>5.4693678099999997E-2</v>
      </c>
      <c r="D18" s="2">
        <v>4.16525373E-2</v>
      </c>
      <c r="E18" s="2">
        <v>5.5770001999999999E-2</v>
      </c>
      <c r="G18" s="2">
        <v>5.0802698100000002E-2</v>
      </c>
      <c r="H18" s="2">
        <v>1.45432211E-2</v>
      </c>
      <c r="I18" s="2">
        <v>1.03342099E-2</v>
      </c>
      <c r="J18">
        <f t="shared" si="0"/>
        <v>3.7966057749999997E-2</v>
      </c>
      <c r="K18">
        <f>MIN(C18:I18)</f>
        <v>1.03342099E-2</v>
      </c>
      <c r="L18">
        <f t="shared" si="1"/>
        <v>5.5770001999999999E-2</v>
      </c>
      <c r="M18">
        <f>L18-K18</f>
        <v>4.5435792099999997E-2</v>
      </c>
      <c r="N18">
        <f t="shared" si="2"/>
        <v>2.0431894051784794E-2</v>
      </c>
    </row>
    <row r="19" spans="1:14" x14ac:dyDescent="0.2">
      <c r="A19">
        <v>3</v>
      </c>
      <c r="B19" t="s">
        <v>17</v>
      </c>
      <c r="C19" s="2">
        <v>1.53717899E-2</v>
      </c>
      <c r="D19" s="2">
        <v>3.6888653E-2</v>
      </c>
      <c r="E19" s="2">
        <v>1.31213167E-2</v>
      </c>
      <c r="F19" s="2">
        <v>2.58465745E-2</v>
      </c>
      <c r="G19" s="2">
        <v>2.4725124500000001E-2</v>
      </c>
      <c r="H19" s="2">
        <v>3.2630595700000001E-2</v>
      </c>
      <c r="I19" s="2">
        <v>8.4829578999999992E-3</v>
      </c>
      <c r="J19">
        <f t="shared" si="0"/>
        <v>2.2438144599999998E-2</v>
      </c>
      <c r="K19">
        <f>MIN(C19:I19)</f>
        <v>8.4829578999999992E-3</v>
      </c>
      <c r="L19">
        <f t="shared" si="1"/>
        <v>3.6888653E-2</v>
      </c>
      <c r="M19">
        <f>L19-K19</f>
        <v>2.8405695100000003E-2</v>
      </c>
      <c r="N19">
        <f t="shared" si="2"/>
        <v>1.0496307371220828E-2</v>
      </c>
    </row>
    <row r="20" spans="1:14" x14ac:dyDescent="0.2">
      <c r="A20">
        <v>4</v>
      </c>
      <c r="B20" t="s">
        <v>18</v>
      </c>
      <c r="D20" s="2">
        <v>6.5345581200000002E-2</v>
      </c>
      <c r="E20" s="2">
        <v>5.4359069500000003E-2</v>
      </c>
      <c r="F20" s="2">
        <v>0.1116875816</v>
      </c>
      <c r="G20" s="2">
        <v>1.88196063E-2</v>
      </c>
      <c r="H20" s="2">
        <v>2.8041509400000001E-2</v>
      </c>
      <c r="I20" s="2">
        <v>1.04132363E-2</v>
      </c>
      <c r="J20">
        <f t="shared" si="0"/>
        <v>4.8111097383333336E-2</v>
      </c>
      <c r="K20">
        <f>MIN(C20:I20)</f>
        <v>1.04132363E-2</v>
      </c>
      <c r="L20">
        <f t="shared" si="1"/>
        <v>0.1116875816</v>
      </c>
      <c r="M20">
        <f>L20-K20</f>
        <v>0.1012743453</v>
      </c>
      <c r="N20">
        <f t="shared" si="2"/>
        <v>3.7576435369294156E-2</v>
      </c>
    </row>
    <row r="21" spans="1:14" x14ac:dyDescent="0.2">
      <c r="A21">
        <v>4</v>
      </c>
      <c r="B21" t="s">
        <v>19</v>
      </c>
      <c r="D21" s="2">
        <v>4.4319829999999998E-2</v>
      </c>
      <c r="E21" s="2">
        <v>3.3540980300000002E-2</v>
      </c>
      <c r="F21" s="2">
        <v>6.8460464600000007E-2</v>
      </c>
      <c r="G21" s="2">
        <v>2.25537047E-2</v>
      </c>
      <c r="H21" s="2">
        <v>1.7254576899999999E-2</v>
      </c>
      <c r="I21" s="2">
        <v>1.21613624E-2</v>
      </c>
      <c r="J21">
        <f t="shared" si="0"/>
        <v>3.3048486483333334E-2</v>
      </c>
      <c r="K21">
        <f>MIN(C21:I21)</f>
        <v>1.21613624E-2</v>
      </c>
      <c r="L21">
        <f t="shared" si="1"/>
        <v>6.8460464600000007E-2</v>
      </c>
      <c r="M21">
        <f>L21-K21</f>
        <v>5.6299102200000006E-2</v>
      </c>
      <c r="N21">
        <f t="shared" si="2"/>
        <v>2.086697824815225E-2</v>
      </c>
    </row>
    <row r="22" spans="1:14" x14ac:dyDescent="0.2">
      <c r="A22">
        <v>4</v>
      </c>
      <c r="B22" t="s">
        <v>20</v>
      </c>
      <c r="C22" s="2">
        <v>0.10888265229999999</v>
      </c>
      <c r="D22" s="2">
        <v>0.55206345010000002</v>
      </c>
      <c r="E22" s="2">
        <v>0.24694664299999999</v>
      </c>
      <c r="F22" s="2">
        <v>0.67265182059999995</v>
      </c>
      <c r="G22" s="2">
        <v>3.4834658300000002E-2</v>
      </c>
      <c r="H22" s="2">
        <v>0.59634708930000002</v>
      </c>
      <c r="I22" s="2">
        <v>0.18629898449999999</v>
      </c>
      <c r="J22">
        <f t="shared" si="0"/>
        <v>0.34257504258571425</v>
      </c>
      <c r="K22">
        <f>MIN(C22:I22)</f>
        <v>3.4834658300000002E-2</v>
      </c>
      <c r="L22">
        <f t="shared" si="1"/>
        <v>0.67265182059999995</v>
      </c>
      <c r="M22">
        <f>L22-K22</f>
        <v>0.63781716229999996</v>
      </c>
      <c r="N22">
        <f t="shared" si="2"/>
        <v>0.25823748711106526</v>
      </c>
    </row>
    <row r="23" spans="1:14" x14ac:dyDescent="0.2">
      <c r="A23">
        <v>4</v>
      </c>
      <c r="B23" t="s">
        <v>21</v>
      </c>
      <c r="C23" s="2">
        <v>1.23285962E-2</v>
      </c>
      <c r="H23" s="2">
        <v>2.8479534500000001E-2</v>
      </c>
      <c r="I23" s="2">
        <v>6.3985887999999996E-3</v>
      </c>
      <c r="J23">
        <f t="shared" si="0"/>
        <v>1.5735573166666666E-2</v>
      </c>
      <c r="K23">
        <f>MIN(C23:I23)</f>
        <v>6.3985887999999996E-3</v>
      </c>
      <c r="L23">
        <f t="shared" si="1"/>
        <v>2.8479534500000001E-2</v>
      </c>
      <c r="M23">
        <f>L23-K23</f>
        <v>2.20809457E-2</v>
      </c>
      <c r="N23">
        <f t="shared" si="2"/>
        <v>1.1427933312289454E-2</v>
      </c>
    </row>
    <row r="24" spans="1:14" x14ac:dyDescent="0.2">
      <c r="A24">
        <v>4</v>
      </c>
      <c r="B24" t="s">
        <v>22</v>
      </c>
      <c r="D24" s="2">
        <v>0.1107120596</v>
      </c>
      <c r="E24" s="2">
        <v>6.0138525700000001E-2</v>
      </c>
      <c r="F24" s="2">
        <v>0.17402393569999999</v>
      </c>
      <c r="G24" s="2">
        <v>1.4827722999999999E-3</v>
      </c>
      <c r="H24" s="2">
        <v>8.2389873399999994E-2</v>
      </c>
      <c r="I24" s="2">
        <v>3.6388641899999997E-2</v>
      </c>
      <c r="J24">
        <f t="shared" si="0"/>
        <v>7.7522634766666668E-2</v>
      </c>
      <c r="K24">
        <f>MIN(C24:I24)</f>
        <v>1.4827722999999999E-3</v>
      </c>
      <c r="L24">
        <f t="shared" si="1"/>
        <v>0.17402393569999999</v>
      </c>
      <c r="M24">
        <f>L24-K24</f>
        <v>0.1725411634</v>
      </c>
      <c r="N24">
        <f t="shared" si="2"/>
        <v>6.0355616665979613E-2</v>
      </c>
    </row>
    <row r="25" spans="1:14" x14ac:dyDescent="0.2">
      <c r="A25">
        <v>4</v>
      </c>
      <c r="B25" t="s">
        <v>23</v>
      </c>
      <c r="C25" s="2">
        <v>5.2799876999999997E-3</v>
      </c>
      <c r="D25" s="2">
        <v>0.2389889717</v>
      </c>
      <c r="E25" s="2">
        <v>0.2022092539</v>
      </c>
      <c r="F25" s="2">
        <v>0.2275334913</v>
      </c>
      <c r="J25">
        <f t="shared" si="0"/>
        <v>0.16850292615000001</v>
      </c>
      <c r="K25">
        <f>MIN(C25:I25)</f>
        <v>5.2799876999999997E-3</v>
      </c>
      <c r="L25">
        <f t="shared" si="1"/>
        <v>0.2389889717</v>
      </c>
      <c r="M25">
        <f>L25-K25</f>
        <v>0.23370898400000001</v>
      </c>
      <c r="N25">
        <f t="shared" si="2"/>
        <v>0.10989500201836289</v>
      </c>
    </row>
    <row r="26" spans="1:14" x14ac:dyDescent="0.2">
      <c r="A26">
        <v>5</v>
      </c>
      <c r="B26" t="s">
        <v>24</v>
      </c>
      <c r="D26" s="2">
        <v>0.43472368830000002</v>
      </c>
      <c r="E26" s="2">
        <v>0.13370644940000001</v>
      </c>
      <c r="F26" s="2">
        <v>9.0507877700000003E-2</v>
      </c>
      <c r="G26" s="2">
        <v>8.2977490599999995E-2</v>
      </c>
      <c r="H26" s="2">
        <v>0.31720451859999999</v>
      </c>
      <c r="I26" s="2">
        <v>0.2356849926</v>
      </c>
      <c r="J26">
        <f t="shared" si="0"/>
        <v>0.21580083620000001</v>
      </c>
      <c r="K26">
        <f>MIN(C26:I26)</f>
        <v>8.2977490599999995E-2</v>
      </c>
      <c r="L26">
        <f t="shared" si="1"/>
        <v>0.43472368830000002</v>
      </c>
      <c r="M26">
        <f>L26-K26</f>
        <v>0.35174619770000004</v>
      </c>
      <c r="N26">
        <f t="shared" si="2"/>
        <v>0.14048854514283071</v>
      </c>
    </row>
    <row r="27" spans="1:14" x14ac:dyDescent="0.2">
      <c r="A27">
        <v>5</v>
      </c>
      <c r="B27" t="s">
        <v>25</v>
      </c>
      <c r="C27" s="2">
        <v>0.35877761479999998</v>
      </c>
      <c r="D27" s="1">
        <v>1.0542529979999999</v>
      </c>
      <c r="E27" s="2">
        <v>0.72022842040000001</v>
      </c>
      <c r="F27" s="2">
        <v>0.9852268086</v>
      </c>
      <c r="H27" s="2">
        <v>0.47417639810000001</v>
      </c>
      <c r="I27" s="2">
        <v>0.18125924309999999</v>
      </c>
      <c r="J27">
        <f t="shared" si="0"/>
        <v>0.62898691383333338</v>
      </c>
      <c r="K27">
        <f>MIN(C27:I27)</f>
        <v>0.18125924309999999</v>
      </c>
      <c r="L27">
        <f t="shared" si="1"/>
        <v>1.0542529979999999</v>
      </c>
      <c r="M27">
        <f>L27-K27</f>
        <v>0.87299375489999997</v>
      </c>
      <c r="N27">
        <f t="shared" si="2"/>
        <v>0.35029203407795995</v>
      </c>
    </row>
    <row r="28" spans="1:14" x14ac:dyDescent="0.2">
      <c r="A28">
        <v>5</v>
      </c>
      <c r="B28" t="s">
        <v>26</v>
      </c>
      <c r="D28" s="2">
        <v>0.1521155636</v>
      </c>
      <c r="E28" s="2">
        <v>7.7749809899999994E-2</v>
      </c>
      <c r="F28" s="2">
        <v>0.14229229469999999</v>
      </c>
      <c r="G28" s="2">
        <v>0.26551953779999998</v>
      </c>
      <c r="I28" s="2">
        <v>2.5716128000000001E-2</v>
      </c>
      <c r="J28">
        <f t="shared" si="0"/>
        <v>0.13267866680000001</v>
      </c>
      <c r="K28">
        <f>MIN(C28:I28)</f>
        <v>2.5716128000000001E-2</v>
      </c>
      <c r="L28">
        <f t="shared" si="1"/>
        <v>0.26551953779999998</v>
      </c>
      <c r="M28">
        <f>L28-K28</f>
        <v>0.23980340979999998</v>
      </c>
      <c r="N28">
        <f t="shared" si="2"/>
        <v>9.0242833279898613E-2</v>
      </c>
    </row>
    <row r="29" spans="1:14" x14ac:dyDescent="0.2">
      <c r="A29">
        <v>5</v>
      </c>
      <c r="B29" t="s">
        <v>42</v>
      </c>
      <c r="C29" s="2">
        <v>0.17723847279999999</v>
      </c>
      <c r="D29" s="2">
        <v>0.85052221679999995</v>
      </c>
      <c r="E29" s="2">
        <v>0.42826536279999999</v>
      </c>
      <c r="I29" s="2">
        <v>0.21765478529999999</v>
      </c>
      <c r="J29">
        <f t="shared" si="0"/>
        <v>0.41842020942499997</v>
      </c>
      <c r="K29">
        <f>MIN(C29:I29)</f>
        <v>0.17723847279999999</v>
      </c>
      <c r="L29">
        <f t="shared" si="1"/>
        <v>0.85052221679999995</v>
      </c>
      <c r="M29">
        <f>L29-K29</f>
        <v>0.67328374399999991</v>
      </c>
      <c r="N29">
        <f t="shared" si="2"/>
        <v>0.30837447874730911</v>
      </c>
    </row>
    <row r="30" spans="1:14" x14ac:dyDescent="0.2">
      <c r="A30">
        <v>5</v>
      </c>
      <c r="B30" t="s">
        <v>27</v>
      </c>
      <c r="C30" s="2">
        <v>0.13595177529999999</v>
      </c>
      <c r="D30" s="2">
        <v>0.72275619710000005</v>
      </c>
      <c r="E30" s="2">
        <v>0.38602192000000002</v>
      </c>
      <c r="F30" s="2">
        <v>0.59984291499999998</v>
      </c>
      <c r="H30" s="2">
        <v>0.3279452779</v>
      </c>
      <c r="I30" s="2">
        <v>0.13171910479999999</v>
      </c>
      <c r="J30">
        <f t="shared" si="0"/>
        <v>0.38403953168333338</v>
      </c>
      <c r="K30">
        <f>MIN(C30:I30)</f>
        <v>0.13171910479999999</v>
      </c>
      <c r="L30">
        <f t="shared" si="1"/>
        <v>0.72275619710000005</v>
      </c>
      <c r="M30">
        <f>L30-K30</f>
        <v>0.59103709230000012</v>
      </c>
      <c r="N30">
        <f t="shared" si="2"/>
        <v>0.24069221322791354</v>
      </c>
    </row>
    <row r="31" spans="1:14" x14ac:dyDescent="0.2">
      <c r="A31">
        <v>5</v>
      </c>
      <c r="B31" t="s">
        <v>28</v>
      </c>
      <c r="C31" s="2">
        <v>0.1374142216</v>
      </c>
      <c r="E31" s="2">
        <v>0.34117010939999998</v>
      </c>
      <c r="F31" s="2">
        <v>0.486789572</v>
      </c>
      <c r="G31" s="2">
        <v>0.44670837759999998</v>
      </c>
      <c r="H31" s="2">
        <v>0.21057902479999999</v>
      </c>
      <c r="I31" s="2">
        <v>9.6623697100000003E-2</v>
      </c>
      <c r="J31">
        <f t="shared" si="0"/>
        <v>0.28654750041666666</v>
      </c>
      <c r="K31">
        <f>MIN(C31:I31)</f>
        <v>9.6623697100000003E-2</v>
      </c>
      <c r="L31">
        <f t="shared" si="1"/>
        <v>0.486789572</v>
      </c>
      <c r="M31">
        <f>L31-K31</f>
        <v>0.39016587489999999</v>
      </c>
      <c r="N31">
        <f t="shared" si="2"/>
        <v>0.16298160536003028</v>
      </c>
    </row>
  </sheetData>
  <pageMargins left="0.7" right="0.7" top="0.75" bottom="0.75" header="0.3" footer="0.3"/>
  <ignoredErrors>
    <ignoredError sqref="H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meanpersite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..</cp:lastModifiedBy>
  <dcterms:created xsi:type="dcterms:W3CDTF">2021-04-11T02:39:19Z</dcterms:created>
  <dcterms:modified xsi:type="dcterms:W3CDTF">2021-09-14T00:13:30Z</dcterms:modified>
</cp:coreProperties>
</file>