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Silva\Desktop\"/>
    </mc:Choice>
  </mc:AlternateContent>
  <xr:revisionPtr revIDLastSave="0" documentId="13_ncr:1_{4D62D339-2E40-4608-888D-9DCF929DA5B4}" xr6:coauthVersionLast="45" xr6:coauthVersionMax="45" xr10:uidLastSave="{00000000-0000-0000-0000-000000000000}"/>
  <bookViews>
    <workbookView xWindow="-108" yWindow="-108" windowWidth="23256" windowHeight="12720" tabRatio="233" xr2:uid="{A8E8026A-0827-4328-8DB2-6CB64CB9D15B}"/>
  </bookViews>
  <sheets>
    <sheet name="Folha1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3" l="1"/>
  <c r="W4" i="3"/>
  <c r="S5" i="3"/>
  <c r="T4" i="3"/>
  <c r="T7" i="3"/>
  <c r="U7" i="3"/>
  <c r="T6" i="3"/>
  <c r="U6" i="3"/>
  <c r="W6" i="3"/>
  <c r="T5" i="3"/>
  <c r="U5" i="3"/>
  <c r="W5" i="3"/>
  <c r="U4" i="3"/>
  <c r="S6" i="3"/>
  <c r="S7" i="3"/>
  <c r="S4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Q60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D72" i="3"/>
  <c r="R72" i="3"/>
  <c r="S72" i="3"/>
  <c r="T72" i="3"/>
  <c r="U72" i="3"/>
  <c r="V72" i="3"/>
  <c r="W72" i="3"/>
  <c r="X72" i="3"/>
  <c r="Y72" i="3"/>
  <c r="Z72" i="3"/>
  <c r="AA72" i="3"/>
  <c r="AB72" i="3"/>
  <c r="AC72" i="3"/>
  <c r="AE72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Q71" i="3"/>
  <c r="Q72" i="3"/>
  <c r="Q73" i="3"/>
  <c r="Q74" i="3"/>
  <c r="Q70" i="3"/>
  <c r="Q64" i="3"/>
  <c r="C14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Q58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Q62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B14" i="3"/>
</calcChain>
</file>

<file path=xl/sharedStrings.xml><?xml version="1.0" encoding="utf-8"?>
<sst xmlns="http://schemas.openxmlformats.org/spreadsheetml/2006/main" count="214" uniqueCount="30">
  <si>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</si>
  <si>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</si>
  <si>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</si>
  <si>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</si>
  <si>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</si>
  <si>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</si>
  <si>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</si>
  <si>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</si>
  <si>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</si>
  <si>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</si>
  <si>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</si>
  <si>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</si>
  <si>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</si>
  <si>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</si>
  <si>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</si>
  <si>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</si>
  <si>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</si>
  <si>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</si>
  <si>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</si>
  <si>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</si>
  <si>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</si>
  <si>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N/A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</si>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</sst>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Tamanho Após</a:t>
            </a:r>
            <a:r>
              <a:rPr lang="pt-PT" sz="1600" b="1" baseline="0"/>
              <a:t> Compressão</a:t>
            </a:r>
          </a:p>
          <a:p>
            <a:pPr>
              <a:defRPr/>
            </a:pPr>
            <a:r>
              <a:rPr lang="pt-PT" sz="1600" b="1" baseline="0"/>
              <a:t>(MB)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Jpeg2000 Parte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40-4AB5-8C61-AB1BD7263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Folha1!$B$3:$B$6</c:f>
              <c:numCache>
                <c:formatCode>General</c:formatCode>
                <c:ptCount val="4"/>
                <c:pt idx="0">
                  <c:v>3.98</c:v>
                </c:pt>
                <c:pt idx="1">
                  <c:v>3.06</c:v>
                </c:pt>
                <c:pt idx="2">
                  <c:v>2.65</c:v>
                </c:pt>
                <c:pt idx="3">
                  <c:v>4.4800000000000004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0-4AB5-8C61-AB1BD7263E2E}"/>
            </c:ext>
          </c:extLst>
        </c:ser>
        <c:ser>
          <c:idx val="1"/>
          <c:order val="1"/>
          <c:tx>
            <c:v>Jpeg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Folha1!$C$3:$C$6</c:f>
              <c:numCache>
                <c:formatCode>General</c:formatCode>
                <c:ptCount val="4"/>
                <c:pt idx="0">
                  <c:v>0.94199999999999995</c:v>
                </c:pt>
                <c:pt idx="1">
                  <c:v>0.32200000000000001</c:v>
                </c:pt>
                <c:pt idx="2">
                  <c:v>1.06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0-4AB5-8C61-AB1BD7263E2E}"/>
            </c:ext>
          </c:extLst>
        </c:ser>
        <c:ser>
          <c:idx val="2"/>
          <c:order val="2"/>
          <c:tx>
            <c:v>Bzip2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Folha1!$D$3:$D$6</c:f>
              <c:numCache>
                <c:formatCode>General</c:formatCode>
                <c:ptCount val="4"/>
                <c:pt idx="0">
                  <c:v>4.5199999999999996</c:v>
                </c:pt>
                <c:pt idx="1">
                  <c:v>3.33</c:v>
                </c:pt>
                <c:pt idx="2">
                  <c:v>1.72</c:v>
                </c:pt>
                <c:pt idx="3">
                  <c:v>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0-4AB5-8C61-AB1BD7263E2E}"/>
            </c:ext>
          </c:extLst>
        </c:ser>
        <c:ser>
          <c:idx val="3"/>
          <c:order val="3"/>
          <c:tx>
            <c:v>Png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Folha1!$E$3:$E$6</c:f>
              <c:numCache>
                <c:formatCode>General</c:formatCode>
                <c:ptCount val="4"/>
                <c:pt idx="0">
                  <c:v>4.41</c:v>
                </c:pt>
                <c:pt idx="1">
                  <c:v>3.17</c:v>
                </c:pt>
                <c:pt idx="2">
                  <c:v>2.17</c:v>
                </c:pt>
                <c:pt idx="3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40-4AB5-8C61-AB1BD7263E2E}"/>
            </c:ext>
          </c:extLst>
        </c:ser>
        <c:ser>
          <c:idx val="4"/>
          <c:order val="4"/>
          <c:tx>
            <c:v>Cmp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Folha1!$F$3:$F$6</c:f>
              <c:numCache>
                <c:formatCode>General</c:formatCode>
                <c:ptCount val="4"/>
                <c:pt idx="0">
                  <c:v>4.45</c:v>
                </c:pt>
                <c:pt idx="1">
                  <c:v>2.89</c:v>
                </c:pt>
                <c:pt idx="2">
                  <c:v>1.88</c:v>
                </c:pt>
                <c:pt idx="3">
                  <c:v>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40-4AB5-8C61-AB1BD7263E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1560656"/>
        <c:axId val="441558360"/>
      </c:barChart>
      <c:catAx>
        <c:axId val="4415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1558360"/>
        <c:crosses val="autoZero"/>
        <c:auto val="1"/>
        <c:lblAlgn val="ctr"/>
        <c:lblOffset val="100"/>
        <c:noMultiLvlLbl val="0"/>
      </c:catAx>
      <c:valAx>
        <c:axId val="441558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1560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Folha1!$Q$70:$AE$70</c:f>
              <c:numCache>
                <c:formatCode>General</c:formatCode>
                <c:ptCount val="15"/>
                <c:pt idx="0">
                  <c:v>485.8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Folha1!$Q$71:$AE$71</c:f>
              <c:numCache>
                <c:formatCode>General</c:formatCode>
                <c:ptCount val="15"/>
                <c:pt idx="0">
                  <c:v>177.4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Folha1!$Q$72:$AE$72</c:f>
              <c:numCache>
                <c:formatCode>General</c:formatCode>
                <c:ptCount val="15"/>
                <c:pt idx="0">
                  <c:v>378.2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Folha1!$Q$73:$AE$73</c:f>
              <c:numCache>
                <c:formatCode>General</c:formatCode>
                <c:ptCount val="15"/>
                <c:pt idx="0">
                  <c:v>778.8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28.4</c:v>
                </c:pt>
                <c:pt idx="13">
                  <c:v>79.8</c:v>
                </c:pt>
                <c:pt idx="14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ser>
          <c:idx val="4"/>
          <c:order val="4"/>
          <c:tx>
            <c:v>lena.bmp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Folha1!$Q$74:$AE$74</c:f>
              <c:numCache>
                <c:formatCode>General</c:formatCode>
                <c:ptCount val="15"/>
                <c:pt idx="0">
                  <c:v>26.8</c:v>
                </c:pt>
                <c:pt idx="1">
                  <c:v>1.2</c:v>
                </c:pt>
                <c:pt idx="2">
                  <c:v>1.3</c:v>
                </c:pt>
                <c:pt idx="3">
                  <c:v>1.1000000000000001</c:v>
                </c:pt>
                <c:pt idx="4">
                  <c:v>3</c:v>
                </c:pt>
                <c:pt idx="5">
                  <c:v>1.2</c:v>
                </c:pt>
                <c:pt idx="6">
                  <c:v>1.3</c:v>
                </c:pt>
                <c:pt idx="7">
                  <c:v>2.1</c:v>
                </c:pt>
                <c:pt idx="8">
                  <c:v>0.2</c:v>
                </c:pt>
                <c:pt idx="9">
                  <c:v>3.9</c:v>
                </c:pt>
                <c:pt idx="10">
                  <c:v>0.2</c:v>
                </c:pt>
                <c:pt idx="11">
                  <c:v>1.5</c:v>
                </c:pt>
                <c:pt idx="12">
                  <c:v>1.2</c:v>
                </c:pt>
                <c:pt idx="13">
                  <c:v>1.4</c:v>
                </c:pt>
                <c:pt idx="1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0-47AB-A9E3-88B15B58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Descompressão</a:t>
            </a:r>
          </a:p>
          <a:p>
            <a:pPr>
              <a:defRPr/>
            </a:pPr>
            <a:r>
              <a:rPr lang="pt-PT"/>
              <a:t>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Jpeg2000 Parte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Folha1!$S$13:$S$16</c:f>
              <c:numCache>
                <c:formatCode>General</c:formatCode>
                <c:ptCount val="4"/>
                <c:pt idx="0">
                  <c:v>4.03</c:v>
                </c:pt>
                <c:pt idx="1">
                  <c:v>2.83</c:v>
                </c:pt>
                <c:pt idx="2">
                  <c:v>8.59</c:v>
                </c:pt>
                <c:pt idx="3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5-49B8-9DDE-006657AC0664}"/>
            </c:ext>
          </c:extLst>
        </c:ser>
        <c:ser>
          <c:idx val="1"/>
          <c:order val="1"/>
          <c:tx>
            <c:v>Jpeg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Folha1!$T$13:$T$16</c:f>
              <c:numCache>
                <c:formatCode>General</c:formatCode>
                <c:ptCount val="4"/>
                <c:pt idx="0">
                  <c:v>0.19</c:v>
                </c:pt>
                <c:pt idx="1">
                  <c:v>0.12</c:v>
                </c:pt>
                <c:pt idx="2">
                  <c:v>0.42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5-49B8-9DDE-006657AC0664}"/>
            </c:ext>
          </c:extLst>
        </c:ser>
        <c:ser>
          <c:idx val="2"/>
          <c:order val="2"/>
          <c:tx>
            <c:v>Bzip2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Folha1!$U$13:$U$16</c:f>
              <c:numCache>
                <c:formatCode>General</c:formatCode>
                <c:ptCount val="4"/>
                <c:pt idx="0">
                  <c:v>0.89</c:v>
                </c:pt>
                <c:pt idx="1">
                  <c:v>0.61</c:v>
                </c:pt>
                <c:pt idx="2">
                  <c:v>0.68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5-49B8-9DDE-006657AC0664}"/>
            </c:ext>
          </c:extLst>
        </c:ser>
        <c:ser>
          <c:idx val="3"/>
          <c:order val="3"/>
          <c:tx>
            <c:v>Png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Folha1!$V$13:$V$16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5-49B8-9DDE-006657AC0664}"/>
            </c:ext>
          </c:extLst>
        </c:ser>
        <c:ser>
          <c:idx val="4"/>
          <c:order val="4"/>
          <c:tx>
            <c:v>Cmp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Folha1!$W$13:$W$16</c:f>
              <c:numCache>
                <c:formatCode>General</c:formatCode>
                <c:ptCount val="4"/>
                <c:pt idx="0">
                  <c:v>22.68</c:v>
                </c:pt>
                <c:pt idx="1">
                  <c:v>19.37</c:v>
                </c:pt>
                <c:pt idx="2">
                  <c:v>15.93</c:v>
                </c:pt>
                <c:pt idx="3">
                  <c:v>25.48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95-49B8-9DDE-006657AC06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4400672"/>
        <c:axId val="664402640"/>
      </c:barChart>
      <c:catAx>
        <c:axId val="6644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402640"/>
        <c:crosses val="autoZero"/>
        <c:auto val="1"/>
        <c:lblAlgn val="ctr"/>
        <c:lblOffset val="100"/>
        <c:noMultiLvlLbl val="0"/>
      </c:catAx>
      <c:valAx>
        <c:axId val="664402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440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Jpeg2000 Parte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Folha1!$S$4:$S$7</c:f>
              <c:numCache>
                <c:formatCode>General</c:formatCode>
                <c:ptCount val="4"/>
                <c:pt idx="0">
                  <c:v>9.0100000000000016</c:v>
                </c:pt>
                <c:pt idx="1">
                  <c:v>6.37</c:v>
                </c:pt>
                <c:pt idx="2">
                  <c:v>18.509999999999998</c:v>
                </c:pt>
                <c:pt idx="3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A-4779-96C3-DD2ABA5248CB}"/>
            </c:ext>
          </c:extLst>
        </c:ser>
        <c:ser>
          <c:idx val="1"/>
          <c:order val="1"/>
          <c:tx>
            <c:v>Jpeg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Folha1!$T$4:$T$7</c:f>
              <c:numCache>
                <c:formatCode>General</c:formatCode>
                <c:ptCount val="4"/>
                <c:pt idx="0">
                  <c:v>0.44</c:v>
                </c:pt>
                <c:pt idx="1">
                  <c:v>0.27</c:v>
                </c:pt>
                <c:pt idx="2">
                  <c:v>1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A-4779-96C3-DD2ABA5248CB}"/>
            </c:ext>
          </c:extLst>
        </c:ser>
        <c:ser>
          <c:idx val="2"/>
          <c:order val="2"/>
          <c:tx>
            <c:v>Png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Folha1!$U$4:$U$7</c:f>
              <c:numCache>
                <c:formatCode>General</c:formatCode>
                <c:ptCount val="4"/>
                <c:pt idx="0">
                  <c:v>2.27</c:v>
                </c:pt>
                <c:pt idx="1">
                  <c:v>1.58</c:v>
                </c:pt>
                <c:pt idx="2">
                  <c:v>1.57</c:v>
                </c:pt>
                <c:pt idx="3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A-4779-96C3-DD2ABA5248CB}"/>
            </c:ext>
          </c:extLst>
        </c:ser>
        <c:ser>
          <c:idx val="3"/>
          <c:order val="3"/>
          <c:tx>
            <c:v>Png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A-4779-96C3-DD2ABA5248CB}"/>
            </c:ext>
          </c:extLst>
        </c:ser>
        <c:ser>
          <c:idx val="4"/>
          <c:order val="4"/>
          <c:tx>
            <c:v>Cmp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Folha1!$W$4:$W$7</c:f>
              <c:numCache>
                <c:formatCode>General</c:formatCode>
                <c:ptCount val="4"/>
                <c:pt idx="0">
                  <c:v>66.740000000000009</c:v>
                </c:pt>
                <c:pt idx="1">
                  <c:v>55</c:v>
                </c:pt>
                <c:pt idx="2">
                  <c:v>41.370000000000005</c:v>
                </c:pt>
                <c:pt idx="3">
                  <c:v>71.55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A-4779-96C3-DD2ABA524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9407760"/>
        <c:axId val="719412352"/>
      </c:barChart>
      <c:catAx>
        <c:axId val="7194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9412352"/>
        <c:crosses val="autoZero"/>
        <c:auto val="1"/>
        <c:lblAlgn val="ctr"/>
        <c:lblOffset val="100"/>
        <c:noMultiLvlLbl val="0"/>
      </c:catAx>
      <c:valAx>
        <c:axId val="719412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9407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TAxa</a:t>
            </a:r>
            <a:r>
              <a:rPr lang="pt-PT" baseline="0"/>
              <a:t> de compressão</a:t>
            </a:r>
          </a:p>
          <a:p>
            <a:pPr>
              <a:defRPr/>
            </a:pPr>
            <a:r>
              <a:rPr lang="pt-PT" baseline="0"/>
              <a:t>(%)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Jpeg2000 Parte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Folha1!$B$14:$B$17</c:f>
              <c:numCache>
                <c:formatCode>General</c:formatCode>
                <c:ptCount val="4"/>
                <c:pt idx="0">
                  <c:v>76.400000000000006</c:v>
                </c:pt>
                <c:pt idx="1">
                  <c:v>70.599999999999994</c:v>
                </c:pt>
                <c:pt idx="2">
                  <c:v>94.2</c:v>
                </c:pt>
                <c:pt idx="3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674-89CF-3BD3EF65FF52}"/>
            </c:ext>
          </c:extLst>
        </c:ser>
        <c:ser>
          <c:idx val="1"/>
          <c:order val="1"/>
          <c:tx>
            <c:v>Jpeg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Folha1!$C$14:$C$17</c:f>
              <c:numCache>
                <c:formatCode>General</c:formatCode>
                <c:ptCount val="4"/>
                <c:pt idx="0">
                  <c:v>94.4</c:v>
                </c:pt>
                <c:pt idx="1">
                  <c:v>96.9</c:v>
                </c:pt>
                <c:pt idx="2">
                  <c:v>97.7</c:v>
                </c:pt>
                <c:pt idx="3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3-4674-89CF-3BD3EF65FF52}"/>
            </c:ext>
          </c:extLst>
        </c:ser>
        <c:ser>
          <c:idx val="2"/>
          <c:order val="2"/>
          <c:tx>
            <c:v>Bzip2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Folha1!$D$14:$D$17</c:f>
              <c:numCache>
                <c:formatCode>General</c:formatCode>
                <c:ptCount val="4"/>
                <c:pt idx="0">
                  <c:v>73.3</c:v>
                </c:pt>
                <c:pt idx="1">
                  <c:v>68</c:v>
                </c:pt>
                <c:pt idx="2">
                  <c:v>96.2</c:v>
                </c:pt>
                <c:pt idx="3">
                  <c:v>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3-4674-89CF-3BD3EF65FF52}"/>
            </c:ext>
          </c:extLst>
        </c:ser>
        <c:ser>
          <c:idx val="3"/>
          <c:order val="3"/>
          <c:tx>
            <c:v>Png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Folha1!$E$14:$E$17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69.5</c:v>
                </c:pt>
                <c:pt idx="2">
                  <c:v>95.3</c:v>
                </c:pt>
                <c:pt idx="3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3-4674-89CF-3BD3EF65FF52}"/>
            </c:ext>
          </c:extLst>
        </c:ser>
        <c:ser>
          <c:idx val="4"/>
          <c:order val="4"/>
          <c:tx>
            <c:v>Cmp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Folha1!$F$14:$F$17</c:f>
              <c:numCache>
                <c:formatCode>General</c:formatCode>
                <c:ptCount val="4"/>
                <c:pt idx="0">
                  <c:v>73.72</c:v>
                </c:pt>
                <c:pt idx="1">
                  <c:v>72.47</c:v>
                </c:pt>
                <c:pt idx="2">
                  <c:v>95.9</c:v>
                </c:pt>
                <c:pt idx="3">
                  <c:v>65.709999999999994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73-4674-89CF-3BD3EF65F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7461040"/>
        <c:axId val="547460056"/>
      </c:barChart>
      <c:catAx>
        <c:axId val="5474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460056"/>
        <c:crosses val="autoZero"/>
        <c:auto val="1"/>
        <c:lblAlgn val="ctr"/>
        <c:lblOffset val="100"/>
        <c:noMultiLvlLbl val="0"/>
      </c:catAx>
      <c:valAx>
        <c:axId val="547460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7461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Sem Filtro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Folha1!$K$3:$K$6</c:f>
              <c:numCache>
                <c:formatCode>General</c:formatCode>
                <c:ptCount val="4"/>
                <c:pt idx="0">
                  <c:v>5.72</c:v>
                </c:pt>
                <c:pt idx="1">
                  <c:v>7.42</c:v>
                </c:pt>
                <c:pt idx="2">
                  <c:v>1.83</c:v>
                </c:pt>
                <c:pt idx="3">
                  <c:v>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B-45BD-90FA-C19C4241DB3B}"/>
            </c:ext>
          </c:extLst>
        </c:ser>
        <c:ser>
          <c:idx val="1"/>
          <c:order val="1"/>
          <c:tx>
            <c:v>Filtro Up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Folha1!$L$3:$L$6</c:f>
              <c:numCache>
                <c:formatCode>General</c:formatCode>
                <c:ptCount val="4"/>
                <c:pt idx="0">
                  <c:v>2.69</c:v>
                </c:pt>
                <c:pt idx="1">
                  <c:v>2.82</c:v>
                </c:pt>
                <c:pt idx="2">
                  <c:v>0.59</c:v>
                </c:pt>
                <c:pt idx="3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B-45BD-90FA-C19C4241DB3B}"/>
            </c:ext>
          </c:extLst>
        </c:ser>
        <c:ser>
          <c:idx val="2"/>
          <c:order val="2"/>
          <c:tx>
            <c:v>Filtro Paeth Simplificado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Folha1!$M$3:$M$6</c:f>
              <c:numCache>
                <c:formatCode>General</c:formatCode>
                <c:ptCount val="4"/>
                <c:pt idx="0">
                  <c:v>2.2599999999999998</c:v>
                </c:pt>
                <c:pt idx="1">
                  <c:v>2.38</c:v>
                </c:pt>
                <c:pt idx="2">
                  <c:v>0.56000000000000005</c:v>
                </c:pt>
                <c:pt idx="3">
                  <c:v>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B-45BD-90FA-C19C4241DB3B}"/>
            </c:ext>
          </c:extLst>
        </c:ser>
        <c:ser>
          <c:idx val="3"/>
          <c:order val="3"/>
          <c:tx>
            <c:v>Transformada Move-To-Front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Folha1!$N$3:$N$6</c:f>
              <c:numCache>
                <c:formatCode>General</c:formatCode>
                <c:ptCount val="4"/>
                <c:pt idx="0">
                  <c:v>3.41</c:v>
                </c:pt>
                <c:pt idx="1">
                  <c:v>3.46</c:v>
                </c:pt>
                <c:pt idx="2">
                  <c:v>0.62</c:v>
                </c:pt>
                <c:pt idx="3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DB-45BD-90FA-C19C4241DB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5032608"/>
        <c:axId val="555035560"/>
      </c:barChart>
      <c:catAx>
        <c:axId val="555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035560"/>
        <c:crosses val="autoZero"/>
        <c:auto val="1"/>
        <c:lblAlgn val="ctr"/>
        <c:lblOffset val="100"/>
        <c:noMultiLvlLbl val="0"/>
      </c:catAx>
      <c:valAx>
        <c:axId val="555035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503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Compressão</a:t>
            </a:r>
          </a:p>
          <a:p>
            <a:pPr>
              <a:defRPr/>
            </a:pPr>
            <a:r>
              <a:rPr lang="pt-PT"/>
              <a:t>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Jpeg2000 Parte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Folha1!$J$13:$J$16</c:f>
              <c:numCache>
                <c:formatCode>General</c:formatCode>
                <c:ptCount val="4"/>
                <c:pt idx="0">
                  <c:v>4.9800000000000004</c:v>
                </c:pt>
                <c:pt idx="1">
                  <c:v>3.54</c:v>
                </c:pt>
                <c:pt idx="2">
                  <c:v>9.92</c:v>
                </c:pt>
                <c:pt idx="3">
                  <c:v>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4809-A169-1AEDFFC2A131}"/>
            </c:ext>
          </c:extLst>
        </c:ser>
        <c:ser>
          <c:idx val="1"/>
          <c:order val="1"/>
          <c:tx>
            <c:v>Jpeg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Folha1!$K$13:$K$16</c:f>
              <c:numCache>
                <c:formatCode>General</c:formatCode>
                <c:ptCount val="4"/>
                <c:pt idx="0">
                  <c:v>0.25</c:v>
                </c:pt>
                <c:pt idx="1">
                  <c:v>0.15</c:v>
                </c:pt>
                <c:pt idx="2">
                  <c:v>0.57999999999999996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B-4809-A169-1AEDFFC2A131}"/>
            </c:ext>
          </c:extLst>
        </c:ser>
        <c:ser>
          <c:idx val="2"/>
          <c:order val="2"/>
          <c:tx>
            <c:v>Bzip2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Folha1!$L$13:$L$16</c:f>
              <c:numCache>
                <c:formatCode>General</c:formatCode>
                <c:ptCount val="4"/>
                <c:pt idx="0">
                  <c:v>1.38</c:v>
                </c:pt>
                <c:pt idx="1">
                  <c:v>0.97</c:v>
                </c:pt>
                <c:pt idx="2">
                  <c:v>0.89</c:v>
                </c:pt>
                <c:pt idx="3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B-4809-A169-1AEDFFC2A131}"/>
            </c:ext>
          </c:extLst>
        </c:ser>
        <c:ser>
          <c:idx val="3"/>
          <c:order val="3"/>
          <c:tx>
            <c:v>Png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egg.bmp</c:v>
              </c:pt>
              <c:pt idx="1">
                <c:v>landscape.bmp</c:v>
              </c:pt>
              <c:pt idx="2">
                <c:v>pattern.bmp</c:v>
              </c:pt>
              <c:pt idx="3">
                <c:v>zebra.bmp</c:v>
              </c:pt>
            </c:strLit>
          </c:cat>
          <c:val>
            <c:numRef>
              <c:f>Folha1!$M$13:$M$16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B-4809-A169-1AEDFFC2A131}"/>
            </c:ext>
          </c:extLst>
        </c:ser>
        <c:ser>
          <c:idx val="4"/>
          <c:order val="4"/>
          <c:tx>
            <c:v>Cmp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Folha1!$N$13:$N$16</c:f>
              <c:numCache>
                <c:formatCode>General</c:formatCode>
                <c:ptCount val="4"/>
                <c:pt idx="0">
                  <c:v>44.06</c:v>
                </c:pt>
                <c:pt idx="1">
                  <c:v>35.630000000000003</c:v>
                </c:pt>
                <c:pt idx="2">
                  <c:v>25.44</c:v>
                </c:pt>
                <c:pt idx="3">
                  <c:v>46.07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B-4809-A169-1AEDFFC2A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82903408"/>
        <c:axId val="682910952"/>
      </c:barChart>
      <c:catAx>
        <c:axId val="6829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910952"/>
        <c:crosses val="autoZero"/>
        <c:auto val="1"/>
        <c:lblAlgn val="ctr"/>
        <c:lblOffset val="100"/>
        <c:noMultiLvlLbl val="0"/>
      </c:catAx>
      <c:valAx>
        <c:axId val="682910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90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Folha1!$Q$23:$AE$23</c:f>
              <c:numCache>
                <c:formatCode>General</c:formatCode>
                <c:ptCount val="15"/>
                <c:pt idx="0">
                  <c:v>427.39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Folha1!$Q$24:$AE$24</c:f>
              <c:numCache>
                <c:formatCode>General</c:formatCode>
                <c:ptCount val="15"/>
                <c:pt idx="0">
                  <c:v>135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Folha1!$Q$25:$AE$25</c:f>
              <c:numCache>
                <c:formatCode>General</c:formatCode>
                <c:ptCount val="15"/>
                <c:pt idx="0">
                  <c:v>286.58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Folha1!$Q$26:$AE$26</c:f>
              <c:numCache>
                <c:formatCode>General</c:formatCode>
                <c:ptCount val="15"/>
                <c:pt idx="0">
                  <c:v>714.62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0</c:v>
                </c:pt>
                <c:pt idx="13">
                  <c:v>25.06</c:v>
                </c:pt>
                <c:pt idx="14">
                  <c:v>43.27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ser>
          <c:idx val="4"/>
          <c:order val="4"/>
          <c:tx>
            <c:v>lena.bmp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Folha1!$Q$27:$AE$27</c:f>
              <c:numCache>
                <c:formatCode>General</c:formatCode>
                <c:ptCount val="15"/>
                <c:pt idx="0">
                  <c:v>25.28</c:v>
                </c:pt>
                <c:pt idx="1">
                  <c:v>0.46</c:v>
                </c:pt>
                <c:pt idx="2">
                  <c:v>0.46</c:v>
                </c:pt>
                <c:pt idx="3">
                  <c:v>0.35</c:v>
                </c:pt>
                <c:pt idx="4">
                  <c:v>0.51</c:v>
                </c:pt>
                <c:pt idx="5">
                  <c:v>0.43</c:v>
                </c:pt>
                <c:pt idx="6">
                  <c:v>0.53</c:v>
                </c:pt>
                <c:pt idx="7">
                  <c:v>0.41</c:v>
                </c:pt>
                <c:pt idx="8">
                  <c:v>0.19</c:v>
                </c:pt>
                <c:pt idx="9">
                  <c:v>0.24</c:v>
                </c:pt>
                <c:pt idx="10">
                  <c:v>0.15</c:v>
                </c:pt>
                <c:pt idx="11">
                  <c:v>0.72</c:v>
                </c:pt>
                <c:pt idx="12">
                  <c:v>0.64</c:v>
                </c:pt>
                <c:pt idx="13">
                  <c:v>0.16</c:v>
                </c:pt>
                <c:pt idx="1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C-4A87-9FEA-49F0B895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Folha1!$Q$34:$AE$34</c:f>
              <c:numCache>
                <c:formatCode>General</c:formatCode>
                <c:ptCount val="15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Folha1!$Q$35:$AE$35</c:f>
              <c:numCache>
                <c:formatCode>General</c:formatCode>
                <c:ptCount val="15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Folha1!$Q$36:$AE$36</c:f>
              <c:numCache>
                <c:formatCode>General</c:formatCode>
                <c:ptCount val="15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Folha1!$Q$37:$AE$37</c:f>
              <c:numCache>
                <c:formatCode>General</c:formatCode>
                <c:ptCount val="15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0</c:v>
                </c:pt>
                <c:pt idx="13">
                  <c:v>4.4400000000000004</c:v>
                </c:pt>
                <c:pt idx="14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ser>
          <c:idx val="4"/>
          <c:order val="4"/>
          <c:tx>
            <c:v>lena.bmp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Folha1!$Q$38:$AE$38</c:f>
              <c:numCache>
                <c:formatCode>General</c:formatCode>
                <c:ptCount val="15"/>
                <c:pt idx="0">
                  <c:v>0.22</c:v>
                </c:pt>
                <c:pt idx="1">
                  <c:v>0.15</c:v>
                </c:pt>
                <c:pt idx="2">
                  <c:v>0.19</c:v>
                </c:pt>
                <c:pt idx="3">
                  <c:v>0.16</c:v>
                </c:pt>
                <c:pt idx="4">
                  <c:v>0.15</c:v>
                </c:pt>
                <c:pt idx="5">
                  <c:v>0.22</c:v>
                </c:pt>
                <c:pt idx="6">
                  <c:v>0.27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0.17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E-4521-A408-FA7BCF26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Folha1!$Q$42:$AE$42</c:f>
              <c:numCache>
                <c:formatCode>General</c:formatCode>
                <c:ptCount val="15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Folha1!$Q$43:$AE$43</c:f>
              <c:numCache>
                <c:formatCode>General</c:formatCode>
                <c:ptCount val="15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Folha1!$Q$44:$AE$44</c:f>
              <c:numCache>
                <c:formatCode>General</c:formatCode>
                <c:ptCount val="15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Folha1!$Q$45:$AE$45</c:f>
              <c:numCache>
                <c:formatCode>General</c:formatCode>
                <c:ptCount val="15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66.14</c:v>
                </c:pt>
                <c:pt idx="13">
                  <c:v>72.17</c:v>
                </c:pt>
                <c:pt idx="14">
                  <c:v>71.39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E-4968-9F33-E3D13795168B}"/>
            </c:ext>
          </c:extLst>
        </c:ser>
        <c:ser>
          <c:idx val="4"/>
          <c:order val="4"/>
          <c:tx>
            <c:v>lena.bmp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Folha1!$Q$46:$AE$46</c:f>
              <c:numCache>
                <c:formatCode>General</c:formatCode>
                <c:ptCount val="15"/>
                <c:pt idx="0">
                  <c:v>14.18</c:v>
                </c:pt>
                <c:pt idx="1">
                  <c:v>40.32</c:v>
                </c:pt>
                <c:pt idx="2">
                  <c:v>25.8</c:v>
                </c:pt>
                <c:pt idx="3">
                  <c:v>35.89</c:v>
                </c:pt>
                <c:pt idx="4">
                  <c:v>38.700000000000003</c:v>
                </c:pt>
                <c:pt idx="5">
                  <c:v>13.8</c:v>
                </c:pt>
                <c:pt idx="6">
                  <c:v>-6.18</c:v>
                </c:pt>
                <c:pt idx="7">
                  <c:v>31.46</c:v>
                </c:pt>
                <c:pt idx="8">
                  <c:v>37.83</c:v>
                </c:pt>
                <c:pt idx="9">
                  <c:v>35.39</c:v>
                </c:pt>
                <c:pt idx="10">
                  <c:v>32.979999999999997</c:v>
                </c:pt>
                <c:pt idx="11">
                  <c:v>32.89</c:v>
                </c:pt>
                <c:pt idx="12">
                  <c:v>36.94</c:v>
                </c:pt>
                <c:pt idx="13">
                  <c:v>39.630000000000003</c:v>
                </c:pt>
                <c:pt idx="14">
                  <c:v>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E-4968-9F33-E3D13795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Folha1!$Q$50:$AE$50</c:f>
              <c:numCache>
                <c:formatCode>General</c:formatCode>
                <c:ptCount val="15"/>
                <c:pt idx="0">
                  <c:v>58.4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Folha1!$Q$51:$AE$51</c:f>
              <c:numCache>
                <c:formatCode>General</c:formatCode>
                <c:ptCount val="15"/>
                <c:pt idx="0">
                  <c:v>42.42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Folha1!$Q$52:$AE$52</c:f>
              <c:numCache>
                <c:formatCode>General</c:formatCode>
                <c:ptCount val="15"/>
                <c:pt idx="0">
                  <c:v>91.63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Folha1!$Q$53:$AE$53</c:f>
              <c:numCache>
                <c:formatCode>General</c:formatCode>
                <c:ptCount val="15"/>
                <c:pt idx="0">
                  <c:v>64.22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ser>
          <c:idx val="4"/>
          <c:order val="4"/>
          <c:tx>
            <c:v>lena.bmp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Folha1!$Q$54:$AE$54</c:f>
              <c:numCache>
                <c:formatCode>General</c:formatCode>
                <c:ptCount val="15"/>
                <c:pt idx="0">
                  <c:v>1.54</c:v>
                </c:pt>
                <c:pt idx="1">
                  <c:v>0.73</c:v>
                </c:pt>
                <c:pt idx="2">
                  <c:v>0.82</c:v>
                </c:pt>
                <c:pt idx="3">
                  <c:v>0.75</c:v>
                </c:pt>
                <c:pt idx="4">
                  <c:v>2.48</c:v>
                </c:pt>
                <c:pt idx="5">
                  <c:v>0.81</c:v>
                </c:pt>
                <c:pt idx="6">
                  <c:v>0.73</c:v>
                </c:pt>
                <c:pt idx="7">
                  <c:v>1.69</c:v>
                </c:pt>
                <c:pt idx="8">
                  <c:v>0.02</c:v>
                </c:pt>
                <c:pt idx="9">
                  <c:v>3.66</c:v>
                </c:pt>
                <c:pt idx="10">
                  <c:v>0.02</c:v>
                </c:pt>
                <c:pt idx="11">
                  <c:v>0.81</c:v>
                </c:pt>
                <c:pt idx="12">
                  <c:v>0.51</c:v>
                </c:pt>
                <c:pt idx="13">
                  <c:v>1.23</c:v>
                </c:pt>
                <c:pt idx="14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0C-4757-9A83-37478EE4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369.4</c:v>
                </c:pt>
                <c:pt idx="1">
                  <c:v>38</c:v>
                </c:pt>
                <c:pt idx="2">
                  <c:v>82</c:v>
                </c:pt>
                <c:pt idx="3">
                  <c:v>60.2</c:v>
                </c:pt>
                <c:pt idx="4">
                  <c:v>88.6</c:v>
                </c:pt>
                <c:pt idx="5">
                  <c:v>83.4</c:v>
                </c:pt>
                <c:pt idx="6">
                  <c:v>86.6</c:v>
                </c:pt>
                <c:pt idx="7">
                  <c:v>90</c:v>
                </c:pt>
                <c:pt idx="8">
                  <c:v>15.6</c:v>
                </c:pt>
                <c:pt idx="9">
                  <c:v>113.4</c:v>
                </c:pt>
                <c:pt idx="10">
                  <c:v>14.9</c:v>
                </c:pt>
                <c:pt idx="11">
                  <c:v>47.2</c:v>
                </c:pt>
                <c:pt idx="12">
                  <c:v>38.6</c:v>
                </c:pt>
                <c:pt idx="13">
                  <c:v>72.900000000000006</c:v>
                </c:pt>
                <c:pt idx="14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54.2</c:v>
                </c:pt>
                <c:pt idx="1">
                  <c:v>65.400000000000006</c:v>
                </c:pt>
                <c:pt idx="2">
                  <c:v>64.2</c:v>
                </c:pt>
                <c:pt idx="3">
                  <c:v>65.400000000000006</c:v>
                </c:pt>
                <c:pt idx="4">
                  <c:v>68.599999999999994</c:v>
                </c:pt>
                <c:pt idx="5">
                  <c:v>62</c:v>
                </c:pt>
                <c:pt idx="6">
                  <c:v>58</c:v>
                </c:pt>
                <c:pt idx="7">
                  <c:v>54.1</c:v>
                </c:pt>
                <c:pt idx="8">
                  <c:v>68.400000000000006</c:v>
                </c:pt>
                <c:pt idx="9">
                  <c:v>66.7</c:v>
                </c:pt>
                <c:pt idx="10">
                  <c:v>67.7</c:v>
                </c:pt>
                <c:pt idx="11">
                  <c:v>68.099999999999994</c:v>
                </c:pt>
                <c:pt idx="12">
                  <c:v>68.7</c:v>
                </c:pt>
                <c:pt idx="13">
                  <c:v>71.8</c:v>
                </c:pt>
                <c:pt idx="14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4.5999999999999996</c:v>
                      </c:pt>
                      <c:pt idx="1">
                        <c:v>3.7</c:v>
                      </c:pt>
                      <c:pt idx="2">
                        <c:v>3.4</c:v>
                      </c:pt>
                      <c:pt idx="3">
                        <c:v>3.5</c:v>
                      </c:pt>
                      <c:pt idx="4">
                        <c:v>3.1</c:v>
                      </c:pt>
                      <c:pt idx="5">
                        <c:v>3.4</c:v>
                      </c:pt>
                      <c:pt idx="6">
                        <c:v>3.4</c:v>
                      </c:pt>
                      <c:pt idx="7">
                        <c:v>5.5</c:v>
                      </c:pt>
                      <c:pt idx="8">
                        <c:v>3.2</c:v>
                      </c:pt>
                      <c:pt idx="9">
                        <c:v>3.3</c:v>
                      </c:pt>
                      <c:pt idx="10">
                        <c:v>3.1</c:v>
                      </c:pt>
                      <c:pt idx="11">
                        <c:v>3</c:v>
                      </c:pt>
                      <c:pt idx="12">
                        <c:v>1.9</c:v>
                      </c:pt>
                      <c:pt idx="13">
                        <c:v>2.7</c:v>
                      </c:pt>
                      <c:pt idx="14">
                        <c:v>2.7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42201</xdr:colOff>
      <xdr:row>1</xdr:row>
      <xdr:rowOff>159124</xdr:rowOff>
    </xdr:from>
    <xdr:to>
      <xdr:col>39</xdr:col>
      <xdr:colOff>556007</xdr:colOff>
      <xdr:row>19</xdr:row>
      <xdr:rowOff>64962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01282-C67C-49FF-8707-8B945E852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103414</xdr:colOff>
      <xdr:row>2</xdr:row>
      <xdr:rowOff>51161</xdr:rowOff>
    </xdr:from>
    <xdr:to>
      <xdr:col>50</xdr:col>
      <xdr:colOff>125186</xdr:colOff>
      <xdr:row>21</xdr:row>
      <xdr:rowOff>35376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C439D3-6317-4F75-9D80-5EC7A3BE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457200</xdr:colOff>
      <xdr:row>1</xdr:row>
      <xdr:rowOff>130629</xdr:rowOff>
    </xdr:from>
    <xdr:to>
      <xdr:col>61</xdr:col>
      <xdr:colOff>206829</xdr:colOff>
      <xdr:row>20</xdr:row>
      <xdr:rowOff>130628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EBFA07-E4F4-49E3-B2B5-2002F57E9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524434</xdr:colOff>
      <xdr:row>0</xdr:row>
      <xdr:rowOff>52668</xdr:rowOff>
    </xdr:from>
    <xdr:to>
      <xdr:col>71</xdr:col>
      <xdr:colOff>358587</xdr:colOff>
      <xdr:row>18</xdr:row>
      <xdr:rowOff>160243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B3DC33-1155-4100-BC19-4469A61D7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34</xdr:col>
      <xdr:colOff>90870</xdr:colOff>
      <xdr:row>29</xdr:row>
      <xdr:rowOff>108392</xdr:rowOff>
    </xdr:from>
    <xdr:to>
      <xdr:col>41</xdr:col>
      <xdr:colOff>395670</xdr:colOff>
      <xdr:row>44</xdr:row>
      <xdr:rowOff>149956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62346</xdr:colOff>
      <xdr:row>29</xdr:row>
      <xdr:rowOff>55418</xdr:rowOff>
    </xdr:from>
    <xdr:to>
      <xdr:col>49</xdr:col>
      <xdr:colOff>367146</xdr:colOff>
      <xdr:row>45</xdr:row>
      <xdr:rowOff>89648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50</xdr:col>
      <xdr:colOff>394854</xdr:colOff>
      <xdr:row>29</xdr:row>
      <xdr:rowOff>41563</xdr:rowOff>
    </xdr:from>
    <xdr:to>
      <xdr:col>58</xdr:col>
      <xdr:colOff>90054</xdr:colOff>
      <xdr:row>44</xdr:row>
      <xdr:rowOff>83127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168088</xdr:colOff>
      <xdr:row>29</xdr:row>
      <xdr:rowOff>39220</xdr:rowOff>
    </xdr:from>
    <xdr:to>
      <xdr:col>66</xdr:col>
      <xdr:colOff>472888</xdr:colOff>
      <xdr:row>44</xdr:row>
      <xdr:rowOff>104215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257155</xdr:colOff>
      <xdr:row>29</xdr:row>
      <xdr:rowOff>67302</xdr:rowOff>
    </xdr:from>
    <xdr:to>
      <xdr:col>88</xdr:col>
      <xdr:colOff>219635</xdr:colOff>
      <xdr:row>46</xdr:row>
      <xdr:rowOff>177949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48491</xdr:colOff>
      <xdr:row>29</xdr:row>
      <xdr:rowOff>96982</xdr:rowOff>
    </xdr:from>
    <xdr:to>
      <xdr:col>74</xdr:col>
      <xdr:colOff>353291</xdr:colOff>
      <xdr:row>44</xdr:row>
      <xdr:rowOff>138545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72</xdr:col>
      <xdr:colOff>273627</xdr:colOff>
      <xdr:row>0</xdr:row>
      <xdr:rowOff>183573</xdr:rowOff>
    </xdr:from>
    <xdr:to>
      <xdr:col>80</xdr:col>
      <xdr:colOff>335973</xdr:colOff>
      <xdr:row>19</xdr:row>
      <xdr:rowOff>155863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F37F05A-E6AB-4745-B7E8-680967186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80</xdr:col>
      <xdr:colOff>304799</xdr:colOff>
      <xdr:row>1</xdr:row>
      <xdr:rowOff>68036</xdr:rowOff>
    </xdr:from>
    <xdr:to>
      <xdr:col>89</xdr:col>
      <xdr:colOff>500742</xdr:colOff>
      <xdr:row>19</xdr:row>
      <xdr:rowOff>78921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AB8982-09BC-4EDA-94E5-17B9C780E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0.05124</cdr:x>
      <cdr:y>0.57618</cdr:y>
    </cdr:from>
    <cdr:to>
      <cdr:x>0.25124</cdr:x>
      <cdr:y>0.67465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234272" y="1594384"/>
              <a:ext cx="914400" cy="27250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234272" y="1594384"/>
              <a:ext cx="914400" cy="27250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vro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3">
          <cell r="B3">
            <v>3.98</v>
          </cell>
          <cell r="C3">
            <v>0.94199999999999995</v>
          </cell>
          <cell r="D3">
            <v>4.5199999999999996</v>
          </cell>
          <cell r="E3">
            <v>4.41</v>
          </cell>
          <cell r="F3">
            <v>3.9769000000000001</v>
          </cell>
          <cell r="K3">
            <v>5.72</v>
          </cell>
          <cell r="L3">
            <v>2.69</v>
          </cell>
          <cell r="M3">
            <v>2.2599999999999998</v>
          </cell>
          <cell r="N3">
            <v>3.41</v>
          </cell>
        </row>
        <row r="4">
          <cell r="B4">
            <v>3.06</v>
          </cell>
          <cell r="C4">
            <v>0.32200000000000001</v>
          </cell>
          <cell r="D4">
            <v>3.33</v>
          </cell>
          <cell r="E4">
            <v>3.17</v>
          </cell>
          <cell r="F4">
            <v>2.5895000000000001</v>
          </cell>
          <cell r="K4">
            <v>7.42</v>
          </cell>
          <cell r="L4">
            <v>2.82</v>
          </cell>
          <cell r="M4">
            <v>2.38</v>
          </cell>
          <cell r="N4">
            <v>3.46</v>
          </cell>
        </row>
        <row r="5">
          <cell r="B5">
            <v>2.65</v>
          </cell>
          <cell r="C5">
            <v>1.06</v>
          </cell>
          <cell r="D5">
            <v>1.72</v>
          </cell>
          <cell r="E5">
            <v>2.17</v>
          </cell>
          <cell r="F5">
            <v>2.1772999999999998</v>
          </cell>
          <cell r="K5">
            <v>1.83</v>
          </cell>
          <cell r="L5">
            <v>0.59</v>
          </cell>
          <cell r="M5">
            <v>0.56000000000000005</v>
          </cell>
          <cell r="N5">
            <v>0.62</v>
          </cell>
        </row>
        <row r="6">
          <cell r="B6">
            <v>4.4800000000000004</v>
          </cell>
          <cell r="C6">
            <v>0.98</v>
          </cell>
          <cell r="D6">
            <v>5.36</v>
          </cell>
          <cell r="E6">
            <v>5.21</v>
          </cell>
          <cell r="F6">
            <v>4.4428999999999998</v>
          </cell>
          <cell r="K6">
            <v>5.83</v>
          </cell>
          <cell r="L6">
            <v>3.22</v>
          </cell>
          <cell r="M6">
            <v>2.57</v>
          </cell>
          <cell r="N6">
            <v>4.33</v>
          </cell>
        </row>
        <row r="13">
          <cell r="J13">
            <v>4.9800000000000004</v>
          </cell>
          <cell r="K13">
            <v>0.25</v>
          </cell>
          <cell r="L13">
            <v>1.38</v>
          </cell>
          <cell r="M13">
            <v>0</v>
          </cell>
        </row>
        <row r="14">
          <cell r="B14">
            <v>76.400000000000006</v>
          </cell>
          <cell r="C14">
            <v>94.4</v>
          </cell>
          <cell r="D14">
            <v>73.3</v>
          </cell>
          <cell r="E14">
            <v>73.900000000000006</v>
          </cell>
          <cell r="F14">
            <v>76.5</v>
          </cell>
          <cell r="J14">
            <v>3.54</v>
          </cell>
          <cell r="K14">
            <v>0.15</v>
          </cell>
          <cell r="L14">
            <v>0.97</v>
          </cell>
          <cell r="M14">
            <v>0</v>
          </cell>
        </row>
        <row r="15">
          <cell r="B15">
            <v>70.599999999999994</v>
          </cell>
          <cell r="C15">
            <v>96.9</v>
          </cell>
          <cell r="D15">
            <v>68</v>
          </cell>
          <cell r="E15">
            <v>69.5</v>
          </cell>
          <cell r="F15">
            <v>75.3</v>
          </cell>
          <cell r="J15">
            <v>9.92</v>
          </cell>
          <cell r="K15">
            <v>0.57999999999999996</v>
          </cell>
          <cell r="L15">
            <v>0.89</v>
          </cell>
          <cell r="M15">
            <v>0</v>
          </cell>
        </row>
        <row r="16">
          <cell r="B16">
            <v>94.2</v>
          </cell>
          <cell r="C16">
            <v>97.7</v>
          </cell>
          <cell r="D16">
            <v>96.2</v>
          </cell>
          <cell r="E16">
            <v>95.3</v>
          </cell>
          <cell r="F16">
            <v>95.2</v>
          </cell>
          <cell r="J16">
            <v>5.42</v>
          </cell>
          <cell r="K16">
            <v>0.25</v>
          </cell>
          <cell r="L16">
            <v>1.21</v>
          </cell>
          <cell r="M16">
            <v>0</v>
          </cell>
        </row>
        <row r="17">
          <cell r="B17">
            <v>71.8</v>
          </cell>
          <cell r="C17">
            <v>93.8</v>
          </cell>
          <cell r="D17">
            <v>66.3</v>
          </cell>
          <cell r="E17">
            <v>67.2</v>
          </cell>
          <cell r="F17">
            <v>72.2</v>
          </cell>
        </row>
        <row r="23">
          <cell r="Q23">
            <v>427.39</v>
          </cell>
          <cell r="R23">
            <v>22.09</v>
          </cell>
          <cell r="S23">
            <v>26.4</v>
          </cell>
          <cell r="T23">
            <v>24.34</v>
          </cell>
          <cell r="U23">
            <v>19.77</v>
          </cell>
          <cell r="V23">
            <v>31.51</v>
          </cell>
          <cell r="W23">
            <v>32.96</v>
          </cell>
          <cell r="X23">
            <v>27.41</v>
          </cell>
          <cell r="Y23">
            <v>19.7</v>
          </cell>
          <cell r="Z23">
            <v>11.18</v>
          </cell>
          <cell r="AA23">
            <v>19.649999999999999</v>
          </cell>
          <cell r="AB23">
            <v>44.06</v>
          </cell>
          <cell r="AC23">
            <v>43.97</v>
          </cell>
          <cell r="AD23">
            <v>23.57</v>
          </cell>
          <cell r="AE23">
            <v>41.81</v>
          </cell>
        </row>
        <row r="24">
          <cell r="Q24">
            <v>135</v>
          </cell>
          <cell r="R24">
            <v>16.010000000000002</v>
          </cell>
          <cell r="S24">
            <v>10.54</v>
          </cell>
          <cell r="T24">
            <v>9.77</v>
          </cell>
          <cell r="U24">
            <v>15.07</v>
          </cell>
          <cell r="V24">
            <v>11.47</v>
          </cell>
          <cell r="W24">
            <v>10.3</v>
          </cell>
          <cell r="X24">
            <v>18.41</v>
          </cell>
          <cell r="Y24">
            <v>15.52</v>
          </cell>
          <cell r="Z24">
            <v>7.75</v>
          </cell>
          <cell r="AA24">
            <v>14.86</v>
          </cell>
          <cell r="AB24">
            <v>35.630000000000003</v>
          </cell>
          <cell r="AC24">
            <v>36.49</v>
          </cell>
          <cell r="AD24">
            <v>18.36</v>
          </cell>
          <cell r="AE24">
            <v>34.17</v>
          </cell>
        </row>
        <row r="25">
          <cell r="Q25">
            <v>286.58</v>
          </cell>
          <cell r="R25">
            <v>20.29</v>
          </cell>
          <cell r="S25">
            <v>246.83</v>
          </cell>
          <cell r="T25">
            <v>150.08000000000001</v>
          </cell>
          <cell r="U25">
            <v>22.21</v>
          </cell>
          <cell r="V25">
            <v>263.63</v>
          </cell>
          <cell r="W25">
            <v>281.63</v>
          </cell>
          <cell r="X25">
            <v>29.66</v>
          </cell>
          <cell r="Y25">
            <v>16.96</v>
          </cell>
          <cell r="Z25">
            <v>23.26</v>
          </cell>
          <cell r="AA25">
            <v>15.62</v>
          </cell>
          <cell r="AB25">
            <v>25.44</v>
          </cell>
          <cell r="AC25">
            <v>21.45</v>
          </cell>
          <cell r="AD25">
            <v>18</v>
          </cell>
          <cell r="AE25">
            <v>24.7</v>
          </cell>
        </row>
        <row r="26">
          <cell r="Q26">
            <v>714.62</v>
          </cell>
          <cell r="R26">
            <v>21.77</v>
          </cell>
          <cell r="S26">
            <v>16.7</v>
          </cell>
          <cell r="T26">
            <v>18.440000000000001</v>
          </cell>
          <cell r="U26">
            <v>21.04</v>
          </cell>
          <cell r="V26">
            <v>17.940000000000001</v>
          </cell>
          <cell r="W26">
            <v>18.34</v>
          </cell>
          <cell r="X26">
            <v>27.96</v>
          </cell>
          <cell r="Y26">
            <v>22.51</v>
          </cell>
          <cell r="Z26">
            <v>11.5</v>
          </cell>
          <cell r="AA26">
            <v>21.22</v>
          </cell>
          <cell r="AB26">
            <v>46.07</v>
          </cell>
          <cell r="AC26">
            <v>0</v>
          </cell>
          <cell r="AD26">
            <v>25.06</v>
          </cell>
          <cell r="AE26">
            <v>43.27</v>
          </cell>
        </row>
        <row r="27">
          <cell r="Q27">
            <v>25.28</v>
          </cell>
          <cell r="R27">
            <v>0.46</v>
          </cell>
          <cell r="S27">
            <v>0.46</v>
          </cell>
          <cell r="T27">
            <v>0.35</v>
          </cell>
          <cell r="U27">
            <v>0.51</v>
          </cell>
          <cell r="V27">
            <v>0.43</v>
          </cell>
          <cell r="W27">
            <v>0.53</v>
          </cell>
          <cell r="X27">
            <v>0.41</v>
          </cell>
          <cell r="Y27">
            <v>0.19</v>
          </cell>
          <cell r="Z27">
            <v>0.24</v>
          </cell>
          <cell r="AA27">
            <v>0.15</v>
          </cell>
          <cell r="AB27">
            <v>0.72</v>
          </cell>
          <cell r="AC27">
            <v>0.64</v>
          </cell>
          <cell r="AD27">
            <v>0.16</v>
          </cell>
          <cell r="AE27">
            <v>0.67</v>
          </cell>
        </row>
        <row r="34">
          <cell r="Q34">
            <v>6.86</v>
          </cell>
          <cell r="R34">
            <v>5.49</v>
          </cell>
          <cell r="S34">
            <v>5.24</v>
          </cell>
          <cell r="T34">
            <v>5.37</v>
          </cell>
          <cell r="U34">
            <v>4.5</v>
          </cell>
          <cell r="V34">
            <v>5.2</v>
          </cell>
          <cell r="W34">
            <v>5.2</v>
          </cell>
          <cell r="X34">
            <v>7.84</v>
          </cell>
          <cell r="Y34">
            <v>4.74</v>
          </cell>
          <cell r="Z34">
            <v>4.9800000000000004</v>
          </cell>
          <cell r="AA34">
            <v>4.59</v>
          </cell>
          <cell r="AB34">
            <v>4.45</v>
          </cell>
          <cell r="AC34">
            <v>4.6399999999999997</v>
          </cell>
          <cell r="AD34">
            <v>3.98</v>
          </cell>
          <cell r="AE34">
            <v>3.98</v>
          </cell>
        </row>
        <row r="35">
          <cell r="Q35">
            <v>4.63</v>
          </cell>
          <cell r="R35">
            <v>3.84</v>
          </cell>
          <cell r="S35">
            <v>3.39</v>
          </cell>
          <cell r="T35">
            <v>3.55</v>
          </cell>
          <cell r="U35">
            <v>3.4</v>
          </cell>
          <cell r="V35">
            <v>3.33</v>
          </cell>
          <cell r="W35">
            <v>3.34</v>
          </cell>
          <cell r="X35">
            <v>5.09</v>
          </cell>
          <cell r="Y35">
            <v>2.89</v>
          </cell>
          <cell r="Z35">
            <v>3.22</v>
          </cell>
          <cell r="AA35">
            <v>2.87</v>
          </cell>
          <cell r="AB35">
            <v>2.89</v>
          </cell>
          <cell r="AC35">
            <v>2.97</v>
          </cell>
          <cell r="AD35">
            <v>2.59</v>
          </cell>
          <cell r="AE35">
            <v>2.78</v>
          </cell>
        </row>
        <row r="36">
          <cell r="Q36">
            <v>2.65</v>
          </cell>
          <cell r="R36">
            <v>2.63</v>
          </cell>
          <cell r="S36">
            <v>2.4700000000000002</v>
          </cell>
          <cell r="T36">
            <v>2.5099999999999998</v>
          </cell>
          <cell r="U36">
            <v>2.2799999999999998</v>
          </cell>
          <cell r="V36">
            <v>2.48</v>
          </cell>
          <cell r="W36">
            <v>2.54</v>
          </cell>
          <cell r="X36">
            <v>5.78</v>
          </cell>
          <cell r="Y36">
            <v>2.39</v>
          </cell>
          <cell r="Z36">
            <v>2.4</v>
          </cell>
          <cell r="AA36">
            <v>2.44</v>
          </cell>
          <cell r="AB36">
            <v>1.88</v>
          </cell>
          <cell r="AC36">
            <v>1.83</v>
          </cell>
          <cell r="AD36">
            <v>2.1800000000000002</v>
          </cell>
          <cell r="AE36">
            <v>2.0099999999999998</v>
          </cell>
        </row>
        <row r="37">
          <cell r="Q37">
            <v>8.4600000000000009</v>
          </cell>
          <cell r="R37">
            <v>6.18</v>
          </cell>
          <cell r="S37">
            <v>5.75</v>
          </cell>
          <cell r="T37">
            <v>6.04</v>
          </cell>
          <cell r="U37">
            <v>5.0599999999999996</v>
          </cell>
          <cell r="V37">
            <v>5.69</v>
          </cell>
          <cell r="W37">
            <v>5.68</v>
          </cell>
          <cell r="X37">
            <v>8.56</v>
          </cell>
          <cell r="Y37">
            <v>5.57</v>
          </cell>
          <cell r="Z37">
            <v>5.84</v>
          </cell>
          <cell r="AA37">
            <v>5.55</v>
          </cell>
          <cell r="AB37">
            <v>5.47</v>
          </cell>
          <cell r="AC37">
            <v>0</v>
          </cell>
          <cell r="AD37">
            <v>4.4400000000000004</v>
          </cell>
          <cell r="AE37">
            <v>4.57</v>
          </cell>
        </row>
        <row r="38">
          <cell r="Q38">
            <v>0.22</v>
          </cell>
          <cell r="R38">
            <v>0.15</v>
          </cell>
          <cell r="S38">
            <v>0.19</v>
          </cell>
          <cell r="T38">
            <v>0.16</v>
          </cell>
          <cell r="U38">
            <v>0.15</v>
          </cell>
          <cell r="V38">
            <v>0.22</v>
          </cell>
          <cell r="W38">
            <v>0.27</v>
          </cell>
          <cell r="X38">
            <v>0.17</v>
          </cell>
          <cell r="Y38">
            <v>0.16</v>
          </cell>
          <cell r="Z38">
            <v>0.16</v>
          </cell>
          <cell r="AA38">
            <v>0.17</v>
          </cell>
          <cell r="AB38">
            <v>0.17</v>
          </cell>
          <cell r="AC38">
            <v>0.16</v>
          </cell>
          <cell r="AD38">
            <v>0.15</v>
          </cell>
          <cell r="AE38">
            <v>0.16</v>
          </cell>
        </row>
        <row r="42">
          <cell r="Q42">
            <v>59.48</v>
          </cell>
          <cell r="R42">
            <v>67.55</v>
          </cell>
          <cell r="S42">
            <v>69.05</v>
          </cell>
          <cell r="T42">
            <v>68.290000000000006</v>
          </cell>
          <cell r="U42">
            <v>73.42</v>
          </cell>
          <cell r="V42">
            <v>69.260000000000005</v>
          </cell>
          <cell r="W42">
            <v>69.25</v>
          </cell>
          <cell r="X42">
            <v>53.67</v>
          </cell>
          <cell r="Y42">
            <v>72.02</v>
          </cell>
          <cell r="Z42">
            <v>70.58</v>
          </cell>
          <cell r="AA42">
            <v>72.87</v>
          </cell>
          <cell r="AB42">
            <v>73.72</v>
          </cell>
          <cell r="AC42">
            <v>72.569999999999993</v>
          </cell>
          <cell r="AD42">
            <v>76.5</v>
          </cell>
          <cell r="AE42">
            <v>76.510000000000005</v>
          </cell>
        </row>
        <row r="43">
          <cell r="Q43">
            <v>55.9</v>
          </cell>
          <cell r="R43">
            <v>63.4</v>
          </cell>
          <cell r="S43">
            <v>67.739999999999995</v>
          </cell>
          <cell r="T43">
            <v>66.13</v>
          </cell>
          <cell r="U43">
            <v>67.59</v>
          </cell>
          <cell r="V43">
            <v>68.27</v>
          </cell>
          <cell r="W43">
            <v>68.14</v>
          </cell>
          <cell r="X43">
            <v>51.53</v>
          </cell>
          <cell r="Y43">
            <v>72.48</v>
          </cell>
          <cell r="Z43">
            <v>69.290000000000006</v>
          </cell>
          <cell r="AA43">
            <v>72.650000000000006</v>
          </cell>
          <cell r="AB43">
            <v>72.47</v>
          </cell>
          <cell r="AC43">
            <v>71.67</v>
          </cell>
          <cell r="AD43">
            <v>75.33</v>
          </cell>
          <cell r="AE43">
            <v>73.540000000000006</v>
          </cell>
        </row>
        <row r="44">
          <cell r="Q44">
            <v>94.22</v>
          </cell>
          <cell r="R44">
            <v>94.26</v>
          </cell>
          <cell r="S44">
            <v>94.61</v>
          </cell>
          <cell r="T44">
            <v>94.52</v>
          </cell>
          <cell r="U44">
            <v>95.01</v>
          </cell>
          <cell r="V44">
            <v>94.57</v>
          </cell>
          <cell r="W44">
            <v>94.46</v>
          </cell>
          <cell r="X44">
            <v>87.38</v>
          </cell>
          <cell r="Y44">
            <v>94.79</v>
          </cell>
          <cell r="Z44">
            <v>94.75</v>
          </cell>
          <cell r="AA44">
            <v>94.67</v>
          </cell>
          <cell r="AB44">
            <v>95.9</v>
          </cell>
          <cell r="AC44">
            <v>96</v>
          </cell>
          <cell r="AD44">
            <v>95.24</v>
          </cell>
          <cell r="AE44">
            <v>95.62</v>
          </cell>
        </row>
        <row r="45">
          <cell r="Q45">
            <v>46.97</v>
          </cell>
          <cell r="R45">
            <v>61.26</v>
          </cell>
          <cell r="S45">
            <v>63.95</v>
          </cell>
          <cell r="T45">
            <v>62.17</v>
          </cell>
          <cell r="U45">
            <v>68.3</v>
          </cell>
          <cell r="V45">
            <v>64.34</v>
          </cell>
          <cell r="W45">
            <v>64.42</v>
          </cell>
          <cell r="X45">
            <v>46.41</v>
          </cell>
          <cell r="Y45">
            <v>65.09</v>
          </cell>
          <cell r="Z45">
            <v>63.4</v>
          </cell>
          <cell r="AA45">
            <v>65.209999999999994</v>
          </cell>
          <cell r="AB45">
            <v>65.709999999999994</v>
          </cell>
          <cell r="AC45">
            <v>66.14</v>
          </cell>
          <cell r="AD45">
            <v>72.17</v>
          </cell>
          <cell r="AE45">
            <v>71.39</v>
          </cell>
        </row>
        <row r="46">
          <cell r="Q46">
            <v>14.18</v>
          </cell>
          <cell r="R46">
            <v>40.32</v>
          </cell>
          <cell r="S46">
            <v>25.8</v>
          </cell>
          <cell r="T46">
            <v>35.89</v>
          </cell>
          <cell r="U46">
            <v>38.700000000000003</v>
          </cell>
          <cell r="V46">
            <v>13.8</v>
          </cell>
          <cell r="W46">
            <v>-6.18</v>
          </cell>
          <cell r="X46">
            <v>31.46</v>
          </cell>
          <cell r="Y46">
            <v>37.83</v>
          </cell>
          <cell r="Z46">
            <v>35.39</v>
          </cell>
          <cell r="AA46">
            <v>32.979999999999997</v>
          </cell>
          <cell r="AB46">
            <v>32.89</v>
          </cell>
          <cell r="AC46">
            <v>36.94</v>
          </cell>
          <cell r="AD46">
            <v>39.630000000000003</v>
          </cell>
          <cell r="AE46">
            <v>36.25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E74"/>
  <sheetViews>
    <sheetView tabSelected="1" topLeftCell="A11" zoomScale="55" zoomScaleNormal="55" workbookViewId="0">
      <selection activeCell="Q70" sqref="Q70:AE74"/>
    </sheetView>
  </sheetViews>
  <sheetFormatPr defaultRowHeight="14.4" x14ac:dyDescent="0.3"/>
  <sheetData>
    <row r="1" spans="1:24" x14ac:dyDescent="0.3">
      <c r="K1" t="s">
        <v>17</v>
      </c>
    </row>
    <row r="2" spans="1:24" x14ac:dyDescent="0.3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</row>
    <row r="3" spans="1:24" x14ac:dyDescent="0.3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</v>
      </c>
      <c r="L3">
        <v>2.69</v>
      </c>
      <c r="M3">
        <v>2.2599999999999998</v>
      </c>
      <c r="N3">
        <v>3.41</v>
      </c>
      <c r="O3" t="s">
        <v>3</v>
      </c>
      <c r="Q3" t="s">
        <v>29</v>
      </c>
      <c r="S3" t="s">
        <v>1</v>
      </c>
      <c r="T3" t="s">
        <v>0</v>
      </c>
      <c r="U3" t="s">
        <v>2</v>
      </c>
      <c r="V3" t="s">
        <v>8</v>
      </c>
      <c r="W3" t="s">
        <v>7</v>
      </c>
    </row>
    <row r="4" spans="1:24" x14ac:dyDescent="0.3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</v>
      </c>
      <c r="L4">
        <v>2.82</v>
      </c>
      <c r="M4">
        <v>2.38</v>
      </c>
      <c r="N4">
        <v>3.46</v>
      </c>
      <c r="O4" t="s">
        <v>4</v>
      </c>
      <c r="S4">
        <f>J13+S13</f>
        <v>9.0100000000000016</v>
      </c>
      <c r="T4">
        <f>K13+T13</f>
        <v>0.44</v>
      </c>
      <c r="U4">
        <f t="shared" ref="T4:W7" si="0">L13+U13</f>
        <v>2.27</v>
      </c>
      <c r="V4" t="s">
        <v>21</v>
      </c>
      <c r="W4">
        <f t="shared" si="0"/>
        <v>66.740000000000009</v>
      </c>
    </row>
    <row r="5" spans="1:24" x14ac:dyDescent="0.3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1.83</v>
      </c>
      <c r="L5">
        <v>0.59</v>
      </c>
      <c r="M5">
        <v>0.56000000000000005</v>
      </c>
      <c r="N5">
        <v>0.62</v>
      </c>
      <c r="O5" t="s">
        <v>5</v>
      </c>
      <c r="S5">
        <f>J14+S14</f>
        <v>6.37</v>
      </c>
      <c r="T5">
        <f t="shared" si="0"/>
        <v>0.27</v>
      </c>
      <c r="U5">
        <f t="shared" si="0"/>
        <v>1.58</v>
      </c>
      <c r="V5" t="s">
        <v>21</v>
      </c>
      <c r="W5">
        <f t="shared" si="0"/>
        <v>55</v>
      </c>
    </row>
    <row r="6" spans="1:24" x14ac:dyDescent="0.3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</v>
      </c>
      <c r="L6">
        <v>3.22</v>
      </c>
      <c r="M6">
        <v>2.57</v>
      </c>
      <c r="N6">
        <v>4.33</v>
      </c>
      <c r="O6" t="s">
        <v>6</v>
      </c>
      <c r="S6">
        <f t="shared" ref="S5:S7" si="1">J15+S15</f>
        <v>18.509999999999998</v>
      </c>
      <c r="T6">
        <f t="shared" si="0"/>
        <v>1</v>
      </c>
      <c r="U6">
        <f t="shared" si="0"/>
        <v>1.57</v>
      </c>
      <c r="V6" t="s">
        <v>21</v>
      </c>
      <c r="W6">
        <f t="shared" si="0"/>
        <v>41.370000000000005</v>
      </c>
    </row>
    <row r="7" spans="1:24" x14ac:dyDescent="0.3">
      <c r="K7">
        <v>7.45</v>
      </c>
      <c r="L7">
        <v>5.07</v>
      </c>
      <c r="M7">
        <v>4.8499999999999996</v>
      </c>
      <c r="N7">
        <v>6.79</v>
      </c>
      <c r="O7" t="s">
        <v>13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 t="s">
        <v>21</v>
      </c>
      <c r="W7">
        <f t="shared" si="0"/>
        <v>71.55</v>
      </c>
    </row>
    <row r="11" spans="1:24" x14ac:dyDescent="0.3">
      <c r="H11" t="s">
        <v>19</v>
      </c>
      <c r="Q11" t="s">
        <v>20</v>
      </c>
    </row>
    <row r="12" spans="1:24" x14ac:dyDescent="0.3">
      <c r="B12" t="s">
        <v>1</v>
      </c>
      <c r="C12" t="s">
        <v>0</v>
      </c>
      <c r="D12" t="s">
        <v>2</v>
      </c>
      <c r="E12" t="s">
        <v>8</v>
      </c>
      <c r="F12" t="s">
        <v>7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</row>
    <row r="13" spans="1:24" x14ac:dyDescent="0.3">
      <c r="A13" t="s">
        <v>18</v>
      </c>
      <c r="J13">
        <v>4.9800000000000004</v>
      </c>
      <c r="K13">
        <v>0.25</v>
      </c>
      <c r="L13">
        <v>1.38</v>
      </c>
      <c r="M13" t="s">
        <v>21</v>
      </c>
      <c r="N13" s="1">
        <v>44.06</v>
      </c>
      <c r="O13" t="s">
        <v>3</v>
      </c>
      <c r="S13">
        <v>4.03</v>
      </c>
      <c r="T13">
        <v>0.19</v>
      </c>
      <c r="U13">
        <v>0.89</v>
      </c>
      <c r="V13" t="s">
        <v>21</v>
      </c>
      <c r="W13">
        <v>22.68</v>
      </c>
      <c r="X13" t="s">
        <v>3</v>
      </c>
    </row>
    <row r="14" spans="1:24" x14ac:dyDescent="0.3">
      <c r="B14">
        <f>ROUND(((A3-B3)/A3)*100,1)</f>
        <v>76.400000000000006</v>
      </c>
      <c r="C14">
        <f>ROUND(((A3-C3)/A3)*100,1)</f>
        <v>94.4</v>
      </c>
      <c r="D14">
        <f>ROUND(((A3-D3)/A3)*100,1)</f>
        <v>73.3</v>
      </c>
      <c r="E14">
        <f>ROUND(((A3-E3)/A3)*100,1)</f>
        <v>73.900000000000006</v>
      </c>
      <c r="F14" s="1">
        <v>73.72</v>
      </c>
      <c r="G14" t="s">
        <v>3</v>
      </c>
      <c r="J14">
        <v>3.54</v>
      </c>
      <c r="K14">
        <v>0.15</v>
      </c>
      <c r="L14">
        <v>0.97</v>
      </c>
      <c r="M14" t="s">
        <v>21</v>
      </c>
      <c r="N14" s="1">
        <v>35.630000000000003</v>
      </c>
      <c r="O14" t="s">
        <v>4</v>
      </c>
      <c r="S14">
        <v>2.83</v>
      </c>
      <c r="T14">
        <v>0.12</v>
      </c>
      <c r="U14">
        <v>0.61</v>
      </c>
      <c r="V14" t="s">
        <v>21</v>
      </c>
      <c r="W14">
        <v>19.37</v>
      </c>
      <c r="X14" t="s">
        <v>4</v>
      </c>
    </row>
    <row r="15" spans="1:24" x14ac:dyDescent="0.3">
      <c r="B15">
        <f t="shared" ref="B15:B17" si="2">ROUND(((A4-B4)/A4)*100,1)</f>
        <v>70.599999999999994</v>
      </c>
      <c r="C15">
        <f t="shared" ref="C15:C17" si="3">ROUND(((A4-C4)/A4)*100,1)</f>
        <v>96.9</v>
      </c>
      <c r="D15">
        <f t="shared" ref="D15:D17" si="4">ROUND(((A4-D4)/A4)*100,1)</f>
        <v>68</v>
      </c>
      <c r="E15">
        <f t="shared" ref="E15:E17" si="5">ROUND(((A4-E4)/A4)*100,1)</f>
        <v>69.5</v>
      </c>
      <c r="F15" s="1">
        <v>72.47</v>
      </c>
      <c r="G15" t="s">
        <v>4</v>
      </c>
      <c r="J15">
        <v>9.92</v>
      </c>
      <c r="K15">
        <v>0.57999999999999996</v>
      </c>
      <c r="L15">
        <v>0.89</v>
      </c>
      <c r="M15" t="s">
        <v>21</v>
      </c>
      <c r="N15" s="1">
        <v>25.44</v>
      </c>
      <c r="O15" t="s">
        <v>5</v>
      </c>
      <c r="S15">
        <v>8.59</v>
      </c>
      <c r="T15">
        <v>0.42</v>
      </c>
      <c r="U15">
        <v>0.68</v>
      </c>
      <c r="V15" t="s">
        <v>21</v>
      </c>
      <c r="W15">
        <v>15.93</v>
      </c>
      <c r="X15" t="s">
        <v>5</v>
      </c>
    </row>
    <row r="16" spans="1:24" x14ac:dyDescent="0.3">
      <c r="B16">
        <f t="shared" si="2"/>
        <v>94.2</v>
      </c>
      <c r="C16">
        <f t="shared" si="3"/>
        <v>97.7</v>
      </c>
      <c r="D16">
        <f t="shared" si="4"/>
        <v>96.2</v>
      </c>
      <c r="E16">
        <f t="shared" si="5"/>
        <v>95.3</v>
      </c>
      <c r="F16" s="1">
        <v>95.9</v>
      </c>
      <c r="G16" t="s">
        <v>5</v>
      </c>
      <c r="J16">
        <v>5.42</v>
      </c>
      <c r="K16">
        <v>0.25</v>
      </c>
      <c r="L16">
        <v>1.21</v>
      </c>
      <c r="M16" t="s">
        <v>21</v>
      </c>
      <c r="N16" s="1">
        <v>46.07</v>
      </c>
      <c r="O16" t="s">
        <v>6</v>
      </c>
      <c r="S16">
        <v>4.33</v>
      </c>
      <c r="T16">
        <v>0.19</v>
      </c>
      <c r="U16">
        <v>0.86</v>
      </c>
      <c r="V16" t="s">
        <v>21</v>
      </c>
      <c r="W16">
        <v>25.48</v>
      </c>
      <c r="X16" t="s">
        <v>6</v>
      </c>
    </row>
    <row r="17" spans="1:31" x14ac:dyDescent="0.3">
      <c r="B17">
        <f t="shared" si="2"/>
        <v>71.8</v>
      </c>
      <c r="C17">
        <f t="shared" si="3"/>
        <v>93.8</v>
      </c>
      <c r="D17">
        <f t="shared" si="4"/>
        <v>66.3</v>
      </c>
      <c r="E17">
        <f t="shared" si="5"/>
        <v>67.2</v>
      </c>
      <c r="F17" s="1">
        <v>65.709999999999994</v>
      </c>
      <c r="G17" t="s">
        <v>6</v>
      </c>
    </row>
    <row r="21" spans="1:31" x14ac:dyDescent="0.3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1" x14ac:dyDescent="0.3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22</v>
      </c>
    </row>
    <row r="23" spans="1:31" x14ac:dyDescent="0.3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427.39</v>
      </c>
      <c r="R23">
        <f t="shared" ref="R23:AD27" si="6">ROUND(A23,2)</f>
        <v>22.09</v>
      </c>
      <c r="S23">
        <f t="shared" si="6"/>
        <v>26.4</v>
      </c>
      <c r="T23">
        <f t="shared" si="6"/>
        <v>24.34</v>
      </c>
      <c r="U23">
        <f t="shared" si="6"/>
        <v>19.77</v>
      </c>
      <c r="V23">
        <f t="shared" si="6"/>
        <v>31.51</v>
      </c>
      <c r="W23">
        <f t="shared" si="6"/>
        <v>32.96</v>
      </c>
      <c r="X23">
        <f t="shared" si="6"/>
        <v>27.41</v>
      </c>
      <c r="Y23">
        <f t="shared" si="6"/>
        <v>19.7</v>
      </c>
      <c r="Z23">
        <f t="shared" si="6"/>
        <v>11.18</v>
      </c>
      <c r="AA23">
        <f t="shared" si="6"/>
        <v>19.649999999999999</v>
      </c>
      <c r="AB23">
        <f t="shared" si="6"/>
        <v>44.06</v>
      </c>
      <c r="AC23">
        <f t="shared" si="6"/>
        <v>43.97</v>
      </c>
      <c r="AD23">
        <f t="shared" si="6"/>
        <v>23.57</v>
      </c>
      <c r="AE23">
        <v>41.81</v>
      </c>
    </row>
    <row r="24" spans="1:31" x14ac:dyDescent="0.3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135</v>
      </c>
      <c r="R24">
        <f t="shared" si="6"/>
        <v>16.010000000000002</v>
      </c>
      <c r="S24">
        <f t="shared" si="6"/>
        <v>10.54</v>
      </c>
      <c r="T24">
        <f t="shared" si="6"/>
        <v>9.77</v>
      </c>
      <c r="U24">
        <f t="shared" si="6"/>
        <v>15.07</v>
      </c>
      <c r="V24">
        <f t="shared" si="6"/>
        <v>11.47</v>
      </c>
      <c r="W24">
        <f t="shared" si="6"/>
        <v>10.3</v>
      </c>
      <c r="X24">
        <f t="shared" si="6"/>
        <v>18.41</v>
      </c>
      <c r="Y24">
        <f t="shared" si="6"/>
        <v>15.52</v>
      </c>
      <c r="Z24">
        <f t="shared" si="6"/>
        <v>7.75</v>
      </c>
      <c r="AA24">
        <f t="shared" si="6"/>
        <v>14.86</v>
      </c>
      <c r="AB24">
        <f t="shared" si="6"/>
        <v>35.630000000000003</v>
      </c>
      <c r="AC24">
        <f t="shared" si="6"/>
        <v>36.49</v>
      </c>
      <c r="AD24">
        <f t="shared" si="6"/>
        <v>18.36</v>
      </c>
      <c r="AE24">
        <v>34.17</v>
      </c>
    </row>
    <row r="25" spans="1:31" x14ac:dyDescent="0.3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286.58</v>
      </c>
      <c r="R25">
        <f t="shared" si="6"/>
        <v>20.29</v>
      </c>
      <c r="S25">
        <f t="shared" si="6"/>
        <v>246.83</v>
      </c>
      <c r="T25">
        <f t="shared" si="6"/>
        <v>150.08000000000001</v>
      </c>
      <c r="U25">
        <f t="shared" si="6"/>
        <v>22.21</v>
      </c>
      <c r="V25">
        <f t="shared" si="6"/>
        <v>263.63</v>
      </c>
      <c r="W25">
        <f t="shared" si="6"/>
        <v>281.63</v>
      </c>
      <c r="X25">
        <f t="shared" si="6"/>
        <v>29.66</v>
      </c>
      <c r="Y25">
        <f t="shared" si="6"/>
        <v>16.96</v>
      </c>
      <c r="Z25">
        <f t="shared" si="6"/>
        <v>23.26</v>
      </c>
      <c r="AA25">
        <f t="shared" si="6"/>
        <v>15.62</v>
      </c>
      <c r="AB25">
        <f t="shared" si="6"/>
        <v>25.44</v>
      </c>
      <c r="AC25">
        <f t="shared" si="6"/>
        <v>21.45</v>
      </c>
      <c r="AD25">
        <f t="shared" si="6"/>
        <v>18</v>
      </c>
      <c r="AE25">
        <v>24.7</v>
      </c>
    </row>
    <row r="26" spans="1:31" x14ac:dyDescent="0.3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M26">
        <v>25.06</v>
      </c>
      <c r="N26" t="s">
        <v>6</v>
      </c>
      <c r="Q26">
        <v>714.62</v>
      </c>
      <c r="R26">
        <f t="shared" si="6"/>
        <v>21.77</v>
      </c>
      <c r="S26">
        <f t="shared" si="6"/>
        <v>16.7</v>
      </c>
      <c r="T26">
        <f t="shared" si="6"/>
        <v>18.440000000000001</v>
      </c>
      <c r="U26">
        <f t="shared" si="6"/>
        <v>21.04</v>
      </c>
      <c r="V26">
        <f t="shared" si="6"/>
        <v>17.940000000000001</v>
      </c>
      <c r="W26">
        <f t="shared" si="6"/>
        <v>18.34</v>
      </c>
      <c r="X26">
        <f t="shared" si="6"/>
        <v>27.96</v>
      </c>
      <c r="Y26">
        <f t="shared" si="6"/>
        <v>22.51</v>
      </c>
      <c r="Z26">
        <f t="shared" si="6"/>
        <v>11.5</v>
      </c>
      <c r="AA26">
        <f t="shared" si="6"/>
        <v>21.22</v>
      </c>
      <c r="AB26">
        <f t="shared" si="6"/>
        <v>46.07</v>
      </c>
      <c r="AC26">
        <f t="shared" si="6"/>
        <v>0</v>
      </c>
      <c r="AD26">
        <f t="shared" si="6"/>
        <v>25.06</v>
      </c>
      <c r="AE26">
        <v>43.27</v>
      </c>
    </row>
    <row r="27" spans="1:31" x14ac:dyDescent="0.3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  <c r="Q27">
        <v>25.28</v>
      </c>
      <c r="R27">
        <f t="shared" si="6"/>
        <v>0.46</v>
      </c>
      <c r="S27">
        <f t="shared" si="6"/>
        <v>0.46</v>
      </c>
      <c r="T27">
        <f t="shared" si="6"/>
        <v>0.35</v>
      </c>
      <c r="U27">
        <f t="shared" si="6"/>
        <v>0.51</v>
      </c>
      <c r="V27">
        <f t="shared" si="6"/>
        <v>0.43</v>
      </c>
      <c r="W27">
        <f t="shared" si="6"/>
        <v>0.53</v>
      </c>
      <c r="X27">
        <f t="shared" si="6"/>
        <v>0.41</v>
      </c>
      <c r="Y27">
        <f t="shared" si="6"/>
        <v>0.19</v>
      </c>
      <c r="Z27">
        <f t="shared" si="6"/>
        <v>0.24</v>
      </c>
      <c r="AA27">
        <f t="shared" si="6"/>
        <v>0.15</v>
      </c>
      <c r="AB27">
        <f t="shared" si="6"/>
        <v>0.72</v>
      </c>
      <c r="AC27">
        <f t="shared" si="6"/>
        <v>0.64</v>
      </c>
      <c r="AD27">
        <f t="shared" si="6"/>
        <v>0.16</v>
      </c>
      <c r="AE27">
        <v>0.67</v>
      </c>
    </row>
    <row r="32" spans="1:31" x14ac:dyDescent="0.3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</row>
    <row r="33" spans="1:31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1" x14ac:dyDescent="0.3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8" si="7">ROUND(A34/1024/1024,2)</f>
        <v>6.86</v>
      </c>
      <c r="R34">
        <f t="shared" si="7"/>
        <v>5.49</v>
      </c>
      <c r="S34">
        <f t="shared" si="7"/>
        <v>5.24</v>
      </c>
      <c r="T34">
        <f t="shared" si="7"/>
        <v>5.37</v>
      </c>
      <c r="U34">
        <f t="shared" si="7"/>
        <v>4.5</v>
      </c>
      <c r="V34">
        <f t="shared" si="7"/>
        <v>5.2</v>
      </c>
      <c r="W34">
        <f t="shared" si="7"/>
        <v>5.2</v>
      </c>
      <c r="X34">
        <f t="shared" si="7"/>
        <v>7.84</v>
      </c>
      <c r="Y34">
        <f t="shared" si="7"/>
        <v>4.74</v>
      </c>
      <c r="Z34">
        <f t="shared" si="7"/>
        <v>4.9800000000000004</v>
      </c>
      <c r="AA34">
        <f t="shared" si="7"/>
        <v>4.59</v>
      </c>
      <c r="AB34">
        <f t="shared" si="7"/>
        <v>4.45</v>
      </c>
      <c r="AC34">
        <f t="shared" si="7"/>
        <v>4.6399999999999997</v>
      </c>
      <c r="AD34">
        <f t="shared" si="7"/>
        <v>3.98</v>
      </c>
      <c r="AE34">
        <f t="shared" si="7"/>
        <v>3.98</v>
      </c>
    </row>
    <row r="35" spans="1:31" x14ac:dyDescent="0.3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7"/>
        <v>4.63</v>
      </c>
      <c r="R35">
        <f t="shared" si="7"/>
        <v>3.84</v>
      </c>
      <c r="S35">
        <f t="shared" si="7"/>
        <v>3.39</v>
      </c>
      <c r="T35">
        <f t="shared" si="7"/>
        <v>3.55</v>
      </c>
      <c r="U35">
        <f t="shared" si="7"/>
        <v>3.4</v>
      </c>
      <c r="V35">
        <f t="shared" si="7"/>
        <v>3.33</v>
      </c>
      <c r="W35">
        <f t="shared" si="7"/>
        <v>3.34</v>
      </c>
      <c r="X35">
        <f t="shared" si="7"/>
        <v>5.09</v>
      </c>
      <c r="Y35">
        <f t="shared" si="7"/>
        <v>2.89</v>
      </c>
      <c r="Z35">
        <f t="shared" si="7"/>
        <v>3.22</v>
      </c>
      <c r="AA35">
        <f t="shared" si="7"/>
        <v>2.87</v>
      </c>
      <c r="AB35">
        <f t="shared" si="7"/>
        <v>2.89</v>
      </c>
      <c r="AC35">
        <f t="shared" si="7"/>
        <v>2.97</v>
      </c>
      <c r="AD35">
        <f t="shared" si="7"/>
        <v>2.59</v>
      </c>
      <c r="AE35">
        <f t="shared" si="7"/>
        <v>2.78</v>
      </c>
    </row>
    <row r="36" spans="1:31" x14ac:dyDescent="0.3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7"/>
        <v>2.65</v>
      </c>
      <c r="R36">
        <f t="shared" si="7"/>
        <v>2.63</v>
      </c>
      <c r="S36">
        <f t="shared" si="7"/>
        <v>2.4700000000000002</v>
      </c>
      <c r="T36">
        <f t="shared" si="7"/>
        <v>2.5099999999999998</v>
      </c>
      <c r="U36">
        <f t="shared" si="7"/>
        <v>2.2799999999999998</v>
      </c>
      <c r="V36">
        <f t="shared" si="7"/>
        <v>2.48</v>
      </c>
      <c r="W36">
        <f t="shared" si="7"/>
        <v>2.54</v>
      </c>
      <c r="X36">
        <f t="shared" si="7"/>
        <v>5.78</v>
      </c>
      <c r="Y36">
        <f t="shared" si="7"/>
        <v>2.39</v>
      </c>
      <c r="Z36">
        <f t="shared" si="7"/>
        <v>2.4</v>
      </c>
      <c r="AA36">
        <f t="shared" si="7"/>
        <v>2.44</v>
      </c>
      <c r="AB36">
        <f t="shared" si="7"/>
        <v>1.88</v>
      </c>
      <c r="AC36">
        <f t="shared" si="7"/>
        <v>1.83</v>
      </c>
      <c r="AD36">
        <f t="shared" si="7"/>
        <v>2.1800000000000002</v>
      </c>
      <c r="AE36">
        <f t="shared" si="7"/>
        <v>2.0099999999999998</v>
      </c>
    </row>
    <row r="37" spans="1:31" x14ac:dyDescent="0.3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N37">
        <v>4658697</v>
      </c>
      <c r="O37">
        <v>4789270</v>
      </c>
      <c r="P37" t="s">
        <v>6</v>
      </c>
      <c r="Q37">
        <f t="shared" si="7"/>
        <v>8.4600000000000009</v>
      </c>
      <c r="R37">
        <f t="shared" si="7"/>
        <v>6.18</v>
      </c>
      <c r="S37">
        <f t="shared" si="7"/>
        <v>5.75</v>
      </c>
      <c r="T37">
        <f t="shared" si="7"/>
        <v>6.04</v>
      </c>
      <c r="U37">
        <f t="shared" si="7"/>
        <v>5.0599999999999996</v>
      </c>
      <c r="V37">
        <f t="shared" si="7"/>
        <v>5.69</v>
      </c>
      <c r="W37">
        <f t="shared" si="7"/>
        <v>5.68</v>
      </c>
      <c r="X37">
        <f t="shared" si="7"/>
        <v>8.56</v>
      </c>
      <c r="Y37">
        <f t="shared" si="7"/>
        <v>5.57</v>
      </c>
      <c r="Z37">
        <f t="shared" si="7"/>
        <v>5.84</v>
      </c>
      <c r="AA37">
        <f t="shared" si="7"/>
        <v>5.55</v>
      </c>
      <c r="AB37">
        <f t="shared" si="7"/>
        <v>5.47</v>
      </c>
      <c r="AC37">
        <f t="shared" si="7"/>
        <v>0</v>
      </c>
      <c r="AD37">
        <f t="shared" si="7"/>
        <v>4.4400000000000004</v>
      </c>
      <c r="AE37">
        <f t="shared" si="7"/>
        <v>4.57</v>
      </c>
    </row>
    <row r="38" spans="1:31" x14ac:dyDescent="0.3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  <c r="P38" t="s">
        <v>13</v>
      </c>
      <c r="Q38">
        <f t="shared" si="7"/>
        <v>0.22</v>
      </c>
      <c r="R38">
        <f t="shared" si="7"/>
        <v>0.15</v>
      </c>
      <c r="S38">
        <f t="shared" si="7"/>
        <v>0.19</v>
      </c>
      <c r="T38">
        <f t="shared" si="7"/>
        <v>0.16</v>
      </c>
      <c r="U38">
        <f t="shared" si="7"/>
        <v>0.15</v>
      </c>
      <c r="V38">
        <f t="shared" si="7"/>
        <v>0.22</v>
      </c>
      <c r="W38">
        <f t="shared" si="7"/>
        <v>0.27</v>
      </c>
      <c r="X38">
        <f t="shared" si="7"/>
        <v>0.17</v>
      </c>
      <c r="Y38">
        <f t="shared" si="7"/>
        <v>0.16</v>
      </c>
      <c r="Z38">
        <f t="shared" si="7"/>
        <v>0.16</v>
      </c>
      <c r="AA38">
        <f t="shared" si="7"/>
        <v>0.17</v>
      </c>
      <c r="AB38">
        <f t="shared" si="7"/>
        <v>0.17</v>
      </c>
      <c r="AC38">
        <f t="shared" si="7"/>
        <v>0.16</v>
      </c>
      <c r="AD38">
        <f t="shared" si="7"/>
        <v>0.15</v>
      </c>
      <c r="AE38">
        <f t="shared" si="7"/>
        <v>0.16</v>
      </c>
    </row>
    <row r="40" spans="1:31" x14ac:dyDescent="0.3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1" x14ac:dyDescent="0.3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1" x14ac:dyDescent="0.3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6" si="8">ROUND(B42,2)</f>
        <v>69.05</v>
      </c>
      <c r="T42">
        <f t="shared" si="8"/>
        <v>68.290000000000006</v>
      </c>
      <c r="U42">
        <f t="shared" si="8"/>
        <v>73.42</v>
      </c>
      <c r="V42">
        <f t="shared" si="8"/>
        <v>69.260000000000005</v>
      </c>
      <c r="W42">
        <f t="shared" si="8"/>
        <v>69.25</v>
      </c>
      <c r="X42">
        <f t="shared" si="8"/>
        <v>53.67</v>
      </c>
      <c r="Y42">
        <f t="shared" si="8"/>
        <v>72.02</v>
      </c>
      <c r="Z42">
        <f t="shared" si="8"/>
        <v>70.58</v>
      </c>
      <c r="AA42">
        <f t="shared" si="8"/>
        <v>72.87</v>
      </c>
      <c r="AB42">
        <f t="shared" si="8"/>
        <v>73.72</v>
      </c>
      <c r="AC42">
        <f t="shared" si="8"/>
        <v>72.569999999999993</v>
      </c>
      <c r="AD42">
        <f t="shared" si="8"/>
        <v>76.5</v>
      </c>
      <c r="AE42">
        <v>76.510000000000005</v>
      </c>
    </row>
    <row r="43" spans="1:31" x14ac:dyDescent="0.3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6" si="9">ROUND(A43,2)</f>
        <v>63.4</v>
      </c>
      <c r="S43">
        <f t="shared" si="8"/>
        <v>67.739999999999995</v>
      </c>
      <c r="T43">
        <f t="shared" si="8"/>
        <v>66.13</v>
      </c>
      <c r="U43">
        <f t="shared" si="8"/>
        <v>67.59</v>
      </c>
      <c r="V43">
        <f t="shared" si="8"/>
        <v>68.27</v>
      </c>
      <c r="W43">
        <f t="shared" si="8"/>
        <v>68.14</v>
      </c>
      <c r="X43">
        <f t="shared" si="8"/>
        <v>51.53</v>
      </c>
      <c r="Y43">
        <f t="shared" si="8"/>
        <v>72.48</v>
      </c>
      <c r="Z43">
        <f t="shared" si="8"/>
        <v>69.290000000000006</v>
      </c>
      <c r="AA43">
        <f t="shared" si="8"/>
        <v>72.650000000000006</v>
      </c>
      <c r="AB43">
        <f t="shared" si="8"/>
        <v>72.47</v>
      </c>
      <c r="AC43">
        <f t="shared" si="8"/>
        <v>71.67</v>
      </c>
      <c r="AD43">
        <f t="shared" si="8"/>
        <v>75.33</v>
      </c>
      <c r="AE43">
        <v>73.540000000000006</v>
      </c>
    </row>
    <row r="44" spans="1:31" x14ac:dyDescent="0.3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9"/>
        <v>94.26</v>
      </c>
      <c r="S44">
        <f t="shared" si="8"/>
        <v>94.61</v>
      </c>
      <c r="T44">
        <f t="shared" si="8"/>
        <v>94.52</v>
      </c>
      <c r="U44">
        <f t="shared" si="8"/>
        <v>95.01</v>
      </c>
      <c r="V44">
        <f t="shared" si="8"/>
        <v>94.57</v>
      </c>
      <c r="W44">
        <f t="shared" si="8"/>
        <v>94.46</v>
      </c>
      <c r="X44">
        <f t="shared" si="8"/>
        <v>87.38</v>
      </c>
      <c r="Y44">
        <f t="shared" si="8"/>
        <v>94.79</v>
      </c>
      <c r="Z44">
        <f t="shared" si="8"/>
        <v>94.75</v>
      </c>
      <c r="AA44">
        <f t="shared" si="8"/>
        <v>94.67</v>
      </c>
      <c r="AB44">
        <f t="shared" si="8"/>
        <v>95.9</v>
      </c>
      <c r="AC44">
        <f t="shared" si="8"/>
        <v>96</v>
      </c>
      <c r="AD44">
        <f t="shared" si="8"/>
        <v>95.24</v>
      </c>
      <c r="AE44">
        <v>95.62</v>
      </c>
    </row>
    <row r="45" spans="1:31" x14ac:dyDescent="0.3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66.14</v>
      </c>
      <c r="M45">
        <v>72.17</v>
      </c>
      <c r="O45" t="s">
        <v>6</v>
      </c>
      <c r="Q45">
        <v>46.97</v>
      </c>
      <c r="R45">
        <f t="shared" si="9"/>
        <v>61.26</v>
      </c>
      <c r="S45">
        <f t="shared" si="8"/>
        <v>63.95</v>
      </c>
      <c r="T45">
        <f t="shared" si="8"/>
        <v>62.17</v>
      </c>
      <c r="U45">
        <f t="shared" si="8"/>
        <v>68.3</v>
      </c>
      <c r="V45">
        <f t="shared" si="8"/>
        <v>64.34</v>
      </c>
      <c r="W45">
        <f t="shared" si="8"/>
        <v>64.42</v>
      </c>
      <c r="X45">
        <f t="shared" si="8"/>
        <v>46.41</v>
      </c>
      <c r="Y45">
        <f t="shared" si="8"/>
        <v>65.09</v>
      </c>
      <c r="Z45">
        <f t="shared" si="8"/>
        <v>63.4</v>
      </c>
      <c r="AA45">
        <f t="shared" si="8"/>
        <v>65.209999999999994</v>
      </c>
      <c r="AB45">
        <f t="shared" si="8"/>
        <v>65.709999999999994</v>
      </c>
      <c r="AC45">
        <f t="shared" si="8"/>
        <v>66.14</v>
      </c>
      <c r="AD45">
        <f t="shared" si="8"/>
        <v>72.17</v>
      </c>
      <c r="AE45">
        <v>71.39</v>
      </c>
    </row>
    <row r="46" spans="1:31" x14ac:dyDescent="0.3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  <c r="O46" t="s">
        <v>13</v>
      </c>
      <c r="Q46">
        <v>14.18</v>
      </c>
      <c r="R46">
        <f t="shared" si="9"/>
        <v>40.32</v>
      </c>
      <c r="S46">
        <f t="shared" si="8"/>
        <v>25.8</v>
      </c>
      <c r="T46">
        <f t="shared" si="8"/>
        <v>35.89</v>
      </c>
      <c r="U46">
        <f t="shared" si="8"/>
        <v>38.700000000000003</v>
      </c>
      <c r="V46">
        <f t="shared" si="8"/>
        <v>13.8</v>
      </c>
      <c r="W46">
        <f t="shared" si="8"/>
        <v>-6.18</v>
      </c>
      <c r="X46">
        <f t="shared" si="8"/>
        <v>31.46</v>
      </c>
      <c r="Y46">
        <f t="shared" si="8"/>
        <v>37.83</v>
      </c>
      <c r="Z46">
        <f t="shared" si="8"/>
        <v>35.39</v>
      </c>
      <c r="AA46">
        <f t="shared" si="8"/>
        <v>32.979999999999997</v>
      </c>
      <c r="AB46">
        <f t="shared" si="8"/>
        <v>32.89</v>
      </c>
      <c r="AC46">
        <f t="shared" si="8"/>
        <v>36.94</v>
      </c>
      <c r="AD46">
        <f t="shared" si="8"/>
        <v>39.630000000000003</v>
      </c>
      <c r="AE46">
        <v>36.25</v>
      </c>
    </row>
    <row r="48" spans="1:31" x14ac:dyDescent="0.3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1" x14ac:dyDescent="0.3">
      <c r="Q49" t="s">
        <v>20</v>
      </c>
    </row>
    <row r="50" spans="15:31" x14ac:dyDescent="0.3">
      <c r="P50" t="s">
        <v>3</v>
      </c>
      <c r="Q50">
        <v>58.4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</row>
    <row r="51" spans="15:31" x14ac:dyDescent="0.3">
      <c r="P51" t="s">
        <v>4</v>
      </c>
      <c r="Q51">
        <v>42.42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</row>
    <row r="52" spans="15:31" x14ac:dyDescent="0.3">
      <c r="P52" t="s">
        <v>5</v>
      </c>
      <c r="Q52">
        <v>91.63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</row>
    <row r="53" spans="15:31" x14ac:dyDescent="0.3">
      <c r="P53" t="s">
        <v>6</v>
      </c>
      <c r="Q53">
        <v>64.22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</row>
    <row r="54" spans="15:31" x14ac:dyDescent="0.3">
      <c r="P54" t="s">
        <v>13</v>
      </c>
      <c r="Q54">
        <v>1.54</v>
      </c>
      <c r="R54">
        <v>0.73</v>
      </c>
      <c r="S54">
        <v>0.82</v>
      </c>
      <c r="T54">
        <v>0.75</v>
      </c>
      <c r="U54">
        <v>2.48</v>
      </c>
      <c r="V54">
        <v>0.81</v>
      </c>
      <c r="W54">
        <v>0.73</v>
      </c>
      <c r="X54">
        <v>1.69</v>
      </c>
      <c r="Y54">
        <v>0.02</v>
      </c>
      <c r="Z54">
        <v>3.66</v>
      </c>
      <c r="AA54">
        <v>0.02</v>
      </c>
      <c r="AB54">
        <v>0.81</v>
      </c>
      <c r="AC54">
        <v>0.51</v>
      </c>
      <c r="AD54">
        <v>1.23</v>
      </c>
      <c r="AE54">
        <v>1.57</v>
      </c>
    </row>
    <row r="57" spans="15:31" x14ac:dyDescent="0.3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1" x14ac:dyDescent="0.3">
      <c r="O58" t="s">
        <v>23</v>
      </c>
      <c r="Q58">
        <f>ROUND((Q23+Q24+Q25+Q26+Q27)/5,1)</f>
        <v>317.8</v>
      </c>
      <c r="R58">
        <f>ROUND((R23+R24+R25+R26+R27)/5,1)</f>
        <v>16.100000000000001</v>
      </c>
      <c r="S58">
        <f>ROUND((S23+S24+S25+S26+S27)/5,1)</f>
        <v>60.2</v>
      </c>
      <c r="T58">
        <f>ROUND((T23+T24+T25+T26+T27)/5,1)</f>
        <v>40.6</v>
      </c>
      <c r="U58">
        <f>ROUND((U23+U24+U25+U26+U27)/5,1)</f>
        <v>15.7</v>
      </c>
      <c r="V58">
        <f>ROUND((V23+V24+V25+V26+V27)/5,1)</f>
        <v>65</v>
      </c>
      <c r="W58">
        <f>ROUND((W23+W24+W25+W26+W27)/5,1)</f>
        <v>68.8</v>
      </c>
      <c r="X58">
        <f>ROUND((X23+X24+X25+X26+X27)/5,1)</f>
        <v>20.8</v>
      </c>
      <c r="Y58">
        <f>ROUND((Y23+Y24+Y25+Y26+Y27)/5,1)</f>
        <v>15</v>
      </c>
      <c r="Z58">
        <f>ROUND((Z23+Z24+Z25+Z26+Z27)/5,1)</f>
        <v>10.8</v>
      </c>
      <c r="AA58">
        <f>ROUND((AA23+AA24+AA25+AA26+AA27)/5,1)</f>
        <v>14.3</v>
      </c>
      <c r="AB58">
        <f>ROUND((AB23+AB24+AB25+AB26+AB27)/5,1)</f>
        <v>30.4</v>
      </c>
      <c r="AC58">
        <f>ROUND((AC23+AC24+AC25+AC26+AC27)/5,1)</f>
        <v>20.5</v>
      </c>
      <c r="AD58">
        <f>ROUND((AD23+AD24+AD25+AD26+AD27)/5,1)</f>
        <v>17</v>
      </c>
      <c r="AE58">
        <f>ROUND((AE23+AE24+AE25+AE26+AE27)/5,1)</f>
        <v>28.9</v>
      </c>
    </row>
    <row r="59" spans="15:31" x14ac:dyDescent="0.3">
      <c r="O59" t="s">
        <v>24</v>
      </c>
      <c r="Q59">
        <f>ROUND((Q50+Q51+Q52+Q53+Q54)/5,1)</f>
        <v>51.6</v>
      </c>
      <c r="R59">
        <f>ROUND((R50+R51+R52+R53+R54)/5,1)</f>
        <v>21.8</v>
      </c>
      <c r="S59">
        <f>ROUND((S50+S51+S52+S53+S54)/5,1)</f>
        <v>21.8</v>
      </c>
      <c r="T59">
        <f>ROUND((T50+T51+T52+T53+T54)/5,1)</f>
        <v>19.600000000000001</v>
      </c>
      <c r="U59">
        <f>ROUND((U50+U51+U52+U53+U54)/5,1)</f>
        <v>72.8</v>
      </c>
      <c r="V59">
        <f>ROUND((V50+V51+V52+V53+V54)/5,1)</f>
        <v>18.399999999999999</v>
      </c>
      <c r="W59">
        <f>ROUND((W50+W51+W52+W53+W54)/5,1)</f>
        <v>17.899999999999999</v>
      </c>
      <c r="X59">
        <f>ROUND((X50+X51+X52+X53+X54)/5,1)</f>
        <v>69.2</v>
      </c>
      <c r="Y59">
        <f>ROUND((Y50+Y51+Y52+Y53+Y54)/5,1)</f>
        <v>0.6</v>
      </c>
      <c r="Z59">
        <f>ROUND((Z50+Z51+Z52+Z53+Z54)/5,1)</f>
        <v>102.6</v>
      </c>
      <c r="AA59">
        <f>ROUND((AA50+AA51+AA52+AA53+AA54)/5,1)</f>
        <v>0.6</v>
      </c>
      <c r="AB59">
        <f>ROUND((AB50+AB51+AB52+AB53+AB54)/5,1)</f>
        <v>16.899999999999999</v>
      </c>
      <c r="AC59">
        <f>ROUND((AC50+AC51+AC52+AC53+AC54)/5,1)</f>
        <v>18.100000000000001</v>
      </c>
      <c r="AD59">
        <f>ROUND((AD50+AD51+AD52+AD53+AD54)/5,1)</f>
        <v>55.9</v>
      </c>
      <c r="AE59">
        <f>ROUND((AE50+AE51+AE52+AE53+AE54)/5,1)</f>
        <v>73.400000000000006</v>
      </c>
    </row>
    <row r="60" spans="15:31" x14ac:dyDescent="0.3">
      <c r="O60" t="s">
        <v>28</v>
      </c>
      <c r="Q60">
        <f>ROUND((Q70+Q71+Q72+Q73+Q74)/5,1)</f>
        <v>369.4</v>
      </c>
      <c r="R60">
        <f t="shared" ref="R60:AE60" si="10">ROUND((R70+R71+R72+R73+R74)/5,1)</f>
        <v>38</v>
      </c>
      <c r="S60">
        <f t="shared" si="10"/>
        <v>82</v>
      </c>
      <c r="T60">
        <f t="shared" si="10"/>
        <v>60.2</v>
      </c>
      <c r="U60">
        <f t="shared" si="10"/>
        <v>88.6</v>
      </c>
      <c r="V60">
        <f t="shared" si="10"/>
        <v>83.4</v>
      </c>
      <c r="W60">
        <f t="shared" si="10"/>
        <v>86.6</v>
      </c>
      <c r="X60">
        <f t="shared" si="10"/>
        <v>90</v>
      </c>
      <c r="Y60">
        <f t="shared" si="10"/>
        <v>15.6</v>
      </c>
      <c r="Z60">
        <f t="shared" si="10"/>
        <v>113.4</v>
      </c>
      <c r="AA60">
        <f t="shared" si="10"/>
        <v>14.9</v>
      </c>
      <c r="AB60">
        <f t="shared" si="10"/>
        <v>47.2</v>
      </c>
      <c r="AC60">
        <f t="shared" si="10"/>
        <v>38.6</v>
      </c>
      <c r="AD60">
        <f t="shared" si="10"/>
        <v>72.900000000000006</v>
      </c>
      <c r="AE60">
        <f t="shared" si="10"/>
        <v>102.3</v>
      </c>
    </row>
    <row r="62" spans="15:31" x14ac:dyDescent="0.3">
      <c r="O62" t="s">
        <v>25</v>
      </c>
      <c r="Q62">
        <f>ROUND((Q34+Q35+Q36+Q37+Q38)/5,1)</f>
        <v>4.5999999999999996</v>
      </c>
      <c r="R62">
        <f t="shared" ref="R62:AE62" si="11">ROUND((R34+R35+R36+R37+R38)/5,1)</f>
        <v>3.7</v>
      </c>
      <c r="S62">
        <f t="shared" si="11"/>
        <v>3.4</v>
      </c>
      <c r="T62">
        <f t="shared" si="11"/>
        <v>3.5</v>
      </c>
      <c r="U62">
        <f t="shared" si="11"/>
        <v>3.1</v>
      </c>
      <c r="V62">
        <f t="shared" si="11"/>
        <v>3.4</v>
      </c>
      <c r="W62">
        <f t="shared" si="11"/>
        <v>3.4</v>
      </c>
      <c r="X62">
        <f t="shared" si="11"/>
        <v>5.5</v>
      </c>
      <c r="Y62">
        <f t="shared" si="11"/>
        <v>3.2</v>
      </c>
      <c r="Z62">
        <f t="shared" si="11"/>
        <v>3.3</v>
      </c>
      <c r="AA62">
        <f t="shared" si="11"/>
        <v>3.1</v>
      </c>
      <c r="AB62">
        <f t="shared" si="11"/>
        <v>3</v>
      </c>
      <c r="AC62">
        <f t="shared" si="11"/>
        <v>1.9</v>
      </c>
      <c r="AD62">
        <f t="shared" si="11"/>
        <v>2.7</v>
      </c>
      <c r="AE62">
        <f t="shared" si="11"/>
        <v>2.7</v>
      </c>
    </row>
    <row r="64" spans="15:31" x14ac:dyDescent="0.3">
      <c r="O64" t="s">
        <v>26</v>
      </c>
      <c r="Q64">
        <f>ROUND((Q42+Q43+Q44+Q45+Q46)/5,1)</f>
        <v>54.2</v>
      </c>
      <c r="R64">
        <f t="shared" ref="R64:AE64" si="12">ROUND((R42+R43+R44+R45+R46)/5,1)</f>
        <v>65.400000000000006</v>
      </c>
      <c r="S64">
        <f t="shared" si="12"/>
        <v>64.2</v>
      </c>
      <c r="T64">
        <f t="shared" si="12"/>
        <v>65.400000000000006</v>
      </c>
      <c r="U64">
        <f t="shared" si="12"/>
        <v>68.599999999999994</v>
      </c>
      <c r="V64">
        <f t="shared" si="12"/>
        <v>62</v>
      </c>
      <c r="W64">
        <f t="shared" si="12"/>
        <v>58</v>
      </c>
      <c r="X64">
        <f t="shared" si="12"/>
        <v>54.1</v>
      </c>
      <c r="Y64">
        <f t="shared" si="12"/>
        <v>68.400000000000006</v>
      </c>
      <c r="Z64">
        <f t="shared" si="12"/>
        <v>66.7</v>
      </c>
      <c r="AA64">
        <f t="shared" si="12"/>
        <v>67.7</v>
      </c>
      <c r="AB64">
        <f t="shared" si="12"/>
        <v>68.099999999999994</v>
      </c>
      <c r="AC64">
        <f t="shared" si="12"/>
        <v>68.7</v>
      </c>
      <c r="AD64">
        <f t="shared" si="12"/>
        <v>71.8</v>
      </c>
      <c r="AE64">
        <f t="shared" si="12"/>
        <v>70.7</v>
      </c>
    </row>
    <row r="68" spans="16:31" x14ac:dyDescent="0.3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6:31" x14ac:dyDescent="0.3">
      <c r="Q69" t="s">
        <v>27</v>
      </c>
    </row>
    <row r="70" spans="16:31" x14ac:dyDescent="0.3">
      <c r="P70" t="s">
        <v>3</v>
      </c>
      <c r="Q70">
        <f>ROUND((Q23+Q50),1)</f>
        <v>485.8</v>
      </c>
      <c r="R70">
        <f t="shared" ref="R70:AE70" si="13">ROUND((R23+R50),1)</f>
        <v>53.3</v>
      </c>
      <c r="S70">
        <f t="shared" si="13"/>
        <v>57.8</v>
      </c>
      <c r="T70">
        <f t="shared" si="13"/>
        <v>55.3</v>
      </c>
      <c r="U70">
        <f t="shared" si="13"/>
        <v>89.4</v>
      </c>
      <c r="V70">
        <f t="shared" si="13"/>
        <v>58.4</v>
      </c>
      <c r="W70">
        <f t="shared" si="13"/>
        <v>58.9</v>
      </c>
      <c r="X70">
        <f t="shared" si="13"/>
        <v>111</v>
      </c>
      <c r="Y70">
        <f t="shared" si="13"/>
        <v>20.5</v>
      </c>
      <c r="Z70">
        <f t="shared" si="13"/>
        <v>139.1</v>
      </c>
      <c r="AA70">
        <f t="shared" si="13"/>
        <v>20.399999999999999</v>
      </c>
      <c r="AB70">
        <f t="shared" si="13"/>
        <v>66.7</v>
      </c>
      <c r="AC70">
        <f t="shared" si="13"/>
        <v>68.2</v>
      </c>
      <c r="AD70">
        <f t="shared" si="13"/>
        <v>68.3</v>
      </c>
      <c r="AE70">
        <f t="shared" si="13"/>
        <v>116.9</v>
      </c>
    </row>
    <row r="71" spans="16:31" x14ac:dyDescent="0.3">
      <c r="P71" t="s">
        <v>4</v>
      </c>
      <c r="Q71">
        <f t="shared" ref="Q71:AE74" si="14">ROUND((Q24+Q51),1)</f>
        <v>177.4</v>
      </c>
      <c r="R71">
        <f t="shared" si="14"/>
        <v>38.799999999999997</v>
      </c>
      <c r="S71">
        <f t="shared" si="14"/>
        <v>33.9</v>
      </c>
      <c r="T71">
        <f t="shared" si="14"/>
        <v>28</v>
      </c>
      <c r="U71">
        <f t="shared" si="14"/>
        <v>71.400000000000006</v>
      </c>
      <c r="V71">
        <f t="shared" si="14"/>
        <v>28.8</v>
      </c>
      <c r="W71">
        <f t="shared" si="14"/>
        <v>25.9</v>
      </c>
      <c r="X71">
        <f t="shared" si="14"/>
        <v>73.8</v>
      </c>
      <c r="Y71">
        <f t="shared" si="14"/>
        <v>16</v>
      </c>
      <c r="Z71">
        <f t="shared" si="14"/>
        <v>88.8</v>
      </c>
      <c r="AA71">
        <f t="shared" si="14"/>
        <v>15.3</v>
      </c>
      <c r="AB71">
        <f t="shared" si="14"/>
        <v>55</v>
      </c>
      <c r="AC71">
        <f t="shared" si="14"/>
        <v>56.9</v>
      </c>
      <c r="AD71">
        <f t="shared" si="14"/>
        <v>63</v>
      </c>
      <c r="AE71">
        <f t="shared" si="14"/>
        <v>91.5</v>
      </c>
    </row>
    <row r="72" spans="16:31" x14ac:dyDescent="0.3">
      <c r="P72" t="s">
        <v>5</v>
      </c>
      <c r="Q72">
        <f t="shared" si="14"/>
        <v>378.2</v>
      </c>
      <c r="R72">
        <f t="shared" si="14"/>
        <v>41.4</v>
      </c>
      <c r="S72">
        <f t="shared" si="14"/>
        <v>268.5</v>
      </c>
      <c r="T72">
        <f t="shared" si="14"/>
        <v>168.5</v>
      </c>
      <c r="U72">
        <f t="shared" si="14"/>
        <v>182.6</v>
      </c>
      <c r="V72">
        <f t="shared" si="14"/>
        <v>282.89999999999998</v>
      </c>
      <c r="W72">
        <f t="shared" si="14"/>
        <v>302.3</v>
      </c>
      <c r="X72">
        <f t="shared" si="14"/>
        <v>152.5</v>
      </c>
      <c r="Y72">
        <f t="shared" si="14"/>
        <v>17.899999999999999</v>
      </c>
      <c r="Z72">
        <f t="shared" si="14"/>
        <v>190.5</v>
      </c>
      <c r="AA72">
        <f t="shared" si="14"/>
        <v>16.5</v>
      </c>
      <c r="AB72">
        <f t="shared" si="14"/>
        <v>41.4</v>
      </c>
      <c r="AC72">
        <f t="shared" si="14"/>
        <v>38.200000000000003</v>
      </c>
      <c r="AD72">
        <f>ROUND((AD25+AD52),1)</f>
        <v>152.1</v>
      </c>
      <c r="AE72">
        <f t="shared" si="14"/>
        <v>178.6</v>
      </c>
    </row>
    <row r="73" spans="16:31" x14ac:dyDescent="0.3">
      <c r="P73" t="s">
        <v>6</v>
      </c>
      <c r="Q73">
        <f t="shared" si="14"/>
        <v>778.8</v>
      </c>
      <c r="R73">
        <f t="shared" si="14"/>
        <v>55.1</v>
      </c>
      <c r="S73">
        <f t="shared" si="14"/>
        <v>48.5</v>
      </c>
      <c r="T73">
        <f t="shared" si="14"/>
        <v>48</v>
      </c>
      <c r="U73">
        <f t="shared" si="14"/>
        <v>96.4</v>
      </c>
      <c r="V73">
        <f t="shared" si="14"/>
        <v>45.6</v>
      </c>
      <c r="W73">
        <f t="shared" si="14"/>
        <v>44.8</v>
      </c>
      <c r="X73">
        <f t="shared" si="14"/>
        <v>110.5</v>
      </c>
      <c r="Y73">
        <f t="shared" si="14"/>
        <v>23.5</v>
      </c>
      <c r="Z73">
        <f t="shared" si="14"/>
        <v>144.80000000000001</v>
      </c>
      <c r="AA73">
        <f t="shared" si="14"/>
        <v>22.2</v>
      </c>
      <c r="AB73">
        <f t="shared" si="14"/>
        <v>71.599999999999994</v>
      </c>
      <c r="AC73">
        <f t="shared" si="14"/>
        <v>28.4</v>
      </c>
      <c r="AD73">
        <f t="shared" si="14"/>
        <v>79.8</v>
      </c>
      <c r="AE73">
        <f t="shared" si="14"/>
        <v>122.5</v>
      </c>
    </row>
    <row r="74" spans="16:31" x14ac:dyDescent="0.3">
      <c r="P74" t="s">
        <v>13</v>
      </c>
      <c r="Q74">
        <f t="shared" si="14"/>
        <v>26.8</v>
      </c>
      <c r="R74">
        <f t="shared" si="14"/>
        <v>1.2</v>
      </c>
      <c r="S74">
        <f t="shared" si="14"/>
        <v>1.3</v>
      </c>
      <c r="T74">
        <f t="shared" si="14"/>
        <v>1.1000000000000001</v>
      </c>
      <c r="U74">
        <f t="shared" si="14"/>
        <v>3</v>
      </c>
      <c r="V74">
        <f t="shared" si="14"/>
        <v>1.2</v>
      </c>
      <c r="W74">
        <f t="shared" si="14"/>
        <v>1.3</v>
      </c>
      <c r="X74">
        <f t="shared" si="14"/>
        <v>2.1</v>
      </c>
      <c r="Y74">
        <f t="shared" si="14"/>
        <v>0.2</v>
      </c>
      <c r="Z74">
        <f t="shared" si="14"/>
        <v>3.9</v>
      </c>
      <c r="AA74">
        <f t="shared" si="14"/>
        <v>0.2</v>
      </c>
      <c r="AB74">
        <f t="shared" si="14"/>
        <v>1.5</v>
      </c>
      <c r="AC74">
        <f t="shared" si="14"/>
        <v>1.2</v>
      </c>
      <c r="AD74">
        <f t="shared" si="14"/>
        <v>1.4</v>
      </c>
      <c r="AE74">
        <f t="shared" si="14"/>
        <v>2.2000000000000002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2020-12-20T17:12:47Z</dcterms:created>
  <dcterms:modified xsi:type="dcterms:W3CDTF">2020-12-22T16:44:21Z</dcterms:modified>
</cp:coreProperties>
</file>