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16380" windowHeight="8200" tabRatio="225" activeTab="1"/>
  </bookViews>
  <sheets>
    <sheet name="HUP105" sheetId="1" r:id="rId1"/>
    <sheet name="HUP098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" l="1"/>
  <c r="U2" i="2"/>
  <c r="V2" i="2"/>
  <c r="W2" i="2"/>
  <c r="T3" i="2"/>
  <c r="U3" i="2"/>
  <c r="V3" i="2"/>
  <c r="W3" i="2"/>
  <c r="T4" i="2"/>
  <c r="U4" i="2"/>
  <c r="V4" i="2"/>
  <c r="W4" i="2"/>
  <c r="T5" i="2"/>
  <c r="U5" i="2"/>
  <c r="V5" i="2"/>
  <c r="W5" i="2"/>
  <c r="T6" i="2"/>
  <c r="U6" i="2"/>
  <c r="V6" i="2"/>
  <c r="W6" i="2"/>
  <c r="T7" i="2"/>
  <c r="U7" i="2"/>
  <c r="V7" i="2"/>
  <c r="W7" i="2"/>
  <c r="T8" i="2"/>
  <c r="U8" i="2"/>
  <c r="V8" i="2"/>
  <c r="W8" i="2"/>
  <c r="T9" i="2"/>
  <c r="U9" i="2"/>
  <c r="V9" i="2"/>
  <c r="W9" i="2"/>
  <c r="T10" i="2"/>
  <c r="U10" i="2"/>
  <c r="V10" i="2"/>
  <c r="W10" i="2"/>
  <c r="T11" i="2"/>
  <c r="U11" i="2"/>
  <c r="V11" i="2"/>
  <c r="W11" i="2"/>
  <c r="T12" i="2"/>
  <c r="U12" i="2"/>
  <c r="V12" i="2"/>
  <c r="W12" i="2"/>
  <c r="T13" i="2"/>
  <c r="U13" i="2"/>
  <c r="V13" i="2"/>
  <c r="W13" i="2"/>
  <c r="T14" i="2"/>
  <c r="U14" i="2"/>
  <c r="V14" i="2"/>
  <c r="W14" i="2"/>
  <c r="T15" i="2"/>
  <c r="U15" i="2"/>
  <c r="V15" i="2"/>
  <c r="W15" i="2"/>
  <c r="T16" i="2"/>
  <c r="U16" i="2"/>
  <c r="V16" i="2"/>
  <c r="W16" i="2"/>
  <c r="T17" i="2"/>
  <c r="U17" i="2"/>
  <c r="V17" i="2"/>
  <c r="W17" i="2"/>
  <c r="T18" i="2"/>
  <c r="U18" i="2"/>
  <c r="V18" i="2"/>
  <c r="W18" i="2"/>
  <c r="T19" i="2"/>
  <c r="U19" i="2"/>
  <c r="V19" i="2"/>
  <c r="W19" i="2"/>
  <c r="T20" i="2"/>
  <c r="U20" i="2"/>
  <c r="V20" i="2"/>
  <c r="W20" i="2"/>
  <c r="T21" i="2"/>
  <c r="U21" i="2"/>
  <c r="V21" i="2"/>
  <c r="W21" i="2"/>
  <c r="T22" i="2"/>
  <c r="U22" i="2"/>
  <c r="V22" i="2"/>
  <c r="W22" i="2"/>
  <c r="T23" i="2"/>
  <c r="U23" i="2"/>
  <c r="V23" i="2"/>
  <c r="W23" i="2"/>
  <c r="T24" i="2"/>
  <c r="U24" i="2"/>
  <c r="V24" i="2"/>
  <c r="W24" i="2"/>
  <c r="T25" i="2"/>
  <c r="U25" i="2"/>
  <c r="V25" i="2"/>
  <c r="W25" i="2"/>
  <c r="T26" i="2"/>
  <c r="U26" i="2"/>
  <c r="V26" i="2"/>
  <c r="W26" i="2"/>
  <c r="T27" i="2"/>
  <c r="U27" i="2"/>
  <c r="V27" i="2"/>
  <c r="W27" i="2"/>
  <c r="T28" i="2"/>
  <c r="U28" i="2"/>
  <c r="V28" i="2"/>
  <c r="W28" i="2"/>
  <c r="T29" i="2"/>
  <c r="U29" i="2"/>
  <c r="V29" i="2"/>
  <c r="W29" i="2"/>
  <c r="T30" i="2"/>
  <c r="U30" i="2"/>
  <c r="V30" i="2"/>
  <c r="W30" i="2"/>
  <c r="T31" i="2"/>
  <c r="U31" i="2"/>
  <c r="V31" i="2"/>
  <c r="W31" i="2"/>
  <c r="T32" i="2"/>
  <c r="U32" i="2"/>
  <c r="V32" i="2"/>
  <c r="W32" i="2"/>
  <c r="T33" i="2"/>
  <c r="U33" i="2"/>
  <c r="V33" i="2"/>
  <c r="W33" i="2"/>
  <c r="T34" i="2"/>
  <c r="U34" i="2"/>
  <c r="V34" i="2"/>
  <c r="W34" i="2"/>
  <c r="T35" i="2"/>
  <c r="U35" i="2"/>
  <c r="V35" i="2"/>
  <c r="W35" i="2"/>
  <c r="T36" i="2"/>
  <c r="U36" i="2"/>
  <c r="V36" i="2"/>
  <c r="W36" i="2"/>
  <c r="T37" i="2"/>
  <c r="U37" i="2"/>
  <c r="V37" i="2"/>
  <c r="W37" i="2"/>
  <c r="T38" i="2"/>
  <c r="U38" i="2"/>
  <c r="V38" i="2"/>
  <c r="W38" i="2"/>
  <c r="T39" i="2"/>
  <c r="U39" i="2"/>
  <c r="V39" i="2"/>
  <c r="W39" i="2"/>
  <c r="T40" i="2"/>
  <c r="U40" i="2"/>
  <c r="V40" i="2"/>
  <c r="W40" i="2"/>
  <c r="T41" i="2"/>
  <c r="U41" i="2"/>
  <c r="V41" i="2"/>
  <c r="W41" i="2"/>
  <c r="T42" i="2"/>
  <c r="U42" i="2"/>
  <c r="V42" i="2"/>
  <c r="W42" i="2"/>
  <c r="T43" i="2"/>
  <c r="U43" i="2"/>
  <c r="V43" i="2"/>
  <c r="W43" i="2"/>
  <c r="T44" i="2"/>
  <c r="U44" i="2"/>
  <c r="V44" i="2"/>
  <c r="W44" i="2"/>
  <c r="T45" i="2"/>
  <c r="U45" i="2"/>
  <c r="V45" i="2"/>
  <c r="W45" i="2"/>
  <c r="T46" i="2"/>
  <c r="U46" i="2"/>
  <c r="V46" i="2"/>
  <c r="W46" i="2"/>
  <c r="T47" i="2"/>
  <c r="U47" i="2"/>
  <c r="V47" i="2"/>
  <c r="W47" i="2"/>
  <c r="T48" i="2"/>
  <c r="U48" i="2"/>
  <c r="V48" i="2"/>
  <c r="W48" i="2"/>
  <c r="T49" i="2"/>
  <c r="U49" i="2"/>
  <c r="V49" i="2"/>
  <c r="W49" i="2"/>
  <c r="T50" i="2"/>
  <c r="U50" i="2"/>
  <c r="V50" i="2"/>
  <c r="W50" i="2"/>
  <c r="T51" i="2"/>
  <c r="U51" i="2"/>
  <c r="V51" i="2"/>
  <c r="W51" i="2"/>
  <c r="T52" i="2"/>
  <c r="U52" i="2"/>
  <c r="V52" i="2"/>
  <c r="W52" i="2"/>
  <c r="T53" i="2"/>
  <c r="U53" i="2"/>
  <c r="V53" i="2"/>
  <c r="W53" i="2"/>
  <c r="T54" i="2"/>
  <c r="U54" i="2"/>
  <c r="V54" i="2"/>
  <c r="W54" i="2"/>
  <c r="T55" i="2"/>
  <c r="U55" i="2"/>
  <c r="V55" i="2"/>
  <c r="W55" i="2"/>
  <c r="T56" i="2"/>
  <c r="U56" i="2"/>
  <c r="V56" i="2"/>
  <c r="W56" i="2"/>
  <c r="T57" i="2"/>
  <c r="U57" i="2"/>
  <c r="V57" i="2"/>
  <c r="W57" i="2"/>
  <c r="T58" i="2"/>
  <c r="U58" i="2"/>
  <c r="V58" i="2"/>
  <c r="W58" i="2"/>
  <c r="T59" i="2"/>
  <c r="U59" i="2"/>
  <c r="V59" i="2"/>
  <c r="W59" i="2"/>
  <c r="T60" i="2"/>
  <c r="U60" i="2"/>
  <c r="V60" i="2"/>
  <c r="W60" i="2"/>
  <c r="T61" i="2"/>
  <c r="U61" i="2"/>
  <c r="V61" i="2"/>
  <c r="W61" i="2"/>
  <c r="T62" i="2"/>
  <c r="U62" i="2"/>
  <c r="V62" i="2"/>
  <c r="W62" i="2"/>
  <c r="T63" i="2"/>
  <c r="U63" i="2"/>
  <c r="V63" i="2"/>
  <c r="W63" i="2"/>
  <c r="T64" i="2"/>
  <c r="U64" i="2"/>
  <c r="V64" i="2"/>
  <c r="W64" i="2"/>
  <c r="T65" i="2"/>
  <c r="U65" i="2"/>
  <c r="V65" i="2"/>
  <c r="W65" i="2"/>
  <c r="T66" i="2"/>
  <c r="U66" i="2"/>
  <c r="V66" i="2"/>
  <c r="W66" i="2"/>
  <c r="T67" i="2"/>
  <c r="U67" i="2"/>
  <c r="V67" i="2"/>
  <c r="W67" i="2"/>
  <c r="T68" i="2"/>
  <c r="U68" i="2"/>
  <c r="V68" i="2"/>
  <c r="W68" i="2"/>
  <c r="T69" i="2"/>
  <c r="U69" i="2"/>
  <c r="V69" i="2"/>
  <c r="W69" i="2"/>
  <c r="T70" i="2"/>
  <c r="U70" i="2"/>
  <c r="V70" i="2"/>
  <c r="W70" i="2"/>
  <c r="T71" i="2"/>
  <c r="U71" i="2"/>
  <c r="V71" i="2"/>
  <c r="W71" i="2"/>
  <c r="T72" i="2"/>
  <c r="U72" i="2"/>
  <c r="V72" i="2"/>
  <c r="W72" i="2"/>
  <c r="T73" i="2"/>
  <c r="U73" i="2"/>
  <c r="V73" i="2"/>
  <c r="W73" i="2"/>
  <c r="T74" i="2"/>
  <c r="U74" i="2"/>
  <c r="V74" i="2"/>
  <c r="W74" i="2"/>
  <c r="T75" i="2"/>
  <c r="U75" i="2"/>
  <c r="V75" i="2"/>
  <c r="W75" i="2"/>
  <c r="T76" i="2"/>
  <c r="U76" i="2"/>
  <c r="V76" i="2"/>
  <c r="W76" i="2"/>
  <c r="T77" i="2"/>
  <c r="U77" i="2"/>
  <c r="V77" i="2"/>
  <c r="W77" i="2"/>
  <c r="T78" i="2"/>
  <c r="U78" i="2"/>
  <c r="V78" i="2"/>
  <c r="W78" i="2"/>
  <c r="T79" i="2"/>
  <c r="U79" i="2"/>
  <c r="V79" i="2"/>
  <c r="W79" i="2"/>
  <c r="T80" i="2"/>
  <c r="U80" i="2"/>
  <c r="V80" i="2"/>
  <c r="W80" i="2"/>
  <c r="T81" i="2"/>
  <c r="U81" i="2"/>
  <c r="V81" i="2"/>
  <c r="W81" i="2"/>
  <c r="T82" i="2"/>
  <c r="U82" i="2"/>
  <c r="V82" i="2"/>
  <c r="W82" i="2"/>
  <c r="T83" i="2"/>
  <c r="U83" i="2"/>
  <c r="V83" i="2"/>
  <c r="W83" i="2"/>
  <c r="T84" i="2"/>
  <c r="U84" i="2"/>
  <c r="V84" i="2"/>
  <c r="W84" i="2"/>
  <c r="T85" i="2"/>
  <c r="U85" i="2"/>
  <c r="V85" i="2"/>
  <c r="W85" i="2"/>
  <c r="T86" i="2"/>
  <c r="U86" i="2"/>
  <c r="V86" i="2"/>
  <c r="W86" i="2"/>
  <c r="T87" i="2"/>
  <c r="U87" i="2"/>
  <c r="V87" i="2"/>
  <c r="W87" i="2"/>
  <c r="T88" i="2"/>
  <c r="U88" i="2"/>
  <c r="V88" i="2"/>
  <c r="W88" i="2"/>
  <c r="T89" i="2"/>
  <c r="U89" i="2"/>
  <c r="V89" i="2"/>
  <c r="W89" i="2"/>
  <c r="T90" i="2"/>
  <c r="U90" i="2"/>
  <c r="V90" i="2"/>
  <c r="W90" i="2"/>
  <c r="T91" i="2"/>
  <c r="U91" i="2"/>
  <c r="V91" i="2"/>
  <c r="W91" i="2"/>
  <c r="W92" i="2"/>
  <c r="O2" i="2"/>
  <c r="P2" i="2"/>
  <c r="Q2" i="2"/>
  <c r="R2" i="2"/>
  <c r="O3" i="2"/>
  <c r="P3" i="2"/>
  <c r="Q3" i="2"/>
  <c r="R3" i="2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R92" i="2"/>
  <c r="T2" i="1"/>
  <c r="U2" i="1"/>
  <c r="V2" i="1"/>
  <c r="W2" i="1"/>
  <c r="T3" i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W64" i="1"/>
  <c r="O2" i="1"/>
  <c r="P2" i="1"/>
  <c r="Q2" i="1"/>
  <c r="R2" i="1"/>
  <c r="O3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R64" i="1"/>
</calcChain>
</file>

<file path=xl/sharedStrings.xml><?xml version="1.0" encoding="utf-8"?>
<sst xmlns="http://schemas.openxmlformats.org/spreadsheetml/2006/main" count="478" uniqueCount="243">
  <si>
    <t>VOX_coords_mother.txt</t>
  </si>
  <si>
    <t>RAM</t>
  </si>
  <si>
    <t>python voxTOOL</t>
  </si>
  <si>
    <t>LAT1</t>
  </si>
  <si>
    <t>S</t>
  </si>
  <si>
    <t>LAT2</t>
  </si>
  <si>
    <t>LAT3</t>
  </si>
  <si>
    <t>LAT4</t>
  </si>
  <si>
    <t>LDA1</t>
  </si>
  <si>
    <t>D</t>
  </si>
  <si>
    <t>LA1</t>
  </si>
  <si>
    <t>LDA2</t>
  </si>
  <si>
    <t>LA2</t>
  </si>
  <si>
    <t>LDA3</t>
  </si>
  <si>
    <t>LA3</t>
  </si>
  <si>
    <t>LDA4</t>
  </si>
  <si>
    <t>LA4</t>
  </si>
  <si>
    <t>LDH1</t>
  </si>
  <si>
    <t>LH1</t>
  </si>
  <si>
    <t>LDH2</t>
  </si>
  <si>
    <t>LH2</t>
  </si>
  <si>
    <t>LDH3</t>
  </si>
  <si>
    <t>LH3</t>
  </si>
  <si>
    <t>LDH4</t>
  </si>
  <si>
    <t>LH4</t>
  </si>
  <si>
    <t>LF1</t>
  </si>
  <si>
    <t>LF2</t>
  </si>
  <si>
    <t>LF3</t>
  </si>
  <si>
    <t>LF4</t>
  </si>
  <si>
    <t>LF5</t>
  </si>
  <si>
    <t>LF6</t>
  </si>
  <si>
    <t>LMT1</t>
  </si>
  <si>
    <t>LMT2</t>
  </si>
  <si>
    <t>LMT3</t>
  </si>
  <si>
    <t>LMT4</t>
  </si>
  <si>
    <t>LP1</t>
  </si>
  <si>
    <t>LP2</t>
  </si>
  <si>
    <t>LP3</t>
  </si>
  <si>
    <t>LP4</t>
  </si>
  <si>
    <t>LP5</t>
  </si>
  <si>
    <t>LP6</t>
  </si>
  <si>
    <t>LPT1</t>
  </si>
  <si>
    <t>LPT2</t>
  </si>
  <si>
    <t>LPT3</t>
  </si>
  <si>
    <t>LPT4</t>
  </si>
  <si>
    <t>RAT1</t>
  </si>
  <si>
    <t>RAT2</t>
  </si>
  <si>
    <t>RAT3</t>
  </si>
  <si>
    <t>RAT4</t>
  </si>
  <si>
    <t>RDA1</t>
  </si>
  <si>
    <t>RA1</t>
  </si>
  <si>
    <t>RDA2</t>
  </si>
  <si>
    <t>RA2</t>
  </si>
  <si>
    <t>RDA3</t>
  </si>
  <si>
    <t>RA3</t>
  </si>
  <si>
    <t>RDA4</t>
  </si>
  <si>
    <t>RA4</t>
  </si>
  <si>
    <t>RDH1</t>
  </si>
  <si>
    <t>RH1</t>
  </si>
  <si>
    <t>RDH2</t>
  </si>
  <si>
    <t>RH2</t>
  </si>
  <si>
    <t>RDH3</t>
  </si>
  <si>
    <t>RH3</t>
  </si>
  <si>
    <t>RDH4</t>
  </si>
  <si>
    <t>RH4</t>
  </si>
  <si>
    <t>RDNET1</t>
  </si>
  <si>
    <t>RDNET2</t>
  </si>
  <si>
    <t>RDNET3</t>
  </si>
  <si>
    <t>RDNET4</t>
  </si>
  <si>
    <t>RF1</t>
  </si>
  <si>
    <t>RF2</t>
  </si>
  <si>
    <t>RF3</t>
  </si>
  <si>
    <t>RF4</t>
  </si>
  <si>
    <t>RF5</t>
  </si>
  <si>
    <t>RF6</t>
  </si>
  <si>
    <t>RMT1</t>
  </si>
  <si>
    <t>RMT2</t>
  </si>
  <si>
    <t>RMT3</t>
  </si>
  <si>
    <t>RMT4</t>
  </si>
  <si>
    <t>RPT1</t>
  </si>
  <si>
    <t>RPT2</t>
  </si>
  <si>
    <t>RPT3</t>
  </si>
  <si>
    <t>RPT4</t>
  </si>
  <si>
    <t>AST1</t>
  </si>
  <si>
    <t>AST2</t>
  </si>
  <si>
    <t>AST3</t>
  </si>
  <si>
    <t>AST4</t>
  </si>
  <si>
    <t>DA1</t>
  </si>
  <si>
    <t>DA2</t>
  </si>
  <si>
    <t>DA3</t>
  </si>
  <si>
    <t>DA4</t>
  </si>
  <si>
    <t>DEC1</t>
  </si>
  <si>
    <t>DEC2</t>
  </si>
  <si>
    <t>DEC3</t>
  </si>
  <si>
    <t>DEC4</t>
  </si>
  <si>
    <t>DH1</t>
  </si>
  <si>
    <t>DH2</t>
  </si>
  <si>
    <t>DH3</t>
  </si>
  <si>
    <t>DH4</t>
  </si>
  <si>
    <t>GIF17</t>
  </si>
  <si>
    <t>G</t>
  </si>
  <si>
    <t>LG17</t>
  </si>
  <si>
    <t>GIF18</t>
  </si>
  <si>
    <t>LG18</t>
  </si>
  <si>
    <t>GIF19</t>
  </si>
  <si>
    <t>LG19</t>
  </si>
  <si>
    <t>GIF20</t>
  </si>
  <si>
    <t>LG20</t>
  </si>
  <si>
    <t>GIF21</t>
  </si>
  <si>
    <t>LG21</t>
  </si>
  <si>
    <t>GIF22</t>
  </si>
  <si>
    <t>LG22</t>
  </si>
  <si>
    <t>GIF23</t>
  </si>
  <si>
    <t>LG23</t>
  </si>
  <si>
    <t>GIF24</t>
  </si>
  <si>
    <t>LG24</t>
  </si>
  <si>
    <t>GIF25</t>
  </si>
  <si>
    <t>LG25</t>
  </si>
  <si>
    <t>GIF26</t>
  </si>
  <si>
    <t>LG26</t>
  </si>
  <si>
    <t>GIF27</t>
  </si>
  <si>
    <t>LG27</t>
  </si>
  <si>
    <t>GIF28</t>
  </si>
  <si>
    <t>LG28</t>
  </si>
  <si>
    <t>GIF29</t>
  </si>
  <si>
    <t>LG29</t>
  </si>
  <si>
    <t>GIF30</t>
  </si>
  <si>
    <t>LG30</t>
  </si>
  <si>
    <t>GIF31</t>
  </si>
  <si>
    <t>LG31</t>
  </si>
  <si>
    <t>GIF32</t>
  </si>
  <si>
    <t>LG32</t>
  </si>
  <si>
    <t>GIT49</t>
  </si>
  <si>
    <t>LG49</t>
  </si>
  <si>
    <t>GIT50</t>
  </si>
  <si>
    <t>LG50</t>
  </si>
  <si>
    <t>GIT51</t>
  </si>
  <si>
    <t>LG51</t>
  </si>
  <si>
    <t>GIT52</t>
  </si>
  <si>
    <t>LG52</t>
  </si>
  <si>
    <t>GIT53</t>
  </si>
  <si>
    <t>LG53</t>
  </si>
  <si>
    <t>GIT54</t>
  </si>
  <si>
    <t>LG54</t>
  </si>
  <si>
    <t>GIT55</t>
  </si>
  <si>
    <t>LG55</t>
  </si>
  <si>
    <t>GIT56</t>
  </si>
  <si>
    <t>LG56</t>
  </si>
  <si>
    <t>GIT57</t>
  </si>
  <si>
    <t>LG57</t>
  </si>
  <si>
    <t>GIT58</t>
  </si>
  <si>
    <t>LG58</t>
  </si>
  <si>
    <t>GIT59</t>
  </si>
  <si>
    <t>LG59</t>
  </si>
  <si>
    <t>GIT60</t>
  </si>
  <si>
    <t>LG60</t>
  </si>
  <si>
    <t>GIT61</t>
  </si>
  <si>
    <t>LG61</t>
  </si>
  <si>
    <t>GIT62</t>
  </si>
  <si>
    <t>LG62</t>
  </si>
  <si>
    <t>GIT63</t>
  </si>
  <si>
    <t>LG63</t>
  </si>
  <si>
    <t>GIT64</t>
  </si>
  <si>
    <t>LG64</t>
  </si>
  <si>
    <t>GMF1</t>
  </si>
  <si>
    <t>LG1</t>
  </si>
  <si>
    <t>GMF2</t>
  </si>
  <si>
    <t>LG2</t>
  </si>
  <si>
    <t>GMF3</t>
  </si>
  <si>
    <t>LG3</t>
  </si>
  <si>
    <t>GMF4</t>
  </si>
  <si>
    <t>LG4</t>
  </si>
  <si>
    <t>GMF5</t>
  </si>
  <si>
    <t>LG5</t>
  </si>
  <si>
    <t>GMF6</t>
  </si>
  <si>
    <t>LG6</t>
  </si>
  <si>
    <t>GMF7</t>
  </si>
  <si>
    <t>LG7</t>
  </si>
  <si>
    <t>GMF8</t>
  </si>
  <si>
    <t>LG8</t>
  </si>
  <si>
    <t>GMF9</t>
  </si>
  <si>
    <t>LG9</t>
  </si>
  <si>
    <t>GMF10</t>
  </si>
  <si>
    <t>LG10</t>
  </si>
  <si>
    <t>GMF11</t>
  </si>
  <si>
    <t>LG11</t>
  </si>
  <si>
    <t>GMF12</t>
  </si>
  <si>
    <t>LG12</t>
  </si>
  <si>
    <t>GMF13</t>
  </si>
  <si>
    <t>LG13</t>
  </si>
  <si>
    <t>GMF14</t>
  </si>
  <si>
    <t>LG14</t>
  </si>
  <si>
    <t>GMF15</t>
  </si>
  <si>
    <t>LG15</t>
  </si>
  <si>
    <t>GMF16</t>
  </si>
  <si>
    <t>LG16</t>
  </si>
  <si>
    <t>GST33</t>
  </si>
  <si>
    <t>LG33</t>
  </si>
  <si>
    <t>GST34</t>
  </si>
  <si>
    <t>LG34</t>
  </si>
  <si>
    <t>GST35</t>
  </si>
  <si>
    <t>LG35</t>
  </si>
  <si>
    <t>GST36</t>
  </si>
  <si>
    <t>LG36</t>
  </si>
  <si>
    <t>GST37</t>
  </si>
  <si>
    <t>LG37</t>
  </si>
  <si>
    <t>GST38</t>
  </si>
  <si>
    <t>LG38</t>
  </si>
  <si>
    <t>GST39</t>
  </si>
  <si>
    <t>LG39</t>
  </si>
  <si>
    <t>GST40</t>
  </si>
  <si>
    <t>LG40</t>
  </si>
  <si>
    <t>GST41</t>
  </si>
  <si>
    <t>LG41</t>
  </si>
  <si>
    <t>GST42</t>
  </si>
  <si>
    <t>LG42</t>
  </si>
  <si>
    <t>GST43</t>
  </si>
  <si>
    <t>LG43</t>
  </si>
  <si>
    <t>GST44</t>
  </si>
  <si>
    <t>LG44</t>
  </si>
  <si>
    <t>GST45</t>
  </si>
  <si>
    <t>LG45</t>
  </si>
  <si>
    <t>GST46</t>
  </si>
  <si>
    <t>LG46</t>
  </si>
  <si>
    <t>GST47</t>
  </si>
  <si>
    <t>LG47</t>
  </si>
  <si>
    <t>GST48</t>
  </si>
  <si>
    <t>LG48</t>
  </si>
  <si>
    <t>MST1</t>
  </si>
  <si>
    <t>MST2</t>
  </si>
  <si>
    <t>MST3</t>
  </si>
  <si>
    <t>MST4</t>
  </si>
  <si>
    <t>OFC1</t>
  </si>
  <si>
    <t>OFC2</t>
  </si>
  <si>
    <t>OFC3</t>
  </si>
  <si>
    <t>OFC4</t>
  </si>
  <si>
    <t>OFC5</t>
  </si>
  <si>
    <t>OFC6</t>
  </si>
  <si>
    <t>x</t>
  </si>
  <si>
    <t>y</t>
  </si>
  <si>
    <t>z</t>
  </si>
  <si>
    <t>mean squared error (VOXEL)</t>
  </si>
  <si>
    <t>mean squared error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</si>
</sst>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i/>
      <sz val="10"/>
      <name val="Arial"/>
      <family val="2"/>
    </font>
    <font>
      <sz val="12"/>
      <color rgb="FF9C0006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</font>
    <font>
      <b/>
      <sz val="12"/>
      <color rgb="FF9C0006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 applyFont="1"/>
    <xf numFmtId="0" fontId="5" fillId="0" borderId="0" xfId="0" applyFont="1"/>
    <xf numFmtId="0" fontId="2" fillId="2" borderId="0" xfId="1"/>
    <xf numFmtId="0" fontId="6" fillId="2" borderId="0" xfId="1" applyFont="1"/>
  </cellXfs>
  <cellStyles count="8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zoomScale="71" zoomScaleNormal="71" zoomScalePageLayoutView="71" workbookViewId="0">
      <selection activeCell="W1" sqref="A1:W1"/>
    </sheetView>
  </sheetViews>
  <sheetFormatPr baseColWidth="10" defaultColWidth="8.83203125" defaultRowHeight="12" x14ac:dyDescent="0"/>
  <sheetData>
    <row r="1" spans="1:23">
      <c r="A1" s="3" t="s">
        <v>0</v>
      </c>
      <c r="B1" s="3" t="s">
        <v>238</v>
      </c>
      <c r="C1" s="3" t="s">
        <v>239</v>
      </c>
      <c r="D1" s="3" t="s">
        <v>240</v>
      </c>
      <c r="E1" s="3" t="s">
        <v>1</v>
      </c>
      <c r="F1" s="3"/>
      <c r="G1" s="3"/>
      <c r="H1" s="3"/>
      <c r="I1" s="3"/>
      <c r="J1" s="3" t="s">
        <v>2</v>
      </c>
      <c r="K1" s="3" t="s">
        <v>238</v>
      </c>
      <c r="L1" s="3" t="s">
        <v>239</v>
      </c>
      <c r="M1" s="3" t="s">
        <v>240</v>
      </c>
      <c r="N1" s="3"/>
      <c r="O1" s="3"/>
      <c r="P1" s="3"/>
      <c r="Q1" s="3"/>
      <c r="R1" s="3" t="s">
        <v>241</v>
      </c>
      <c r="S1" s="3"/>
      <c r="T1" s="3"/>
      <c r="U1" s="3"/>
      <c r="V1" s="3"/>
      <c r="W1" s="3" t="s">
        <v>242</v>
      </c>
    </row>
    <row r="2" spans="1:23">
      <c r="A2" t="s">
        <v>3</v>
      </c>
      <c r="B2">
        <v>302</v>
      </c>
      <c r="C2">
        <v>276</v>
      </c>
      <c r="D2">
        <v>125</v>
      </c>
      <c r="E2" t="s">
        <v>4</v>
      </c>
      <c r="F2">
        <v>4</v>
      </c>
      <c r="G2">
        <v>1</v>
      </c>
      <c r="J2" t="s">
        <v>3</v>
      </c>
      <c r="K2">
        <v>301.5</v>
      </c>
      <c r="L2">
        <v>276</v>
      </c>
      <c r="M2">
        <v>124.6</v>
      </c>
      <c r="O2" s="1">
        <f t="shared" ref="O2:O33" si="0">(K2-B2)^2</f>
        <v>0.25</v>
      </c>
      <c r="P2">
        <f t="shared" ref="P2:P33" si="1">(L2-C2)^2</f>
        <v>0</v>
      </c>
      <c r="Q2">
        <f t="shared" ref="Q2:Q33" si="2">(M2-D2)^2</f>
        <v>0.16000000000000456</v>
      </c>
      <c r="R2">
        <f t="shared" ref="R2:R33" si="3">((O2+P2+Q2)/3)^0.5</f>
        <v>0.36968455021364927</v>
      </c>
      <c r="T2">
        <f t="shared" ref="T2:T33" si="4">(0.5332*(K2-B2))^2</f>
        <v>7.1075559999999996E-2</v>
      </c>
      <c r="U2">
        <f t="shared" ref="U2:U33" si="5">(0.5332*(L2-C2))^2</f>
        <v>0</v>
      </c>
      <c r="V2">
        <f t="shared" ref="V2:V33" si="6">(1*(M2-D2))^2</f>
        <v>0.16000000000000456</v>
      </c>
      <c r="W2">
        <f t="shared" ref="W2:W33" si="7">(AVERAGE(T2:V2))^0.5</f>
        <v>0.27753411802275446</v>
      </c>
    </row>
    <row r="3" spans="1:23">
      <c r="A3" t="s">
        <v>5</v>
      </c>
      <c r="B3">
        <v>311</v>
      </c>
      <c r="C3">
        <v>261</v>
      </c>
      <c r="D3">
        <v>122</v>
      </c>
      <c r="E3" t="s">
        <v>4</v>
      </c>
      <c r="F3">
        <v>4</v>
      </c>
      <c r="G3">
        <v>1</v>
      </c>
      <c r="J3" t="s">
        <v>5</v>
      </c>
      <c r="K3">
        <v>311.89999999999998</v>
      </c>
      <c r="L3">
        <v>261.39999999999998</v>
      </c>
      <c r="M3">
        <v>122.4</v>
      </c>
      <c r="O3">
        <f t="shared" si="0"/>
        <v>0.80999999999995909</v>
      </c>
      <c r="P3">
        <f t="shared" si="1"/>
        <v>0.15999999999998182</v>
      </c>
      <c r="Q3">
        <f t="shared" si="2"/>
        <v>0.16000000000000456</v>
      </c>
      <c r="R3">
        <f t="shared" si="3"/>
        <v>0.6137317546507175</v>
      </c>
      <c r="T3">
        <f t="shared" si="4"/>
        <v>0.23028481439998835</v>
      </c>
      <c r="U3">
        <f t="shared" si="5"/>
        <v>4.5488358399994828E-2</v>
      </c>
      <c r="V3">
        <f t="shared" si="6"/>
        <v>0.16000000000000456</v>
      </c>
      <c r="W3">
        <f t="shared" si="7"/>
        <v>0.38112691359527812</v>
      </c>
    </row>
    <row r="4" spans="1:23">
      <c r="A4" t="s">
        <v>6</v>
      </c>
      <c r="B4">
        <v>326</v>
      </c>
      <c r="C4">
        <v>249</v>
      </c>
      <c r="D4">
        <v>123</v>
      </c>
      <c r="E4" t="s">
        <v>4</v>
      </c>
      <c r="F4">
        <v>4</v>
      </c>
      <c r="G4">
        <v>1</v>
      </c>
      <c r="J4" t="s">
        <v>6</v>
      </c>
      <c r="K4">
        <v>326.3</v>
      </c>
      <c r="L4">
        <v>249.8</v>
      </c>
      <c r="M4">
        <v>123.2</v>
      </c>
      <c r="O4">
        <f t="shared" si="0"/>
        <v>9.0000000000006825E-2</v>
      </c>
      <c r="P4">
        <f t="shared" si="1"/>
        <v>0.64000000000001822</v>
      </c>
      <c r="Q4">
        <f t="shared" si="2"/>
        <v>4.0000000000001139E-2</v>
      </c>
      <c r="R4">
        <f t="shared" si="3"/>
        <v>0.50662280511903079</v>
      </c>
      <c r="T4">
        <f t="shared" si="4"/>
        <v>2.5587201600001941E-2</v>
      </c>
      <c r="U4">
        <f t="shared" si="5"/>
        <v>0.18195343360000515</v>
      </c>
      <c r="V4">
        <f t="shared" si="6"/>
        <v>4.0000000000001139E-2</v>
      </c>
      <c r="W4">
        <f t="shared" si="7"/>
        <v>0.28725171029372376</v>
      </c>
    </row>
    <row r="5" spans="1:23">
      <c r="A5" t="s">
        <v>7</v>
      </c>
      <c r="B5">
        <v>341</v>
      </c>
      <c r="C5">
        <v>242</v>
      </c>
      <c r="D5">
        <v>127</v>
      </c>
      <c r="E5" t="s">
        <v>4</v>
      </c>
      <c r="F5">
        <v>4</v>
      </c>
      <c r="G5">
        <v>1</v>
      </c>
      <c r="J5" t="s">
        <v>7</v>
      </c>
      <c r="K5">
        <v>341.2</v>
      </c>
      <c r="L5">
        <v>242</v>
      </c>
      <c r="M5">
        <v>127.3</v>
      </c>
      <c r="O5">
        <f t="shared" si="0"/>
        <v>3.9999999999995456E-2</v>
      </c>
      <c r="P5">
        <f t="shared" si="1"/>
        <v>0</v>
      </c>
      <c r="Q5">
        <f t="shared" si="2"/>
        <v>8.999999999999829E-2</v>
      </c>
      <c r="R5">
        <f t="shared" si="3"/>
        <v>0.20816659994660827</v>
      </c>
      <c r="T5">
        <f t="shared" si="4"/>
        <v>1.1372089599998707E-2</v>
      </c>
      <c r="U5">
        <f t="shared" si="5"/>
        <v>0</v>
      </c>
      <c r="V5">
        <f t="shared" si="6"/>
        <v>8.999999999999829E-2</v>
      </c>
      <c r="W5">
        <f t="shared" si="7"/>
        <v>0.18382245927343135</v>
      </c>
    </row>
    <row r="6" spans="1:23">
      <c r="A6" t="s">
        <v>8</v>
      </c>
      <c r="B6">
        <v>289</v>
      </c>
      <c r="C6">
        <v>255</v>
      </c>
      <c r="D6">
        <v>137</v>
      </c>
      <c r="E6" t="s">
        <v>9</v>
      </c>
      <c r="F6">
        <v>4</v>
      </c>
      <c r="G6">
        <v>1</v>
      </c>
      <c r="J6" t="s">
        <v>10</v>
      </c>
      <c r="K6">
        <v>288.5</v>
      </c>
      <c r="L6">
        <v>255.8</v>
      </c>
      <c r="M6">
        <v>136.69999999999999</v>
      </c>
      <c r="O6">
        <f t="shared" si="0"/>
        <v>0.25</v>
      </c>
      <c r="P6">
        <f t="shared" si="1"/>
        <v>0.64000000000001822</v>
      </c>
      <c r="Q6">
        <f t="shared" si="2"/>
        <v>9.0000000000006825E-2</v>
      </c>
      <c r="R6">
        <f t="shared" si="3"/>
        <v>0.57154760664941551</v>
      </c>
      <c r="T6">
        <f t="shared" si="4"/>
        <v>7.1075559999999996E-2</v>
      </c>
      <c r="U6">
        <f t="shared" si="5"/>
        <v>0.18195343360000515</v>
      </c>
      <c r="V6">
        <f t="shared" si="6"/>
        <v>9.0000000000006825E-2</v>
      </c>
      <c r="W6">
        <f t="shared" si="7"/>
        <v>0.33814641483634073</v>
      </c>
    </row>
    <row r="7" spans="1:23">
      <c r="A7" t="s">
        <v>11</v>
      </c>
      <c r="B7">
        <v>298</v>
      </c>
      <c r="C7">
        <v>255</v>
      </c>
      <c r="D7">
        <v>137</v>
      </c>
      <c r="E7" t="s">
        <v>9</v>
      </c>
      <c r="F7">
        <v>4</v>
      </c>
      <c r="G7">
        <v>1</v>
      </c>
      <c r="J7" t="s">
        <v>12</v>
      </c>
      <c r="K7">
        <v>298</v>
      </c>
      <c r="L7">
        <v>256.2</v>
      </c>
      <c r="M7">
        <v>137</v>
      </c>
      <c r="O7">
        <f t="shared" si="0"/>
        <v>0</v>
      </c>
      <c r="P7">
        <f t="shared" si="1"/>
        <v>1.4399999999999726</v>
      </c>
      <c r="Q7">
        <f t="shared" si="2"/>
        <v>0</v>
      </c>
      <c r="R7">
        <f t="shared" si="3"/>
        <v>0.69282032302754437</v>
      </c>
      <c r="T7">
        <f t="shared" si="4"/>
        <v>0</v>
      </c>
      <c r="U7">
        <f t="shared" si="5"/>
        <v>0.40939522559999231</v>
      </c>
      <c r="V7">
        <f t="shared" si="6"/>
        <v>0</v>
      </c>
      <c r="W7">
        <f t="shared" si="7"/>
        <v>0.36941179623828668</v>
      </c>
    </row>
    <row r="8" spans="1:23">
      <c r="A8" t="s">
        <v>13</v>
      </c>
      <c r="B8">
        <v>308</v>
      </c>
      <c r="C8">
        <v>255</v>
      </c>
      <c r="D8">
        <v>138</v>
      </c>
      <c r="E8" t="s">
        <v>9</v>
      </c>
      <c r="F8">
        <v>4</v>
      </c>
      <c r="G8">
        <v>1</v>
      </c>
      <c r="J8" t="s">
        <v>14</v>
      </c>
      <c r="K8">
        <v>306.8</v>
      </c>
      <c r="L8">
        <v>256</v>
      </c>
      <c r="M8">
        <v>137.69999999999999</v>
      </c>
      <c r="O8">
        <f t="shared" si="0"/>
        <v>1.4399999999999726</v>
      </c>
      <c r="P8">
        <f t="shared" si="1"/>
        <v>1</v>
      </c>
      <c r="Q8">
        <f t="shared" si="2"/>
        <v>9.0000000000006825E-2</v>
      </c>
      <c r="R8">
        <f t="shared" si="3"/>
        <v>0.91833182093039034</v>
      </c>
      <c r="T8">
        <f t="shared" si="4"/>
        <v>0.40939522559999231</v>
      </c>
      <c r="U8">
        <f t="shared" si="5"/>
        <v>0.28430223999999998</v>
      </c>
      <c r="V8">
        <f t="shared" si="6"/>
        <v>9.0000000000006825E-2</v>
      </c>
      <c r="W8">
        <f t="shared" si="7"/>
        <v>0.51110907694281182</v>
      </c>
    </row>
    <row r="9" spans="1:23">
      <c r="A9" t="s">
        <v>15</v>
      </c>
      <c r="B9">
        <v>317</v>
      </c>
      <c r="C9">
        <v>255</v>
      </c>
      <c r="D9">
        <v>138</v>
      </c>
      <c r="E9" t="s">
        <v>9</v>
      </c>
      <c r="F9">
        <v>4</v>
      </c>
      <c r="G9">
        <v>1</v>
      </c>
      <c r="J9" t="s">
        <v>16</v>
      </c>
      <c r="K9">
        <v>316.39999999999998</v>
      </c>
      <c r="L9">
        <v>256</v>
      </c>
      <c r="M9">
        <v>138.1</v>
      </c>
      <c r="O9">
        <f t="shared" si="0"/>
        <v>0.3600000000000273</v>
      </c>
      <c r="P9">
        <f t="shared" si="1"/>
        <v>1</v>
      </c>
      <c r="Q9">
        <f t="shared" si="2"/>
        <v>9.999999999998864E-3</v>
      </c>
      <c r="R9">
        <f t="shared" si="3"/>
        <v>0.67577116442378293</v>
      </c>
      <c r="T9">
        <f t="shared" si="4"/>
        <v>0.10234880640000776</v>
      </c>
      <c r="U9">
        <f t="shared" si="5"/>
        <v>0.28430223999999998</v>
      </c>
      <c r="V9">
        <f t="shared" si="6"/>
        <v>9.999999999998864E-3</v>
      </c>
      <c r="W9">
        <f t="shared" si="7"/>
        <v>0.36361657754655363</v>
      </c>
    </row>
    <row r="10" spans="1:23">
      <c r="A10" t="s">
        <v>17</v>
      </c>
      <c r="B10">
        <v>296</v>
      </c>
      <c r="C10">
        <v>244</v>
      </c>
      <c r="D10">
        <v>135</v>
      </c>
      <c r="E10" t="s">
        <v>9</v>
      </c>
      <c r="F10">
        <v>4</v>
      </c>
      <c r="G10">
        <v>1</v>
      </c>
      <c r="J10" t="s">
        <v>18</v>
      </c>
      <c r="K10">
        <v>295.60000000000002</v>
      </c>
      <c r="L10">
        <v>245.4</v>
      </c>
      <c r="M10">
        <v>135.1</v>
      </c>
      <c r="O10">
        <f t="shared" si="0"/>
        <v>0.15999999999998182</v>
      </c>
      <c r="P10">
        <f t="shared" si="1"/>
        <v>1.960000000000016</v>
      </c>
      <c r="Q10">
        <f t="shared" si="2"/>
        <v>9.999999999998864E-3</v>
      </c>
      <c r="R10">
        <f t="shared" si="3"/>
        <v>0.84261497731763524</v>
      </c>
      <c r="T10">
        <f t="shared" si="4"/>
        <v>4.5488358399994828E-2</v>
      </c>
      <c r="U10">
        <f t="shared" si="5"/>
        <v>0.5572323904000045</v>
      </c>
      <c r="V10">
        <f t="shared" si="6"/>
        <v>9.999999999998864E-3</v>
      </c>
      <c r="W10">
        <f t="shared" si="7"/>
        <v>0.45192947414391932</v>
      </c>
    </row>
    <row r="11" spans="1:23">
      <c r="A11" t="s">
        <v>19</v>
      </c>
      <c r="B11">
        <v>304</v>
      </c>
      <c r="C11">
        <v>244</v>
      </c>
      <c r="D11">
        <v>136</v>
      </c>
      <c r="E11" t="s">
        <v>9</v>
      </c>
      <c r="F11">
        <v>4</v>
      </c>
      <c r="G11">
        <v>1</v>
      </c>
      <c r="J11" t="s">
        <v>20</v>
      </c>
      <c r="K11">
        <v>304.60000000000002</v>
      </c>
      <c r="L11">
        <v>245.2</v>
      </c>
      <c r="M11">
        <v>135.9</v>
      </c>
      <c r="O11">
        <f t="shared" si="0"/>
        <v>0.3600000000000273</v>
      </c>
      <c r="P11">
        <f t="shared" si="1"/>
        <v>1.4399999999999726</v>
      </c>
      <c r="Q11">
        <f t="shared" si="2"/>
        <v>9.999999999998864E-3</v>
      </c>
      <c r="R11">
        <f t="shared" si="3"/>
        <v>0.77674534651540261</v>
      </c>
      <c r="T11">
        <f t="shared" si="4"/>
        <v>0.10234880640000776</v>
      </c>
      <c r="U11">
        <f t="shared" si="5"/>
        <v>0.40939522559999231</v>
      </c>
      <c r="V11">
        <f t="shared" si="6"/>
        <v>9.999999999998864E-3</v>
      </c>
      <c r="W11">
        <f t="shared" si="7"/>
        <v>0.41703078703296353</v>
      </c>
    </row>
    <row r="12" spans="1:23">
      <c r="A12" t="s">
        <v>21</v>
      </c>
      <c r="B12">
        <v>313</v>
      </c>
      <c r="C12">
        <v>244</v>
      </c>
      <c r="D12">
        <v>136</v>
      </c>
      <c r="E12" t="s">
        <v>9</v>
      </c>
      <c r="F12">
        <v>4</v>
      </c>
      <c r="G12">
        <v>1</v>
      </c>
      <c r="J12" t="s">
        <v>22</v>
      </c>
      <c r="K12">
        <v>313.8</v>
      </c>
      <c r="L12">
        <v>245.8</v>
      </c>
      <c r="M12">
        <v>136.30000000000001</v>
      </c>
      <c r="O12">
        <f t="shared" si="0"/>
        <v>0.64000000000001822</v>
      </c>
      <c r="P12">
        <f t="shared" si="1"/>
        <v>3.2400000000000411</v>
      </c>
      <c r="Q12">
        <f t="shared" si="2"/>
        <v>9.0000000000006825E-2</v>
      </c>
      <c r="R12">
        <f t="shared" si="3"/>
        <v>1.1503622617825027</v>
      </c>
      <c r="T12">
        <f t="shared" si="4"/>
        <v>0.18195343360000515</v>
      </c>
      <c r="U12">
        <f t="shared" si="5"/>
        <v>0.92113925760001159</v>
      </c>
      <c r="V12">
        <f t="shared" si="6"/>
        <v>9.0000000000006825E-2</v>
      </c>
      <c r="W12">
        <f t="shared" si="7"/>
        <v>0.63063266941488305</v>
      </c>
    </row>
    <row r="13" spans="1:23">
      <c r="A13" t="s">
        <v>23</v>
      </c>
      <c r="B13">
        <v>323</v>
      </c>
      <c r="C13">
        <v>246</v>
      </c>
      <c r="D13">
        <v>137</v>
      </c>
      <c r="E13" t="s">
        <v>9</v>
      </c>
      <c r="F13">
        <v>4</v>
      </c>
      <c r="G13">
        <v>1</v>
      </c>
      <c r="J13" t="s">
        <v>24</v>
      </c>
      <c r="K13">
        <v>323.3</v>
      </c>
      <c r="L13">
        <v>246.3</v>
      </c>
      <c r="M13">
        <v>137.19999999999999</v>
      </c>
      <c r="O13">
        <f t="shared" si="0"/>
        <v>9.0000000000006825E-2</v>
      </c>
      <c r="P13">
        <f t="shared" si="1"/>
        <v>9.0000000000006825E-2</v>
      </c>
      <c r="Q13">
        <f t="shared" si="2"/>
        <v>3.9999999999995456E-2</v>
      </c>
      <c r="R13">
        <f t="shared" si="3"/>
        <v>0.27080128015453764</v>
      </c>
      <c r="T13">
        <f t="shared" si="4"/>
        <v>2.5587201600001941E-2</v>
      </c>
      <c r="U13">
        <f t="shared" si="5"/>
        <v>2.5587201600001941E-2</v>
      </c>
      <c r="V13">
        <f t="shared" si="6"/>
        <v>3.9999999999995456E-2</v>
      </c>
      <c r="W13">
        <f t="shared" si="7"/>
        <v>0.17433148807181426</v>
      </c>
    </row>
    <row r="14" spans="1:23">
      <c r="A14" t="s">
        <v>25</v>
      </c>
      <c r="B14">
        <v>347</v>
      </c>
      <c r="C14">
        <v>221</v>
      </c>
      <c r="D14">
        <v>210</v>
      </c>
      <c r="E14" t="s">
        <v>4</v>
      </c>
      <c r="F14">
        <v>6</v>
      </c>
      <c r="G14">
        <v>1</v>
      </c>
      <c r="J14" t="s">
        <v>25</v>
      </c>
      <c r="K14">
        <v>346.3</v>
      </c>
      <c r="L14">
        <v>222.2</v>
      </c>
      <c r="M14">
        <v>210.4</v>
      </c>
      <c r="O14">
        <f t="shared" si="0"/>
        <v>0.48999999999998406</v>
      </c>
      <c r="P14">
        <f t="shared" si="1"/>
        <v>1.4399999999999726</v>
      </c>
      <c r="Q14">
        <f t="shared" si="2"/>
        <v>0.16000000000000456</v>
      </c>
      <c r="R14">
        <f t="shared" si="3"/>
        <v>0.83466560170325321</v>
      </c>
      <c r="T14">
        <f t="shared" si="4"/>
        <v>0.13930809759999549</v>
      </c>
      <c r="U14">
        <f t="shared" si="5"/>
        <v>0.40939522559999231</v>
      </c>
      <c r="V14">
        <f t="shared" si="6"/>
        <v>0.16000000000000456</v>
      </c>
      <c r="W14">
        <f t="shared" si="7"/>
        <v>0.48603954681349143</v>
      </c>
    </row>
    <row r="15" spans="1:23">
      <c r="A15" t="s">
        <v>26</v>
      </c>
      <c r="B15">
        <v>358</v>
      </c>
      <c r="C15">
        <v>223</v>
      </c>
      <c r="D15">
        <v>203</v>
      </c>
      <c r="E15" t="s">
        <v>4</v>
      </c>
      <c r="F15">
        <v>6</v>
      </c>
      <c r="G15">
        <v>1</v>
      </c>
      <c r="J15" t="s">
        <v>26</v>
      </c>
      <c r="K15">
        <v>358.1</v>
      </c>
      <c r="L15">
        <v>224</v>
      </c>
      <c r="M15">
        <v>202.7</v>
      </c>
      <c r="O15">
        <f t="shared" si="0"/>
        <v>1.0000000000004547E-2</v>
      </c>
      <c r="P15">
        <f t="shared" si="1"/>
        <v>1</v>
      </c>
      <c r="Q15">
        <f t="shared" si="2"/>
        <v>9.0000000000006825E-2</v>
      </c>
      <c r="R15">
        <f t="shared" si="3"/>
        <v>0.60553007081950139</v>
      </c>
      <c r="T15">
        <f t="shared" si="4"/>
        <v>2.8430224000012927E-3</v>
      </c>
      <c r="U15">
        <f t="shared" si="5"/>
        <v>0.28430223999999998</v>
      </c>
      <c r="V15">
        <f t="shared" si="6"/>
        <v>9.0000000000006825E-2</v>
      </c>
      <c r="W15">
        <f t="shared" si="7"/>
        <v>0.35456323479270857</v>
      </c>
    </row>
    <row r="16" spans="1:23">
      <c r="A16" t="s">
        <v>27</v>
      </c>
      <c r="B16">
        <v>366</v>
      </c>
      <c r="C16">
        <v>225</v>
      </c>
      <c r="D16">
        <v>194</v>
      </c>
      <c r="E16" t="s">
        <v>4</v>
      </c>
      <c r="F16">
        <v>6</v>
      </c>
      <c r="G16">
        <v>1</v>
      </c>
      <c r="J16" t="s">
        <v>27</v>
      </c>
      <c r="K16">
        <v>366.3</v>
      </c>
      <c r="L16">
        <v>226</v>
      </c>
      <c r="M16">
        <v>193.9</v>
      </c>
      <c r="O16">
        <f t="shared" si="0"/>
        <v>9.0000000000006825E-2</v>
      </c>
      <c r="P16">
        <f t="shared" si="1"/>
        <v>1</v>
      </c>
      <c r="Q16">
        <f t="shared" si="2"/>
        <v>9.999999999998864E-3</v>
      </c>
      <c r="R16">
        <f t="shared" si="3"/>
        <v>0.60553007081949983</v>
      </c>
      <c r="T16">
        <f t="shared" si="4"/>
        <v>2.5587201600001941E-2</v>
      </c>
      <c r="U16">
        <f t="shared" si="5"/>
        <v>0.28430223999999998</v>
      </c>
      <c r="V16">
        <f t="shared" si="6"/>
        <v>9.999999999998864E-3</v>
      </c>
      <c r="W16">
        <f t="shared" si="7"/>
        <v>0.3265422083998743</v>
      </c>
    </row>
    <row r="17" spans="1:23">
      <c r="A17" t="s">
        <v>28</v>
      </c>
      <c r="B17">
        <v>369</v>
      </c>
      <c r="C17">
        <v>227</v>
      </c>
      <c r="D17">
        <v>184</v>
      </c>
      <c r="E17" t="s">
        <v>4</v>
      </c>
      <c r="F17">
        <v>6</v>
      </c>
      <c r="G17">
        <v>1</v>
      </c>
      <c r="J17" t="s">
        <v>28</v>
      </c>
      <c r="K17">
        <v>369.7</v>
      </c>
      <c r="L17">
        <v>227.8</v>
      </c>
      <c r="M17">
        <v>183.9</v>
      </c>
      <c r="O17">
        <f t="shared" si="0"/>
        <v>0.48999999999998406</v>
      </c>
      <c r="P17">
        <f t="shared" si="1"/>
        <v>0.64000000000001822</v>
      </c>
      <c r="Q17">
        <f t="shared" si="2"/>
        <v>9.999999999998864E-3</v>
      </c>
      <c r="R17">
        <f t="shared" si="3"/>
        <v>0.61644140029689798</v>
      </c>
      <c r="T17">
        <f t="shared" si="4"/>
        <v>0.13930809759999549</v>
      </c>
      <c r="U17">
        <f t="shared" si="5"/>
        <v>0.18195343360000515</v>
      </c>
      <c r="V17">
        <f t="shared" si="6"/>
        <v>9.999999999998864E-3</v>
      </c>
      <c r="W17">
        <f t="shared" si="7"/>
        <v>0.33229581760834703</v>
      </c>
    </row>
    <row r="18" spans="1:23">
      <c r="A18" t="s">
        <v>29</v>
      </c>
      <c r="B18">
        <v>371</v>
      </c>
      <c r="C18">
        <v>229</v>
      </c>
      <c r="D18">
        <v>174</v>
      </c>
      <c r="E18" t="s">
        <v>4</v>
      </c>
      <c r="F18">
        <v>6</v>
      </c>
      <c r="G18">
        <v>1</v>
      </c>
      <c r="J18" t="s">
        <v>29</v>
      </c>
      <c r="K18">
        <v>371.8</v>
      </c>
      <c r="L18">
        <v>229.6</v>
      </c>
      <c r="M18">
        <v>174</v>
      </c>
      <c r="O18">
        <f t="shared" si="0"/>
        <v>0.64000000000001822</v>
      </c>
      <c r="P18">
        <f t="shared" si="1"/>
        <v>0.35999999999999316</v>
      </c>
      <c r="Q18">
        <f t="shared" si="2"/>
        <v>0</v>
      </c>
      <c r="R18">
        <f t="shared" si="3"/>
        <v>0.57735026918962906</v>
      </c>
      <c r="T18">
        <f t="shared" si="4"/>
        <v>0.18195343360000515</v>
      </c>
      <c r="U18">
        <f t="shared" si="5"/>
        <v>0.10234880639999808</v>
      </c>
      <c r="V18">
        <f t="shared" si="6"/>
        <v>0</v>
      </c>
      <c r="W18">
        <f t="shared" si="7"/>
        <v>0.30784316353191021</v>
      </c>
    </row>
    <row r="19" spans="1:23">
      <c r="A19" t="s">
        <v>30</v>
      </c>
      <c r="B19">
        <v>373</v>
      </c>
      <c r="C19">
        <v>231</v>
      </c>
      <c r="D19">
        <v>164</v>
      </c>
      <c r="E19" t="s">
        <v>4</v>
      </c>
      <c r="F19">
        <v>6</v>
      </c>
      <c r="G19">
        <v>1</v>
      </c>
      <c r="J19" t="s">
        <v>30</v>
      </c>
      <c r="K19">
        <v>373</v>
      </c>
      <c r="L19">
        <v>231.6</v>
      </c>
      <c r="M19">
        <v>164.3</v>
      </c>
      <c r="O19">
        <f t="shared" si="0"/>
        <v>0</v>
      </c>
      <c r="P19">
        <f t="shared" si="1"/>
        <v>0.35999999999999316</v>
      </c>
      <c r="Q19">
        <f t="shared" si="2"/>
        <v>9.0000000000006825E-2</v>
      </c>
      <c r="R19">
        <f t="shared" si="3"/>
        <v>0.3872983346207417</v>
      </c>
      <c r="T19">
        <f t="shared" si="4"/>
        <v>0</v>
      </c>
      <c r="U19">
        <f t="shared" si="5"/>
        <v>0.10234880639999808</v>
      </c>
      <c r="V19">
        <f t="shared" si="6"/>
        <v>9.0000000000006825E-2</v>
      </c>
      <c r="W19">
        <f t="shared" si="7"/>
        <v>0.25321190493340084</v>
      </c>
    </row>
    <row r="20" spans="1:23">
      <c r="A20" t="s">
        <v>31</v>
      </c>
      <c r="B20">
        <v>296</v>
      </c>
      <c r="C20">
        <v>218</v>
      </c>
      <c r="D20">
        <v>142</v>
      </c>
      <c r="E20" t="s">
        <v>4</v>
      </c>
      <c r="F20">
        <v>4</v>
      </c>
      <c r="G20">
        <v>1</v>
      </c>
      <c r="J20" t="s">
        <v>31</v>
      </c>
      <c r="K20">
        <v>295.7</v>
      </c>
      <c r="L20">
        <v>218.8</v>
      </c>
      <c r="M20">
        <v>142.19999999999999</v>
      </c>
      <c r="O20">
        <f t="shared" si="0"/>
        <v>9.0000000000006825E-2</v>
      </c>
      <c r="P20">
        <f t="shared" si="1"/>
        <v>0.64000000000001822</v>
      </c>
      <c r="Q20">
        <f t="shared" si="2"/>
        <v>3.9999999999995456E-2</v>
      </c>
      <c r="R20">
        <f t="shared" si="3"/>
        <v>0.50662280511902891</v>
      </c>
      <c r="T20">
        <f t="shared" si="4"/>
        <v>2.5587201600001941E-2</v>
      </c>
      <c r="U20">
        <f t="shared" si="5"/>
        <v>0.18195343360000515</v>
      </c>
      <c r="V20">
        <f t="shared" si="6"/>
        <v>3.9999999999995456E-2</v>
      </c>
      <c r="W20">
        <f t="shared" si="7"/>
        <v>0.28725171029372049</v>
      </c>
    </row>
    <row r="21" spans="1:23">
      <c r="A21" t="s">
        <v>32</v>
      </c>
      <c r="B21">
        <v>311</v>
      </c>
      <c r="C21">
        <v>219</v>
      </c>
      <c r="D21">
        <v>137</v>
      </c>
      <c r="E21" t="s">
        <v>4</v>
      </c>
      <c r="F21">
        <v>4</v>
      </c>
      <c r="G21">
        <v>1</v>
      </c>
      <c r="J21" t="s">
        <v>32</v>
      </c>
      <c r="K21">
        <v>311.8</v>
      </c>
      <c r="L21">
        <v>219.7</v>
      </c>
      <c r="M21">
        <v>137.30000000000001</v>
      </c>
      <c r="O21">
        <f t="shared" si="0"/>
        <v>0.64000000000001822</v>
      </c>
      <c r="P21">
        <f t="shared" si="1"/>
        <v>0.48999999999998406</v>
      </c>
      <c r="Q21">
        <f t="shared" si="2"/>
        <v>9.0000000000006825E-2</v>
      </c>
      <c r="R21">
        <f t="shared" si="3"/>
        <v>0.63770421565696878</v>
      </c>
      <c r="T21">
        <f t="shared" si="4"/>
        <v>0.18195343360000515</v>
      </c>
      <c r="U21">
        <f t="shared" si="5"/>
        <v>0.13930809759999549</v>
      </c>
      <c r="V21">
        <f t="shared" si="6"/>
        <v>9.0000000000006825E-2</v>
      </c>
      <c r="W21">
        <f t="shared" si="7"/>
        <v>0.37025285558205917</v>
      </c>
    </row>
    <row r="22" spans="1:23">
      <c r="A22" t="s">
        <v>33</v>
      </c>
      <c r="B22">
        <v>330</v>
      </c>
      <c r="C22">
        <v>221</v>
      </c>
      <c r="D22">
        <v>135</v>
      </c>
      <c r="E22" t="s">
        <v>4</v>
      </c>
      <c r="F22">
        <v>4</v>
      </c>
      <c r="G22">
        <v>1</v>
      </c>
      <c r="J22" t="s">
        <v>33</v>
      </c>
      <c r="K22">
        <v>329.2</v>
      </c>
      <c r="L22">
        <v>223.2</v>
      </c>
      <c r="M22">
        <v>134.69999999999999</v>
      </c>
      <c r="O22">
        <f t="shared" si="0"/>
        <v>0.64000000000001822</v>
      </c>
      <c r="P22">
        <f t="shared" si="1"/>
        <v>4.8399999999999501</v>
      </c>
      <c r="Q22">
        <f t="shared" si="2"/>
        <v>9.0000000000006825E-2</v>
      </c>
      <c r="R22">
        <f t="shared" si="3"/>
        <v>1.3625955623979766</v>
      </c>
      <c r="T22">
        <f t="shared" si="4"/>
        <v>0.18195343360000515</v>
      </c>
      <c r="U22">
        <f t="shared" si="5"/>
        <v>1.3760228415999856</v>
      </c>
      <c r="V22">
        <f t="shared" si="6"/>
        <v>9.0000000000006825E-2</v>
      </c>
      <c r="W22">
        <f t="shared" si="7"/>
        <v>0.74116491084418301</v>
      </c>
    </row>
    <row r="23" spans="1:23">
      <c r="A23" t="s">
        <v>34</v>
      </c>
      <c r="B23">
        <v>347</v>
      </c>
      <c r="C23">
        <v>229</v>
      </c>
      <c r="D23">
        <v>135</v>
      </c>
      <c r="E23" t="s">
        <v>4</v>
      </c>
      <c r="F23">
        <v>4</v>
      </c>
      <c r="G23">
        <v>1</v>
      </c>
      <c r="J23" t="s">
        <v>34</v>
      </c>
      <c r="K23">
        <v>347</v>
      </c>
      <c r="L23">
        <v>229.7</v>
      </c>
      <c r="M23">
        <v>135.5</v>
      </c>
      <c r="O23">
        <f t="shared" si="0"/>
        <v>0</v>
      </c>
      <c r="P23">
        <f t="shared" si="1"/>
        <v>0.48999999999998406</v>
      </c>
      <c r="Q23">
        <f t="shared" si="2"/>
        <v>0.25</v>
      </c>
      <c r="R23">
        <f t="shared" si="3"/>
        <v>0.49665548085837263</v>
      </c>
      <c r="T23">
        <f t="shared" si="4"/>
        <v>0</v>
      </c>
      <c r="U23">
        <f t="shared" si="5"/>
        <v>0.13930809759999549</v>
      </c>
      <c r="V23">
        <f t="shared" si="6"/>
        <v>0.25</v>
      </c>
      <c r="W23">
        <f t="shared" si="7"/>
        <v>0.36023515356870045</v>
      </c>
    </row>
    <row r="24" spans="1:23">
      <c r="A24" t="s">
        <v>35</v>
      </c>
      <c r="B24">
        <v>332</v>
      </c>
      <c r="C24">
        <v>137</v>
      </c>
      <c r="D24">
        <v>195</v>
      </c>
      <c r="E24" t="s">
        <v>4</v>
      </c>
      <c r="F24">
        <v>6</v>
      </c>
      <c r="G24">
        <v>1</v>
      </c>
      <c r="J24" t="s">
        <v>35</v>
      </c>
      <c r="K24">
        <v>332.7</v>
      </c>
      <c r="L24">
        <v>137.19999999999999</v>
      </c>
      <c r="M24">
        <v>195.1</v>
      </c>
      <c r="O24">
        <f t="shared" si="0"/>
        <v>0.48999999999998406</v>
      </c>
      <c r="P24">
        <f t="shared" si="1"/>
        <v>3.9999999999995456E-2</v>
      </c>
      <c r="Q24">
        <f t="shared" si="2"/>
        <v>9.999999999998864E-3</v>
      </c>
      <c r="R24">
        <f t="shared" si="3"/>
        <v>0.42426406871192002</v>
      </c>
      <c r="T24">
        <f t="shared" si="4"/>
        <v>0.13930809759999549</v>
      </c>
      <c r="U24">
        <f t="shared" si="5"/>
        <v>1.1372089599998707E-2</v>
      </c>
      <c r="V24">
        <f t="shared" si="6"/>
        <v>9.999999999998864E-3</v>
      </c>
      <c r="W24">
        <f t="shared" si="7"/>
        <v>0.23143046990402472</v>
      </c>
    </row>
    <row r="25" spans="1:23">
      <c r="A25" t="s">
        <v>36</v>
      </c>
      <c r="B25">
        <v>347</v>
      </c>
      <c r="C25">
        <v>144</v>
      </c>
      <c r="D25">
        <v>190</v>
      </c>
      <c r="E25" t="s">
        <v>4</v>
      </c>
      <c r="F25">
        <v>6</v>
      </c>
      <c r="G25">
        <v>1</v>
      </c>
      <c r="J25" t="s">
        <v>36</v>
      </c>
      <c r="K25">
        <v>346.6</v>
      </c>
      <c r="L25">
        <v>145.9</v>
      </c>
      <c r="M25">
        <v>190.1</v>
      </c>
      <c r="O25">
        <f t="shared" si="0"/>
        <v>0.15999999999998182</v>
      </c>
      <c r="P25">
        <f t="shared" si="1"/>
        <v>3.6100000000000216</v>
      </c>
      <c r="Q25">
        <f t="shared" si="2"/>
        <v>9.999999999998864E-3</v>
      </c>
      <c r="R25">
        <f t="shared" si="3"/>
        <v>1.1224972160321829</v>
      </c>
      <c r="T25">
        <f t="shared" si="4"/>
        <v>4.5488358399994828E-2</v>
      </c>
      <c r="U25">
        <f t="shared" si="5"/>
        <v>1.0263310864000064</v>
      </c>
      <c r="V25">
        <f t="shared" si="6"/>
        <v>9.999999999998864E-3</v>
      </c>
      <c r="W25">
        <f t="shared" si="7"/>
        <v>0.60050518865368685</v>
      </c>
    </row>
    <row r="26" spans="1:23">
      <c r="A26" t="s">
        <v>37</v>
      </c>
      <c r="B26">
        <v>358</v>
      </c>
      <c r="C26">
        <v>154</v>
      </c>
      <c r="D26">
        <v>184</v>
      </c>
      <c r="E26" t="s">
        <v>4</v>
      </c>
      <c r="F26">
        <v>6</v>
      </c>
      <c r="G26">
        <v>1</v>
      </c>
      <c r="J26" t="s">
        <v>37</v>
      </c>
      <c r="K26">
        <v>357.6</v>
      </c>
      <c r="L26">
        <v>155.19999999999999</v>
      </c>
      <c r="M26">
        <v>184.2</v>
      </c>
      <c r="O26">
        <f t="shared" si="0"/>
        <v>0.15999999999998182</v>
      </c>
      <c r="P26">
        <f t="shared" si="1"/>
        <v>1.4399999999999726</v>
      </c>
      <c r="Q26">
        <f t="shared" si="2"/>
        <v>3.9999999999995456E-2</v>
      </c>
      <c r="R26">
        <f t="shared" si="3"/>
        <v>0.7393691004272831</v>
      </c>
      <c r="T26">
        <f t="shared" si="4"/>
        <v>4.5488358399994828E-2</v>
      </c>
      <c r="U26">
        <f t="shared" si="5"/>
        <v>0.40939522559999231</v>
      </c>
      <c r="V26">
        <f t="shared" si="6"/>
        <v>3.9999999999995456E-2</v>
      </c>
      <c r="W26">
        <f t="shared" si="7"/>
        <v>0.40615415135962951</v>
      </c>
    </row>
    <row r="27" spans="1:23">
      <c r="A27" t="s">
        <v>38</v>
      </c>
      <c r="B27">
        <v>366</v>
      </c>
      <c r="C27">
        <v>165</v>
      </c>
      <c r="D27">
        <v>178</v>
      </c>
      <c r="E27" t="s">
        <v>4</v>
      </c>
      <c r="F27">
        <v>6</v>
      </c>
      <c r="G27">
        <v>1</v>
      </c>
      <c r="J27" t="s">
        <v>38</v>
      </c>
      <c r="K27">
        <v>366.1</v>
      </c>
      <c r="L27">
        <v>166.9</v>
      </c>
      <c r="M27">
        <v>177.6</v>
      </c>
      <c r="O27">
        <f t="shared" si="0"/>
        <v>1.0000000000004547E-2</v>
      </c>
      <c r="P27">
        <f t="shared" si="1"/>
        <v>3.6100000000000216</v>
      </c>
      <c r="Q27">
        <f t="shared" si="2"/>
        <v>0.16000000000000456</v>
      </c>
      <c r="R27">
        <f t="shared" si="3"/>
        <v>1.1224972160321869</v>
      </c>
      <c r="T27">
        <f t="shared" si="4"/>
        <v>2.8430224000012927E-3</v>
      </c>
      <c r="U27">
        <f t="shared" si="5"/>
        <v>1.0263310864000064</v>
      </c>
      <c r="V27">
        <f t="shared" si="6"/>
        <v>0.16000000000000456</v>
      </c>
      <c r="W27">
        <f t="shared" si="7"/>
        <v>0.62959619566830616</v>
      </c>
    </row>
    <row r="28" spans="1:23">
      <c r="A28" t="s">
        <v>39</v>
      </c>
      <c r="B28">
        <v>371</v>
      </c>
      <c r="C28">
        <v>180</v>
      </c>
      <c r="D28">
        <v>171</v>
      </c>
      <c r="E28" t="s">
        <v>4</v>
      </c>
      <c r="F28">
        <v>6</v>
      </c>
      <c r="G28">
        <v>1</v>
      </c>
      <c r="J28" t="s">
        <v>39</v>
      </c>
      <c r="K28">
        <v>371.5</v>
      </c>
      <c r="L28">
        <v>180.6</v>
      </c>
      <c r="M28">
        <v>171.3</v>
      </c>
      <c r="O28">
        <f t="shared" si="0"/>
        <v>0.25</v>
      </c>
      <c r="P28">
        <f t="shared" si="1"/>
        <v>0.35999999999999316</v>
      </c>
      <c r="Q28">
        <f t="shared" si="2"/>
        <v>9.0000000000006825E-2</v>
      </c>
      <c r="R28">
        <f t="shared" si="3"/>
        <v>0.483045891539648</v>
      </c>
      <c r="T28">
        <f t="shared" si="4"/>
        <v>7.1075559999999996E-2</v>
      </c>
      <c r="U28">
        <f t="shared" si="5"/>
        <v>0.10234880639999808</v>
      </c>
      <c r="V28">
        <f t="shared" si="6"/>
        <v>9.0000000000006825E-2</v>
      </c>
      <c r="W28">
        <f t="shared" si="7"/>
        <v>0.29632435291979453</v>
      </c>
    </row>
    <row r="29" spans="1:23">
      <c r="A29" t="s">
        <v>40</v>
      </c>
      <c r="B29">
        <v>373</v>
      </c>
      <c r="C29">
        <v>193</v>
      </c>
      <c r="D29">
        <v>165</v>
      </c>
      <c r="E29" t="s">
        <v>4</v>
      </c>
      <c r="F29">
        <v>6</v>
      </c>
      <c r="G29">
        <v>1</v>
      </c>
      <c r="J29" t="s">
        <v>40</v>
      </c>
      <c r="K29">
        <v>373.2</v>
      </c>
      <c r="L29">
        <v>194.6</v>
      </c>
      <c r="M29">
        <v>165.2</v>
      </c>
      <c r="O29">
        <f t="shared" si="0"/>
        <v>3.9999999999995456E-2</v>
      </c>
      <c r="P29">
        <f t="shared" si="1"/>
        <v>2.5599999999999818</v>
      </c>
      <c r="Q29">
        <f t="shared" si="2"/>
        <v>3.9999999999995456E-2</v>
      </c>
      <c r="R29">
        <f t="shared" si="3"/>
        <v>0.93808315196468117</v>
      </c>
      <c r="T29">
        <f t="shared" si="4"/>
        <v>1.1372089599998707E-2</v>
      </c>
      <c r="U29">
        <f t="shared" si="5"/>
        <v>0.72781373439999486</v>
      </c>
      <c r="V29">
        <f t="shared" si="6"/>
        <v>3.9999999999995456E-2</v>
      </c>
      <c r="W29">
        <f t="shared" si="7"/>
        <v>0.50963576012677558</v>
      </c>
    </row>
    <row r="30" spans="1:23">
      <c r="A30" t="s">
        <v>41</v>
      </c>
      <c r="B30">
        <v>308</v>
      </c>
      <c r="C30">
        <v>161</v>
      </c>
      <c r="D30">
        <v>150</v>
      </c>
      <c r="E30" t="s">
        <v>4</v>
      </c>
      <c r="F30">
        <v>4</v>
      </c>
      <c r="G30">
        <v>1</v>
      </c>
      <c r="J30" t="s">
        <v>41</v>
      </c>
      <c r="K30">
        <v>308.3</v>
      </c>
      <c r="L30">
        <v>163</v>
      </c>
      <c r="M30">
        <v>149.9</v>
      </c>
      <c r="O30">
        <f t="shared" si="0"/>
        <v>9.0000000000006825E-2</v>
      </c>
      <c r="P30">
        <f t="shared" si="1"/>
        <v>4</v>
      </c>
      <c r="Q30">
        <f t="shared" si="2"/>
        <v>9.999999999998864E-3</v>
      </c>
      <c r="R30">
        <f t="shared" si="3"/>
        <v>1.1690451944500131</v>
      </c>
      <c r="T30">
        <f t="shared" si="4"/>
        <v>2.5587201600001941E-2</v>
      </c>
      <c r="U30">
        <f t="shared" si="5"/>
        <v>1.1372089599999999</v>
      </c>
      <c r="V30">
        <f t="shared" si="6"/>
        <v>9.999999999998864E-3</v>
      </c>
      <c r="W30">
        <f t="shared" si="7"/>
        <v>0.6252455948398733</v>
      </c>
    </row>
    <row r="31" spans="1:23">
      <c r="A31" t="s">
        <v>42</v>
      </c>
      <c r="B31">
        <v>321</v>
      </c>
      <c r="C31">
        <v>176</v>
      </c>
      <c r="D31">
        <v>146</v>
      </c>
      <c r="E31" t="s">
        <v>4</v>
      </c>
      <c r="F31">
        <v>4</v>
      </c>
      <c r="G31">
        <v>1</v>
      </c>
      <c r="J31" t="s">
        <v>42</v>
      </c>
      <c r="K31">
        <v>319.60000000000002</v>
      </c>
      <c r="L31">
        <v>176.8</v>
      </c>
      <c r="M31">
        <v>145.9</v>
      </c>
      <c r="O31">
        <f t="shared" si="0"/>
        <v>1.9599999999999362</v>
      </c>
      <c r="P31">
        <f t="shared" si="1"/>
        <v>0.64000000000001822</v>
      </c>
      <c r="Q31">
        <f t="shared" si="2"/>
        <v>9.999999999998864E-3</v>
      </c>
      <c r="R31">
        <f t="shared" si="3"/>
        <v>0.93273790530887313</v>
      </c>
      <c r="T31">
        <f t="shared" si="4"/>
        <v>0.55723239039998196</v>
      </c>
      <c r="U31">
        <f t="shared" si="5"/>
        <v>0.18195343360000515</v>
      </c>
      <c r="V31">
        <f t="shared" si="6"/>
        <v>9.999999999998864E-3</v>
      </c>
      <c r="W31">
        <f t="shared" si="7"/>
        <v>0.49972853430637248</v>
      </c>
    </row>
    <row r="32" spans="1:23">
      <c r="A32" t="s">
        <v>43</v>
      </c>
      <c r="B32">
        <v>330</v>
      </c>
      <c r="C32">
        <v>188</v>
      </c>
      <c r="D32">
        <v>142</v>
      </c>
      <c r="E32" t="s">
        <v>4</v>
      </c>
      <c r="F32">
        <v>4</v>
      </c>
      <c r="G32">
        <v>1</v>
      </c>
      <c r="J32" t="s">
        <v>43</v>
      </c>
      <c r="K32">
        <v>330.3</v>
      </c>
      <c r="L32">
        <v>189.4</v>
      </c>
      <c r="M32">
        <v>141.80000000000001</v>
      </c>
      <c r="O32">
        <f t="shared" si="0"/>
        <v>9.0000000000006825E-2</v>
      </c>
      <c r="P32">
        <f t="shared" si="1"/>
        <v>1.960000000000016</v>
      </c>
      <c r="Q32">
        <f t="shared" si="2"/>
        <v>3.9999999999995456E-2</v>
      </c>
      <c r="R32">
        <f t="shared" si="3"/>
        <v>0.83466560170326465</v>
      </c>
      <c r="T32">
        <f t="shared" si="4"/>
        <v>2.5587201600001941E-2</v>
      </c>
      <c r="U32">
        <f t="shared" si="5"/>
        <v>0.5572323904000045</v>
      </c>
      <c r="V32">
        <f t="shared" si="6"/>
        <v>3.9999999999995456E-2</v>
      </c>
      <c r="W32">
        <f t="shared" si="7"/>
        <v>0.4556385965506734</v>
      </c>
    </row>
    <row r="33" spans="1:23">
      <c r="A33" t="s">
        <v>44</v>
      </c>
      <c r="B33">
        <v>341</v>
      </c>
      <c r="C33">
        <v>203</v>
      </c>
      <c r="D33">
        <v>139</v>
      </c>
      <c r="E33" t="s">
        <v>4</v>
      </c>
      <c r="F33">
        <v>4</v>
      </c>
      <c r="G33">
        <v>1</v>
      </c>
      <c r="J33" t="s">
        <v>44</v>
      </c>
      <c r="K33">
        <v>341.5</v>
      </c>
      <c r="L33">
        <v>204</v>
      </c>
      <c r="M33">
        <v>139</v>
      </c>
      <c r="O33">
        <f t="shared" si="0"/>
        <v>0.25</v>
      </c>
      <c r="P33">
        <f t="shared" si="1"/>
        <v>1</v>
      </c>
      <c r="Q33">
        <f t="shared" si="2"/>
        <v>0</v>
      </c>
      <c r="R33">
        <f t="shared" si="3"/>
        <v>0.6454972243679028</v>
      </c>
      <c r="T33">
        <f t="shared" si="4"/>
        <v>7.1075559999999996E-2</v>
      </c>
      <c r="U33">
        <f t="shared" si="5"/>
        <v>0.28430223999999998</v>
      </c>
      <c r="V33">
        <f t="shared" si="6"/>
        <v>0</v>
      </c>
      <c r="W33">
        <f t="shared" si="7"/>
        <v>0.34417912003296575</v>
      </c>
    </row>
    <row r="34" spans="1:23">
      <c r="A34" t="s">
        <v>45</v>
      </c>
      <c r="B34">
        <v>233</v>
      </c>
      <c r="C34">
        <v>234</v>
      </c>
      <c r="D34">
        <v>137</v>
      </c>
      <c r="E34" t="s">
        <v>4</v>
      </c>
      <c r="F34">
        <v>4</v>
      </c>
      <c r="G34">
        <v>1</v>
      </c>
      <c r="J34" t="s">
        <v>45</v>
      </c>
      <c r="K34">
        <v>232.2</v>
      </c>
      <c r="L34">
        <v>234.7</v>
      </c>
      <c r="M34">
        <v>137.4</v>
      </c>
      <c r="O34">
        <f t="shared" ref="O34:O63" si="8">(K34-B34)^2</f>
        <v>0.64000000000001822</v>
      </c>
      <c r="P34">
        <f t="shared" ref="P34:P63" si="9">(L34-C34)^2</f>
        <v>0.48999999999998406</v>
      </c>
      <c r="Q34">
        <f t="shared" ref="Q34:Q63" si="10">(M34-D34)^2</f>
        <v>0.16000000000000456</v>
      </c>
      <c r="R34">
        <f t="shared" ref="R34:R65" si="11">((O34+P34+Q34)/3)^0.5</f>
        <v>0.65574385243020183</v>
      </c>
      <c r="T34">
        <f t="shared" ref="T34:T63" si="12">(0.5332*(K34-B34))^2</f>
        <v>0.18195343360000515</v>
      </c>
      <c r="U34">
        <f t="shared" ref="U34:U63" si="13">(0.5332*(L34-C34))^2</f>
        <v>0.13930809759999549</v>
      </c>
      <c r="V34">
        <f t="shared" ref="V34:V63" si="14">(1*(M34-D34))^2</f>
        <v>0.16000000000000456</v>
      </c>
      <c r="W34">
        <f t="shared" ref="W34:W65" si="15">(AVERAGE(T34:V34))^0.5</f>
        <v>0.40052529308397211</v>
      </c>
    </row>
    <row r="35" spans="1:23">
      <c r="A35" t="s">
        <v>46</v>
      </c>
      <c r="B35">
        <v>218</v>
      </c>
      <c r="C35">
        <v>233</v>
      </c>
      <c r="D35">
        <v>131</v>
      </c>
      <c r="E35" t="s">
        <v>4</v>
      </c>
      <c r="F35">
        <v>4</v>
      </c>
      <c r="G35">
        <v>1</v>
      </c>
      <c r="J35" t="s">
        <v>46</v>
      </c>
      <c r="K35">
        <v>218.2</v>
      </c>
      <c r="L35">
        <v>233</v>
      </c>
      <c r="M35">
        <v>131.30000000000001</v>
      </c>
      <c r="O35">
        <f t="shared" si="8"/>
        <v>3.9999999999995456E-2</v>
      </c>
      <c r="P35">
        <f t="shared" si="9"/>
        <v>0</v>
      </c>
      <c r="Q35">
        <f t="shared" si="10"/>
        <v>9.0000000000006825E-2</v>
      </c>
      <c r="R35">
        <f t="shared" si="11"/>
        <v>0.2081665999466151</v>
      </c>
      <c r="T35">
        <f t="shared" si="12"/>
        <v>1.1372089599998707E-2</v>
      </c>
      <c r="U35">
        <f t="shared" si="13"/>
        <v>0</v>
      </c>
      <c r="V35">
        <f t="shared" si="14"/>
        <v>9.0000000000006825E-2</v>
      </c>
      <c r="W35">
        <f t="shared" si="15"/>
        <v>0.1838224592734391</v>
      </c>
    </row>
    <row r="36" spans="1:23">
      <c r="A36" t="s">
        <v>47</v>
      </c>
      <c r="B36">
        <v>203</v>
      </c>
      <c r="C36">
        <v>233</v>
      </c>
      <c r="D36">
        <v>127</v>
      </c>
      <c r="E36" t="s">
        <v>4</v>
      </c>
      <c r="F36">
        <v>4</v>
      </c>
      <c r="G36">
        <v>1</v>
      </c>
      <c r="J36" t="s">
        <v>47</v>
      </c>
      <c r="K36">
        <v>201.8</v>
      </c>
      <c r="L36">
        <v>233.2</v>
      </c>
      <c r="M36">
        <v>126.6</v>
      </c>
      <c r="O36">
        <f t="shared" si="8"/>
        <v>1.4399999999999726</v>
      </c>
      <c r="P36">
        <f t="shared" si="9"/>
        <v>3.9999999999995456E-2</v>
      </c>
      <c r="Q36">
        <f t="shared" si="10"/>
        <v>0.16000000000000456</v>
      </c>
      <c r="R36">
        <f t="shared" si="11"/>
        <v>0.73936910042728832</v>
      </c>
      <c r="T36">
        <f t="shared" si="12"/>
        <v>0.40939522559999231</v>
      </c>
      <c r="U36">
        <f t="shared" si="13"/>
        <v>1.1372089599998707E-2</v>
      </c>
      <c r="V36">
        <f t="shared" si="14"/>
        <v>0.16000000000000456</v>
      </c>
      <c r="W36">
        <f t="shared" si="15"/>
        <v>0.43998761921975166</v>
      </c>
    </row>
    <row r="37" spans="1:23">
      <c r="A37" t="s">
        <v>48</v>
      </c>
      <c r="B37">
        <v>184</v>
      </c>
      <c r="C37">
        <v>236</v>
      </c>
      <c r="D37">
        <v>125</v>
      </c>
      <c r="E37" t="s">
        <v>4</v>
      </c>
      <c r="F37">
        <v>4</v>
      </c>
      <c r="G37">
        <v>1</v>
      </c>
      <c r="J37" t="s">
        <v>48</v>
      </c>
      <c r="K37">
        <v>184</v>
      </c>
      <c r="L37">
        <v>236.6</v>
      </c>
      <c r="M37">
        <v>124.9</v>
      </c>
      <c r="O37">
        <f t="shared" si="8"/>
        <v>0</v>
      </c>
      <c r="P37">
        <f t="shared" si="9"/>
        <v>0.35999999999999316</v>
      </c>
      <c r="Q37">
        <f t="shared" si="10"/>
        <v>9.999999999998864E-3</v>
      </c>
      <c r="R37">
        <f t="shared" si="11"/>
        <v>0.35118845842842084</v>
      </c>
      <c r="T37">
        <f t="shared" si="12"/>
        <v>0</v>
      </c>
      <c r="U37">
        <f t="shared" si="13"/>
        <v>0.10234880639999808</v>
      </c>
      <c r="V37">
        <f t="shared" si="14"/>
        <v>9.999999999998864E-3</v>
      </c>
      <c r="W37">
        <f t="shared" si="15"/>
        <v>0.19351899682804352</v>
      </c>
    </row>
    <row r="38" spans="1:23">
      <c r="A38" t="s">
        <v>49</v>
      </c>
      <c r="B38">
        <v>240</v>
      </c>
      <c r="C38">
        <v>253</v>
      </c>
      <c r="D38">
        <v>137</v>
      </c>
      <c r="E38" t="s">
        <v>9</v>
      </c>
      <c r="F38">
        <v>4</v>
      </c>
      <c r="G38">
        <v>1</v>
      </c>
      <c r="J38" t="s">
        <v>50</v>
      </c>
      <c r="K38">
        <v>240.4</v>
      </c>
      <c r="L38">
        <v>254</v>
      </c>
      <c r="M38">
        <v>136.9</v>
      </c>
      <c r="O38">
        <f t="shared" si="8"/>
        <v>0.16000000000000456</v>
      </c>
      <c r="P38">
        <f t="shared" si="9"/>
        <v>1</v>
      </c>
      <c r="Q38">
        <f t="shared" si="10"/>
        <v>9.999999999998864E-3</v>
      </c>
      <c r="R38">
        <f t="shared" si="11"/>
        <v>0.62449979983984072</v>
      </c>
      <c r="T38">
        <f t="shared" si="12"/>
        <v>4.5488358400001289E-2</v>
      </c>
      <c r="U38">
        <f t="shared" si="13"/>
        <v>0.28430223999999998</v>
      </c>
      <c r="V38">
        <f t="shared" si="14"/>
        <v>9.999999999998864E-3</v>
      </c>
      <c r="W38">
        <f t="shared" si="15"/>
        <v>0.33654647940514848</v>
      </c>
    </row>
    <row r="39" spans="1:23">
      <c r="A39" t="s">
        <v>51</v>
      </c>
      <c r="B39">
        <v>231</v>
      </c>
      <c r="C39">
        <v>253</v>
      </c>
      <c r="D39">
        <v>136</v>
      </c>
      <c r="E39" t="s">
        <v>9</v>
      </c>
      <c r="F39">
        <v>4</v>
      </c>
      <c r="G39">
        <v>1</v>
      </c>
      <c r="J39" t="s">
        <v>52</v>
      </c>
      <c r="K39">
        <v>231.3</v>
      </c>
      <c r="L39">
        <v>253.9</v>
      </c>
      <c r="M39">
        <v>135.6</v>
      </c>
      <c r="O39">
        <f t="shared" si="8"/>
        <v>9.0000000000006825E-2</v>
      </c>
      <c r="P39">
        <f t="shared" si="9"/>
        <v>0.81000000000001027</v>
      </c>
      <c r="Q39">
        <f t="shared" si="10"/>
        <v>0.16000000000000456</v>
      </c>
      <c r="R39">
        <f t="shared" si="11"/>
        <v>0.59441848333757297</v>
      </c>
      <c r="T39">
        <f t="shared" si="12"/>
        <v>2.5587201600001941E-2</v>
      </c>
      <c r="U39">
        <f t="shared" si="13"/>
        <v>0.2302848144000029</v>
      </c>
      <c r="V39">
        <f t="shared" si="14"/>
        <v>0.16000000000000456</v>
      </c>
      <c r="W39">
        <f t="shared" si="15"/>
        <v>0.37232244806529796</v>
      </c>
    </row>
    <row r="40" spans="1:23">
      <c r="A40" t="s">
        <v>53</v>
      </c>
      <c r="B40">
        <v>221</v>
      </c>
      <c r="C40">
        <v>253</v>
      </c>
      <c r="D40">
        <v>134</v>
      </c>
      <c r="E40" t="s">
        <v>9</v>
      </c>
      <c r="F40">
        <v>4</v>
      </c>
      <c r="G40">
        <v>1</v>
      </c>
      <c r="J40" t="s">
        <v>54</v>
      </c>
      <c r="K40">
        <v>222.2</v>
      </c>
      <c r="L40">
        <v>253.8</v>
      </c>
      <c r="M40">
        <v>134.19999999999999</v>
      </c>
      <c r="O40">
        <f t="shared" si="8"/>
        <v>1.4399999999999726</v>
      </c>
      <c r="P40">
        <f t="shared" si="9"/>
        <v>0.64000000000001822</v>
      </c>
      <c r="Q40">
        <f t="shared" si="10"/>
        <v>3.9999999999995456E-2</v>
      </c>
      <c r="R40">
        <f t="shared" si="11"/>
        <v>0.84063468086123005</v>
      </c>
      <c r="T40">
        <f t="shared" si="12"/>
        <v>0.40939522559999231</v>
      </c>
      <c r="U40">
        <f t="shared" si="13"/>
        <v>0.18195343360000515</v>
      </c>
      <c r="V40">
        <f t="shared" si="14"/>
        <v>3.9999999999995456E-2</v>
      </c>
      <c r="W40">
        <f t="shared" si="15"/>
        <v>0.458747809876695</v>
      </c>
    </row>
    <row r="41" spans="1:23">
      <c r="A41" t="s">
        <v>55</v>
      </c>
      <c r="B41">
        <v>214</v>
      </c>
      <c r="C41">
        <v>253</v>
      </c>
      <c r="D41">
        <v>133</v>
      </c>
      <c r="E41" t="s">
        <v>9</v>
      </c>
      <c r="F41">
        <v>4</v>
      </c>
      <c r="G41">
        <v>1</v>
      </c>
      <c r="J41" t="s">
        <v>56</v>
      </c>
      <c r="K41">
        <v>213.3</v>
      </c>
      <c r="L41">
        <v>253.5</v>
      </c>
      <c r="M41">
        <v>132.9</v>
      </c>
      <c r="O41">
        <f t="shared" si="8"/>
        <v>0.48999999999998406</v>
      </c>
      <c r="P41">
        <f t="shared" si="9"/>
        <v>0.25</v>
      </c>
      <c r="Q41">
        <f t="shared" si="10"/>
        <v>9.999999999998864E-3</v>
      </c>
      <c r="R41">
        <f t="shared" si="11"/>
        <v>0.49999999999999434</v>
      </c>
      <c r="T41">
        <f t="shared" si="12"/>
        <v>0.13930809759999549</v>
      </c>
      <c r="U41">
        <f t="shared" si="13"/>
        <v>7.1075559999999996E-2</v>
      </c>
      <c r="V41">
        <f t="shared" si="14"/>
        <v>9.999999999998864E-3</v>
      </c>
      <c r="W41">
        <f t="shared" si="15"/>
        <v>0.2710373022297819</v>
      </c>
    </row>
    <row r="42" spans="1:23">
      <c r="A42" t="s">
        <v>57</v>
      </c>
      <c r="B42">
        <v>219</v>
      </c>
      <c r="C42">
        <v>242</v>
      </c>
      <c r="D42">
        <v>131</v>
      </c>
      <c r="E42" t="s">
        <v>9</v>
      </c>
      <c r="F42">
        <v>4</v>
      </c>
      <c r="G42">
        <v>1</v>
      </c>
      <c r="J42" t="s">
        <v>58</v>
      </c>
      <c r="K42">
        <v>220.2</v>
      </c>
      <c r="L42">
        <v>242.9</v>
      </c>
      <c r="M42">
        <v>130.9</v>
      </c>
      <c r="O42">
        <f t="shared" si="8"/>
        <v>1.4399999999999726</v>
      </c>
      <c r="P42">
        <f t="shared" si="9"/>
        <v>0.81000000000001027</v>
      </c>
      <c r="Q42">
        <f t="shared" si="10"/>
        <v>9.999999999998864E-3</v>
      </c>
      <c r="R42">
        <f t="shared" si="11"/>
        <v>0.867947771086099</v>
      </c>
      <c r="T42">
        <f t="shared" si="12"/>
        <v>0.40939522559999231</v>
      </c>
      <c r="U42">
        <f t="shared" si="13"/>
        <v>0.2302848144000029</v>
      </c>
      <c r="V42">
        <f t="shared" si="14"/>
        <v>9.999999999998864E-3</v>
      </c>
      <c r="W42">
        <f t="shared" si="15"/>
        <v>0.46536008996618028</v>
      </c>
    </row>
    <row r="43" spans="1:23">
      <c r="A43" t="s">
        <v>59</v>
      </c>
      <c r="B43">
        <v>212</v>
      </c>
      <c r="C43">
        <v>242</v>
      </c>
      <c r="D43">
        <v>132</v>
      </c>
      <c r="E43" t="s">
        <v>9</v>
      </c>
      <c r="F43">
        <v>4</v>
      </c>
      <c r="G43">
        <v>1</v>
      </c>
      <c r="J43" t="s">
        <v>60</v>
      </c>
      <c r="K43">
        <v>211.5</v>
      </c>
      <c r="L43">
        <v>243</v>
      </c>
      <c r="M43">
        <v>132</v>
      </c>
      <c r="O43">
        <f t="shared" si="8"/>
        <v>0.25</v>
      </c>
      <c r="P43">
        <f t="shared" si="9"/>
        <v>1</v>
      </c>
      <c r="Q43">
        <f t="shared" si="10"/>
        <v>0</v>
      </c>
      <c r="R43">
        <f t="shared" si="11"/>
        <v>0.6454972243679028</v>
      </c>
      <c r="T43">
        <f t="shared" si="12"/>
        <v>7.1075559999999996E-2</v>
      </c>
      <c r="U43">
        <f t="shared" si="13"/>
        <v>0.28430223999999998</v>
      </c>
      <c r="V43">
        <f t="shared" si="14"/>
        <v>0</v>
      </c>
      <c r="W43">
        <f t="shared" si="15"/>
        <v>0.34417912003296575</v>
      </c>
    </row>
    <row r="44" spans="1:23">
      <c r="A44" t="s">
        <v>61</v>
      </c>
      <c r="B44">
        <v>203</v>
      </c>
      <c r="C44">
        <v>242</v>
      </c>
      <c r="D44">
        <v>133</v>
      </c>
      <c r="E44" t="s">
        <v>9</v>
      </c>
      <c r="F44">
        <v>4</v>
      </c>
      <c r="G44">
        <v>1</v>
      </c>
      <c r="J44" t="s">
        <v>62</v>
      </c>
      <c r="K44">
        <v>201.9</v>
      </c>
      <c r="L44">
        <v>243.6</v>
      </c>
      <c r="M44">
        <v>133.4</v>
      </c>
      <c r="O44">
        <f t="shared" si="8"/>
        <v>1.2099999999999875</v>
      </c>
      <c r="P44">
        <f t="shared" si="9"/>
        <v>2.5599999999999818</v>
      </c>
      <c r="Q44">
        <f t="shared" si="10"/>
        <v>0.16000000000000456</v>
      </c>
      <c r="R44">
        <f t="shared" si="11"/>
        <v>1.1445523142259559</v>
      </c>
      <c r="T44">
        <f t="shared" si="12"/>
        <v>0.34400571039999639</v>
      </c>
      <c r="U44">
        <f t="shared" si="13"/>
        <v>0.72781373439999486</v>
      </c>
      <c r="V44">
        <f t="shared" si="14"/>
        <v>0.16000000000000456</v>
      </c>
      <c r="W44">
        <f t="shared" si="15"/>
        <v>0.64078583130403144</v>
      </c>
    </row>
    <row r="45" spans="1:23">
      <c r="A45" t="s">
        <v>63</v>
      </c>
      <c r="B45">
        <v>193</v>
      </c>
      <c r="C45">
        <v>242</v>
      </c>
      <c r="D45">
        <v>135</v>
      </c>
      <c r="E45" t="s">
        <v>9</v>
      </c>
      <c r="F45">
        <v>4</v>
      </c>
      <c r="G45">
        <v>1</v>
      </c>
      <c r="J45" t="s">
        <v>64</v>
      </c>
      <c r="K45">
        <v>193.2</v>
      </c>
      <c r="L45">
        <v>243.4</v>
      </c>
      <c r="M45">
        <v>134.80000000000001</v>
      </c>
      <c r="O45">
        <f t="shared" si="8"/>
        <v>3.9999999999995456E-2</v>
      </c>
      <c r="P45">
        <f t="shared" si="9"/>
        <v>1.960000000000016</v>
      </c>
      <c r="Q45">
        <f t="shared" si="10"/>
        <v>3.9999999999995456E-2</v>
      </c>
      <c r="R45">
        <f t="shared" si="11"/>
        <v>0.82462112512353358</v>
      </c>
      <c r="T45">
        <f t="shared" si="12"/>
        <v>1.1372089599998707E-2</v>
      </c>
      <c r="U45">
        <f t="shared" si="13"/>
        <v>0.5572323904000045</v>
      </c>
      <c r="V45">
        <f t="shared" si="14"/>
        <v>3.9999999999995456E-2</v>
      </c>
      <c r="W45">
        <f t="shared" si="15"/>
        <v>0.45040888090711484</v>
      </c>
    </row>
    <row r="46" spans="1:23">
      <c r="A46" t="s">
        <v>65</v>
      </c>
      <c r="B46">
        <v>221</v>
      </c>
      <c r="C46">
        <v>266</v>
      </c>
      <c r="D46">
        <v>116</v>
      </c>
      <c r="E46" t="s">
        <v>9</v>
      </c>
      <c r="F46">
        <v>4</v>
      </c>
      <c r="G46">
        <v>1</v>
      </c>
      <c r="J46" t="s">
        <v>65</v>
      </c>
      <c r="K46">
        <v>222</v>
      </c>
      <c r="L46">
        <v>268.3</v>
      </c>
      <c r="M46">
        <v>115.9</v>
      </c>
      <c r="O46">
        <f t="shared" si="8"/>
        <v>1</v>
      </c>
      <c r="P46">
        <f t="shared" si="9"/>
        <v>5.2900000000000524</v>
      </c>
      <c r="Q46">
        <f t="shared" si="10"/>
        <v>9.999999999998864E-3</v>
      </c>
      <c r="R46">
        <f t="shared" si="11"/>
        <v>1.4491376746189497</v>
      </c>
      <c r="T46">
        <f t="shared" si="12"/>
        <v>0.28430223999999998</v>
      </c>
      <c r="U46">
        <f t="shared" si="13"/>
        <v>1.5039588496000149</v>
      </c>
      <c r="V46">
        <f t="shared" si="14"/>
        <v>9.999999999998864E-3</v>
      </c>
      <c r="W46">
        <f t="shared" si="15"/>
        <v>0.77422242488835502</v>
      </c>
    </row>
    <row r="47" spans="1:23">
      <c r="A47" t="s">
        <v>66</v>
      </c>
      <c r="B47">
        <v>214</v>
      </c>
      <c r="C47">
        <v>264</v>
      </c>
      <c r="D47">
        <v>115</v>
      </c>
      <c r="E47" t="s">
        <v>9</v>
      </c>
      <c r="F47">
        <v>4</v>
      </c>
      <c r="G47">
        <v>1</v>
      </c>
      <c r="J47" t="s">
        <v>66</v>
      </c>
      <c r="K47">
        <v>213.3</v>
      </c>
      <c r="L47">
        <v>265.5</v>
      </c>
      <c r="M47">
        <v>115.1</v>
      </c>
      <c r="O47">
        <f t="shared" si="8"/>
        <v>0.48999999999998406</v>
      </c>
      <c r="P47">
        <f t="shared" si="9"/>
        <v>2.25</v>
      </c>
      <c r="Q47">
        <f t="shared" si="10"/>
        <v>9.999999999998864E-3</v>
      </c>
      <c r="R47">
        <f t="shared" si="11"/>
        <v>0.95742710775633522</v>
      </c>
      <c r="T47">
        <f t="shared" si="12"/>
        <v>0.13930809759999549</v>
      </c>
      <c r="U47">
        <f t="shared" si="13"/>
        <v>0.63968004000000012</v>
      </c>
      <c r="V47">
        <f t="shared" si="14"/>
        <v>9.999999999998864E-3</v>
      </c>
      <c r="W47">
        <f t="shared" si="15"/>
        <v>0.51283140101466573</v>
      </c>
    </row>
    <row r="48" spans="1:23">
      <c r="A48" t="s">
        <v>67</v>
      </c>
      <c r="B48">
        <v>204</v>
      </c>
      <c r="C48">
        <v>263</v>
      </c>
      <c r="D48">
        <v>115</v>
      </c>
      <c r="E48" t="s">
        <v>9</v>
      </c>
      <c r="F48">
        <v>4</v>
      </c>
      <c r="G48">
        <v>1</v>
      </c>
      <c r="J48" t="s">
        <v>67</v>
      </c>
      <c r="K48">
        <v>204.2</v>
      </c>
      <c r="L48">
        <v>263.5</v>
      </c>
      <c r="M48">
        <v>115</v>
      </c>
      <c r="O48">
        <f t="shared" si="8"/>
        <v>3.9999999999995456E-2</v>
      </c>
      <c r="P48">
        <f t="shared" si="9"/>
        <v>0.25</v>
      </c>
      <c r="Q48">
        <f t="shared" si="10"/>
        <v>0</v>
      </c>
      <c r="R48">
        <f t="shared" si="11"/>
        <v>0.31091263510295808</v>
      </c>
      <c r="T48">
        <f t="shared" si="12"/>
        <v>1.1372089599998707E-2</v>
      </c>
      <c r="U48">
        <f t="shared" si="13"/>
        <v>7.1075559999999996E-2</v>
      </c>
      <c r="V48">
        <f t="shared" si="14"/>
        <v>0</v>
      </c>
      <c r="W48">
        <f t="shared" si="15"/>
        <v>0.16577861703689722</v>
      </c>
    </row>
    <row r="49" spans="1:23">
      <c r="A49" t="s">
        <v>68</v>
      </c>
      <c r="B49">
        <v>195</v>
      </c>
      <c r="C49">
        <v>261</v>
      </c>
      <c r="D49">
        <v>115</v>
      </c>
      <c r="E49" t="s">
        <v>9</v>
      </c>
      <c r="F49">
        <v>4</v>
      </c>
      <c r="G49">
        <v>1</v>
      </c>
      <c r="J49" t="s">
        <v>68</v>
      </c>
      <c r="K49">
        <v>195.2</v>
      </c>
      <c r="L49">
        <v>261.5</v>
      </c>
      <c r="M49">
        <v>115.1</v>
      </c>
      <c r="O49">
        <f t="shared" si="8"/>
        <v>3.9999999999995456E-2</v>
      </c>
      <c r="P49">
        <f t="shared" si="9"/>
        <v>0.25</v>
      </c>
      <c r="Q49">
        <f t="shared" si="10"/>
        <v>9.999999999998864E-3</v>
      </c>
      <c r="R49">
        <f t="shared" si="11"/>
        <v>0.31622776601683494</v>
      </c>
      <c r="T49">
        <f t="shared" si="12"/>
        <v>1.1372089599998707E-2</v>
      </c>
      <c r="U49">
        <f t="shared" si="13"/>
        <v>7.1075559999999996E-2</v>
      </c>
      <c r="V49">
        <f t="shared" si="14"/>
        <v>9.999999999998864E-3</v>
      </c>
      <c r="W49">
        <f t="shared" si="15"/>
        <v>0.17554453338113149</v>
      </c>
    </row>
    <row r="50" spans="1:23">
      <c r="A50" t="s">
        <v>69</v>
      </c>
      <c r="B50">
        <v>171</v>
      </c>
      <c r="C50">
        <v>334</v>
      </c>
      <c r="D50">
        <v>179</v>
      </c>
      <c r="E50" t="s">
        <v>4</v>
      </c>
      <c r="F50">
        <v>6</v>
      </c>
      <c r="G50">
        <v>1</v>
      </c>
      <c r="J50" t="s">
        <v>69</v>
      </c>
      <c r="K50">
        <v>169.8</v>
      </c>
      <c r="L50">
        <v>335.3</v>
      </c>
      <c r="M50">
        <v>178.7</v>
      </c>
      <c r="O50">
        <f t="shared" si="8"/>
        <v>1.4399999999999726</v>
      </c>
      <c r="P50">
        <f t="shared" si="9"/>
        <v>1.6900000000000295</v>
      </c>
      <c r="Q50">
        <f t="shared" si="10"/>
        <v>9.0000000000006825E-2</v>
      </c>
      <c r="R50">
        <f t="shared" si="11"/>
        <v>1.0360180178613383</v>
      </c>
      <c r="T50">
        <f t="shared" si="12"/>
        <v>0.40939522559999231</v>
      </c>
      <c r="U50">
        <f t="shared" si="13"/>
        <v>0.48047078560000844</v>
      </c>
      <c r="V50">
        <f t="shared" si="14"/>
        <v>9.0000000000006825E-2</v>
      </c>
      <c r="W50">
        <f t="shared" si="15"/>
        <v>0.57150853338627927</v>
      </c>
    </row>
    <row r="51" spans="1:23">
      <c r="A51" t="s">
        <v>70</v>
      </c>
      <c r="B51">
        <v>161</v>
      </c>
      <c r="C51">
        <v>323</v>
      </c>
      <c r="D51">
        <v>173</v>
      </c>
      <c r="E51" t="s">
        <v>4</v>
      </c>
      <c r="F51">
        <v>6</v>
      </c>
      <c r="G51">
        <v>1</v>
      </c>
      <c r="J51" t="s">
        <v>70</v>
      </c>
      <c r="K51">
        <v>160.69999999999999</v>
      </c>
      <c r="L51">
        <v>323.3</v>
      </c>
      <c r="M51">
        <v>172.6</v>
      </c>
      <c r="O51">
        <f t="shared" si="8"/>
        <v>9.0000000000006825E-2</v>
      </c>
      <c r="P51">
        <f t="shared" si="9"/>
        <v>9.0000000000006825E-2</v>
      </c>
      <c r="Q51">
        <f t="shared" si="10"/>
        <v>0.16000000000000456</v>
      </c>
      <c r="R51">
        <f t="shared" si="11"/>
        <v>0.33665016461207825</v>
      </c>
      <c r="T51">
        <f t="shared" si="12"/>
        <v>2.5587201600001941E-2</v>
      </c>
      <c r="U51">
        <f t="shared" si="13"/>
        <v>2.5587201600001941E-2</v>
      </c>
      <c r="V51">
        <f t="shared" si="14"/>
        <v>0.16000000000000456</v>
      </c>
      <c r="W51">
        <f t="shared" si="15"/>
        <v>0.26531390414626999</v>
      </c>
    </row>
    <row r="52" spans="1:23">
      <c r="A52" t="s">
        <v>71</v>
      </c>
      <c r="B52">
        <v>154</v>
      </c>
      <c r="C52">
        <v>309</v>
      </c>
      <c r="D52">
        <v>166</v>
      </c>
      <c r="E52" t="s">
        <v>4</v>
      </c>
      <c r="F52">
        <v>6</v>
      </c>
      <c r="G52">
        <v>1</v>
      </c>
      <c r="J52" t="s">
        <v>71</v>
      </c>
      <c r="K52">
        <v>154.5</v>
      </c>
      <c r="L52">
        <v>310.10000000000002</v>
      </c>
      <c r="M52">
        <v>166.4</v>
      </c>
      <c r="O52">
        <f t="shared" si="8"/>
        <v>0.25</v>
      </c>
      <c r="P52">
        <f t="shared" si="9"/>
        <v>1.2100000000000499</v>
      </c>
      <c r="Q52">
        <f t="shared" si="10"/>
        <v>0.16000000000000456</v>
      </c>
      <c r="R52">
        <f t="shared" si="11"/>
        <v>0.73484692283496578</v>
      </c>
      <c r="T52">
        <f t="shared" si="12"/>
        <v>7.1075559999999996E-2</v>
      </c>
      <c r="U52">
        <f t="shared" si="13"/>
        <v>0.34400571040001426</v>
      </c>
      <c r="V52">
        <f t="shared" si="14"/>
        <v>0.16000000000000456</v>
      </c>
      <c r="W52">
        <f t="shared" si="15"/>
        <v>0.43782845590482838</v>
      </c>
    </row>
    <row r="53" spans="1:23">
      <c r="A53" t="s">
        <v>72</v>
      </c>
      <c r="B53">
        <v>152</v>
      </c>
      <c r="C53">
        <v>294</v>
      </c>
      <c r="D53">
        <v>160</v>
      </c>
      <c r="E53" t="s">
        <v>4</v>
      </c>
      <c r="F53">
        <v>6</v>
      </c>
      <c r="G53">
        <v>1</v>
      </c>
      <c r="J53" t="s">
        <v>72</v>
      </c>
      <c r="K53">
        <v>151.1</v>
      </c>
      <c r="L53">
        <v>295.89999999999998</v>
      </c>
      <c r="M53">
        <v>160.19999999999999</v>
      </c>
      <c r="O53">
        <f t="shared" si="8"/>
        <v>0.81000000000001027</v>
      </c>
      <c r="P53">
        <f t="shared" si="9"/>
        <v>3.6099999999999137</v>
      </c>
      <c r="Q53">
        <f t="shared" si="10"/>
        <v>3.9999999999995456E-2</v>
      </c>
      <c r="R53">
        <f t="shared" si="11"/>
        <v>1.2192894105447811</v>
      </c>
      <c r="T53">
        <f t="shared" si="12"/>
        <v>0.2302848144000029</v>
      </c>
      <c r="U53">
        <f t="shared" si="13"/>
        <v>1.0263310863999757</v>
      </c>
      <c r="V53">
        <f t="shared" si="14"/>
        <v>3.9999999999995456E-2</v>
      </c>
      <c r="W53">
        <f t="shared" si="15"/>
        <v>0.65742322765982186</v>
      </c>
    </row>
    <row r="54" spans="1:23">
      <c r="A54" t="s">
        <v>73</v>
      </c>
      <c r="B54">
        <v>148</v>
      </c>
      <c r="C54">
        <v>281</v>
      </c>
      <c r="D54">
        <v>154</v>
      </c>
      <c r="E54" t="s">
        <v>4</v>
      </c>
      <c r="F54">
        <v>6</v>
      </c>
      <c r="G54">
        <v>1</v>
      </c>
      <c r="J54" t="s">
        <v>73</v>
      </c>
      <c r="K54">
        <v>148.5</v>
      </c>
      <c r="L54">
        <v>281.8</v>
      </c>
      <c r="M54">
        <v>153.9</v>
      </c>
      <c r="O54">
        <f t="shared" si="8"/>
        <v>0.25</v>
      </c>
      <c r="P54">
        <f t="shared" si="9"/>
        <v>0.64000000000001822</v>
      </c>
      <c r="Q54">
        <f t="shared" si="10"/>
        <v>9.999999999998864E-3</v>
      </c>
      <c r="R54">
        <f t="shared" si="11"/>
        <v>0.54772255750517129</v>
      </c>
      <c r="T54">
        <f t="shared" si="12"/>
        <v>7.1075559999999996E-2</v>
      </c>
      <c r="U54">
        <f t="shared" si="13"/>
        <v>0.18195343360000515</v>
      </c>
      <c r="V54">
        <f t="shared" si="14"/>
        <v>9.999999999998864E-3</v>
      </c>
      <c r="W54">
        <f t="shared" si="15"/>
        <v>0.29610189327324693</v>
      </c>
    </row>
    <row r="55" spans="1:23">
      <c r="A55" t="s">
        <v>74</v>
      </c>
      <c r="B55">
        <v>148</v>
      </c>
      <c r="C55">
        <v>266</v>
      </c>
      <c r="D55">
        <v>148</v>
      </c>
      <c r="E55" t="s">
        <v>4</v>
      </c>
      <c r="F55">
        <v>6</v>
      </c>
      <c r="G55">
        <v>1</v>
      </c>
      <c r="J55" t="s">
        <v>74</v>
      </c>
      <c r="K55">
        <v>148.30000000000001</v>
      </c>
      <c r="L55">
        <v>267.2</v>
      </c>
      <c r="M55">
        <v>147.6</v>
      </c>
      <c r="O55">
        <f t="shared" si="8"/>
        <v>9.0000000000006825E-2</v>
      </c>
      <c r="P55">
        <f t="shared" si="9"/>
        <v>1.4399999999999726</v>
      </c>
      <c r="Q55">
        <f t="shared" si="10"/>
        <v>0.16000000000000456</v>
      </c>
      <c r="R55">
        <f t="shared" si="11"/>
        <v>0.75055534994650996</v>
      </c>
      <c r="T55">
        <f t="shared" si="12"/>
        <v>2.5587201600001941E-2</v>
      </c>
      <c r="U55">
        <f t="shared" si="13"/>
        <v>0.40939522559999231</v>
      </c>
      <c r="V55">
        <f t="shared" si="14"/>
        <v>0.16000000000000456</v>
      </c>
      <c r="W55">
        <f t="shared" si="15"/>
        <v>0.44533973069257243</v>
      </c>
    </row>
    <row r="56" spans="1:23">
      <c r="A56" t="s">
        <v>75</v>
      </c>
      <c r="B56">
        <v>225</v>
      </c>
      <c r="C56">
        <v>212</v>
      </c>
      <c r="D56">
        <v>141</v>
      </c>
      <c r="E56" t="s">
        <v>4</v>
      </c>
      <c r="F56">
        <v>4</v>
      </c>
      <c r="G56">
        <v>1</v>
      </c>
      <c r="J56" t="s">
        <v>75</v>
      </c>
      <c r="K56">
        <v>225.8</v>
      </c>
      <c r="L56">
        <v>212.9</v>
      </c>
      <c r="M56">
        <v>141.19999999999999</v>
      </c>
      <c r="O56">
        <f t="shared" si="8"/>
        <v>0.64000000000001822</v>
      </c>
      <c r="P56">
        <f t="shared" si="9"/>
        <v>0.81000000000001027</v>
      </c>
      <c r="Q56">
        <f t="shared" si="10"/>
        <v>3.9999999999995456E-2</v>
      </c>
      <c r="R56">
        <f t="shared" si="11"/>
        <v>0.70474581706220485</v>
      </c>
      <c r="T56">
        <f t="shared" si="12"/>
        <v>0.18195343360000515</v>
      </c>
      <c r="U56">
        <f t="shared" si="13"/>
        <v>0.2302848144000029</v>
      </c>
      <c r="V56">
        <f t="shared" si="14"/>
        <v>3.9999999999995456E-2</v>
      </c>
      <c r="W56">
        <f t="shared" si="15"/>
        <v>0.38826032847390918</v>
      </c>
    </row>
    <row r="57" spans="1:23">
      <c r="A57" t="s">
        <v>76</v>
      </c>
      <c r="B57">
        <v>212</v>
      </c>
      <c r="C57">
        <v>216</v>
      </c>
      <c r="D57">
        <v>135</v>
      </c>
      <c r="E57" t="s">
        <v>4</v>
      </c>
      <c r="F57">
        <v>4</v>
      </c>
      <c r="G57">
        <v>1</v>
      </c>
      <c r="J57" t="s">
        <v>76</v>
      </c>
      <c r="K57">
        <v>211</v>
      </c>
      <c r="L57">
        <v>216.1</v>
      </c>
      <c r="M57">
        <v>135.30000000000001</v>
      </c>
      <c r="O57">
        <f t="shared" si="8"/>
        <v>1</v>
      </c>
      <c r="P57">
        <f t="shared" si="9"/>
        <v>9.999999999998864E-3</v>
      </c>
      <c r="Q57">
        <f t="shared" si="10"/>
        <v>9.0000000000006825E-2</v>
      </c>
      <c r="R57">
        <f t="shared" si="11"/>
        <v>0.60553007081949983</v>
      </c>
      <c r="T57">
        <f t="shared" si="12"/>
        <v>0.28430223999999998</v>
      </c>
      <c r="U57">
        <f t="shared" si="13"/>
        <v>2.8430223999996768E-3</v>
      </c>
      <c r="V57">
        <f t="shared" si="14"/>
        <v>9.0000000000006825E-2</v>
      </c>
      <c r="W57">
        <f t="shared" si="15"/>
        <v>0.35456323479270779</v>
      </c>
    </row>
    <row r="58" spans="1:23">
      <c r="A58" t="s">
        <v>77</v>
      </c>
      <c r="B58">
        <v>195</v>
      </c>
      <c r="C58">
        <v>219</v>
      </c>
      <c r="D58">
        <v>131</v>
      </c>
      <c r="E58" t="s">
        <v>4</v>
      </c>
      <c r="F58">
        <v>4</v>
      </c>
      <c r="G58">
        <v>1</v>
      </c>
      <c r="J58" t="s">
        <v>77</v>
      </c>
      <c r="K58">
        <v>195</v>
      </c>
      <c r="L58">
        <v>221.4</v>
      </c>
      <c r="M58">
        <v>131.5</v>
      </c>
      <c r="O58">
        <f t="shared" si="8"/>
        <v>0</v>
      </c>
      <c r="P58">
        <f t="shared" si="9"/>
        <v>5.7600000000000273</v>
      </c>
      <c r="Q58">
        <f t="shared" si="10"/>
        <v>0.25</v>
      </c>
      <c r="R58">
        <f t="shared" si="11"/>
        <v>1.4153915830374795</v>
      </c>
      <c r="T58">
        <f t="shared" si="12"/>
        <v>0</v>
      </c>
      <c r="U58">
        <f t="shared" si="13"/>
        <v>1.6375809024000079</v>
      </c>
      <c r="V58">
        <f t="shared" si="14"/>
        <v>0.25</v>
      </c>
      <c r="W58">
        <f t="shared" si="15"/>
        <v>0.79321726792432856</v>
      </c>
    </row>
    <row r="59" spans="1:23">
      <c r="A59" t="s">
        <v>78</v>
      </c>
      <c r="B59">
        <v>178</v>
      </c>
      <c r="C59">
        <v>227</v>
      </c>
      <c r="D59">
        <v>129</v>
      </c>
      <c r="E59" t="s">
        <v>4</v>
      </c>
      <c r="F59">
        <v>4</v>
      </c>
      <c r="G59">
        <v>1</v>
      </c>
      <c r="J59" t="s">
        <v>78</v>
      </c>
      <c r="K59">
        <v>178.3</v>
      </c>
      <c r="L59">
        <v>228.1</v>
      </c>
      <c r="M59">
        <v>128.80000000000001</v>
      </c>
      <c r="O59">
        <f t="shared" si="8"/>
        <v>9.0000000000006825E-2</v>
      </c>
      <c r="P59">
        <f t="shared" si="9"/>
        <v>1.2099999999999875</v>
      </c>
      <c r="Q59">
        <f t="shared" si="10"/>
        <v>3.9999999999995456E-2</v>
      </c>
      <c r="R59">
        <f t="shared" si="11"/>
        <v>0.66833125519211145</v>
      </c>
      <c r="T59">
        <f t="shared" si="12"/>
        <v>2.5587201600001941E-2</v>
      </c>
      <c r="U59">
        <f t="shared" si="13"/>
        <v>0.34400571039999639</v>
      </c>
      <c r="V59">
        <f t="shared" si="14"/>
        <v>3.9999999999995456E-2</v>
      </c>
      <c r="W59">
        <f t="shared" si="15"/>
        <v>0.36950097519041086</v>
      </c>
    </row>
    <row r="60" spans="1:23">
      <c r="A60" t="s">
        <v>79</v>
      </c>
      <c r="B60">
        <v>161</v>
      </c>
      <c r="C60">
        <v>154</v>
      </c>
      <c r="D60">
        <v>144</v>
      </c>
      <c r="E60" t="s">
        <v>4</v>
      </c>
      <c r="F60">
        <v>4</v>
      </c>
      <c r="G60">
        <v>1</v>
      </c>
      <c r="J60" t="s">
        <v>79</v>
      </c>
      <c r="K60">
        <v>161</v>
      </c>
      <c r="L60">
        <v>154.4</v>
      </c>
      <c r="M60">
        <v>143.6</v>
      </c>
      <c r="O60">
        <f t="shared" si="8"/>
        <v>0</v>
      </c>
      <c r="P60">
        <f t="shared" si="9"/>
        <v>0.16000000000000456</v>
      </c>
      <c r="Q60">
        <f t="shared" si="10"/>
        <v>0.16000000000000456</v>
      </c>
      <c r="R60">
        <f t="shared" si="11"/>
        <v>0.32659863237109504</v>
      </c>
      <c r="T60">
        <f t="shared" si="12"/>
        <v>0</v>
      </c>
      <c r="U60">
        <f t="shared" si="13"/>
        <v>4.5488358400001289E-2</v>
      </c>
      <c r="V60">
        <f t="shared" si="14"/>
        <v>0.16000000000000456</v>
      </c>
      <c r="W60">
        <f t="shared" si="15"/>
        <v>0.26171763308319257</v>
      </c>
    </row>
    <row r="61" spans="1:23">
      <c r="A61" t="s">
        <v>80</v>
      </c>
      <c r="B61">
        <v>158</v>
      </c>
      <c r="C61">
        <v>169</v>
      </c>
      <c r="D61">
        <v>138</v>
      </c>
      <c r="E61" t="s">
        <v>4</v>
      </c>
      <c r="F61">
        <v>4</v>
      </c>
      <c r="G61">
        <v>1</v>
      </c>
      <c r="J61" t="s">
        <v>80</v>
      </c>
      <c r="K61">
        <v>158.30000000000001</v>
      </c>
      <c r="L61">
        <v>169.1</v>
      </c>
      <c r="M61">
        <v>137.69999999999999</v>
      </c>
      <c r="O61">
        <f t="shared" si="8"/>
        <v>9.0000000000006825E-2</v>
      </c>
      <c r="P61">
        <f t="shared" si="9"/>
        <v>9.999999999998864E-3</v>
      </c>
      <c r="Q61">
        <f t="shared" si="10"/>
        <v>9.0000000000006825E-2</v>
      </c>
      <c r="R61">
        <f t="shared" si="11"/>
        <v>0.25166114784236659</v>
      </c>
      <c r="T61">
        <f t="shared" si="12"/>
        <v>2.5587201600001941E-2</v>
      </c>
      <c r="U61">
        <f t="shared" si="13"/>
        <v>2.8430223999996768E-3</v>
      </c>
      <c r="V61">
        <f t="shared" si="14"/>
        <v>9.0000000000006825E-2</v>
      </c>
      <c r="W61">
        <f t="shared" si="15"/>
        <v>0.19868754700115493</v>
      </c>
    </row>
    <row r="62" spans="1:23">
      <c r="A62" t="s">
        <v>81</v>
      </c>
      <c r="B62">
        <v>156</v>
      </c>
      <c r="C62">
        <v>184</v>
      </c>
      <c r="D62">
        <v>133</v>
      </c>
      <c r="E62" t="s">
        <v>4</v>
      </c>
      <c r="F62">
        <v>4</v>
      </c>
      <c r="G62">
        <v>1</v>
      </c>
      <c r="J62" t="s">
        <v>81</v>
      </c>
      <c r="K62">
        <v>156.30000000000001</v>
      </c>
      <c r="L62">
        <v>185.1</v>
      </c>
      <c r="M62">
        <v>132.6</v>
      </c>
      <c r="O62">
        <f t="shared" si="8"/>
        <v>9.0000000000006825E-2</v>
      </c>
      <c r="P62">
        <f t="shared" si="9"/>
        <v>1.2099999999999875</v>
      </c>
      <c r="Q62">
        <f t="shared" si="10"/>
        <v>0.16000000000000456</v>
      </c>
      <c r="R62">
        <f t="shared" si="11"/>
        <v>0.69761498454854476</v>
      </c>
      <c r="T62">
        <f t="shared" si="12"/>
        <v>2.5587201600001941E-2</v>
      </c>
      <c r="U62">
        <f t="shared" si="13"/>
        <v>0.34400571039999639</v>
      </c>
      <c r="V62">
        <f t="shared" si="14"/>
        <v>0.16000000000000456</v>
      </c>
      <c r="W62">
        <f t="shared" si="15"/>
        <v>0.4201558885302783</v>
      </c>
    </row>
    <row r="63" spans="1:23">
      <c r="A63" t="s">
        <v>82</v>
      </c>
      <c r="B63">
        <v>156</v>
      </c>
      <c r="C63">
        <v>203</v>
      </c>
      <c r="D63">
        <v>130</v>
      </c>
      <c r="E63" t="s">
        <v>4</v>
      </c>
      <c r="F63">
        <v>4</v>
      </c>
      <c r="G63">
        <v>1</v>
      </c>
      <c r="J63" t="s">
        <v>82</v>
      </c>
      <c r="K63">
        <v>156.1</v>
      </c>
      <c r="L63">
        <v>202.5</v>
      </c>
      <c r="M63">
        <v>130</v>
      </c>
      <c r="O63">
        <f t="shared" si="8"/>
        <v>9.999999999998864E-3</v>
      </c>
      <c r="P63">
        <f t="shared" si="9"/>
        <v>0.25</v>
      </c>
      <c r="Q63">
        <f t="shared" si="10"/>
        <v>0</v>
      </c>
      <c r="R63">
        <f t="shared" si="11"/>
        <v>0.29439202887759425</v>
      </c>
      <c r="T63">
        <f t="shared" si="12"/>
        <v>2.8430223999996768E-3</v>
      </c>
      <c r="U63">
        <f t="shared" si="13"/>
        <v>7.1075559999999996E-2</v>
      </c>
      <c r="V63">
        <f t="shared" si="14"/>
        <v>0</v>
      </c>
      <c r="W63">
        <f t="shared" si="15"/>
        <v>0.15696982979753324</v>
      </c>
    </row>
    <row r="64" spans="1:23" ht="15">
      <c r="R64" s="5">
        <f>AVERAGE(R2:R63)</f>
        <v>0.69772563563510548</v>
      </c>
      <c r="W64" s="5">
        <f>AVERAGE(W2:W63)</f>
        <v>0.39687080181473006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abSelected="1" zoomScale="71" zoomScaleNormal="71" zoomScalePageLayoutView="71" workbookViewId="0">
      <selection activeCell="V38" sqref="V38"/>
    </sheetView>
  </sheetViews>
  <sheetFormatPr baseColWidth="10" defaultColWidth="8.83203125" defaultRowHeight="12" x14ac:dyDescent="0"/>
  <sheetData>
    <row r="1" spans="1:23">
      <c r="A1" s="3" t="s">
        <v>0</v>
      </c>
      <c r="B1" s="3" t="s">
        <v>238</v>
      </c>
      <c r="C1" s="3" t="s">
        <v>239</v>
      </c>
      <c r="D1" s="3" t="s">
        <v>240</v>
      </c>
      <c r="E1" s="3" t="s">
        <v>1</v>
      </c>
      <c r="F1" s="3"/>
      <c r="G1" s="3"/>
      <c r="H1" s="3"/>
      <c r="I1" s="3"/>
      <c r="J1" s="3" t="s">
        <v>2</v>
      </c>
      <c r="K1" s="3" t="s">
        <v>238</v>
      </c>
      <c r="L1" s="3" t="s">
        <v>239</v>
      </c>
      <c r="M1" s="3" t="s">
        <v>240</v>
      </c>
      <c r="N1" s="3"/>
      <c r="O1" s="3"/>
      <c r="P1" s="3"/>
      <c r="Q1" s="3"/>
      <c r="R1" s="3" t="s">
        <v>241</v>
      </c>
      <c r="S1" s="3"/>
      <c r="T1" s="3"/>
      <c r="U1" s="3"/>
      <c r="V1" s="3"/>
      <c r="W1" s="3" t="s">
        <v>242</v>
      </c>
    </row>
    <row r="2" spans="1:23">
      <c r="A2" t="s">
        <v>83</v>
      </c>
      <c r="B2">
        <v>295</v>
      </c>
      <c r="C2">
        <v>297</v>
      </c>
      <c r="D2">
        <v>50</v>
      </c>
      <c r="E2" t="s">
        <v>4</v>
      </c>
      <c r="F2">
        <v>4</v>
      </c>
      <c r="G2">
        <v>1</v>
      </c>
      <c r="J2" t="s">
        <v>83</v>
      </c>
      <c r="K2">
        <v>295.10000000000002</v>
      </c>
      <c r="L2">
        <v>298.7</v>
      </c>
      <c r="M2">
        <v>49.7</v>
      </c>
      <c r="O2">
        <f t="shared" ref="O2:O33" si="0">(K2-B2)^2</f>
        <v>1.0000000000004547E-2</v>
      </c>
      <c r="P2">
        <f t="shared" ref="P2:P33" si="1">(L2-C2)^2</f>
        <v>2.8899999999999615</v>
      </c>
      <c r="Q2">
        <f t="shared" ref="Q2:Q33" si="2">(M2-D2)^2</f>
        <v>8.999999999999829E-2</v>
      </c>
      <c r="R2">
        <f t="shared" ref="R2:R33" si="3">((O2+P2+Q2)/3)^0.5</f>
        <v>0.99833194212478982</v>
      </c>
      <c r="T2">
        <f t="shared" ref="T2:T33" si="4">(0.4883*(K2-B2))^2</f>
        <v>2.3843689000010841E-3</v>
      </c>
      <c r="U2">
        <f t="shared" ref="U2:U33" si="5">(0.4883*(L2-C2))^2</f>
        <v>0.68908261209999078</v>
      </c>
      <c r="V2">
        <f t="shared" ref="V2:V33" si="6">(0.4883*(M2-D2))^2</f>
        <v>2.1459320099999596E-2</v>
      </c>
      <c r="W2">
        <f t="shared" ref="W2:W33" si="7">(AVERAGE(T2:V2))^0.5</f>
        <v>0.48748548733953484</v>
      </c>
    </row>
    <row r="3" spans="1:23">
      <c r="A3" t="s">
        <v>84</v>
      </c>
      <c r="B3">
        <v>303</v>
      </c>
      <c r="C3">
        <v>315</v>
      </c>
      <c r="D3">
        <v>47</v>
      </c>
      <c r="E3" t="s">
        <v>4</v>
      </c>
      <c r="F3">
        <v>4</v>
      </c>
      <c r="G3">
        <v>1</v>
      </c>
      <c r="J3" t="s">
        <v>84</v>
      </c>
      <c r="K3">
        <v>302.8</v>
      </c>
      <c r="L3">
        <v>316.10000000000002</v>
      </c>
      <c r="M3">
        <v>47.2</v>
      </c>
      <c r="O3">
        <f t="shared" si="0"/>
        <v>3.9999999999995456E-2</v>
      </c>
      <c r="P3">
        <f t="shared" si="1"/>
        <v>1.2100000000000499</v>
      </c>
      <c r="Q3">
        <f t="shared" si="2"/>
        <v>4.0000000000001139E-2</v>
      </c>
      <c r="R3">
        <f t="shared" si="3"/>
        <v>0.65574385243021183</v>
      </c>
      <c r="T3">
        <f t="shared" si="4"/>
        <v>9.5374755999989153E-3</v>
      </c>
      <c r="U3">
        <f t="shared" si="5"/>
        <v>0.28850863690001194</v>
      </c>
      <c r="V3">
        <f t="shared" si="6"/>
        <v>9.5374756000002701E-3</v>
      </c>
      <c r="W3">
        <f t="shared" si="7"/>
        <v>0.3201997231416725</v>
      </c>
    </row>
    <row r="4" spans="1:23">
      <c r="A4" t="s">
        <v>85</v>
      </c>
      <c r="B4">
        <v>315</v>
      </c>
      <c r="C4">
        <v>330</v>
      </c>
      <c r="D4">
        <v>47</v>
      </c>
      <c r="E4" t="s">
        <v>4</v>
      </c>
      <c r="F4">
        <v>4</v>
      </c>
      <c r="G4">
        <v>1</v>
      </c>
      <c r="J4" t="s">
        <v>85</v>
      </c>
      <c r="K4">
        <v>315.3</v>
      </c>
      <c r="L4">
        <v>330.5</v>
      </c>
      <c r="M4">
        <v>47.3</v>
      </c>
      <c r="O4">
        <f t="shared" si="0"/>
        <v>9.0000000000006825E-2</v>
      </c>
      <c r="P4">
        <f t="shared" si="1"/>
        <v>0.25</v>
      </c>
      <c r="Q4">
        <f t="shared" si="2"/>
        <v>8.999999999999829E-2</v>
      </c>
      <c r="R4">
        <f t="shared" si="3"/>
        <v>0.3785938897200205</v>
      </c>
      <c r="T4">
        <f t="shared" si="4"/>
        <v>2.1459320100001629E-2</v>
      </c>
      <c r="U4">
        <f t="shared" si="5"/>
        <v>5.9609222500000003E-2</v>
      </c>
      <c r="V4">
        <f t="shared" si="6"/>
        <v>2.1459320099999596E-2</v>
      </c>
      <c r="W4">
        <f t="shared" si="7"/>
        <v>0.18486739635028601</v>
      </c>
    </row>
    <row r="5" spans="1:23">
      <c r="A5" t="s">
        <v>86</v>
      </c>
      <c r="B5">
        <v>330</v>
      </c>
      <c r="C5">
        <v>338</v>
      </c>
      <c r="D5">
        <v>52</v>
      </c>
      <c r="E5" t="s">
        <v>4</v>
      </c>
      <c r="F5">
        <v>4</v>
      </c>
      <c r="G5">
        <v>1</v>
      </c>
      <c r="J5" t="s">
        <v>86</v>
      </c>
      <c r="K5">
        <v>330.3</v>
      </c>
      <c r="L5">
        <v>338.3</v>
      </c>
      <c r="M5">
        <v>52.2</v>
      </c>
      <c r="O5">
        <f t="shared" si="0"/>
        <v>9.0000000000006825E-2</v>
      </c>
      <c r="P5">
        <f t="shared" si="1"/>
        <v>9.0000000000006825E-2</v>
      </c>
      <c r="Q5">
        <f t="shared" si="2"/>
        <v>4.0000000000001139E-2</v>
      </c>
      <c r="R5">
        <f t="shared" si="3"/>
        <v>0.27080128015454114</v>
      </c>
      <c r="T5">
        <f t="shared" si="4"/>
        <v>2.1459320100001629E-2</v>
      </c>
      <c r="U5">
        <f t="shared" si="5"/>
        <v>2.1459320100001629E-2</v>
      </c>
      <c r="V5">
        <f t="shared" si="6"/>
        <v>9.5374756000002701E-3</v>
      </c>
      <c r="W5">
        <f t="shared" si="7"/>
        <v>0.13223226509946243</v>
      </c>
    </row>
    <row r="6" spans="1:23">
      <c r="A6" t="s">
        <v>87</v>
      </c>
      <c r="B6">
        <v>291</v>
      </c>
      <c r="C6">
        <v>274</v>
      </c>
      <c r="D6">
        <v>59</v>
      </c>
      <c r="E6" t="s">
        <v>9</v>
      </c>
      <c r="F6">
        <v>4</v>
      </c>
      <c r="G6">
        <v>1</v>
      </c>
      <c r="J6" t="s">
        <v>87</v>
      </c>
      <c r="K6">
        <v>292</v>
      </c>
      <c r="L6">
        <v>275.7</v>
      </c>
      <c r="M6">
        <v>59.1</v>
      </c>
      <c r="O6">
        <f t="shared" si="0"/>
        <v>1</v>
      </c>
      <c r="P6">
        <f t="shared" si="1"/>
        <v>2.8899999999999615</v>
      </c>
      <c r="Q6">
        <f t="shared" si="2"/>
        <v>1.0000000000000285E-2</v>
      </c>
      <c r="R6">
        <f t="shared" si="3"/>
        <v>1.1401754250991323</v>
      </c>
      <c r="T6">
        <f t="shared" si="4"/>
        <v>0.23843689000000001</v>
      </c>
      <c r="U6">
        <f t="shared" si="5"/>
        <v>0.68908261209999078</v>
      </c>
      <c r="V6">
        <f t="shared" si="6"/>
        <v>2.3843689000000675E-3</v>
      </c>
      <c r="W6">
        <f t="shared" si="7"/>
        <v>0.55674766007590637</v>
      </c>
    </row>
    <row r="7" spans="1:23">
      <c r="A7" t="s">
        <v>88</v>
      </c>
      <c r="B7">
        <v>301</v>
      </c>
      <c r="C7">
        <v>274</v>
      </c>
      <c r="D7">
        <v>59</v>
      </c>
      <c r="E7" t="s">
        <v>9</v>
      </c>
      <c r="F7">
        <v>4</v>
      </c>
      <c r="G7">
        <v>1</v>
      </c>
      <c r="J7" t="s">
        <v>88</v>
      </c>
      <c r="K7">
        <v>301.3</v>
      </c>
      <c r="L7">
        <v>275.3</v>
      </c>
      <c r="M7">
        <v>59</v>
      </c>
      <c r="O7">
        <f t="shared" si="0"/>
        <v>9.0000000000006825E-2</v>
      </c>
      <c r="P7">
        <f t="shared" si="1"/>
        <v>1.6900000000000295</v>
      </c>
      <c r="Q7">
        <f t="shared" si="2"/>
        <v>0</v>
      </c>
      <c r="R7">
        <f t="shared" si="3"/>
        <v>0.77028133388609732</v>
      </c>
      <c r="T7">
        <f t="shared" si="4"/>
        <v>2.1459320100001629E-2</v>
      </c>
      <c r="U7">
        <f t="shared" si="5"/>
        <v>0.40295834410000703</v>
      </c>
      <c r="V7">
        <f t="shared" si="6"/>
        <v>0</v>
      </c>
      <c r="W7">
        <f t="shared" si="7"/>
        <v>0.37612837533658133</v>
      </c>
    </row>
    <row r="8" spans="1:23">
      <c r="A8" t="s">
        <v>89</v>
      </c>
      <c r="B8">
        <v>311</v>
      </c>
      <c r="C8">
        <v>274</v>
      </c>
      <c r="D8">
        <v>58</v>
      </c>
      <c r="E8" t="s">
        <v>9</v>
      </c>
      <c r="F8">
        <v>4</v>
      </c>
      <c r="G8">
        <v>1</v>
      </c>
      <c r="J8" t="s">
        <v>89</v>
      </c>
      <c r="K8">
        <v>311.8</v>
      </c>
      <c r="L8">
        <v>276.8</v>
      </c>
      <c r="M8">
        <v>58.5</v>
      </c>
      <c r="O8">
        <f t="shared" si="0"/>
        <v>0.64000000000001822</v>
      </c>
      <c r="P8">
        <f t="shared" si="1"/>
        <v>7.8400000000000638</v>
      </c>
      <c r="Q8">
        <f t="shared" si="2"/>
        <v>0.25</v>
      </c>
      <c r="R8">
        <f t="shared" si="3"/>
        <v>1.7058722109232061</v>
      </c>
      <c r="T8">
        <f t="shared" si="4"/>
        <v>0.15259960960000432</v>
      </c>
      <c r="U8">
        <f t="shared" si="5"/>
        <v>1.8693452176000152</v>
      </c>
      <c r="V8">
        <f t="shared" si="6"/>
        <v>5.9609222500000003E-2</v>
      </c>
      <c r="W8">
        <f t="shared" si="7"/>
        <v>0.83297740059380165</v>
      </c>
    </row>
    <row r="9" spans="1:23">
      <c r="A9" t="s">
        <v>90</v>
      </c>
      <c r="B9">
        <v>322</v>
      </c>
      <c r="C9">
        <v>276</v>
      </c>
      <c r="D9">
        <v>58</v>
      </c>
      <c r="E9" t="s">
        <v>9</v>
      </c>
      <c r="F9">
        <v>4</v>
      </c>
      <c r="G9">
        <v>1</v>
      </c>
      <c r="J9" t="s">
        <v>90</v>
      </c>
      <c r="K9">
        <v>321.5</v>
      </c>
      <c r="L9">
        <v>276.5</v>
      </c>
      <c r="M9">
        <v>58.1</v>
      </c>
      <c r="O9">
        <f t="shared" si="0"/>
        <v>0.25</v>
      </c>
      <c r="P9">
        <f t="shared" si="1"/>
        <v>0.25</v>
      </c>
      <c r="Q9">
        <f t="shared" si="2"/>
        <v>1.0000000000000285E-2</v>
      </c>
      <c r="R9">
        <f t="shared" si="3"/>
        <v>0.41231056256176613</v>
      </c>
      <c r="T9">
        <f t="shared" si="4"/>
        <v>5.9609222500000003E-2</v>
      </c>
      <c r="U9">
        <f t="shared" si="5"/>
        <v>5.9609222500000003E-2</v>
      </c>
      <c r="V9">
        <f t="shared" si="6"/>
        <v>2.3843689000000675E-3</v>
      </c>
      <c r="W9">
        <f t="shared" si="7"/>
        <v>0.20133124769891045</v>
      </c>
    </row>
    <row r="10" spans="1:23">
      <c r="A10" s="2" t="s">
        <v>91</v>
      </c>
      <c r="B10">
        <v>293</v>
      </c>
      <c r="C10">
        <v>274</v>
      </c>
      <c r="D10">
        <v>59</v>
      </c>
      <c r="E10" t="s">
        <v>9</v>
      </c>
      <c r="F10">
        <v>4</v>
      </c>
      <c r="G10">
        <v>1</v>
      </c>
      <c r="J10" s="2" t="s">
        <v>91</v>
      </c>
      <c r="K10">
        <v>291.8</v>
      </c>
      <c r="L10">
        <v>276.10000000000002</v>
      </c>
      <c r="M10">
        <v>59.1</v>
      </c>
      <c r="O10">
        <f t="shared" si="0"/>
        <v>1.4399999999999726</v>
      </c>
      <c r="P10">
        <f t="shared" si="1"/>
        <v>4.4100000000000952</v>
      </c>
      <c r="Q10">
        <f t="shared" si="2"/>
        <v>1.0000000000000285E-2</v>
      </c>
      <c r="R10">
        <f t="shared" si="3"/>
        <v>1.3976170195491167</v>
      </c>
      <c r="T10">
        <f t="shared" si="4"/>
        <v>0.34334912159999353</v>
      </c>
      <c r="U10">
        <f t="shared" si="5"/>
        <v>1.051506684900023</v>
      </c>
      <c r="V10">
        <f t="shared" si="6"/>
        <v>2.3843689000000675E-3</v>
      </c>
      <c r="W10">
        <f t="shared" si="7"/>
        <v>0.68245639064583374</v>
      </c>
    </row>
    <row r="11" spans="1:23">
      <c r="A11" s="2" t="s">
        <v>92</v>
      </c>
      <c r="B11">
        <v>303</v>
      </c>
      <c r="C11">
        <v>276</v>
      </c>
      <c r="D11">
        <v>59</v>
      </c>
      <c r="E11" t="s">
        <v>9</v>
      </c>
      <c r="F11">
        <v>4</v>
      </c>
      <c r="G11">
        <v>1</v>
      </c>
      <c r="J11" s="2" t="s">
        <v>92</v>
      </c>
      <c r="K11">
        <v>302.2</v>
      </c>
      <c r="L11">
        <v>278.2</v>
      </c>
      <c r="M11">
        <v>58.7</v>
      </c>
      <c r="O11">
        <f t="shared" si="0"/>
        <v>0.64000000000001822</v>
      </c>
      <c r="P11">
        <f t="shared" si="1"/>
        <v>4.8399999999999501</v>
      </c>
      <c r="Q11">
        <f t="shared" si="2"/>
        <v>8.999999999999829E-2</v>
      </c>
      <c r="R11">
        <f t="shared" si="3"/>
        <v>1.3625955623979757</v>
      </c>
      <c r="T11">
        <f t="shared" si="4"/>
        <v>0.15259960960000432</v>
      </c>
      <c r="U11">
        <f t="shared" si="5"/>
        <v>1.154034547599988</v>
      </c>
      <c r="V11">
        <f t="shared" si="6"/>
        <v>2.1459320099999596E-2</v>
      </c>
      <c r="W11">
        <f t="shared" si="7"/>
        <v>0.66535541311893154</v>
      </c>
    </row>
    <row r="12" spans="1:23">
      <c r="A12" s="2" t="s">
        <v>93</v>
      </c>
      <c r="B12">
        <v>311</v>
      </c>
      <c r="C12">
        <v>279</v>
      </c>
      <c r="D12">
        <v>59</v>
      </c>
      <c r="E12" t="s">
        <v>9</v>
      </c>
      <c r="F12">
        <v>4</v>
      </c>
      <c r="G12">
        <v>1</v>
      </c>
      <c r="J12" s="2" t="s">
        <v>93</v>
      </c>
      <c r="K12">
        <v>312.2</v>
      </c>
      <c r="L12">
        <v>280.2</v>
      </c>
      <c r="M12">
        <v>58.8</v>
      </c>
      <c r="O12">
        <f t="shared" si="0"/>
        <v>1.4399999999999726</v>
      </c>
      <c r="P12">
        <f t="shared" si="1"/>
        <v>1.4399999999999726</v>
      </c>
      <c r="Q12">
        <f t="shared" si="2"/>
        <v>4.0000000000001139E-2</v>
      </c>
      <c r="R12">
        <f t="shared" si="3"/>
        <v>0.98657657246324038</v>
      </c>
      <c r="T12">
        <f t="shared" si="4"/>
        <v>0.34334912159999353</v>
      </c>
      <c r="U12">
        <f t="shared" si="5"/>
        <v>0.34334912159999353</v>
      </c>
      <c r="V12">
        <f t="shared" si="6"/>
        <v>9.5374756000002701E-3</v>
      </c>
      <c r="W12">
        <f t="shared" si="7"/>
        <v>0.48174534033380034</v>
      </c>
    </row>
    <row r="13" spans="1:23">
      <c r="A13" s="2" t="s">
        <v>94</v>
      </c>
      <c r="B13">
        <v>322</v>
      </c>
      <c r="C13">
        <v>281</v>
      </c>
      <c r="D13">
        <v>59</v>
      </c>
      <c r="E13" t="s">
        <v>9</v>
      </c>
      <c r="F13">
        <v>4</v>
      </c>
      <c r="G13">
        <v>1</v>
      </c>
      <c r="J13" s="2" t="s">
        <v>94</v>
      </c>
      <c r="K13">
        <v>321.39999999999998</v>
      </c>
      <c r="L13">
        <v>282.60000000000002</v>
      </c>
      <c r="M13">
        <v>59</v>
      </c>
      <c r="O13">
        <f t="shared" si="0"/>
        <v>0.3600000000000273</v>
      </c>
      <c r="P13">
        <f t="shared" si="1"/>
        <v>2.5600000000000729</v>
      </c>
      <c r="Q13">
        <f t="shared" si="2"/>
        <v>0</v>
      </c>
      <c r="R13">
        <f t="shared" si="3"/>
        <v>0.98657657246326647</v>
      </c>
      <c r="T13">
        <f t="shared" si="4"/>
        <v>8.5837280400006516E-2</v>
      </c>
      <c r="U13">
        <f t="shared" si="5"/>
        <v>0.61039843840001728</v>
      </c>
      <c r="V13">
        <f t="shared" si="6"/>
        <v>0</v>
      </c>
      <c r="W13">
        <f t="shared" si="7"/>
        <v>0.48174534033381294</v>
      </c>
    </row>
    <row r="14" spans="1:23">
      <c r="A14" t="s">
        <v>95</v>
      </c>
      <c r="B14">
        <v>311</v>
      </c>
      <c r="C14">
        <v>252</v>
      </c>
      <c r="D14">
        <v>63</v>
      </c>
      <c r="E14" t="s">
        <v>9</v>
      </c>
      <c r="F14">
        <v>4</v>
      </c>
      <c r="G14">
        <v>1</v>
      </c>
      <c r="J14" t="s">
        <v>95</v>
      </c>
      <c r="K14">
        <v>312.2</v>
      </c>
      <c r="L14">
        <v>252.2</v>
      </c>
      <c r="M14">
        <v>63.3</v>
      </c>
      <c r="O14">
        <f t="shared" si="0"/>
        <v>1.4399999999999726</v>
      </c>
      <c r="P14">
        <f t="shared" si="1"/>
        <v>3.9999999999995456E-2</v>
      </c>
      <c r="Q14">
        <f t="shared" si="2"/>
        <v>8.999999999999829E-2</v>
      </c>
      <c r="R14">
        <f t="shared" si="3"/>
        <v>0.72341781380701575</v>
      </c>
      <c r="T14">
        <f t="shared" si="4"/>
        <v>0.34334912159999353</v>
      </c>
      <c r="U14">
        <f t="shared" si="5"/>
        <v>9.5374755999989153E-3</v>
      </c>
      <c r="V14">
        <f t="shared" si="6"/>
        <v>2.1459320099999596E-2</v>
      </c>
      <c r="W14">
        <f t="shared" si="7"/>
        <v>0.35324491848196582</v>
      </c>
    </row>
    <row r="15" spans="1:23">
      <c r="A15" t="s">
        <v>96</v>
      </c>
      <c r="B15">
        <v>322</v>
      </c>
      <c r="C15">
        <v>256</v>
      </c>
      <c r="D15">
        <v>63</v>
      </c>
      <c r="E15" t="s">
        <v>9</v>
      </c>
      <c r="F15">
        <v>4</v>
      </c>
      <c r="G15">
        <v>1</v>
      </c>
      <c r="J15" t="s">
        <v>96</v>
      </c>
      <c r="K15">
        <v>322</v>
      </c>
      <c r="L15">
        <v>256.10000000000002</v>
      </c>
      <c r="M15">
        <v>63</v>
      </c>
      <c r="O15">
        <f t="shared" si="0"/>
        <v>0</v>
      </c>
      <c r="P15">
        <f t="shared" si="1"/>
        <v>1.0000000000004547E-2</v>
      </c>
      <c r="Q15">
        <f t="shared" si="2"/>
        <v>0</v>
      </c>
      <c r="R15">
        <f t="shared" si="3"/>
        <v>5.7735026918975703E-2</v>
      </c>
      <c r="T15">
        <f t="shared" si="4"/>
        <v>0</v>
      </c>
      <c r="U15">
        <f t="shared" si="5"/>
        <v>2.3843689000010841E-3</v>
      </c>
      <c r="V15">
        <f t="shared" si="6"/>
        <v>0</v>
      </c>
      <c r="W15">
        <f t="shared" si="7"/>
        <v>2.8192013644535836E-2</v>
      </c>
    </row>
    <row r="16" spans="1:23">
      <c r="A16" t="s">
        <v>97</v>
      </c>
      <c r="B16">
        <v>332</v>
      </c>
      <c r="C16">
        <v>258</v>
      </c>
      <c r="D16">
        <v>63</v>
      </c>
      <c r="E16" t="s">
        <v>9</v>
      </c>
      <c r="F16">
        <v>4</v>
      </c>
      <c r="G16">
        <v>1</v>
      </c>
      <c r="J16" t="s">
        <v>97</v>
      </c>
      <c r="K16">
        <v>331.1</v>
      </c>
      <c r="L16">
        <v>259.89999999999998</v>
      </c>
      <c r="M16">
        <v>63</v>
      </c>
      <c r="O16">
        <f t="shared" si="0"/>
        <v>0.80999999999995909</v>
      </c>
      <c r="P16">
        <f t="shared" si="1"/>
        <v>3.6099999999999137</v>
      </c>
      <c r="Q16">
        <f t="shared" si="2"/>
        <v>0</v>
      </c>
      <c r="R16">
        <f t="shared" si="3"/>
        <v>1.2138094304021909</v>
      </c>
      <c r="T16">
        <f t="shared" si="4"/>
        <v>0.19313388089999026</v>
      </c>
      <c r="U16">
        <f t="shared" si="5"/>
        <v>0.86075717289997933</v>
      </c>
      <c r="V16">
        <f t="shared" si="6"/>
        <v>0</v>
      </c>
      <c r="W16">
        <f t="shared" si="7"/>
        <v>0.59270314486538977</v>
      </c>
    </row>
    <row r="17" spans="1:23">
      <c r="A17" t="s">
        <v>98</v>
      </c>
      <c r="B17">
        <v>340</v>
      </c>
      <c r="C17">
        <v>262</v>
      </c>
      <c r="D17">
        <v>64</v>
      </c>
      <c r="E17" t="s">
        <v>9</v>
      </c>
      <c r="F17">
        <v>4</v>
      </c>
      <c r="G17">
        <v>1</v>
      </c>
      <c r="J17" t="s">
        <v>98</v>
      </c>
      <c r="K17">
        <v>339.8</v>
      </c>
      <c r="L17">
        <v>263.5</v>
      </c>
      <c r="M17">
        <v>63.6</v>
      </c>
      <c r="O17">
        <f t="shared" si="0"/>
        <v>3.9999999999995456E-2</v>
      </c>
      <c r="P17">
        <f t="shared" si="1"/>
        <v>2.25</v>
      </c>
      <c r="Q17">
        <f t="shared" si="2"/>
        <v>0.15999999999999887</v>
      </c>
      <c r="R17">
        <f t="shared" si="3"/>
        <v>0.9036961141150629</v>
      </c>
      <c r="T17">
        <f t="shared" si="4"/>
        <v>9.5374755999989153E-3</v>
      </c>
      <c r="U17">
        <f t="shared" si="5"/>
        <v>0.53648300250000003</v>
      </c>
      <c r="V17">
        <f t="shared" si="6"/>
        <v>3.8149902399999727E-2</v>
      </c>
      <c r="W17">
        <f t="shared" si="7"/>
        <v>0.44127481252238521</v>
      </c>
    </row>
    <row r="18" spans="1:23">
      <c r="A18" t="s">
        <v>99</v>
      </c>
      <c r="B18">
        <v>330</v>
      </c>
      <c r="C18">
        <v>387</v>
      </c>
      <c r="D18">
        <v>79</v>
      </c>
      <c r="E18" t="s">
        <v>100</v>
      </c>
      <c r="F18">
        <v>8</v>
      </c>
      <c r="G18">
        <v>2</v>
      </c>
      <c r="J18" t="s">
        <v>101</v>
      </c>
      <c r="K18">
        <v>329.4</v>
      </c>
      <c r="L18">
        <v>388.1</v>
      </c>
      <c r="M18">
        <v>79.099999999999994</v>
      </c>
      <c r="O18">
        <f t="shared" si="0"/>
        <v>0.3600000000000273</v>
      </c>
      <c r="P18">
        <f t="shared" si="1"/>
        <v>1.2100000000000499</v>
      </c>
      <c r="Q18">
        <f t="shared" si="2"/>
        <v>9.999999999998864E-3</v>
      </c>
      <c r="R18">
        <f t="shared" si="3"/>
        <v>0.72571803523592548</v>
      </c>
      <c r="T18">
        <f t="shared" si="4"/>
        <v>8.5837280400006516E-2</v>
      </c>
      <c r="U18">
        <f t="shared" si="5"/>
        <v>0.28850863690001194</v>
      </c>
      <c r="V18">
        <f t="shared" si="6"/>
        <v>2.3843688999997288E-3</v>
      </c>
      <c r="W18">
        <f t="shared" si="7"/>
        <v>0.35436811660570239</v>
      </c>
    </row>
    <row r="19" spans="1:23">
      <c r="A19" t="s">
        <v>102</v>
      </c>
      <c r="B19">
        <v>340</v>
      </c>
      <c r="C19">
        <v>375</v>
      </c>
      <c r="D19">
        <v>85</v>
      </c>
      <c r="E19" t="s">
        <v>100</v>
      </c>
      <c r="F19">
        <v>8</v>
      </c>
      <c r="G19">
        <v>2</v>
      </c>
      <c r="J19" t="s">
        <v>103</v>
      </c>
      <c r="K19">
        <v>340</v>
      </c>
      <c r="L19">
        <v>375.9</v>
      </c>
      <c r="M19">
        <v>84.7</v>
      </c>
      <c r="O19">
        <f t="shared" si="0"/>
        <v>0</v>
      </c>
      <c r="P19">
        <f t="shared" si="1"/>
        <v>0.80999999999995909</v>
      </c>
      <c r="Q19">
        <f t="shared" si="2"/>
        <v>8.999999999999829E-2</v>
      </c>
      <c r="R19">
        <f t="shared" si="3"/>
        <v>0.54772255750515308</v>
      </c>
      <c r="T19">
        <f t="shared" si="4"/>
        <v>0</v>
      </c>
      <c r="U19">
        <f t="shared" si="5"/>
        <v>0.19313388089999026</v>
      </c>
      <c r="V19">
        <f t="shared" si="6"/>
        <v>2.1459320099999596E-2</v>
      </c>
      <c r="W19">
        <f t="shared" si="7"/>
        <v>0.26745292482976629</v>
      </c>
    </row>
    <row r="20" spans="1:23">
      <c r="A20" t="s">
        <v>104</v>
      </c>
      <c r="B20">
        <v>342</v>
      </c>
      <c r="C20">
        <v>358</v>
      </c>
      <c r="D20">
        <v>91</v>
      </c>
      <c r="E20" t="s">
        <v>100</v>
      </c>
      <c r="F20">
        <v>8</v>
      </c>
      <c r="G20">
        <v>2</v>
      </c>
      <c r="J20" t="s">
        <v>105</v>
      </c>
      <c r="K20">
        <v>342.5</v>
      </c>
      <c r="L20">
        <v>360.2</v>
      </c>
      <c r="M20">
        <v>90.6</v>
      </c>
      <c r="O20">
        <f t="shared" si="0"/>
        <v>0.25</v>
      </c>
      <c r="P20">
        <f t="shared" si="1"/>
        <v>4.8399999999999501</v>
      </c>
      <c r="Q20">
        <f t="shared" si="2"/>
        <v>0.16000000000000456</v>
      </c>
      <c r="R20">
        <f t="shared" si="3"/>
        <v>1.3228756555322896</v>
      </c>
      <c r="T20">
        <f t="shared" si="4"/>
        <v>5.9609222500000003E-2</v>
      </c>
      <c r="U20">
        <f t="shared" si="5"/>
        <v>1.154034547599988</v>
      </c>
      <c r="V20">
        <f t="shared" si="6"/>
        <v>3.814990240000108E-2</v>
      </c>
      <c r="W20">
        <f t="shared" si="7"/>
        <v>0.64596018259641697</v>
      </c>
    </row>
    <row r="21" spans="1:23">
      <c r="A21" t="s">
        <v>106</v>
      </c>
      <c r="B21">
        <v>338</v>
      </c>
      <c r="C21">
        <v>342</v>
      </c>
      <c r="D21">
        <v>95</v>
      </c>
      <c r="E21" t="s">
        <v>100</v>
      </c>
      <c r="F21">
        <v>8</v>
      </c>
      <c r="G21">
        <v>2</v>
      </c>
      <c r="J21" t="s">
        <v>107</v>
      </c>
      <c r="K21">
        <v>336.9</v>
      </c>
      <c r="L21">
        <v>342.8</v>
      </c>
      <c r="M21">
        <v>94.9</v>
      </c>
      <c r="O21">
        <f t="shared" si="0"/>
        <v>1.2100000000000499</v>
      </c>
      <c r="P21">
        <f t="shared" si="1"/>
        <v>0.64000000000001822</v>
      </c>
      <c r="Q21">
        <f t="shared" si="2"/>
        <v>9.999999999998864E-3</v>
      </c>
      <c r="R21">
        <f t="shared" si="3"/>
        <v>0.78740078740119523</v>
      </c>
      <c r="T21">
        <f t="shared" si="4"/>
        <v>0.28850863690001194</v>
      </c>
      <c r="U21">
        <f t="shared" si="5"/>
        <v>0.15259960960000432</v>
      </c>
      <c r="V21">
        <f t="shared" si="6"/>
        <v>2.3843688999997288E-3</v>
      </c>
      <c r="W21">
        <f t="shared" si="7"/>
        <v>0.38448780448800363</v>
      </c>
    </row>
    <row r="22" spans="1:23">
      <c r="A22" t="s">
        <v>108</v>
      </c>
      <c r="B22">
        <v>334</v>
      </c>
      <c r="C22">
        <v>324</v>
      </c>
      <c r="D22">
        <v>99</v>
      </c>
      <c r="E22" t="s">
        <v>100</v>
      </c>
      <c r="F22">
        <v>8</v>
      </c>
      <c r="G22">
        <v>2</v>
      </c>
      <c r="J22" t="s">
        <v>109</v>
      </c>
      <c r="K22">
        <v>333.4</v>
      </c>
      <c r="L22">
        <v>324.7</v>
      </c>
      <c r="M22">
        <v>99.5</v>
      </c>
      <c r="O22">
        <f t="shared" si="0"/>
        <v>0.3600000000000273</v>
      </c>
      <c r="P22">
        <f t="shared" si="1"/>
        <v>0.48999999999998406</v>
      </c>
      <c r="Q22">
        <f t="shared" si="2"/>
        <v>0.25</v>
      </c>
      <c r="R22">
        <f t="shared" si="3"/>
        <v>0.6055300708195015</v>
      </c>
      <c r="T22">
        <f t="shared" si="4"/>
        <v>8.5837280400006516E-2</v>
      </c>
      <c r="U22">
        <f t="shared" si="5"/>
        <v>0.1168340760999962</v>
      </c>
      <c r="V22">
        <f t="shared" si="6"/>
        <v>5.9609222500000003E-2</v>
      </c>
      <c r="W22">
        <f t="shared" si="7"/>
        <v>0.29568033358116258</v>
      </c>
    </row>
    <row r="23" spans="1:23">
      <c r="A23" t="s">
        <v>110</v>
      </c>
      <c r="B23">
        <v>332</v>
      </c>
      <c r="C23">
        <v>307</v>
      </c>
      <c r="D23">
        <v>105</v>
      </c>
      <c r="E23" t="s">
        <v>100</v>
      </c>
      <c r="F23">
        <v>8</v>
      </c>
      <c r="G23">
        <v>2</v>
      </c>
      <c r="J23" t="s">
        <v>111</v>
      </c>
      <c r="K23">
        <v>332.4</v>
      </c>
      <c r="L23">
        <v>308.8</v>
      </c>
      <c r="M23">
        <v>105.2</v>
      </c>
      <c r="O23">
        <f t="shared" si="0"/>
        <v>0.15999999999998182</v>
      </c>
      <c r="P23">
        <f t="shared" si="1"/>
        <v>3.2400000000000411</v>
      </c>
      <c r="Q23">
        <f t="shared" si="2"/>
        <v>4.0000000000001139E-2</v>
      </c>
      <c r="R23">
        <f t="shared" si="3"/>
        <v>1.0708252269472711</v>
      </c>
      <c r="T23">
        <f t="shared" si="4"/>
        <v>3.8149902399995661E-2</v>
      </c>
      <c r="U23">
        <f t="shared" si="5"/>
        <v>0.77253552360000988</v>
      </c>
      <c r="V23">
        <f t="shared" si="6"/>
        <v>9.5374756000002701E-3</v>
      </c>
      <c r="W23">
        <f t="shared" si="7"/>
        <v>0.52288395831835255</v>
      </c>
    </row>
    <row r="24" spans="1:23">
      <c r="A24" t="s">
        <v>112</v>
      </c>
      <c r="B24">
        <v>330</v>
      </c>
      <c r="C24">
        <v>291</v>
      </c>
      <c r="D24">
        <v>111</v>
      </c>
      <c r="E24" t="s">
        <v>100</v>
      </c>
      <c r="F24">
        <v>8</v>
      </c>
      <c r="G24">
        <v>2</v>
      </c>
      <c r="J24" t="s">
        <v>113</v>
      </c>
      <c r="K24">
        <v>330.8</v>
      </c>
      <c r="L24">
        <v>292.10000000000002</v>
      </c>
      <c r="M24">
        <v>111</v>
      </c>
      <c r="O24">
        <f t="shared" si="0"/>
        <v>0.64000000000001822</v>
      </c>
      <c r="P24">
        <f t="shared" si="1"/>
        <v>1.2100000000000499</v>
      </c>
      <c r="Q24">
        <f t="shared" si="2"/>
        <v>0</v>
      </c>
      <c r="R24">
        <f t="shared" si="3"/>
        <v>0.7852812659593309</v>
      </c>
      <c r="T24">
        <f t="shared" si="4"/>
        <v>0.15259960960000432</v>
      </c>
      <c r="U24">
        <f t="shared" si="5"/>
        <v>0.28850863690001194</v>
      </c>
      <c r="V24">
        <f t="shared" si="6"/>
        <v>0</v>
      </c>
      <c r="W24">
        <f t="shared" si="7"/>
        <v>0.38345284216794129</v>
      </c>
    </row>
    <row r="25" spans="1:23">
      <c r="A25" t="s">
        <v>114</v>
      </c>
      <c r="B25">
        <v>330</v>
      </c>
      <c r="C25">
        <v>274</v>
      </c>
      <c r="D25">
        <v>117</v>
      </c>
      <c r="E25" t="s">
        <v>100</v>
      </c>
      <c r="F25">
        <v>8</v>
      </c>
      <c r="G25">
        <v>2</v>
      </c>
      <c r="J25" t="s">
        <v>115</v>
      </c>
      <c r="K25">
        <v>329</v>
      </c>
      <c r="L25">
        <v>275.39999999999998</v>
      </c>
      <c r="M25">
        <v>116.7</v>
      </c>
      <c r="O25">
        <f t="shared" si="0"/>
        <v>1</v>
      </c>
      <c r="P25">
        <f t="shared" si="1"/>
        <v>1.9599999999999362</v>
      </c>
      <c r="Q25">
        <f t="shared" si="2"/>
        <v>8.999999999999829E-2</v>
      </c>
      <c r="R25">
        <f t="shared" si="3"/>
        <v>1.0082988974836007</v>
      </c>
      <c r="T25">
        <f t="shared" si="4"/>
        <v>0.23843689000000001</v>
      </c>
      <c r="U25">
        <f t="shared" si="5"/>
        <v>0.4673363043999848</v>
      </c>
      <c r="V25">
        <f t="shared" si="6"/>
        <v>2.1459320099999596E-2</v>
      </c>
      <c r="W25">
        <f t="shared" si="7"/>
        <v>0.49235235164124225</v>
      </c>
    </row>
    <row r="26" spans="1:23">
      <c r="A26" t="s">
        <v>116</v>
      </c>
      <c r="B26">
        <v>326</v>
      </c>
      <c r="C26">
        <v>371</v>
      </c>
      <c r="D26">
        <v>73</v>
      </c>
      <c r="E26" t="s">
        <v>100</v>
      </c>
      <c r="F26">
        <v>8</v>
      </c>
      <c r="G26">
        <v>2</v>
      </c>
      <c r="J26" t="s">
        <v>117</v>
      </c>
      <c r="K26">
        <v>326.8</v>
      </c>
      <c r="L26">
        <v>372.5</v>
      </c>
      <c r="M26">
        <v>73.3</v>
      </c>
      <c r="O26">
        <f t="shared" si="0"/>
        <v>0.64000000000001822</v>
      </c>
      <c r="P26">
        <f t="shared" si="1"/>
        <v>2.25</v>
      </c>
      <c r="Q26">
        <f t="shared" si="2"/>
        <v>8.999999999999829E-2</v>
      </c>
      <c r="R26">
        <f t="shared" si="3"/>
        <v>0.99666109251507295</v>
      </c>
      <c r="T26">
        <f t="shared" si="4"/>
        <v>0.15259960960000432</v>
      </c>
      <c r="U26">
        <f t="shared" si="5"/>
        <v>0.53648300250000003</v>
      </c>
      <c r="V26">
        <f t="shared" si="6"/>
        <v>2.1459320099999596E-2</v>
      </c>
      <c r="W26">
        <f t="shared" si="7"/>
        <v>0.48666961147511012</v>
      </c>
    </row>
    <row r="27" spans="1:23">
      <c r="A27" t="s">
        <v>118</v>
      </c>
      <c r="B27">
        <v>342</v>
      </c>
      <c r="C27">
        <v>362</v>
      </c>
      <c r="D27">
        <v>77</v>
      </c>
      <c r="E27" t="s">
        <v>100</v>
      </c>
      <c r="F27">
        <v>8</v>
      </c>
      <c r="G27">
        <v>2</v>
      </c>
      <c r="J27" t="s">
        <v>119</v>
      </c>
      <c r="K27">
        <v>342.1</v>
      </c>
      <c r="L27">
        <v>362.6</v>
      </c>
      <c r="M27">
        <v>77.2</v>
      </c>
      <c r="O27">
        <f t="shared" si="0"/>
        <v>1.0000000000004547E-2</v>
      </c>
      <c r="P27">
        <f t="shared" si="1"/>
        <v>0.3600000000000273</v>
      </c>
      <c r="Q27">
        <f t="shared" si="2"/>
        <v>4.0000000000001139E-2</v>
      </c>
      <c r="R27">
        <f t="shared" si="3"/>
        <v>0.36968455021366214</v>
      </c>
      <c r="T27">
        <f t="shared" si="4"/>
        <v>2.3843689000010841E-3</v>
      </c>
      <c r="U27">
        <f t="shared" si="5"/>
        <v>8.5837280400006516E-2</v>
      </c>
      <c r="V27">
        <f t="shared" si="6"/>
        <v>9.5374756000002701E-3</v>
      </c>
      <c r="W27">
        <f t="shared" si="7"/>
        <v>0.18051696586933122</v>
      </c>
    </row>
    <row r="28" spans="1:23">
      <c r="A28" t="s">
        <v>120</v>
      </c>
      <c r="B28">
        <v>350</v>
      </c>
      <c r="C28">
        <v>348</v>
      </c>
      <c r="D28">
        <v>84</v>
      </c>
      <c r="E28" t="s">
        <v>100</v>
      </c>
      <c r="F28">
        <v>8</v>
      </c>
      <c r="G28">
        <v>2</v>
      </c>
      <c r="J28" t="s">
        <v>121</v>
      </c>
      <c r="K28">
        <v>350</v>
      </c>
      <c r="L28">
        <v>348.3</v>
      </c>
      <c r="M28">
        <v>83.5</v>
      </c>
      <c r="O28">
        <f t="shared" si="0"/>
        <v>0</v>
      </c>
      <c r="P28">
        <f t="shared" si="1"/>
        <v>9.0000000000006825E-2</v>
      </c>
      <c r="Q28">
        <f t="shared" si="2"/>
        <v>0.25</v>
      </c>
      <c r="R28">
        <f t="shared" si="3"/>
        <v>0.33665016461207264</v>
      </c>
      <c r="T28">
        <f t="shared" si="4"/>
        <v>0</v>
      </c>
      <c r="U28">
        <f t="shared" si="5"/>
        <v>2.1459320100001629E-2</v>
      </c>
      <c r="V28">
        <f t="shared" si="6"/>
        <v>5.9609222500000003E-2</v>
      </c>
      <c r="W28">
        <f t="shared" si="7"/>
        <v>0.16438627538007508</v>
      </c>
    </row>
    <row r="29" spans="1:23">
      <c r="A29" t="s">
        <v>122</v>
      </c>
      <c r="B29">
        <v>350</v>
      </c>
      <c r="C29">
        <v>332</v>
      </c>
      <c r="D29">
        <v>89</v>
      </c>
      <c r="E29" t="s">
        <v>100</v>
      </c>
      <c r="F29">
        <v>8</v>
      </c>
      <c r="G29">
        <v>2</v>
      </c>
      <c r="J29" t="s">
        <v>123</v>
      </c>
      <c r="K29">
        <v>349.4</v>
      </c>
      <c r="L29">
        <v>332</v>
      </c>
      <c r="M29">
        <v>88.7</v>
      </c>
      <c r="O29">
        <f t="shared" si="0"/>
        <v>0.3600000000000273</v>
      </c>
      <c r="P29">
        <f t="shared" si="1"/>
        <v>0</v>
      </c>
      <c r="Q29">
        <f t="shared" si="2"/>
        <v>8.999999999999829E-2</v>
      </c>
      <c r="R29">
        <f t="shared" si="3"/>
        <v>0.38729833462075269</v>
      </c>
      <c r="T29">
        <f t="shared" si="4"/>
        <v>8.5837280400006516E-2</v>
      </c>
      <c r="U29">
        <f t="shared" si="5"/>
        <v>0</v>
      </c>
      <c r="V29">
        <f t="shared" si="6"/>
        <v>2.1459320099999596E-2</v>
      </c>
      <c r="W29">
        <f t="shared" si="7"/>
        <v>0.18911777679531355</v>
      </c>
    </row>
    <row r="30" spans="1:23">
      <c r="A30" t="s">
        <v>124</v>
      </c>
      <c r="B30">
        <v>346</v>
      </c>
      <c r="C30">
        <v>313</v>
      </c>
      <c r="D30">
        <v>93</v>
      </c>
      <c r="E30" t="s">
        <v>100</v>
      </c>
      <c r="F30">
        <v>8</v>
      </c>
      <c r="G30">
        <v>2</v>
      </c>
      <c r="J30" t="s">
        <v>125</v>
      </c>
      <c r="K30">
        <v>345.7</v>
      </c>
      <c r="L30">
        <v>314.89999999999998</v>
      </c>
      <c r="M30">
        <v>93.5</v>
      </c>
      <c r="O30">
        <f t="shared" si="0"/>
        <v>9.0000000000006825E-2</v>
      </c>
      <c r="P30">
        <f t="shared" si="1"/>
        <v>3.6099999999999137</v>
      </c>
      <c r="Q30">
        <f t="shared" si="2"/>
        <v>0.25</v>
      </c>
      <c r="R30">
        <f t="shared" si="3"/>
        <v>1.147460965203889</v>
      </c>
      <c r="T30">
        <f t="shared" si="4"/>
        <v>2.1459320100001629E-2</v>
      </c>
      <c r="U30">
        <f t="shared" si="5"/>
        <v>0.86075717289997933</v>
      </c>
      <c r="V30">
        <f t="shared" si="6"/>
        <v>5.9609222500000003E-2</v>
      </c>
      <c r="W30">
        <f t="shared" si="7"/>
        <v>0.56030518930905893</v>
      </c>
    </row>
    <row r="31" spans="1:23">
      <c r="A31" t="s">
        <v>126</v>
      </c>
      <c r="B31">
        <v>344</v>
      </c>
      <c r="C31">
        <v>297</v>
      </c>
      <c r="D31">
        <v>99</v>
      </c>
      <c r="E31" t="s">
        <v>100</v>
      </c>
      <c r="F31">
        <v>8</v>
      </c>
      <c r="G31">
        <v>2</v>
      </c>
      <c r="J31" t="s">
        <v>127</v>
      </c>
      <c r="K31">
        <v>344.8</v>
      </c>
      <c r="L31">
        <v>298.60000000000002</v>
      </c>
      <c r="M31">
        <v>99.2</v>
      </c>
      <c r="O31">
        <f t="shared" si="0"/>
        <v>0.64000000000001822</v>
      </c>
      <c r="P31">
        <f t="shared" si="1"/>
        <v>2.5600000000000729</v>
      </c>
      <c r="Q31">
        <f t="shared" si="2"/>
        <v>4.0000000000001139E-2</v>
      </c>
      <c r="R31">
        <f t="shared" si="3"/>
        <v>1.0392304845413411</v>
      </c>
      <c r="T31">
        <f t="shared" si="4"/>
        <v>0.15259960960000432</v>
      </c>
      <c r="U31">
        <f t="shared" si="5"/>
        <v>0.61039843840001728</v>
      </c>
      <c r="V31">
        <f t="shared" si="6"/>
        <v>9.5374756000002701E-3</v>
      </c>
      <c r="W31">
        <f t="shared" si="7"/>
        <v>0.5074562456015369</v>
      </c>
    </row>
    <row r="32" spans="1:23">
      <c r="A32" t="s">
        <v>128</v>
      </c>
      <c r="B32">
        <v>344</v>
      </c>
      <c r="C32">
        <v>281</v>
      </c>
      <c r="D32">
        <v>105</v>
      </c>
      <c r="E32" t="s">
        <v>100</v>
      </c>
      <c r="F32">
        <v>8</v>
      </c>
      <c r="G32">
        <v>2</v>
      </c>
      <c r="J32" t="s">
        <v>129</v>
      </c>
      <c r="K32">
        <v>343.4</v>
      </c>
      <c r="L32">
        <v>282.3</v>
      </c>
      <c r="M32">
        <v>105.4</v>
      </c>
      <c r="O32">
        <f t="shared" si="0"/>
        <v>0.3600000000000273</v>
      </c>
      <c r="P32">
        <f t="shared" si="1"/>
        <v>1.6900000000000295</v>
      </c>
      <c r="Q32">
        <f t="shared" si="2"/>
        <v>0.16000000000000456</v>
      </c>
      <c r="R32">
        <f t="shared" si="3"/>
        <v>0.85829287930559406</v>
      </c>
      <c r="T32">
        <f t="shared" si="4"/>
        <v>8.5837280400006516E-2</v>
      </c>
      <c r="U32">
        <f t="shared" si="5"/>
        <v>0.40295834410000703</v>
      </c>
      <c r="V32">
        <f t="shared" si="6"/>
        <v>3.814990240000108E-2</v>
      </c>
      <c r="W32">
        <f t="shared" si="7"/>
        <v>0.41910441296492157</v>
      </c>
    </row>
    <row r="33" spans="1:23">
      <c r="A33" t="s">
        <v>130</v>
      </c>
      <c r="B33">
        <v>342</v>
      </c>
      <c r="C33">
        <v>264</v>
      </c>
      <c r="D33">
        <v>110</v>
      </c>
      <c r="E33" t="s">
        <v>100</v>
      </c>
      <c r="F33">
        <v>8</v>
      </c>
      <c r="G33">
        <v>2</v>
      </c>
      <c r="J33" t="s">
        <v>131</v>
      </c>
      <c r="K33">
        <v>341.7</v>
      </c>
      <c r="L33">
        <v>264.3</v>
      </c>
      <c r="M33">
        <v>110.6</v>
      </c>
      <c r="O33">
        <f t="shared" si="0"/>
        <v>9.0000000000006825E-2</v>
      </c>
      <c r="P33">
        <f t="shared" si="1"/>
        <v>9.0000000000006825E-2</v>
      </c>
      <c r="Q33">
        <f t="shared" si="2"/>
        <v>0.35999999999999316</v>
      </c>
      <c r="R33">
        <f t="shared" si="3"/>
        <v>0.42426406871193117</v>
      </c>
      <c r="T33">
        <f t="shared" si="4"/>
        <v>2.1459320100001629E-2</v>
      </c>
      <c r="U33">
        <f t="shared" si="5"/>
        <v>2.1459320100001629E-2</v>
      </c>
      <c r="V33">
        <f t="shared" si="6"/>
        <v>8.5837280399998384E-2</v>
      </c>
      <c r="W33">
        <f t="shared" si="7"/>
        <v>0.20716814475203602</v>
      </c>
    </row>
    <row r="34" spans="1:23">
      <c r="A34" t="s">
        <v>132</v>
      </c>
      <c r="B34">
        <v>354</v>
      </c>
      <c r="C34">
        <v>317</v>
      </c>
      <c r="D34">
        <v>56</v>
      </c>
      <c r="E34" t="s">
        <v>100</v>
      </c>
      <c r="F34">
        <v>8</v>
      </c>
      <c r="G34">
        <v>2</v>
      </c>
      <c r="J34" t="s">
        <v>133</v>
      </c>
      <c r="K34">
        <v>354.5</v>
      </c>
      <c r="L34">
        <v>320.3</v>
      </c>
      <c r="M34">
        <v>58.1</v>
      </c>
      <c r="O34">
        <f t="shared" ref="O34:O65" si="8">(K34-B34)^2</f>
        <v>0.25</v>
      </c>
      <c r="P34">
        <f t="shared" ref="P34:P65" si="9">(L34-C34)^2</f>
        <v>10.890000000000075</v>
      </c>
      <c r="Q34">
        <f t="shared" ref="Q34:Q65" si="10">(M34-D34)^2</f>
        <v>4.4100000000000064</v>
      </c>
      <c r="R34">
        <f t="shared" ref="R34:R65" si="11">((O34+P34+Q34)/3)^0.5</f>
        <v>2.2766935088705642</v>
      </c>
      <c r="T34">
        <f t="shared" ref="T34:T65" si="12">(0.4883*(K34-B34))^2</f>
        <v>5.9609222500000003E-2</v>
      </c>
      <c r="U34">
        <f t="shared" ref="U34:U65" si="13">(0.4883*(L34-C34))^2</f>
        <v>2.5965777321000183</v>
      </c>
      <c r="V34">
        <f t="shared" ref="V34:V65" si="14">(0.4883*(M34-D34))^2</f>
        <v>1.0515066849000014</v>
      </c>
      <c r="W34">
        <f t="shared" ref="W34:W65" si="15">(AVERAGE(T34:V34))^0.5</f>
        <v>1.1117094403814964</v>
      </c>
    </row>
    <row r="35" spans="1:23">
      <c r="A35" t="s">
        <v>134</v>
      </c>
      <c r="B35">
        <v>362</v>
      </c>
      <c r="C35">
        <v>303</v>
      </c>
      <c r="D35">
        <v>62</v>
      </c>
      <c r="E35" t="s">
        <v>100</v>
      </c>
      <c r="F35">
        <v>8</v>
      </c>
      <c r="G35">
        <v>2</v>
      </c>
      <c r="J35" t="s">
        <v>135</v>
      </c>
      <c r="K35">
        <v>363.4</v>
      </c>
      <c r="L35">
        <v>303.7</v>
      </c>
      <c r="M35">
        <v>61.7</v>
      </c>
      <c r="O35">
        <f t="shared" si="8"/>
        <v>1.9599999999999362</v>
      </c>
      <c r="P35">
        <f t="shared" si="9"/>
        <v>0.48999999999998406</v>
      </c>
      <c r="Q35">
        <f t="shared" si="10"/>
        <v>8.999999999999829E-2</v>
      </c>
      <c r="R35">
        <f t="shared" si="11"/>
        <v>0.92014491612280258</v>
      </c>
      <c r="T35">
        <f t="shared" si="12"/>
        <v>0.4673363043999848</v>
      </c>
      <c r="U35">
        <f t="shared" si="13"/>
        <v>0.1168340760999962</v>
      </c>
      <c r="V35">
        <f t="shared" si="14"/>
        <v>2.1459320099999596E-2</v>
      </c>
      <c r="W35">
        <f t="shared" si="15"/>
        <v>0.44930676254276458</v>
      </c>
    </row>
    <row r="36" spans="1:23">
      <c r="A36" t="s">
        <v>136</v>
      </c>
      <c r="B36">
        <v>369</v>
      </c>
      <c r="C36">
        <v>287</v>
      </c>
      <c r="D36">
        <v>67</v>
      </c>
      <c r="E36" t="s">
        <v>100</v>
      </c>
      <c r="F36">
        <v>8</v>
      </c>
      <c r="G36">
        <v>2</v>
      </c>
      <c r="J36" t="s">
        <v>137</v>
      </c>
      <c r="K36">
        <v>368.1</v>
      </c>
      <c r="L36">
        <v>286.89999999999998</v>
      </c>
      <c r="M36">
        <v>67.400000000000006</v>
      </c>
      <c r="O36">
        <f t="shared" si="8"/>
        <v>0.80999999999995909</v>
      </c>
      <c r="P36">
        <f t="shared" si="9"/>
        <v>1.0000000000004547E-2</v>
      </c>
      <c r="Q36">
        <f t="shared" si="10"/>
        <v>0.16000000000000456</v>
      </c>
      <c r="R36">
        <f t="shared" si="11"/>
        <v>0.57154760664939896</v>
      </c>
      <c r="T36">
        <f t="shared" si="12"/>
        <v>0.19313388089999026</v>
      </c>
      <c r="U36">
        <f t="shared" si="13"/>
        <v>2.3843689000010841E-3</v>
      </c>
      <c r="V36">
        <f t="shared" si="14"/>
        <v>3.814990240000108E-2</v>
      </c>
      <c r="W36">
        <f t="shared" si="15"/>
        <v>0.27908669632690153</v>
      </c>
    </row>
    <row r="37" spans="1:23">
      <c r="A37" t="s">
        <v>138</v>
      </c>
      <c r="B37">
        <v>369</v>
      </c>
      <c r="C37">
        <v>270</v>
      </c>
      <c r="D37">
        <v>73</v>
      </c>
      <c r="E37" t="s">
        <v>100</v>
      </c>
      <c r="F37">
        <v>8</v>
      </c>
      <c r="G37">
        <v>2</v>
      </c>
      <c r="J37" t="s">
        <v>139</v>
      </c>
      <c r="K37">
        <v>368.2</v>
      </c>
      <c r="L37">
        <v>270.60000000000002</v>
      </c>
      <c r="M37">
        <v>73.2</v>
      </c>
      <c r="O37">
        <f t="shared" si="8"/>
        <v>0.64000000000001822</v>
      </c>
      <c r="P37">
        <f t="shared" si="9"/>
        <v>0.3600000000000273</v>
      </c>
      <c r="Q37">
        <f t="shared" si="10"/>
        <v>4.0000000000001139E-2</v>
      </c>
      <c r="R37">
        <f t="shared" si="11"/>
        <v>0.58878405775520304</v>
      </c>
      <c r="T37">
        <f t="shared" si="12"/>
        <v>0.15259960960000432</v>
      </c>
      <c r="U37">
        <f t="shared" si="13"/>
        <v>8.5837280400006516E-2</v>
      </c>
      <c r="V37">
        <f t="shared" si="14"/>
        <v>9.5374756000002701E-3</v>
      </c>
      <c r="W37">
        <f t="shared" si="15"/>
        <v>0.28750325540186561</v>
      </c>
    </row>
    <row r="38" spans="1:23">
      <c r="A38" t="s">
        <v>140</v>
      </c>
      <c r="B38">
        <v>367</v>
      </c>
      <c r="C38">
        <v>252</v>
      </c>
      <c r="D38">
        <v>79</v>
      </c>
      <c r="E38" t="s">
        <v>100</v>
      </c>
      <c r="F38">
        <v>8</v>
      </c>
      <c r="G38">
        <v>2</v>
      </c>
      <c r="J38" t="s">
        <v>141</v>
      </c>
      <c r="K38">
        <v>367.3</v>
      </c>
      <c r="L38">
        <v>253.1</v>
      </c>
      <c r="M38">
        <v>78.7</v>
      </c>
      <c r="O38">
        <f t="shared" si="8"/>
        <v>9.0000000000006825E-2</v>
      </c>
      <c r="P38">
        <f t="shared" si="9"/>
        <v>1.2099999999999875</v>
      </c>
      <c r="Q38">
        <f t="shared" si="10"/>
        <v>8.999999999999829E-2</v>
      </c>
      <c r="R38">
        <f t="shared" si="11"/>
        <v>0.68068592855540277</v>
      </c>
      <c r="T38">
        <f t="shared" si="12"/>
        <v>2.1459320100001629E-2</v>
      </c>
      <c r="U38">
        <f t="shared" si="13"/>
        <v>0.28850863689999701</v>
      </c>
      <c r="V38">
        <f t="shared" si="14"/>
        <v>2.1459320099999596E-2</v>
      </c>
      <c r="W38">
        <f t="shared" si="15"/>
        <v>0.33237893891360315</v>
      </c>
    </row>
    <row r="39" spans="1:23">
      <c r="A39" t="s">
        <v>142</v>
      </c>
      <c r="B39">
        <v>367</v>
      </c>
      <c r="C39">
        <v>236</v>
      </c>
      <c r="D39">
        <v>84</v>
      </c>
      <c r="E39" t="s">
        <v>100</v>
      </c>
      <c r="F39">
        <v>8</v>
      </c>
      <c r="G39">
        <v>2</v>
      </c>
      <c r="J39" t="s">
        <v>143</v>
      </c>
      <c r="K39">
        <v>366</v>
      </c>
      <c r="L39">
        <v>236</v>
      </c>
      <c r="M39">
        <v>84.1</v>
      </c>
      <c r="O39">
        <f t="shared" si="8"/>
        <v>1</v>
      </c>
      <c r="P39">
        <f t="shared" si="9"/>
        <v>0</v>
      </c>
      <c r="Q39">
        <f t="shared" si="10"/>
        <v>9.999999999998864E-3</v>
      </c>
      <c r="R39">
        <f t="shared" si="11"/>
        <v>0.58022983951763996</v>
      </c>
      <c r="T39">
        <f t="shared" si="12"/>
        <v>0.23843689000000001</v>
      </c>
      <c r="U39">
        <f t="shared" si="13"/>
        <v>0</v>
      </c>
      <c r="V39">
        <f t="shared" si="14"/>
        <v>2.3843688999997288E-3</v>
      </c>
      <c r="W39">
        <f t="shared" si="15"/>
        <v>0.28332623063646362</v>
      </c>
    </row>
    <row r="40" spans="1:23">
      <c r="A40" t="s">
        <v>144</v>
      </c>
      <c r="B40">
        <v>362</v>
      </c>
      <c r="C40">
        <v>219</v>
      </c>
      <c r="D40">
        <v>89</v>
      </c>
      <c r="E40" t="s">
        <v>100</v>
      </c>
      <c r="F40">
        <v>8</v>
      </c>
      <c r="G40">
        <v>2</v>
      </c>
      <c r="J40" t="s">
        <v>145</v>
      </c>
      <c r="K40">
        <v>362.6</v>
      </c>
      <c r="L40">
        <v>218.8</v>
      </c>
      <c r="M40">
        <v>89.4</v>
      </c>
      <c r="O40">
        <f t="shared" si="8"/>
        <v>0.3600000000000273</v>
      </c>
      <c r="P40">
        <f t="shared" si="9"/>
        <v>3.9999999999995456E-2</v>
      </c>
      <c r="Q40">
        <f t="shared" si="10"/>
        <v>0.16000000000000456</v>
      </c>
      <c r="R40">
        <f t="shared" si="11"/>
        <v>0.43204937989386788</v>
      </c>
      <c r="T40">
        <f t="shared" si="12"/>
        <v>8.5837280400006516E-2</v>
      </c>
      <c r="U40">
        <f t="shared" si="13"/>
        <v>9.5374755999989153E-3</v>
      </c>
      <c r="V40">
        <f t="shared" si="14"/>
        <v>3.814990240000108E-2</v>
      </c>
      <c r="W40">
        <f t="shared" si="15"/>
        <v>0.2109697122021757</v>
      </c>
    </row>
    <row r="41" spans="1:23">
      <c r="A41" t="s">
        <v>146</v>
      </c>
      <c r="B41">
        <v>356</v>
      </c>
      <c r="C41">
        <v>201</v>
      </c>
      <c r="D41">
        <v>94</v>
      </c>
      <c r="E41" t="s">
        <v>100</v>
      </c>
      <c r="F41">
        <v>8</v>
      </c>
      <c r="G41">
        <v>2</v>
      </c>
      <c r="J41" t="s">
        <v>147</v>
      </c>
      <c r="K41">
        <v>356.6</v>
      </c>
      <c r="L41">
        <v>202.4</v>
      </c>
      <c r="M41">
        <v>93.8</v>
      </c>
      <c r="O41">
        <f t="shared" si="8"/>
        <v>0.3600000000000273</v>
      </c>
      <c r="P41">
        <f t="shared" si="9"/>
        <v>1.960000000000016</v>
      </c>
      <c r="Q41">
        <f t="shared" si="10"/>
        <v>4.0000000000001139E-2</v>
      </c>
      <c r="R41">
        <f t="shared" si="11"/>
        <v>0.88694231304334636</v>
      </c>
      <c r="T41">
        <f t="shared" si="12"/>
        <v>8.5837280400006516E-2</v>
      </c>
      <c r="U41">
        <f t="shared" si="13"/>
        <v>0.46733630440000379</v>
      </c>
      <c r="V41">
        <f t="shared" si="14"/>
        <v>9.5374756000002701E-3</v>
      </c>
      <c r="W41">
        <f t="shared" si="15"/>
        <v>0.43309393145906605</v>
      </c>
    </row>
    <row r="42" spans="1:23">
      <c r="A42" t="s">
        <v>148</v>
      </c>
      <c r="B42">
        <v>350</v>
      </c>
      <c r="C42">
        <v>305</v>
      </c>
      <c r="D42">
        <v>49</v>
      </c>
      <c r="E42" t="s">
        <v>100</v>
      </c>
      <c r="F42">
        <v>8</v>
      </c>
      <c r="G42">
        <v>2</v>
      </c>
      <c r="J42" t="s">
        <v>149</v>
      </c>
      <c r="K42">
        <v>350.6</v>
      </c>
      <c r="L42">
        <v>306</v>
      </c>
      <c r="M42">
        <v>49.1</v>
      </c>
      <c r="O42">
        <f t="shared" si="8"/>
        <v>0.3600000000000273</v>
      </c>
      <c r="P42">
        <f t="shared" si="9"/>
        <v>1</v>
      </c>
      <c r="Q42">
        <f t="shared" si="10"/>
        <v>1.0000000000000285E-2</v>
      </c>
      <c r="R42">
        <f t="shared" si="11"/>
        <v>0.67577116442378327</v>
      </c>
      <c r="T42">
        <f t="shared" si="12"/>
        <v>8.5837280400006516E-2</v>
      </c>
      <c r="U42">
        <f t="shared" si="13"/>
        <v>0.23843689000000001</v>
      </c>
      <c r="V42">
        <f t="shared" si="14"/>
        <v>2.3843689000000675E-3</v>
      </c>
      <c r="W42">
        <f t="shared" si="15"/>
        <v>0.32997905958813334</v>
      </c>
    </row>
    <row r="43" spans="1:23">
      <c r="A43" t="s">
        <v>150</v>
      </c>
      <c r="B43">
        <v>360</v>
      </c>
      <c r="C43">
        <v>289</v>
      </c>
      <c r="D43">
        <v>54</v>
      </c>
      <c r="E43" t="s">
        <v>100</v>
      </c>
      <c r="F43">
        <v>8</v>
      </c>
      <c r="G43">
        <v>2</v>
      </c>
      <c r="J43" t="s">
        <v>151</v>
      </c>
      <c r="K43">
        <v>360.1</v>
      </c>
      <c r="L43">
        <v>290.8</v>
      </c>
      <c r="M43">
        <v>53.9</v>
      </c>
      <c r="O43">
        <f t="shared" si="8"/>
        <v>1.0000000000004547E-2</v>
      </c>
      <c r="P43">
        <f t="shared" si="9"/>
        <v>3.2400000000000411</v>
      </c>
      <c r="Q43">
        <f t="shared" si="10"/>
        <v>1.0000000000000285E-2</v>
      </c>
      <c r="R43">
        <f t="shared" si="11"/>
        <v>1.0424330514074667</v>
      </c>
      <c r="T43">
        <f t="shared" si="12"/>
        <v>2.3843689000010841E-3</v>
      </c>
      <c r="U43">
        <f t="shared" si="13"/>
        <v>0.77253552360000988</v>
      </c>
      <c r="V43">
        <f t="shared" si="14"/>
        <v>2.3843689000000675E-3</v>
      </c>
      <c r="W43">
        <f t="shared" si="15"/>
        <v>0.50902005900226599</v>
      </c>
    </row>
    <row r="44" spans="1:23">
      <c r="A44" t="s">
        <v>152</v>
      </c>
      <c r="B44">
        <v>367</v>
      </c>
      <c r="C44">
        <v>274</v>
      </c>
      <c r="D44">
        <v>59</v>
      </c>
      <c r="E44" t="s">
        <v>100</v>
      </c>
      <c r="F44">
        <v>8</v>
      </c>
      <c r="G44">
        <v>2</v>
      </c>
      <c r="J44" t="s">
        <v>153</v>
      </c>
      <c r="K44">
        <v>367.1</v>
      </c>
      <c r="L44">
        <v>274.8</v>
      </c>
      <c r="M44">
        <v>59</v>
      </c>
      <c r="O44">
        <f t="shared" si="8"/>
        <v>1.0000000000004547E-2</v>
      </c>
      <c r="P44">
        <f t="shared" si="9"/>
        <v>0.64000000000001822</v>
      </c>
      <c r="Q44">
        <f t="shared" si="10"/>
        <v>0</v>
      </c>
      <c r="R44">
        <f t="shared" si="11"/>
        <v>0.46547466812563953</v>
      </c>
      <c r="T44">
        <f t="shared" si="12"/>
        <v>2.3843689000010841E-3</v>
      </c>
      <c r="U44">
        <f t="shared" si="13"/>
        <v>0.15259960960000432</v>
      </c>
      <c r="V44">
        <f t="shared" si="14"/>
        <v>0</v>
      </c>
      <c r="W44">
        <f t="shared" si="15"/>
        <v>0.22729128044574975</v>
      </c>
    </row>
    <row r="45" spans="1:23">
      <c r="A45" t="s">
        <v>154</v>
      </c>
      <c r="B45">
        <v>371</v>
      </c>
      <c r="C45">
        <v>258</v>
      </c>
      <c r="D45">
        <v>65</v>
      </c>
      <c r="E45" t="s">
        <v>100</v>
      </c>
      <c r="F45">
        <v>8</v>
      </c>
      <c r="G45">
        <v>2</v>
      </c>
      <c r="J45" t="s">
        <v>155</v>
      </c>
      <c r="K45">
        <v>370.1</v>
      </c>
      <c r="L45">
        <v>257.60000000000002</v>
      </c>
      <c r="M45">
        <v>64.8</v>
      </c>
      <c r="O45">
        <f t="shared" si="8"/>
        <v>0.80999999999995909</v>
      </c>
      <c r="P45">
        <f t="shared" si="9"/>
        <v>0.15999999999998182</v>
      </c>
      <c r="Q45">
        <f t="shared" si="10"/>
        <v>4.0000000000001139E-2</v>
      </c>
      <c r="R45">
        <f t="shared" si="11"/>
        <v>0.58022983951762375</v>
      </c>
      <c r="T45">
        <f t="shared" si="12"/>
        <v>0.19313388089999026</v>
      </c>
      <c r="U45">
        <f t="shared" si="13"/>
        <v>3.8149902399995661E-2</v>
      </c>
      <c r="V45">
        <f t="shared" si="14"/>
        <v>9.5374756000002701E-3</v>
      </c>
      <c r="W45">
        <f t="shared" si="15"/>
        <v>0.28332623063645562</v>
      </c>
    </row>
    <row r="46" spans="1:23">
      <c r="A46" t="s">
        <v>156</v>
      </c>
      <c r="B46">
        <v>371</v>
      </c>
      <c r="C46">
        <v>242</v>
      </c>
      <c r="D46">
        <v>71</v>
      </c>
      <c r="E46" t="s">
        <v>100</v>
      </c>
      <c r="F46">
        <v>8</v>
      </c>
      <c r="G46">
        <v>2</v>
      </c>
      <c r="J46" t="s">
        <v>157</v>
      </c>
      <c r="K46">
        <v>371.6</v>
      </c>
      <c r="L46">
        <v>241.2</v>
      </c>
      <c r="M46">
        <v>70.599999999999994</v>
      </c>
      <c r="O46">
        <f t="shared" si="8"/>
        <v>0.3600000000000273</v>
      </c>
      <c r="P46">
        <f t="shared" si="9"/>
        <v>0.64000000000001822</v>
      </c>
      <c r="Q46">
        <f t="shared" si="10"/>
        <v>0.16000000000000456</v>
      </c>
      <c r="R46">
        <f t="shared" si="11"/>
        <v>0.62182527020593448</v>
      </c>
      <c r="T46">
        <f t="shared" si="12"/>
        <v>8.5837280400006516E-2</v>
      </c>
      <c r="U46">
        <f t="shared" si="13"/>
        <v>0.15259960960000432</v>
      </c>
      <c r="V46">
        <f t="shared" si="14"/>
        <v>3.814990240000108E-2</v>
      </c>
      <c r="W46">
        <f t="shared" si="15"/>
        <v>0.30363727944155777</v>
      </c>
    </row>
    <row r="47" spans="1:23">
      <c r="A47" t="s">
        <v>158</v>
      </c>
      <c r="B47">
        <v>373</v>
      </c>
      <c r="C47">
        <v>223</v>
      </c>
      <c r="D47">
        <v>76</v>
      </c>
      <c r="E47" t="s">
        <v>100</v>
      </c>
      <c r="F47">
        <v>8</v>
      </c>
      <c r="G47">
        <v>2</v>
      </c>
      <c r="J47" t="s">
        <v>159</v>
      </c>
      <c r="K47">
        <v>372.7</v>
      </c>
      <c r="L47">
        <v>225</v>
      </c>
      <c r="M47">
        <v>76.599999999999994</v>
      </c>
      <c r="O47">
        <f t="shared" si="8"/>
        <v>9.0000000000006825E-2</v>
      </c>
      <c r="P47">
        <f t="shared" si="9"/>
        <v>4</v>
      </c>
      <c r="Q47">
        <f t="shared" si="10"/>
        <v>0.35999999999999316</v>
      </c>
      <c r="R47">
        <f t="shared" si="11"/>
        <v>1.2179217270963407</v>
      </c>
      <c r="T47">
        <f t="shared" si="12"/>
        <v>2.1459320100001629E-2</v>
      </c>
      <c r="U47">
        <f t="shared" si="13"/>
        <v>0.95374756000000005</v>
      </c>
      <c r="V47">
        <f t="shared" si="14"/>
        <v>8.5837280399998384E-2</v>
      </c>
      <c r="W47">
        <f t="shared" si="15"/>
        <v>0.59471117934114315</v>
      </c>
    </row>
    <row r="48" spans="1:23">
      <c r="A48" t="s">
        <v>160</v>
      </c>
      <c r="B48">
        <v>369</v>
      </c>
      <c r="C48">
        <v>207</v>
      </c>
      <c r="D48">
        <v>82</v>
      </c>
      <c r="E48" t="s">
        <v>100</v>
      </c>
      <c r="F48">
        <v>8</v>
      </c>
      <c r="G48">
        <v>2</v>
      </c>
      <c r="J48" t="s">
        <v>161</v>
      </c>
      <c r="K48">
        <v>368.8</v>
      </c>
      <c r="L48">
        <v>208</v>
      </c>
      <c r="M48">
        <v>81.599999999999994</v>
      </c>
      <c r="O48">
        <f t="shared" si="8"/>
        <v>3.9999999999995456E-2</v>
      </c>
      <c r="P48">
        <f t="shared" si="9"/>
        <v>1</v>
      </c>
      <c r="Q48">
        <f t="shared" si="10"/>
        <v>0.16000000000000456</v>
      </c>
      <c r="R48">
        <f t="shared" si="11"/>
        <v>0.63245553203367588</v>
      </c>
      <c r="T48">
        <f t="shared" si="12"/>
        <v>9.5374755999989153E-3</v>
      </c>
      <c r="U48">
        <f t="shared" si="13"/>
        <v>0.23843689000000001</v>
      </c>
      <c r="V48">
        <f t="shared" si="14"/>
        <v>3.814990240000108E-2</v>
      </c>
      <c r="W48">
        <f t="shared" si="15"/>
        <v>0.30882803629204392</v>
      </c>
    </row>
    <row r="49" spans="1:23">
      <c r="A49" t="s">
        <v>162</v>
      </c>
      <c r="B49">
        <v>360</v>
      </c>
      <c r="C49">
        <v>190</v>
      </c>
      <c r="D49">
        <v>86</v>
      </c>
      <c r="E49" t="s">
        <v>100</v>
      </c>
      <c r="F49">
        <v>8</v>
      </c>
      <c r="G49">
        <v>2</v>
      </c>
      <c r="J49" t="s">
        <v>163</v>
      </c>
      <c r="K49">
        <v>361.1</v>
      </c>
      <c r="L49">
        <v>191.5</v>
      </c>
      <c r="M49">
        <v>85.9</v>
      </c>
      <c r="O49">
        <f t="shared" si="8"/>
        <v>1.2100000000000499</v>
      </c>
      <c r="P49">
        <f t="shared" si="9"/>
        <v>2.25</v>
      </c>
      <c r="Q49">
        <f t="shared" si="10"/>
        <v>9.999999999998864E-3</v>
      </c>
      <c r="R49">
        <f t="shared" si="11"/>
        <v>1.0754843869934527</v>
      </c>
      <c r="T49">
        <f t="shared" si="12"/>
        <v>0.28850863690001194</v>
      </c>
      <c r="U49">
        <f t="shared" si="13"/>
        <v>0.53648300250000003</v>
      </c>
      <c r="V49">
        <f t="shared" si="14"/>
        <v>2.3843688999997288E-3</v>
      </c>
      <c r="W49">
        <f t="shared" si="15"/>
        <v>0.52515902616890298</v>
      </c>
    </row>
    <row r="50" spans="1:23">
      <c r="A50" t="s">
        <v>164</v>
      </c>
      <c r="B50">
        <v>307</v>
      </c>
      <c r="C50">
        <v>395</v>
      </c>
      <c r="D50">
        <v>94</v>
      </c>
      <c r="E50" t="s">
        <v>100</v>
      </c>
      <c r="F50">
        <v>8</v>
      </c>
      <c r="G50">
        <v>2</v>
      </c>
      <c r="J50" t="s">
        <v>165</v>
      </c>
      <c r="K50">
        <v>306.60000000000002</v>
      </c>
      <c r="L50">
        <v>396.2</v>
      </c>
      <c r="M50">
        <v>94</v>
      </c>
      <c r="O50">
        <f t="shared" si="8"/>
        <v>0.15999999999998182</v>
      </c>
      <c r="P50">
        <f t="shared" si="9"/>
        <v>1.4399999999999726</v>
      </c>
      <c r="Q50">
        <f t="shared" si="10"/>
        <v>0</v>
      </c>
      <c r="R50">
        <f t="shared" si="11"/>
        <v>0.73029674334021111</v>
      </c>
      <c r="T50">
        <f t="shared" si="12"/>
        <v>3.8149902399995661E-2</v>
      </c>
      <c r="U50">
        <f t="shared" si="13"/>
        <v>0.34334912159999353</v>
      </c>
      <c r="V50">
        <f t="shared" si="14"/>
        <v>0</v>
      </c>
      <c r="W50">
        <f t="shared" si="15"/>
        <v>0.35660389977302509</v>
      </c>
    </row>
    <row r="51" spans="1:23">
      <c r="A51" t="s">
        <v>166</v>
      </c>
      <c r="B51">
        <v>309</v>
      </c>
      <c r="C51">
        <v>379</v>
      </c>
      <c r="D51">
        <v>100</v>
      </c>
      <c r="E51" t="s">
        <v>100</v>
      </c>
      <c r="F51">
        <v>8</v>
      </c>
      <c r="G51">
        <v>2</v>
      </c>
      <c r="J51" t="s">
        <v>167</v>
      </c>
      <c r="K51">
        <v>308.8</v>
      </c>
      <c r="L51">
        <v>380</v>
      </c>
      <c r="M51">
        <v>99.5</v>
      </c>
      <c r="O51">
        <f t="shared" si="8"/>
        <v>3.9999999999995456E-2</v>
      </c>
      <c r="P51">
        <f t="shared" si="9"/>
        <v>1</v>
      </c>
      <c r="Q51">
        <f t="shared" si="10"/>
        <v>0.25</v>
      </c>
      <c r="R51">
        <f t="shared" si="11"/>
        <v>0.65574385243019884</v>
      </c>
      <c r="T51">
        <f t="shared" si="12"/>
        <v>9.5374755999989153E-3</v>
      </c>
      <c r="U51">
        <f t="shared" si="13"/>
        <v>0.23843689000000001</v>
      </c>
      <c r="V51">
        <f t="shared" si="14"/>
        <v>5.9609222500000003E-2</v>
      </c>
      <c r="W51">
        <f t="shared" si="15"/>
        <v>0.32019972314166611</v>
      </c>
    </row>
    <row r="52" spans="1:23">
      <c r="A52" t="s">
        <v>168</v>
      </c>
      <c r="B52">
        <v>311</v>
      </c>
      <c r="C52">
        <v>362</v>
      </c>
      <c r="D52">
        <v>105</v>
      </c>
      <c r="E52" t="s">
        <v>100</v>
      </c>
      <c r="F52">
        <v>8</v>
      </c>
      <c r="G52">
        <v>2</v>
      </c>
      <c r="J52" t="s">
        <v>169</v>
      </c>
      <c r="K52">
        <v>311.39999999999998</v>
      </c>
      <c r="L52">
        <v>363</v>
      </c>
      <c r="M52">
        <v>105</v>
      </c>
      <c r="O52">
        <f t="shared" si="8"/>
        <v>0.15999999999998182</v>
      </c>
      <c r="P52">
        <f t="shared" si="9"/>
        <v>1</v>
      </c>
      <c r="Q52">
        <f t="shared" si="10"/>
        <v>0</v>
      </c>
      <c r="R52">
        <f t="shared" si="11"/>
        <v>0.62182527020591616</v>
      </c>
      <c r="T52">
        <f t="shared" si="12"/>
        <v>3.8149902399995661E-2</v>
      </c>
      <c r="U52">
        <f t="shared" si="13"/>
        <v>0.23843689000000001</v>
      </c>
      <c r="V52">
        <f t="shared" si="14"/>
        <v>0</v>
      </c>
      <c r="W52">
        <f t="shared" si="15"/>
        <v>0.30363727944154884</v>
      </c>
    </row>
    <row r="53" spans="1:23">
      <c r="A53" t="s">
        <v>170</v>
      </c>
      <c r="B53">
        <v>313</v>
      </c>
      <c r="C53">
        <v>344</v>
      </c>
      <c r="D53">
        <v>110</v>
      </c>
      <c r="E53" t="s">
        <v>100</v>
      </c>
      <c r="F53">
        <v>8</v>
      </c>
      <c r="G53">
        <v>2</v>
      </c>
      <c r="J53" t="s">
        <v>171</v>
      </c>
      <c r="K53">
        <v>313.3</v>
      </c>
      <c r="L53">
        <v>345.7</v>
      </c>
      <c r="M53">
        <v>110.4</v>
      </c>
      <c r="O53">
        <f t="shared" si="8"/>
        <v>9.0000000000006825E-2</v>
      </c>
      <c r="P53">
        <f t="shared" si="9"/>
        <v>2.8899999999999615</v>
      </c>
      <c r="Q53">
        <f t="shared" si="10"/>
        <v>0.16000000000000456</v>
      </c>
      <c r="R53">
        <f t="shared" si="11"/>
        <v>1.0230672835481827</v>
      </c>
      <c r="T53">
        <f t="shared" si="12"/>
        <v>2.1459320100001629E-2</v>
      </c>
      <c r="U53">
        <f t="shared" si="13"/>
        <v>0.68908261209999078</v>
      </c>
      <c r="V53">
        <f t="shared" si="14"/>
        <v>3.814990240000108E-2</v>
      </c>
      <c r="W53">
        <f t="shared" si="15"/>
        <v>0.49956375455657759</v>
      </c>
    </row>
    <row r="54" spans="1:23">
      <c r="A54" t="s">
        <v>172</v>
      </c>
      <c r="B54">
        <v>315</v>
      </c>
      <c r="C54">
        <v>328</v>
      </c>
      <c r="D54">
        <v>115</v>
      </c>
      <c r="E54" t="s">
        <v>100</v>
      </c>
      <c r="F54">
        <v>8</v>
      </c>
      <c r="G54">
        <v>2</v>
      </c>
      <c r="J54" t="s">
        <v>173</v>
      </c>
      <c r="K54">
        <v>315.3</v>
      </c>
      <c r="L54">
        <v>328.2</v>
      </c>
      <c r="M54">
        <v>115.3</v>
      </c>
      <c r="O54">
        <f t="shared" si="8"/>
        <v>9.0000000000006825E-2</v>
      </c>
      <c r="P54">
        <f t="shared" si="9"/>
        <v>3.9999999999995456E-2</v>
      </c>
      <c r="Q54">
        <f t="shared" si="10"/>
        <v>8.999999999999829E-2</v>
      </c>
      <c r="R54">
        <f t="shared" si="11"/>
        <v>0.27080128015453236</v>
      </c>
      <c r="T54">
        <f t="shared" si="12"/>
        <v>2.1459320100001629E-2</v>
      </c>
      <c r="U54">
        <f t="shared" si="13"/>
        <v>9.5374755999989153E-3</v>
      </c>
      <c r="V54">
        <f t="shared" si="14"/>
        <v>2.1459320099999596E-2</v>
      </c>
      <c r="W54">
        <f t="shared" si="15"/>
        <v>0.13223226509945815</v>
      </c>
    </row>
    <row r="55" spans="1:23">
      <c r="A55" t="s">
        <v>174</v>
      </c>
      <c r="B55">
        <v>315</v>
      </c>
      <c r="C55">
        <v>309</v>
      </c>
      <c r="D55">
        <v>120</v>
      </c>
      <c r="E55" t="s">
        <v>100</v>
      </c>
      <c r="F55">
        <v>8</v>
      </c>
      <c r="G55">
        <v>2</v>
      </c>
      <c r="J55" t="s">
        <v>175</v>
      </c>
      <c r="K55">
        <v>315.60000000000002</v>
      </c>
      <c r="L55">
        <v>310.2</v>
      </c>
      <c r="M55">
        <v>120</v>
      </c>
      <c r="O55">
        <f t="shared" si="8"/>
        <v>0.3600000000000273</v>
      </c>
      <c r="P55">
        <f t="shared" si="9"/>
        <v>1.4399999999999726</v>
      </c>
      <c r="Q55">
        <f t="shared" si="10"/>
        <v>0</v>
      </c>
      <c r="R55">
        <f t="shared" si="11"/>
        <v>0.7745966692414834</v>
      </c>
      <c r="T55">
        <f t="shared" si="12"/>
        <v>8.5837280400006516E-2</v>
      </c>
      <c r="U55">
        <f t="shared" si="13"/>
        <v>0.34334912159999353</v>
      </c>
      <c r="V55">
        <f t="shared" si="14"/>
        <v>0</v>
      </c>
      <c r="W55">
        <f t="shared" si="15"/>
        <v>0.37823555359061634</v>
      </c>
    </row>
    <row r="56" spans="1:23">
      <c r="A56" t="s">
        <v>176</v>
      </c>
      <c r="B56">
        <v>313</v>
      </c>
      <c r="C56">
        <v>291</v>
      </c>
      <c r="D56">
        <v>124</v>
      </c>
      <c r="E56" t="s">
        <v>100</v>
      </c>
      <c r="F56">
        <v>8</v>
      </c>
      <c r="G56">
        <v>2</v>
      </c>
      <c r="J56" t="s">
        <v>177</v>
      </c>
      <c r="K56">
        <v>313</v>
      </c>
      <c r="L56">
        <v>291.60000000000002</v>
      </c>
      <c r="M56">
        <v>123.7</v>
      </c>
      <c r="O56">
        <f t="shared" si="8"/>
        <v>0</v>
      </c>
      <c r="P56">
        <f t="shared" si="9"/>
        <v>0.3600000000000273</v>
      </c>
      <c r="Q56">
        <f t="shared" si="10"/>
        <v>8.999999999999829E-2</v>
      </c>
      <c r="R56">
        <f t="shared" si="11"/>
        <v>0.38729833462075269</v>
      </c>
      <c r="T56">
        <f t="shared" si="12"/>
        <v>0</v>
      </c>
      <c r="U56">
        <f t="shared" si="13"/>
        <v>8.5837280400006516E-2</v>
      </c>
      <c r="V56">
        <f t="shared" si="14"/>
        <v>2.1459320099999596E-2</v>
      </c>
      <c r="W56">
        <f t="shared" si="15"/>
        <v>0.18911777679531355</v>
      </c>
    </row>
    <row r="57" spans="1:23">
      <c r="A57" t="s">
        <v>178</v>
      </c>
      <c r="B57">
        <v>311</v>
      </c>
      <c r="C57">
        <v>270</v>
      </c>
      <c r="D57">
        <v>127</v>
      </c>
      <c r="E57" t="s">
        <v>100</v>
      </c>
      <c r="F57">
        <v>8</v>
      </c>
      <c r="G57">
        <v>2</v>
      </c>
      <c r="J57" t="s">
        <v>179</v>
      </c>
      <c r="K57">
        <v>310.3</v>
      </c>
      <c r="L57">
        <v>272.3</v>
      </c>
      <c r="M57">
        <v>127.2</v>
      </c>
      <c r="O57">
        <f t="shared" si="8"/>
        <v>0.48999999999998406</v>
      </c>
      <c r="P57">
        <f t="shared" si="9"/>
        <v>5.2900000000000524</v>
      </c>
      <c r="Q57">
        <f t="shared" si="10"/>
        <v>4.0000000000001139E-2</v>
      </c>
      <c r="R57">
        <f t="shared" si="11"/>
        <v>1.3928388277184165</v>
      </c>
      <c r="T57">
        <f t="shared" si="12"/>
        <v>0.1168340760999962</v>
      </c>
      <c r="U57">
        <f t="shared" si="13"/>
        <v>1.2613311481000122</v>
      </c>
      <c r="V57">
        <f t="shared" si="14"/>
        <v>9.5374756000002701E-3</v>
      </c>
      <c r="W57">
        <f t="shared" si="15"/>
        <v>0.68012319957490264</v>
      </c>
    </row>
    <row r="58" spans="1:23">
      <c r="A58" t="s">
        <v>180</v>
      </c>
      <c r="B58">
        <v>322</v>
      </c>
      <c r="C58">
        <v>389</v>
      </c>
      <c r="D58">
        <v>88</v>
      </c>
      <c r="E58" t="s">
        <v>100</v>
      </c>
      <c r="F58">
        <v>8</v>
      </c>
      <c r="G58">
        <v>2</v>
      </c>
      <c r="J58" t="s">
        <v>181</v>
      </c>
      <c r="K58">
        <v>321.39999999999998</v>
      </c>
      <c r="L58">
        <v>390.6</v>
      </c>
      <c r="M58">
        <v>88.2</v>
      </c>
      <c r="O58">
        <f t="shared" si="8"/>
        <v>0.3600000000000273</v>
      </c>
      <c r="P58">
        <f t="shared" si="9"/>
        <v>2.5600000000000729</v>
      </c>
      <c r="Q58">
        <f t="shared" si="10"/>
        <v>4.0000000000001139E-2</v>
      </c>
      <c r="R58">
        <f t="shared" si="11"/>
        <v>0.99331096171677302</v>
      </c>
      <c r="T58">
        <f t="shared" si="12"/>
        <v>8.5837280400006516E-2</v>
      </c>
      <c r="U58">
        <f t="shared" si="13"/>
        <v>0.61039843840001728</v>
      </c>
      <c r="V58">
        <f t="shared" si="14"/>
        <v>9.5374756000002701E-3</v>
      </c>
      <c r="W58">
        <f t="shared" si="15"/>
        <v>0.48503374260630022</v>
      </c>
    </row>
    <row r="59" spans="1:23">
      <c r="A59" t="s">
        <v>182</v>
      </c>
      <c r="B59">
        <v>324</v>
      </c>
      <c r="C59">
        <v>373</v>
      </c>
      <c r="D59">
        <v>93</v>
      </c>
      <c r="E59" t="s">
        <v>100</v>
      </c>
      <c r="F59">
        <v>8</v>
      </c>
      <c r="G59">
        <v>2</v>
      </c>
      <c r="J59" t="s">
        <v>183</v>
      </c>
      <c r="K59">
        <v>323.60000000000002</v>
      </c>
      <c r="L59">
        <v>373.5</v>
      </c>
      <c r="M59">
        <v>93.4</v>
      </c>
      <c r="O59">
        <f t="shared" si="8"/>
        <v>0.15999999999998182</v>
      </c>
      <c r="P59">
        <f t="shared" si="9"/>
        <v>0.25</v>
      </c>
      <c r="Q59">
        <f t="shared" si="10"/>
        <v>0.16000000000000456</v>
      </c>
      <c r="R59">
        <f t="shared" si="11"/>
        <v>0.43588989435406217</v>
      </c>
      <c r="T59">
        <f t="shared" si="12"/>
        <v>3.8149902399995661E-2</v>
      </c>
      <c r="U59">
        <f t="shared" si="13"/>
        <v>5.9609222500000003E-2</v>
      </c>
      <c r="V59">
        <f t="shared" si="14"/>
        <v>3.814990240000108E-2</v>
      </c>
      <c r="W59">
        <f t="shared" si="15"/>
        <v>0.21284503541308852</v>
      </c>
    </row>
    <row r="60" spans="1:23">
      <c r="A60" t="s">
        <v>184</v>
      </c>
      <c r="B60">
        <v>326</v>
      </c>
      <c r="C60">
        <v>356</v>
      </c>
      <c r="D60">
        <v>99</v>
      </c>
      <c r="E60" t="s">
        <v>100</v>
      </c>
      <c r="F60">
        <v>8</v>
      </c>
      <c r="G60">
        <v>2</v>
      </c>
      <c r="J60" t="s">
        <v>185</v>
      </c>
      <c r="K60">
        <v>325.3</v>
      </c>
      <c r="L60">
        <v>356.6</v>
      </c>
      <c r="M60">
        <v>98.7</v>
      </c>
      <c r="O60">
        <f t="shared" si="8"/>
        <v>0.48999999999998406</v>
      </c>
      <c r="P60">
        <f t="shared" si="9"/>
        <v>0.3600000000000273</v>
      </c>
      <c r="Q60">
        <f t="shared" si="10"/>
        <v>8.999999999999829E-2</v>
      </c>
      <c r="R60">
        <f t="shared" si="11"/>
        <v>0.55976185412489177</v>
      </c>
      <c r="T60">
        <f t="shared" si="12"/>
        <v>0.1168340760999962</v>
      </c>
      <c r="U60">
        <f t="shared" si="13"/>
        <v>8.5837280400006516E-2</v>
      </c>
      <c r="V60">
        <f t="shared" si="14"/>
        <v>2.1459320099999596E-2</v>
      </c>
      <c r="W60">
        <f t="shared" si="15"/>
        <v>0.2733317133691846</v>
      </c>
    </row>
    <row r="61" spans="1:23">
      <c r="A61" t="s">
        <v>186</v>
      </c>
      <c r="B61">
        <v>326</v>
      </c>
      <c r="C61">
        <v>338</v>
      </c>
      <c r="D61">
        <v>103</v>
      </c>
      <c r="E61" t="s">
        <v>100</v>
      </c>
      <c r="F61">
        <v>8</v>
      </c>
      <c r="G61">
        <v>2</v>
      </c>
      <c r="J61" t="s">
        <v>187</v>
      </c>
      <c r="K61">
        <v>325.7</v>
      </c>
      <c r="L61">
        <v>337.9</v>
      </c>
      <c r="M61">
        <v>103.4</v>
      </c>
      <c r="O61">
        <f t="shared" si="8"/>
        <v>9.0000000000006825E-2</v>
      </c>
      <c r="P61">
        <f t="shared" si="9"/>
        <v>1.0000000000004547E-2</v>
      </c>
      <c r="Q61">
        <f t="shared" si="10"/>
        <v>0.16000000000000456</v>
      </c>
      <c r="R61">
        <f t="shared" si="11"/>
        <v>0.29439202887760391</v>
      </c>
      <c r="T61">
        <f t="shared" si="12"/>
        <v>2.1459320100001629E-2</v>
      </c>
      <c r="U61">
        <f t="shared" si="13"/>
        <v>2.3843689000010841E-3</v>
      </c>
      <c r="V61">
        <f t="shared" si="14"/>
        <v>3.814990240000108E-2</v>
      </c>
      <c r="W61">
        <f t="shared" si="15"/>
        <v>0.14375162770093397</v>
      </c>
    </row>
    <row r="62" spans="1:23">
      <c r="A62" t="s">
        <v>188</v>
      </c>
      <c r="B62">
        <v>326</v>
      </c>
      <c r="C62">
        <v>319</v>
      </c>
      <c r="D62">
        <v>108</v>
      </c>
      <c r="E62" t="s">
        <v>100</v>
      </c>
      <c r="F62">
        <v>8</v>
      </c>
      <c r="G62">
        <v>2</v>
      </c>
      <c r="J62" t="s">
        <v>189</v>
      </c>
      <c r="K62">
        <v>326</v>
      </c>
      <c r="L62">
        <v>319.89999999999998</v>
      </c>
      <c r="M62">
        <v>108.1</v>
      </c>
      <c r="O62">
        <f t="shared" si="8"/>
        <v>0</v>
      </c>
      <c r="P62">
        <f t="shared" si="9"/>
        <v>0.80999999999995909</v>
      </c>
      <c r="Q62">
        <f t="shared" si="10"/>
        <v>9.999999999998864E-3</v>
      </c>
      <c r="R62">
        <f t="shared" si="11"/>
        <v>0.52281290471192399</v>
      </c>
      <c r="T62">
        <f t="shared" si="12"/>
        <v>0</v>
      </c>
      <c r="U62">
        <f t="shared" si="13"/>
        <v>0.19313388089999026</v>
      </c>
      <c r="V62">
        <f t="shared" si="14"/>
        <v>2.3843688999997288E-3</v>
      </c>
      <c r="W62">
        <f t="shared" si="15"/>
        <v>0.25528954137083248</v>
      </c>
    </row>
    <row r="63" spans="1:23">
      <c r="A63" t="s">
        <v>190</v>
      </c>
      <c r="B63">
        <v>328</v>
      </c>
      <c r="C63">
        <v>301</v>
      </c>
      <c r="D63">
        <v>113</v>
      </c>
      <c r="E63" t="s">
        <v>100</v>
      </c>
      <c r="F63">
        <v>8</v>
      </c>
      <c r="G63">
        <v>2</v>
      </c>
      <c r="J63" t="s">
        <v>191</v>
      </c>
      <c r="K63">
        <v>326.89999999999998</v>
      </c>
      <c r="L63">
        <v>302.2</v>
      </c>
      <c r="M63">
        <v>112.8</v>
      </c>
      <c r="O63">
        <f t="shared" si="8"/>
        <v>1.2100000000000499</v>
      </c>
      <c r="P63">
        <f t="shared" si="9"/>
        <v>1.4399999999999726</v>
      </c>
      <c r="Q63">
        <f t="shared" si="10"/>
        <v>4.0000000000001139E-2</v>
      </c>
      <c r="R63">
        <f t="shared" si="11"/>
        <v>0.94692484742279015</v>
      </c>
      <c r="T63">
        <f t="shared" si="12"/>
        <v>0.28850863690001194</v>
      </c>
      <c r="U63">
        <f t="shared" si="13"/>
        <v>0.34334912159999353</v>
      </c>
      <c r="V63">
        <f t="shared" si="14"/>
        <v>9.5374756000002701E-3</v>
      </c>
      <c r="W63">
        <f t="shared" si="15"/>
        <v>0.46238340299654851</v>
      </c>
    </row>
    <row r="64" spans="1:23">
      <c r="A64" t="s">
        <v>192</v>
      </c>
      <c r="B64">
        <v>328</v>
      </c>
      <c r="C64">
        <v>283</v>
      </c>
      <c r="D64">
        <v>117</v>
      </c>
      <c r="E64" t="s">
        <v>100</v>
      </c>
      <c r="F64">
        <v>8</v>
      </c>
      <c r="G64">
        <v>2</v>
      </c>
      <c r="J64" t="s">
        <v>193</v>
      </c>
      <c r="K64">
        <v>327.10000000000002</v>
      </c>
      <c r="L64">
        <v>284.3</v>
      </c>
      <c r="M64">
        <v>117.1</v>
      </c>
      <c r="O64">
        <f t="shared" si="8"/>
        <v>0.80999999999995909</v>
      </c>
      <c r="P64">
        <f t="shared" si="9"/>
        <v>1.6900000000000295</v>
      </c>
      <c r="Q64">
        <f t="shared" si="10"/>
        <v>9.999999999998864E-3</v>
      </c>
      <c r="R64">
        <f t="shared" si="11"/>
        <v>0.91469484893414721</v>
      </c>
      <c r="T64">
        <f t="shared" si="12"/>
        <v>0.19313388089999026</v>
      </c>
      <c r="U64">
        <f t="shared" si="13"/>
        <v>0.40295834410000703</v>
      </c>
      <c r="V64">
        <f t="shared" si="14"/>
        <v>2.3843688999997288E-3</v>
      </c>
      <c r="W64">
        <f t="shared" si="15"/>
        <v>0.44664549473454407</v>
      </c>
    </row>
    <row r="65" spans="1:23">
      <c r="A65" t="s">
        <v>194</v>
      </c>
      <c r="B65">
        <v>326</v>
      </c>
      <c r="C65">
        <v>264</v>
      </c>
      <c r="D65">
        <v>122</v>
      </c>
      <c r="E65" t="s">
        <v>100</v>
      </c>
      <c r="F65">
        <v>8</v>
      </c>
      <c r="G65">
        <v>2</v>
      </c>
      <c r="J65" t="s">
        <v>195</v>
      </c>
      <c r="K65">
        <v>325.39999999999998</v>
      </c>
      <c r="L65">
        <v>265.5</v>
      </c>
      <c r="M65">
        <v>121.5</v>
      </c>
      <c r="O65">
        <f t="shared" si="8"/>
        <v>0.3600000000000273</v>
      </c>
      <c r="P65">
        <f t="shared" si="9"/>
        <v>2.25</v>
      </c>
      <c r="Q65">
        <f t="shared" si="10"/>
        <v>0.25</v>
      </c>
      <c r="R65">
        <f t="shared" si="11"/>
        <v>0.97638790105845863</v>
      </c>
      <c r="T65">
        <f t="shared" si="12"/>
        <v>8.5837280400006516E-2</v>
      </c>
      <c r="U65">
        <f t="shared" si="13"/>
        <v>0.53648300250000003</v>
      </c>
      <c r="V65">
        <f t="shared" si="14"/>
        <v>5.9609222500000003E-2</v>
      </c>
      <c r="W65">
        <f t="shared" si="15"/>
        <v>0.47677021208684534</v>
      </c>
    </row>
    <row r="66" spans="1:23">
      <c r="A66" t="s">
        <v>196</v>
      </c>
      <c r="B66">
        <v>348</v>
      </c>
      <c r="C66">
        <v>332</v>
      </c>
      <c r="D66">
        <v>69</v>
      </c>
      <c r="E66" t="s">
        <v>100</v>
      </c>
      <c r="F66">
        <v>8</v>
      </c>
      <c r="G66">
        <v>2</v>
      </c>
      <c r="J66" t="s">
        <v>197</v>
      </c>
      <c r="K66">
        <v>347.4</v>
      </c>
      <c r="L66">
        <v>333.4</v>
      </c>
      <c r="M66">
        <v>69.400000000000006</v>
      </c>
      <c r="O66">
        <f t="shared" ref="O66:O91" si="16">(K66-B66)^2</f>
        <v>0.3600000000000273</v>
      </c>
      <c r="P66">
        <f t="shared" ref="P66:P91" si="17">(L66-C66)^2</f>
        <v>1.9599999999999362</v>
      </c>
      <c r="Q66">
        <f t="shared" ref="Q66:Q91" si="18">(M66-D66)^2</f>
        <v>0.16000000000000456</v>
      </c>
      <c r="R66">
        <f t="shared" ref="R66:R97" si="19">((O66+P66+Q66)/3)^0.5</f>
        <v>0.90921211313238448</v>
      </c>
      <c r="T66">
        <f t="shared" ref="T66:T91" si="20">(0.4883*(K66-B66))^2</f>
        <v>8.5837280400006516E-2</v>
      </c>
      <c r="U66">
        <f t="shared" ref="U66:U91" si="21">(0.4883*(L66-C66))^2</f>
        <v>0.4673363043999848</v>
      </c>
      <c r="V66">
        <f t="shared" ref="V66:V91" si="22">(0.4883*(M66-D66))^2</f>
        <v>3.814990240000108E-2</v>
      </c>
      <c r="W66">
        <f t="shared" ref="W66:W97" si="23">(AVERAGE(T66:V66))^0.5</f>
        <v>0.44396827484254336</v>
      </c>
    </row>
    <row r="67" spans="1:23">
      <c r="A67" t="s">
        <v>198</v>
      </c>
      <c r="B67">
        <v>354</v>
      </c>
      <c r="C67">
        <v>322</v>
      </c>
      <c r="D67">
        <v>76</v>
      </c>
      <c r="E67" t="s">
        <v>100</v>
      </c>
      <c r="F67">
        <v>8</v>
      </c>
      <c r="G67">
        <v>2</v>
      </c>
      <c r="J67" t="s">
        <v>199</v>
      </c>
      <c r="K67">
        <v>355</v>
      </c>
      <c r="L67">
        <v>321.10000000000002</v>
      </c>
      <c r="M67">
        <v>76.400000000000006</v>
      </c>
      <c r="O67">
        <f t="shared" si="16"/>
        <v>1</v>
      </c>
      <c r="P67">
        <f t="shared" si="17"/>
        <v>0.80999999999995909</v>
      </c>
      <c r="Q67">
        <f t="shared" si="18"/>
        <v>0.16000000000000456</v>
      </c>
      <c r="R67">
        <f t="shared" si="19"/>
        <v>0.81034971874287376</v>
      </c>
      <c r="T67">
        <f t="shared" si="20"/>
        <v>0.23843689000000001</v>
      </c>
      <c r="U67">
        <f t="shared" si="21"/>
        <v>0.19313388089999026</v>
      </c>
      <c r="V67">
        <f t="shared" si="22"/>
        <v>3.814990240000108E-2</v>
      </c>
      <c r="W67">
        <f t="shared" si="23"/>
        <v>0.39569376766214526</v>
      </c>
    </row>
    <row r="68" spans="1:23">
      <c r="A68" t="s">
        <v>200</v>
      </c>
      <c r="B68">
        <v>358</v>
      </c>
      <c r="C68">
        <v>305</v>
      </c>
      <c r="D68">
        <v>83</v>
      </c>
      <c r="E68" t="s">
        <v>100</v>
      </c>
      <c r="F68">
        <v>8</v>
      </c>
      <c r="G68">
        <v>2</v>
      </c>
      <c r="J68" t="s">
        <v>201</v>
      </c>
      <c r="K68">
        <v>357.5</v>
      </c>
      <c r="L68">
        <v>305.5</v>
      </c>
      <c r="M68">
        <v>82.8</v>
      </c>
      <c r="O68">
        <f t="shared" si="16"/>
        <v>0.25</v>
      </c>
      <c r="P68">
        <f t="shared" si="17"/>
        <v>0.25</v>
      </c>
      <c r="Q68">
        <f t="shared" si="18"/>
        <v>4.0000000000001139E-2</v>
      </c>
      <c r="R68">
        <f t="shared" si="19"/>
        <v>0.42426406871192895</v>
      </c>
      <c r="T68">
        <f t="shared" si="20"/>
        <v>5.9609222500000003E-2</v>
      </c>
      <c r="U68">
        <f t="shared" si="21"/>
        <v>5.9609222500000003E-2</v>
      </c>
      <c r="V68">
        <f t="shared" si="22"/>
        <v>9.5374756000002701E-3</v>
      </c>
      <c r="W68">
        <f t="shared" si="23"/>
        <v>0.20716814475203491</v>
      </c>
    </row>
    <row r="69" spans="1:23">
      <c r="A69" t="s">
        <v>202</v>
      </c>
      <c r="B69">
        <v>356</v>
      </c>
      <c r="C69">
        <v>289</v>
      </c>
      <c r="D69">
        <v>89</v>
      </c>
      <c r="E69" t="s">
        <v>100</v>
      </c>
      <c r="F69">
        <v>8</v>
      </c>
      <c r="G69">
        <v>2</v>
      </c>
      <c r="J69" t="s">
        <v>203</v>
      </c>
      <c r="K69">
        <v>357.4</v>
      </c>
      <c r="L69">
        <v>289.7</v>
      </c>
      <c r="M69">
        <v>89.1</v>
      </c>
      <c r="O69">
        <f t="shared" si="16"/>
        <v>1.9599999999999362</v>
      </c>
      <c r="P69">
        <f t="shared" si="17"/>
        <v>0.48999999999998406</v>
      </c>
      <c r="Q69">
        <f t="shared" si="18"/>
        <v>9.999999999998864E-3</v>
      </c>
      <c r="R69">
        <f t="shared" si="19"/>
        <v>0.90553851381372685</v>
      </c>
      <c r="T69">
        <f t="shared" si="20"/>
        <v>0.4673363043999848</v>
      </c>
      <c r="U69">
        <f t="shared" si="21"/>
        <v>0.1168340760999962</v>
      </c>
      <c r="V69">
        <f t="shared" si="22"/>
        <v>2.3843688999997288E-3</v>
      </c>
      <c r="W69">
        <f t="shared" si="23"/>
        <v>0.44217445629524277</v>
      </c>
    </row>
    <row r="70" spans="1:23">
      <c r="A70" t="s">
        <v>204</v>
      </c>
      <c r="B70">
        <v>356</v>
      </c>
      <c r="C70">
        <v>272</v>
      </c>
      <c r="D70">
        <v>95</v>
      </c>
      <c r="E70" t="s">
        <v>100</v>
      </c>
      <c r="F70">
        <v>8</v>
      </c>
      <c r="G70">
        <v>2</v>
      </c>
      <c r="J70" t="s">
        <v>205</v>
      </c>
      <c r="K70">
        <v>356.5</v>
      </c>
      <c r="L70">
        <v>273.89999999999998</v>
      </c>
      <c r="M70">
        <v>95.2</v>
      </c>
      <c r="O70">
        <f t="shared" si="16"/>
        <v>0.25</v>
      </c>
      <c r="P70">
        <f t="shared" si="17"/>
        <v>3.6099999999999137</v>
      </c>
      <c r="Q70">
        <f t="shared" si="18"/>
        <v>4.0000000000001139E-2</v>
      </c>
      <c r="R70">
        <f t="shared" si="19"/>
        <v>1.1401754250991256</v>
      </c>
      <c r="T70">
        <f t="shared" si="20"/>
        <v>5.9609222500000003E-2</v>
      </c>
      <c r="U70">
        <f t="shared" si="21"/>
        <v>0.86075717289997933</v>
      </c>
      <c r="V70">
        <f t="shared" si="22"/>
        <v>9.5374756000002701E-3</v>
      </c>
      <c r="W70">
        <f t="shared" si="23"/>
        <v>0.55674766007590293</v>
      </c>
    </row>
    <row r="71" spans="1:23">
      <c r="A71" t="s">
        <v>206</v>
      </c>
      <c r="B71">
        <v>354</v>
      </c>
      <c r="C71">
        <v>256</v>
      </c>
      <c r="D71">
        <v>101</v>
      </c>
      <c r="E71" t="s">
        <v>100</v>
      </c>
      <c r="F71">
        <v>8</v>
      </c>
      <c r="G71">
        <v>2</v>
      </c>
      <c r="J71" t="s">
        <v>207</v>
      </c>
      <c r="K71">
        <v>354.3</v>
      </c>
      <c r="L71">
        <v>257.3</v>
      </c>
      <c r="M71">
        <v>101.1</v>
      </c>
      <c r="O71">
        <f t="shared" si="16"/>
        <v>9.0000000000006825E-2</v>
      </c>
      <c r="P71">
        <f t="shared" si="17"/>
        <v>1.6900000000000295</v>
      </c>
      <c r="Q71">
        <f t="shared" si="18"/>
        <v>9.999999999998864E-3</v>
      </c>
      <c r="R71">
        <f t="shared" si="19"/>
        <v>0.77244201508377208</v>
      </c>
      <c r="T71">
        <f t="shared" si="20"/>
        <v>2.1459320100001629E-2</v>
      </c>
      <c r="U71">
        <f t="shared" si="21"/>
        <v>0.40295834410000703</v>
      </c>
      <c r="V71">
        <f t="shared" si="22"/>
        <v>2.3843688999997288E-3</v>
      </c>
      <c r="W71">
        <f t="shared" si="23"/>
        <v>0.37718343596540593</v>
      </c>
    </row>
    <row r="72" spans="1:23">
      <c r="A72" t="s">
        <v>208</v>
      </c>
      <c r="B72">
        <v>352</v>
      </c>
      <c r="C72">
        <v>240</v>
      </c>
      <c r="D72">
        <v>107</v>
      </c>
      <c r="E72" t="s">
        <v>100</v>
      </c>
      <c r="F72">
        <v>8</v>
      </c>
      <c r="G72">
        <v>2</v>
      </c>
      <c r="J72" t="s">
        <v>209</v>
      </c>
      <c r="K72">
        <v>352.9</v>
      </c>
      <c r="L72">
        <v>241.4</v>
      </c>
      <c r="M72">
        <v>107.1</v>
      </c>
      <c r="O72">
        <f t="shared" si="16"/>
        <v>0.80999999999995909</v>
      </c>
      <c r="P72">
        <f t="shared" si="17"/>
        <v>1.960000000000016</v>
      </c>
      <c r="Q72">
        <f t="shared" si="18"/>
        <v>9.999999999998864E-3</v>
      </c>
      <c r="R72">
        <f t="shared" si="19"/>
        <v>0.96263527187957221</v>
      </c>
      <c r="T72">
        <f t="shared" si="20"/>
        <v>0.19313388089999026</v>
      </c>
      <c r="U72">
        <f t="shared" si="21"/>
        <v>0.46733630440000379</v>
      </c>
      <c r="V72">
        <f t="shared" si="22"/>
        <v>2.3843688999997288E-3</v>
      </c>
      <c r="W72">
        <f t="shared" si="23"/>
        <v>0.47005480325879512</v>
      </c>
    </row>
    <row r="73" spans="1:23">
      <c r="A73" t="s">
        <v>210</v>
      </c>
      <c r="B73">
        <v>346</v>
      </c>
      <c r="C73">
        <v>225</v>
      </c>
      <c r="D73">
        <v>112</v>
      </c>
      <c r="E73" t="s">
        <v>100</v>
      </c>
      <c r="F73">
        <v>8</v>
      </c>
      <c r="G73">
        <v>2</v>
      </c>
      <c r="J73" t="s">
        <v>211</v>
      </c>
      <c r="K73">
        <v>346.8</v>
      </c>
      <c r="L73">
        <v>225.7</v>
      </c>
      <c r="M73">
        <v>112.4</v>
      </c>
      <c r="O73">
        <f t="shared" si="16"/>
        <v>0.64000000000001822</v>
      </c>
      <c r="P73">
        <f t="shared" si="17"/>
        <v>0.48999999999998406</v>
      </c>
      <c r="Q73">
        <f t="shared" si="18"/>
        <v>0.16000000000000456</v>
      </c>
      <c r="R73">
        <f t="shared" si="19"/>
        <v>0.65574385243020183</v>
      </c>
      <c r="T73">
        <f t="shared" si="20"/>
        <v>0.15259960960000432</v>
      </c>
      <c r="U73">
        <f t="shared" si="21"/>
        <v>0.1168340760999962</v>
      </c>
      <c r="V73">
        <f t="shared" si="22"/>
        <v>3.814990240000108E-2</v>
      </c>
      <c r="W73">
        <f t="shared" si="23"/>
        <v>0.32019972314166756</v>
      </c>
    </row>
    <row r="74" spans="1:23">
      <c r="A74" t="s">
        <v>212</v>
      </c>
      <c r="B74">
        <v>354</v>
      </c>
      <c r="C74">
        <v>322</v>
      </c>
      <c r="D74">
        <v>62</v>
      </c>
      <c r="E74" t="s">
        <v>100</v>
      </c>
      <c r="F74">
        <v>8</v>
      </c>
      <c r="G74">
        <v>2</v>
      </c>
      <c r="J74" t="s">
        <v>213</v>
      </c>
      <c r="K74">
        <v>353.7</v>
      </c>
      <c r="L74">
        <v>322.5</v>
      </c>
      <c r="M74">
        <v>61.4</v>
      </c>
      <c r="O74">
        <f t="shared" si="16"/>
        <v>9.0000000000006825E-2</v>
      </c>
      <c r="P74">
        <f t="shared" si="17"/>
        <v>0.25</v>
      </c>
      <c r="Q74">
        <f t="shared" si="18"/>
        <v>0.36000000000000171</v>
      </c>
      <c r="R74">
        <f t="shared" si="19"/>
        <v>0.48304589153965094</v>
      </c>
      <c r="T74">
        <f t="shared" si="20"/>
        <v>2.1459320100001629E-2</v>
      </c>
      <c r="U74">
        <f t="shared" si="21"/>
        <v>5.9609222500000003E-2</v>
      </c>
      <c r="V74">
        <f t="shared" si="22"/>
        <v>8.5837280400000396E-2</v>
      </c>
      <c r="W74">
        <f t="shared" si="23"/>
        <v>0.23587130883881152</v>
      </c>
    </row>
    <row r="75" spans="1:23">
      <c r="A75" t="s">
        <v>214</v>
      </c>
      <c r="B75">
        <v>360</v>
      </c>
      <c r="C75">
        <v>307</v>
      </c>
      <c r="D75">
        <v>69</v>
      </c>
      <c r="E75" t="s">
        <v>100</v>
      </c>
      <c r="F75">
        <v>8</v>
      </c>
      <c r="G75">
        <v>2</v>
      </c>
      <c r="J75" t="s">
        <v>215</v>
      </c>
      <c r="K75">
        <v>360.7</v>
      </c>
      <c r="L75">
        <v>308.39999999999998</v>
      </c>
      <c r="M75">
        <v>68.8</v>
      </c>
      <c r="O75">
        <f t="shared" si="16"/>
        <v>0.48999999999998406</v>
      </c>
      <c r="P75">
        <f t="shared" si="17"/>
        <v>1.9599999999999362</v>
      </c>
      <c r="Q75">
        <f t="shared" si="18"/>
        <v>4.0000000000001139E-2</v>
      </c>
      <c r="R75">
        <f t="shared" si="19"/>
        <v>0.91104335791441549</v>
      </c>
      <c r="T75">
        <f t="shared" si="20"/>
        <v>0.1168340760999962</v>
      </c>
      <c r="U75">
        <f t="shared" si="21"/>
        <v>0.4673363043999848</v>
      </c>
      <c r="V75">
        <f t="shared" si="22"/>
        <v>9.5374756000002701E-3</v>
      </c>
      <c r="W75">
        <f t="shared" si="23"/>
        <v>0.44486247166960913</v>
      </c>
    </row>
    <row r="76" spans="1:23">
      <c r="A76" t="s">
        <v>216</v>
      </c>
      <c r="B76">
        <v>362</v>
      </c>
      <c r="C76">
        <v>291</v>
      </c>
      <c r="D76">
        <v>75</v>
      </c>
      <c r="E76" t="s">
        <v>100</v>
      </c>
      <c r="F76">
        <v>8</v>
      </c>
      <c r="G76">
        <v>2</v>
      </c>
      <c r="J76" t="s">
        <v>217</v>
      </c>
      <c r="K76">
        <v>362.1</v>
      </c>
      <c r="L76">
        <v>292.7</v>
      </c>
      <c r="M76">
        <v>75.3</v>
      </c>
      <c r="O76">
        <f t="shared" si="16"/>
        <v>1.0000000000004547E-2</v>
      </c>
      <c r="P76">
        <f t="shared" si="17"/>
        <v>2.8899999999999615</v>
      </c>
      <c r="Q76">
        <f t="shared" si="18"/>
        <v>8.999999999999829E-2</v>
      </c>
      <c r="R76">
        <f t="shared" si="19"/>
        <v>0.99833194212478982</v>
      </c>
      <c r="T76">
        <f t="shared" si="20"/>
        <v>2.3843689000010841E-3</v>
      </c>
      <c r="U76">
        <f t="shared" si="21"/>
        <v>0.68908261209999078</v>
      </c>
      <c r="V76">
        <f t="shared" si="22"/>
        <v>2.1459320099999596E-2</v>
      </c>
      <c r="W76">
        <f t="shared" si="23"/>
        <v>0.48748548733953484</v>
      </c>
    </row>
    <row r="77" spans="1:23">
      <c r="A77" t="s">
        <v>218</v>
      </c>
      <c r="B77">
        <v>362</v>
      </c>
      <c r="C77">
        <v>276</v>
      </c>
      <c r="D77">
        <v>82</v>
      </c>
      <c r="E77" t="s">
        <v>100</v>
      </c>
      <c r="F77">
        <v>8</v>
      </c>
      <c r="G77">
        <v>2</v>
      </c>
      <c r="J77" t="s">
        <v>219</v>
      </c>
      <c r="K77">
        <v>362.1</v>
      </c>
      <c r="L77">
        <v>276.60000000000002</v>
      </c>
      <c r="M77">
        <v>81.599999999999994</v>
      </c>
      <c r="O77">
        <f t="shared" si="16"/>
        <v>1.0000000000004547E-2</v>
      </c>
      <c r="P77">
        <f t="shared" si="17"/>
        <v>0.3600000000000273</v>
      </c>
      <c r="Q77">
        <f t="shared" si="18"/>
        <v>0.16000000000000456</v>
      </c>
      <c r="R77">
        <f t="shared" si="19"/>
        <v>0.42031734043063085</v>
      </c>
      <c r="T77">
        <f t="shared" si="20"/>
        <v>2.3843689000010841E-3</v>
      </c>
      <c r="U77">
        <f t="shared" si="21"/>
        <v>8.5837280400006516E-2</v>
      </c>
      <c r="V77">
        <f t="shared" si="22"/>
        <v>3.814990240000108E-2</v>
      </c>
      <c r="W77">
        <f t="shared" si="23"/>
        <v>0.20524095733227704</v>
      </c>
    </row>
    <row r="78" spans="1:23">
      <c r="A78" t="s">
        <v>220</v>
      </c>
      <c r="B78">
        <v>360</v>
      </c>
      <c r="C78">
        <v>260</v>
      </c>
      <c r="D78">
        <v>88</v>
      </c>
      <c r="E78" t="s">
        <v>100</v>
      </c>
      <c r="F78">
        <v>8</v>
      </c>
      <c r="G78">
        <v>2</v>
      </c>
      <c r="J78" t="s">
        <v>221</v>
      </c>
      <c r="K78">
        <v>361.1</v>
      </c>
      <c r="L78">
        <v>261.10000000000002</v>
      </c>
      <c r="M78">
        <v>87.8</v>
      </c>
      <c r="O78">
        <f t="shared" si="16"/>
        <v>1.2100000000000499</v>
      </c>
      <c r="P78">
        <f t="shared" si="17"/>
        <v>1.2100000000000499</v>
      </c>
      <c r="Q78">
        <f t="shared" si="18"/>
        <v>4.0000000000001139E-2</v>
      </c>
      <c r="R78">
        <f t="shared" si="19"/>
        <v>0.90553851381376016</v>
      </c>
      <c r="T78">
        <f t="shared" si="20"/>
        <v>0.28850863690001194</v>
      </c>
      <c r="U78">
        <f t="shared" si="21"/>
        <v>0.28850863690001194</v>
      </c>
      <c r="V78">
        <f t="shared" si="22"/>
        <v>9.5374756000002701E-3</v>
      </c>
      <c r="W78">
        <f t="shared" si="23"/>
        <v>0.4421744562952592</v>
      </c>
    </row>
    <row r="79" spans="1:23">
      <c r="A79" t="s">
        <v>222</v>
      </c>
      <c r="B79">
        <v>358</v>
      </c>
      <c r="C79">
        <v>244</v>
      </c>
      <c r="D79">
        <v>94</v>
      </c>
      <c r="E79" t="s">
        <v>100</v>
      </c>
      <c r="F79">
        <v>8</v>
      </c>
      <c r="G79">
        <v>2</v>
      </c>
      <c r="J79" t="s">
        <v>223</v>
      </c>
      <c r="K79">
        <v>359.2</v>
      </c>
      <c r="L79">
        <v>244.9</v>
      </c>
      <c r="M79">
        <v>93.9</v>
      </c>
      <c r="O79">
        <f t="shared" si="16"/>
        <v>1.4399999999999726</v>
      </c>
      <c r="P79">
        <f t="shared" si="17"/>
        <v>0.81000000000001027</v>
      </c>
      <c r="Q79">
        <f t="shared" si="18"/>
        <v>9.999999999998864E-3</v>
      </c>
      <c r="R79">
        <f t="shared" si="19"/>
        <v>0.867947771086099</v>
      </c>
      <c r="T79">
        <f t="shared" si="20"/>
        <v>0.34334912159999353</v>
      </c>
      <c r="U79">
        <f t="shared" si="21"/>
        <v>0.19313388090000247</v>
      </c>
      <c r="V79">
        <f t="shared" si="22"/>
        <v>2.3843688999997288E-3</v>
      </c>
      <c r="W79">
        <f t="shared" si="23"/>
        <v>0.42381889662134214</v>
      </c>
    </row>
    <row r="80" spans="1:23">
      <c r="A80" t="s">
        <v>224</v>
      </c>
      <c r="B80">
        <v>356</v>
      </c>
      <c r="C80">
        <v>227</v>
      </c>
      <c r="D80">
        <v>100</v>
      </c>
      <c r="E80" t="s">
        <v>100</v>
      </c>
      <c r="F80">
        <v>8</v>
      </c>
      <c r="G80">
        <v>2</v>
      </c>
      <c r="J80" t="s">
        <v>225</v>
      </c>
      <c r="K80">
        <v>357</v>
      </c>
      <c r="L80">
        <v>228.7</v>
      </c>
      <c r="M80">
        <v>99.7</v>
      </c>
      <c r="O80">
        <f t="shared" si="16"/>
        <v>1</v>
      </c>
      <c r="P80">
        <f t="shared" si="17"/>
        <v>2.8899999999999615</v>
      </c>
      <c r="Q80">
        <f t="shared" si="18"/>
        <v>8.999999999999829E-2</v>
      </c>
      <c r="R80">
        <f t="shared" si="19"/>
        <v>1.1518101695447271</v>
      </c>
      <c r="T80">
        <f t="shared" si="20"/>
        <v>0.23843689000000001</v>
      </c>
      <c r="U80">
        <f t="shared" si="21"/>
        <v>0.68908261209999078</v>
      </c>
      <c r="V80">
        <f t="shared" si="22"/>
        <v>2.1459320099999596E-2</v>
      </c>
      <c r="W80">
        <f t="shared" si="23"/>
        <v>0.56242890578869031</v>
      </c>
    </row>
    <row r="81" spans="1:23">
      <c r="A81" t="s">
        <v>226</v>
      </c>
      <c r="B81">
        <v>352</v>
      </c>
      <c r="C81">
        <v>211</v>
      </c>
      <c r="D81">
        <v>105</v>
      </c>
      <c r="E81" t="s">
        <v>100</v>
      </c>
      <c r="F81">
        <v>8</v>
      </c>
      <c r="G81">
        <v>2</v>
      </c>
      <c r="J81" t="s">
        <v>227</v>
      </c>
      <c r="K81">
        <v>352.3</v>
      </c>
      <c r="L81">
        <v>213.1</v>
      </c>
      <c r="M81">
        <v>105.2</v>
      </c>
      <c r="O81">
        <f t="shared" si="16"/>
        <v>9.0000000000006825E-2</v>
      </c>
      <c r="P81">
        <f t="shared" si="17"/>
        <v>4.4099999999999762</v>
      </c>
      <c r="Q81">
        <f t="shared" si="18"/>
        <v>4.0000000000001139E-2</v>
      </c>
      <c r="R81">
        <f t="shared" si="19"/>
        <v>1.2301761391497268</v>
      </c>
      <c r="T81">
        <f t="shared" si="20"/>
        <v>2.1459320100001629E-2</v>
      </c>
      <c r="U81">
        <f t="shared" si="21"/>
        <v>1.0515066848999941</v>
      </c>
      <c r="V81">
        <f t="shared" si="22"/>
        <v>9.5374756000002701E-3</v>
      </c>
      <c r="W81">
        <f t="shared" si="23"/>
        <v>0.60069500874681159</v>
      </c>
    </row>
    <row r="82" spans="1:23">
      <c r="A82" t="s">
        <v>228</v>
      </c>
      <c r="B82">
        <v>289</v>
      </c>
      <c r="C82">
        <v>270</v>
      </c>
      <c r="D82">
        <v>54</v>
      </c>
      <c r="E82" t="s">
        <v>4</v>
      </c>
      <c r="F82">
        <v>4</v>
      </c>
      <c r="G82">
        <v>1</v>
      </c>
      <c r="J82" t="s">
        <v>228</v>
      </c>
      <c r="K82">
        <v>287.8</v>
      </c>
      <c r="L82">
        <v>271.10000000000002</v>
      </c>
      <c r="M82">
        <v>53.6</v>
      </c>
      <c r="O82">
        <f t="shared" si="16"/>
        <v>1.4399999999999726</v>
      </c>
      <c r="P82">
        <f t="shared" si="17"/>
        <v>1.2100000000000499</v>
      </c>
      <c r="Q82">
        <f t="shared" si="18"/>
        <v>0.15999999999999887</v>
      </c>
      <c r="R82">
        <f t="shared" si="19"/>
        <v>0.96781540939720201</v>
      </c>
      <c r="T82">
        <f t="shared" si="20"/>
        <v>0.34334912159999353</v>
      </c>
      <c r="U82">
        <f t="shared" si="21"/>
        <v>0.28850863690001194</v>
      </c>
      <c r="V82">
        <f t="shared" si="22"/>
        <v>3.8149902399999727E-2</v>
      </c>
      <c r="W82">
        <f t="shared" si="23"/>
        <v>0.47258426440865381</v>
      </c>
    </row>
    <row r="83" spans="1:23">
      <c r="A83" t="s">
        <v>229</v>
      </c>
      <c r="B83">
        <v>301</v>
      </c>
      <c r="C83">
        <v>281</v>
      </c>
      <c r="D83">
        <v>47</v>
      </c>
      <c r="E83" t="s">
        <v>4</v>
      </c>
      <c r="F83">
        <v>4</v>
      </c>
      <c r="G83">
        <v>1</v>
      </c>
      <c r="J83" t="s">
        <v>229</v>
      </c>
      <c r="K83">
        <v>301.10000000000002</v>
      </c>
      <c r="L83">
        <v>281</v>
      </c>
      <c r="M83">
        <v>47.1</v>
      </c>
      <c r="O83">
        <f t="shared" si="16"/>
        <v>1.0000000000004547E-2</v>
      </c>
      <c r="P83">
        <f t="shared" si="17"/>
        <v>0</v>
      </c>
      <c r="Q83">
        <f t="shared" si="18"/>
        <v>1.0000000000000285E-2</v>
      </c>
      <c r="R83">
        <f t="shared" si="19"/>
        <v>8.1649658092782476E-2</v>
      </c>
      <c r="T83">
        <f t="shared" si="20"/>
        <v>2.3843689000010841E-3</v>
      </c>
      <c r="U83">
        <f t="shared" si="21"/>
        <v>0</v>
      </c>
      <c r="V83">
        <f t="shared" si="22"/>
        <v>2.3843689000000675E-3</v>
      </c>
      <c r="W83">
        <f t="shared" si="23"/>
        <v>3.9869528046705675E-2</v>
      </c>
    </row>
    <row r="84" spans="1:23">
      <c r="A84" t="s">
        <v>230</v>
      </c>
      <c r="B84">
        <v>315</v>
      </c>
      <c r="C84">
        <v>291</v>
      </c>
      <c r="D84">
        <v>42</v>
      </c>
      <c r="E84" t="s">
        <v>4</v>
      </c>
      <c r="F84">
        <v>4</v>
      </c>
      <c r="G84">
        <v>1</v>
      </c>
      <c r="J84" t="s">
        <v>230</v>
      </c>
      <c r="K84">
        <v>314.60000000000002</v>
      </c>
      <c r="L84">
        <v>290.8</v>
      </c>
      <c r="M84">
        <v>42</v>
      </c>
      <c r="O84">
        <f t="shared" si="16"/>
        <v>0.15999999999998182</v>
      </c>
      <c r="P84">
        <f t="shared" si="17"/>
        <v>3.9999999999995456E-2</v>
      </c>
      <c r="Q84">
        <f t="shared" si="18"/>
        <v>0</v>
      </c>
      <c r="R84">
        <f t="shared" si="19"/>
        <v>0.25819888974714644</v>
      </c>
      <c r="T84">
        <f t="shared" si="20"/>
        <v>3.8149902399995661E-2</v>
      </c>
      <c r="U84">
        <f t="shared" si="21"/>
        <v>9.5374755999989153E-3</v>
      </c>
      <c r="V84">
        <f t="shared" si="22"/>
        <v>0</v>
      </c>
      <c r="W84">
        <f t="shared" si="23"/>
        <v>0.12607851786353161</v>
      </c>
    </row>
    <row r="85" spans="1:23">
      <c r="A85" t="s">
        <v>231</v>
      </c>
      <c r="B85">
        <v>330</v>
      </c>
      <c r="C85">
        <v>303</v>
      </c>
      <c r="D85">
        <v>42</v>
      </c>
      <c r="E85" t="s">
        <v>4</v>
      </c>
      <c r="F85">
        <v>4</v>
      </c>
      <c r="G85">
        <v>1</v>
      </c>
      <c r="J85" t="s">
        <v>231</v>
      </c>
      <c r="K85">
        <v>329.9</v>
      </c>
      <c r="L85">
        <v>303.10000000000002</v>
      </c>
      <c r="M85">
        <v>42.2</v>
      </c>
      <c r="O85">
        <f t="shared" si="16"/>
        <v>1.0000000000004547E-2</v>
      </c>
      <c r="P85">
        <f t="shared" si="17"/>
        <v>1.0000000000004547E-2</v>
      </c>
      <c r="Q85">
        <f t="shared" si="18"/>
        <v>4.0000000000001139E-2</v>
      </c>
      <c r="R85">
        <f t="shared" si="19"/>
        <v>0.14142135623732158</v>
      </c>
      <c r="T85">
        <f t="shared" si="20"/>
        <v>2.3843689000010841E-3</v>
      </c>
      <c r="U85">
        <f t="shared" si="21"/>
        <v>2.3843689000010841E-3</v>
      </c>
      <c r="V85">
        <f t="shared" si="22"/>
        <v>9.5374756000002701E-3</v>
      </c>
      <c r="W85">
        <f t="shared" si="23"/>
        <v>6.9056048250684121E-2</v>
      </c>
    </row>
    <row r="86" spans="1:23">
      <c r="A86" t="s">
        <v>232</v>
      </c>
      <c r="B86">
        <v>276</v>
      </c>
      <c r="C86">
        <v>408</v>
      </c>
      <c r="D86">
        <v>69</v>
      </c>
      <c r="E86" t="s">
        <v>4</v>
      </c>
      <c r="F86">
        <v>6</v>
      </c>
      <c r="G86">
        <v>1</v>
      </c>
      <c r="J86" t="s">
        <v>232</v>
      </c>
      <c r="K86">
        <v>277.2</v>
      </c>
      <c r="L86">
        <v>408.6</v>
      </c>
      <c r="M86">
        <v>68.8</v>
      </c>
      <c r="O86">
        <f t="shared" si="16"/>
        <v>1.4399999999999726</v>
      </c>
      <c r="P86">
        <f t="shared" si="17"/>
        <v>0.3600000000000273</v>
      </c>
      <c r="Q86">
        <f t="shared" si="18"/>
        <v>4.0000000000001139E-2</v>
      </c>
      <c r="R86">
        <f t="shared" si="19"/>
        <v>0.78315600829804888</v>
      </c>
      <c r="T86">
        <f t="shared" si="20"/>
        <v>0.34334912159999353</v>
      </c>
      <c r="U86">
        <f t="shared" si="21"/>
        <v>8.5837280400006516E-2</v>
      </c>
      <c r="V86">
        <f t="shared" si="22"/>
        <v>9.5374756000002701E-3</v>
      </c>
      <c r="W86">
        <f t="shared" si="23"/>
        <v>0.38241507885193732</v>
      </c>
    </row>
    <row r="87" spans="1:23">
      <c r="A87" t="s">
        <v>233</v>
      </c>
      <c r="B87">
        <v>291</v>
      </c>
      <c r="C87">
        <v>393</v>
      </c>
      <c r="D87">
        <v>71</v>
      </c>
      <c r="E87" t="s">
        <v>4</v>
      </c>
      <c r="F87">
        <v>6</v>
      </c>
      <c r="G87">
        <v>1</v>
      </c>
      <c r="J87" t="s">
        <v>233</v>
      </c>
      <c r="K87">
        <v>290</v>
      </c>
      <c r="L87">
        <v>393.3</v>
      </c>
      <c r="M87">
        <v>71.2</v>
      </c>
      <c r="O87">
        <f t="shared" si="16"/>
        <v>1</v>
      </c>
      <c r="P87">
        <f t="shared" si="17"/>
        <v>9.0000000000006825E-2</v>
      </c>
      <c r="Q87">
        <f t="shared" si="18"/>
        <v>4.0000000000001139E-2</v>
      </c>
      <c r="R87">
        <f t="shared" si="19"/>
        <v>0.61373175465073448</v>
      </c>
      <c r="T87">
        <f t="shared" si="20"/>
        <v>0.23843689000000001</v>
      </c>
      <c r="U87">
        <f t="shared" si="21"/>
        <v>2.1459320100001629E-2</v>
      </c>
      <c r="V87">
        <f t="shared" si="22"/>
        <v>9.5374756000002701E-3</v>
      </c>
      <c r="W87">
        <f t="shared" si="23"/>
        <v>0.29968521579595364</v>
      </c>
    </row>
    <row r="88" spans="1:23">
      <c r="A88" t="s">
        <v>234</v>
      </c>
      <c r="B88">
        <v>303</v>
      </c>
      <c r="C88">
        <v>377</v>
      </c>
      <c r="D88">
        <v>73</v>
      </c>
      <c r="E88" t="s">
        <v>4</v>
      </c>
      <c r="F88">
        <v>6</v>
      </c>
      <c r="G88">
        <v>1</v>
      </c>
      <c r="J88" t="s">
        <v>234</v>
      </c>
      <c r="K88">
        <v>303.60000000000002</v>
      </c>
      <c r="L88">
        <v>378.7</v>
      </c>
      <c r="M88">
        <v>73.2</v>
      </c>
      <c r="O88">
        <f t="shared" si="16"/>
        <v>0.3600000000000273</v>
      </c>
      <c r="P88">
        <f t="shared" si="17"/>
        <v>2.8899999999999615</v>
      </c>
      <c r="Q88">
        <f t="shared" si="18"/>
        <v>4.0000000000001139E-2</v>
      </c>
      <c r="R88">
        <f t="shared" si="19"/>
        <v>1.0472185381603323</v>
      </c>
      <c r="T88">
        <f t="shared" si="20"/>
        <v>8.5837280400006516E-2</v>
      </c>
      <c r="U88">
        <f t="shared" si="21"/>
        <v>0.68908261209999078</v>
      </c>
      <c r="V88">
        <f t="shared" si="22"/>
        <v>9.5374756000002701E-3</v>
      </c>
      <c r="W88">
        <f t="shared" si="23"/>
        <v>0.51135681218369022</v>
      </c>
    </row>
    <row r="89" spans="1:23">
      <c r="A89" t="s">
        <v>235</v>
      </c>
      <c r="B89">
        <v>319</v>
      </c>
      <c r="C89">
        <v>365</v>
      </c>
      <c r="D89">
        <v>72</v>
      </c>
      <c r="E89" t="s">
        <v>4</v>
      </c>
      <c r="F89">
        <v>6</v>
      </c>
      <c r="G89">
        <v>1</v>
      </c>
      <c r="J89" t="s">
        <v>235</v>
      </c>
      <c r="K89">
        <v>320.3</v>
      </c>
      <c r="L89">
        <v>366.2</v>
      </c>
      <c r="M89">
        <v>72.2</v>
      </c>
      <c r="O89">
        <f t="shared" si="16"/>
        <v>1.6900000000000295</v>
      </c>
      <c r="P89">
        <f t="shared" si="17"/>
        <v>1.4399999999999726</v>
      </c>
      <c r="Q89">
        <f t="shared" si="18"/>
        <v>4.0000000000001139E-2</v>
      </c>
      <c r="R89">
        <f t="shared" si="19"/>
        <v>1.0279429296739522</v>
      </c>
      <c r="T89">
        <f t="shared" si="20"/>
        <v>0.40295834410000703</v>
      </c>
      <c r="U89">
        <f t="shared" si="21"/>
        <v>0.34334912159999353</v>
      </c>
      <c r="V89">
        <f t="shared" si="22"/>
        <v>9.5374756000002701E-3</v>
      </c>
      <c r="W89">
        <f t="shared" si="23"/>
        <v>0.50194453255979088</v>
      </c>
    </row>
    <row r="90" spans="1:23">
      <c r="A90" t="s">
        <v>236</v>
      </c>
      <c r="B90">
        <v>334</v>
      </c>
      <c r="C90">
        <v>352</v>
      </c>
      <c r="D90">
        <v>73</v>
      </c>
      <c r="E90" t="s">
        <v>4</v>
      </c>
      <c r="F90">
        <v>6</v>
      </c>
      <c r="G90">
        <v>1</v>
      </c>
      <c r="J90" t="s">
        <v>236</v>
      </c>
      <c r="K90">
        <v>334.6</v>
      </c>
      <c r="L90">
        <v>352.9</v>
      </c>
      <c r="M90">
        <v>72.599999999999994</v>
      </c>
      <c r="O90">
        <f t="shared" si="16"/>
        <v>0.3600000000000273</v>
      </c>
      <c r="P90">
        <f t="shared" si="17"/>
        <v>0.80999999999995909</v>
      </c>
      <c r="Q90">
        <f t="shared" si="18"/>
        <v>0.16000000000000456</v>
      </c>
      <c r="R90">
        <f t="shared" si="19"/>
        <v>0.66583281184793697</v>
      </c>
      <c r="T90">
        <f t="shared" si="20"/>
        <v>8.5837280400006516E-2</v>
      </c>
      <c r="U90">
        <f t="shared" si="21"/>
        <v>0.19313388089999026</v>
      </c>
      <c r="V90">
        <f t="shared" si="22"/>
        <v>3.814990240000108E-2</v>
      </c>
      <c r="W90">
        <f t="shared" si="23"/>
        <v>0.32512616202534766</v>
      </c>
    </row>
    <row r="91" spans="1:23">
      <c r="A91" t="s">
        <v>237</v>
      </c>
      <c r="B91">
        <v>346</v>
      </c>
      <c r="C91">
        <v>336</v>
      </c>
      <c r="D91">
        <v>77</v>
      </c>
      <c r="E91" t="s">
        <v>4</v>
      </c>
      <c r="F91">
        <v>6</v>
      </c>
      <c r="G91">
        <v>1</v>
      </c>
      <c r="J91" t="s">
        <v>237</v>
      </c>
      <c r="K91">
        <v>345.1</v>
      </c>
      <c r="L91">
        <v>338.1</v>
      </c>
      <c r="M91">
        <v>76.900000000000006</v>
      </c>
      <c r="O91">
        <f t="shared" si="16"/>
        <v>0.80999999999995909</v>
      </c>
      <c r="P91">
        <f t="shared" si="17"/>
        <v>4.4100000000000952</v>
      </c>
      <c r="Q91">
        <f t="shared" si="18"/>
        <v>9.999999999998864E-3</v>
      </c>
      <c r="R91">
        <f t="shared" si="19"/>
        <v>1.320353488022564</v>
      </c>
      <c r="T91">
        <f t="shared" si="20"/>
        <v>0.19313388089999026</v>
      </c>
      <c r="U91">
        <f t="shared" si="21"/>
        <v>1.051506684900023</v>
      </c>
      <c r="V91">
        <f t="shared" si="22"/>
        <v>2.3843688999997288E-3</v>
      </c>
      <c r="W91">
        <f t="shared" si="23"/>
        <v>0.64472860820141809</v>
      </c>
    </row>
    <row r="92" spans="1:23" ht="15">
      <c r="R92" s="4">
        <f>AVERAGE(R2:R91)</f>
        <v>0.79536154763247846</v>
      </c>
      <c r="W92" s="4">
        <f>AVERAGE(W2:W91)</f>
        <v>0.38837504370893938</v>
      </c>
    </row>
  </sheetData>
  <pageMargins left="0.78749999999999998" right="0.78749999999999998" top="1.05277777777778" bottom="1.05277777777778" header="0.78749999999999998" footer="0.78749999999999998"/>
  <pageSetup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HUP105</vt:lpstr>
      <vt:lpstr>HUP098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Linux </dc:creator>
  <cp:lastModifiedBy>Lohith Kini</cp:lastModifiedBy>
  <cp:revision>0</cp:revision>
  <dcterms:created xsi:type="dcterms:W3CDTF">2017-07-17T17:40:33Z</dcterms:created>
  <dcterms:modified xsi:type="dcterms:W3CDTF">2017-07-17T22:00:41Z</dcterms:modified>
</cp:coreProperties>
</file>