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INGENIERIA ANALITICA\SEMESTRE4\BUSINESS INTELLIGENCE\TALLERES\SEMANA1\"/>
    </mc:Choice>
  </mc:AlternateContent>
  <xr:revisionPtr revIDLastSave="0" documentId="13_ncr:1_{FF8F8F39-51E3-4C8F-848B-C95CF3E7214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ovariance" sheetId="13" r:id="rId1"/>
    <sheet name="cov" sheetId="10" state="hidden" r:id="rId2"/>
    <sheet name="Covariance2" sheetId="11" state="hidden" r:id="rId3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2" i="13" l="1"/>
  <c r="F21" i="13"/>
  <c r="D11" i="10"/>
  <c r="C11" i="10"/>
  <c r="G6" i="10" s="1"/>
  <c r="D11" i="11"/>
  <c r="C11" i="11"/>
  <c r="G6" i="11" s="1"/>
  <c r="G9" i="10" l="1"/>
  <c r="G10" i="10"/>
  <c r="G8" i="10"/>
  <c r="G7" i="10"/>
  <c r="G8" i="11"/>
  <c r="G11" i="11" s="1"/>
  <c r="G13" i="11" s="1"/>
  <c r="G9" i="11"/>
  <c r="G10" i="11"/>
  <c r="G7" i="11"/>
  <c r="G11" i="10" l="1"/>
  <c r="G13" i="10" s="1"/>
</calcChain>
</file>

<file path=xl/sharedStrings.xml><?xml version="1.0" encoding="utf-8"?>
<sst xmlns="http://schemas.openxmlformats.org/spreadsheetml/2006/main" count="40" uniqueCount="24">
  <si>
    <t>Housing data</t>
  </si>
  <si>
    <t>Covariance</t>
  </si>
  <si>
    <t>Mean</t>
  </si>
  <si>
    <t>(x-x̅)*(y-ȳ)</t>
  </si>
  <si>
    <t>Sum</t>
  </si>
  <si>
    <t>Sample size</t>
  </si>
  <si>
    <t>Cov. Sample</t>
  </si>
  <si>
    <t>Size (ft.)</t>
  </si>
  <si>
    <t>Price ($)</t>
  </si>
  <si>
    <t>Background</t>
  </si>
  <si>
    <t>Task 1</t>
  </si>
  <si>
    <t>Task 2</t>
  </si>
  <si>
    <t>Determine if this is sample or population</t>
  </si>
  <si>
    <t>Calculate the covariance of the two datasets</t>
  </si>
  <si>
    <t>You are given data on the SAT reading and writing scores of several students from our lesson on cross tables and scatter plots</t>
  </si>
  <si>
    <t>Reading</t>
  </si>
  <si>
    <t>Writing</t>
  </si>
  <si>
    <t>Task 3</t>
  </si>
  <si>
    <t>Plot the data on scatter plot and using your previous knowledge comment on whether there is a noticeable relationship between the two variables.</t>
  </si>
  <si>
    <t>SAT scores</t>
  </si>
  <si>
    <t>Los datos corresponden a muestra puesto que en el background se indica que son puntajes de lectura y escritura de varios estudiantes, mas no se especifica que sea la totalidad de los mismos</t>
  </si>
  <si>
    <t>Covariance writing</t>
  </si>
  <si>
    <t>Covariance reading</t>
  </si>
  <si>
    <t>ítem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</si>
</sst>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#,##0_);\-\ #,##0_)"/>
    <numFmt numFmtId="167" formatCode="#,##0.00_);\-\ #,##0.00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rgb="FF00206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165" fontId="2" fillId="2" borderId="0" xfId="1" applyNumberFormat="1" applyFont="1" applyFill="1"/>
    <xf numFmtId="0" fontId="5" fillId="2" borderId="0" xfId="0" applyFont="1" applyFill="1"/>
    <xf numFmtId="0" fontId="2" fillId="2" borderId="2" xfId="0" applyFont="1" applyFill="1" applyBorder="1"/>
    <xf numFmtId="165" fontId="2" fillId="2" borderId="2" xfId="1" applyNumberFormat="1" applyFont="1" applyFill="1" applyBorder="1"/>
    <xf numFmtId="164" fontId="2" fillId="2" borderId="0" xfId="1" applyFont="1" applyFill="1"/>
    <xf numFmtId="164" fontId="2" fillId="2" borderId="0" xfId="0" applyNumberFormat="1" applyFont="1" applyFill="1"/>
    <xf numFmtId="0" fontId="5" fillId="2" borderId="0" xfId="0" applyFont="1" applyFill="1" applyAlignment="1">
      <alignment horizontal="right"/>
    </xf>
    <xf numFmtId="166" fontId="2" fillId="2" borderId="0" xfId="1" applyNumberFormat="1" applyFont="1" applyFill="1"/>
    <xf numFmtId="166" fontId="2" fillId="2" borderId="2" xfId="1" applyNumberFormat="1" applyFont="1" applyFill="1" applyBorder="1"/>
    <xf numFmtId="166" fontId="2" fillId="2" borderId="0" xfId="1" applyNumberFormat="1" applyFont="1" applyFill="1" applyBorder="1"/>
    <xf numFmtId="165" fontId="2" fillId="2" borderId="0" xfId="1" applyNumberFormat="1" applyFont="1" applyFill="1" applyBorder="1"/>
    <xf numFmtId="0" fontId="3" fillId="2" borderId="1" xfId="0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167" fontId="2" fillId="2" borderId="0" xfId="1" applyNumberFormat="1" applyFont="1" applyFill="1"/>
    <xf numFmtId="167" fontId="2" fillId="2" borderId="0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Reading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Covariance!$D$11</c:f>
              <c:strCache>
                <c:ptCount val="1"/>
                <c:pt idx="0">
                  <c:v>Reading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Covariance!$C$12:$C$16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xVal>
          <c:yVal>
            <c:numRef>
              <c:f>Covariance!$D$12:$D$16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0F-493E-89AD-D5A761F236B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72577599"/>
        <c:axId val="1872579263"/>
      </c:scatterChart>
      <c:valAx>
        <c:axId val="187257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72579263"/>
        <c:crosses val="autoZero"/>
        <c:crossBetween val="midCat"/>
      </c:valAx>
      <c:valAx>
        <c:axId val="187257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72577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Covariance!$G$44</c:f>
              <c:strCache>
                <c:ptCount val="1"/>
                <c:pt idx="0">
                  <c:v>Writing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Covariance!$F$45:$F$49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xVal>
          <c:yVal>
            <c:numRef>
              <c:f>Covariance!$G$45:$G$49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81-4F7D-937E-74BD2097DD5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83575087"/>
        <c:axId val="1783567599"/>
      </c:scatterChart>
      <c:valAx>
        <c:axId val="178357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3567599"/>
        <c:crosses val="autoZero"/>
        <c:crossBetween val="midCat"/>
      </c:valAx>
      <c:valAx>
        <c:axId val="17835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3575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Writing vs Reading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Covariance!$C$11</c:f>
              <c:strCache>
                <c:ptCount val="1"/>
                <c:pt idx="0">
                  <c:v>Writing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Covariance!$C$12:$C$16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F1-42EE-BB8B-FF70DE3BD1E1}"/>
            </c:ext>
          </c:extLst>
        </c:ser>
        <c:ser>
          <c:idx val="1"/>
          <c:order val="1"/>
          <c:tx>
            <c:strRef>
              <c:f>Covariance!$D$11</c:f>
              <c:strCache>
                <c:ptCount val="1"/>
                <c:pt idx="0">
                  <c:v>Reading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Covariance!$D$12:$D$16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F1-42EE-BB8B-FF70DE3BD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2779775"/>
        <c:axId val="1882781855"/>
      </c:lineChart>
      <c:catAx>
        <c:axId val="188277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2781855"/>
        <c:crosses val="autoZero"/>
        <c:auto val="1"/>
        <c:lblAlgn val="ctr"/>
        <c:lblOffset val="100"/>
        <c:noMultiLvlLbl val="0"/>
      </c:catAx>
      <c:valAx>
        <c:axId val="188278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277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_(* #,##0_);_(* \(#,##0\);_(* "-"??_);_(@_)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5-4DFB-8586-732A1FE26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Price (y)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690562</xdr:colOff>
      <xdr:row>20</xdr:row>
      <xdr:rowOff>119062</xdr:rowOff>
    </xdr:from>
    <xdr:to>
      <xdr:col>14</xdr:col>
      <xdr:colOff>347662</xdr:colOff>
      <xdr:row>38</xdr:row>
      <xdr:rowOff>119062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265A5F8-7617-474F-9D0E-3362AD083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214312</xdr:colOff>
      <xdr:row>41</xdr:row>
      <xdr:rowOff>100012</xdr:rowOff>
    </xdr:from>
    <xdr:to>
      <xdr:col>15</xdr:col>
      <xdr:colOff>195262</xdr:colOff>
      <xdr:row>59</xdr:row>
      <xdr:rowOff>90487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7A3F700-4768-D2DA-19F8-3A1947E14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557212</xdr:colOff>
      <xdr:row>20</xdr:row>
      <xdr:rowOff>61912</xdr:rowOff>
    </xdr:from>
    <xdr:to>
      <xdr:col>23</xdr:col>
      <xdr:colOff>252412</xdr:colOff>
      <xdr:row>38</xdr:row>
      <xdr:rowOff>61912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A5045A0-96FB-311A-32C9-CEB62DA8D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123238</xdr:colOff>
      <xdr:row>21</xdr:row>
      <xdr:rowOff>133129</xdr:rowOff>
    </xdr:from>
    <xdr:to>
      <xdr:col>6</xdr:col>
      <xdr:colOff>824278</xdr:colOff>
      <xdr:row>36</xdr:row>
      <xdr:rowOff>76858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D8977-9956-4A25-BADE-F6177488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M49"/>
  <sheetViews>
    <sheetView tabSelected="1" topLeftCell="A7" zoomScaleNormal="100" workbookViewId="0">
      <selection activeCell="Q43" sqref="Q43"/>
    </sheetView>
  </sheetViews>
  <sheetFormatPr baseColWidth="10"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11.140625" style="1" customWidth="1"/>
    <col min="5" max="5" width="9.140625" style="1"/>
    <col min="6" max="6" width="18.7109375" style="1" customWidth="1"/>
    <col min="7" max="7" width="14" style="1" customWidth="1"/>
    <col min="8" max="11" width="9.140625" style="1"/>
    <col min="12" max="12" width="4.85546875" style="1" customWidth="1"/>
    <col min="13" max="16384" width="9.140625" style="1"/>
  </cols>
  <sheetData>
    <row r="1" spans="2:13" ht="15.75" x14ac:dyDescent="0.25">
      <c r="B1" s="2" t="s">
        <v>1</v>
      </c>
    </row>
    <row r="2" spans="2:13" x14ac:dyDescent="0.2">
      <c r="B2" s="5" t="s">
        <v>19</v>
      </c>
    </row>
    <row r="3" spans="2:13" x14ac:dyDescent="0.2">
      <c r="B3" s="5"/>
    </row>
    <row r="4" spans="2:13" x14ac:dyDescent="0.2">
      <c r="B4" s="5" t="s">
        <v>9</v>
      </c>
      <c r="D4" s="1" t="s">
        <v>14</v>
      </c>
    </row>
    <row r="5" spans="2:13" x14ac:dyDescent="0.2">
      <c r="B5" s="5" t="s">
        <v>10</v>
      </c>
      <c r="D5" s="1" t="s">
        <v>12</v>
      </c>
    </row>
    <row r="6" spans="2:13" x14ac:dyDescent="0.2">
      <c r="B6" s="5" t="s">
        <v>11</v>
      </c>
      <c r="D6" s="1" t="s">
        <v>13</v>
      </c>
    </row>
    <row r="7" spans="2:13" x14ac:dyDescent="0.2">
      <c r="B7" s="5" t="s">
        <v>17</v>
      </c>
      <c r="D7" s="1" t="s">
        <v>18</v>
      </c>
    </row>
    <row r="9" spans="2:13" x14ac:dyDescent="0.2">
      <c r="B9" s="5"/>
    </row>
    <row r="10" spans="2:13" x14ac:dyDescent="0.2">
      <c r="B10" s="5"/>
    </row>
    <row r="11" spans="2:13" ht="16.5" thickBot="1" x14ac:dyDescent="0.3">
      <c r="B11" s="1" t="s">
        <v>23</v>
      </c>
      <c r="C11" s="3" t="s">
        <v>16</v>
      </c>
      <c r="D11" s="3" t="s">
        <v>15</v>
      </c>
      <c r="G11" s="15" t="s">
        <v>3</v>
      </c>
      <c r="J11" s="5"/>
    </row>
    <row r="12" spans="2:13" x14ac:dyDescent="0.2">
      <c r="B12" s="1">
        <v>1</v>
      </c>
      <c r="C12" s="16">
        <v>344</v>
      </c>
      <c r="D12" s="16">
        <v>378</v>
      </c>
      <c r="G12" s="18"/>
      <c r="J12" s="5"/>
      <c r="M12" s="8"/>
    </row>
    <row r="13" spans="2:13" x14ac:dyDescent="0.2">
      <c r="B13" s="1">
        <v>2</v>
      </c>
      <c r="C13" s="16">
        <v>383</v>
      </c>
      <c r="D13" s="16">
        <v>349</v>
      </c>
      <c r="G13" s="18"/>
      <c r="J13" s="5"/>
    </row>
    <row r="14" spans="2:13" x14ac:dyDescent="0.2">
      <c r="B14" s="1">
        <v>3</v>
      </c>
      <c r="C14" s="16">
        <v>611</v>
      </c>
      <c r="D14" s="16">
        <v>503</v>
      </c>
      <c r="G14" s="18"/>
    </row>
    <row r="15" spans="2:13" x14ac:dyDescent="0.2">
      <c r="B15" s="1">
        <v>4</v>
      </c>
      <c r="C15" s="16">
        <v>713</v>
      </c>
      <c r="D15" s="16">
        <v>719</v>
      </c>
      <c r="G15" s="18"/>
    </row>
    <row r="16" spans="2:13" x14ac:dyDescent="0.2">
      <c r="B16" s="1">
        <v>5</v>
      </c>
      <c r="C16" s="17">
        <v>536</v>
      </c>
      <c r="D16" s="17">
        <v>503</v>
      </c>
      <c r="G16" s="18"/>
    </row>
    <row r="18" spans="2:7" x14ac:dyDescent="0.2">
      <c r="B18" s="10"/>
      <c r="C18" s="4"/>
      <c r="D18" s="4"/>
      <c r="F18" s="5"/>
      <c r="G18" s="19"/>
    </row>
    <row r="19" spans="2:7" x14ac:dyDescent="0.2">
      <c r="B19" s="5"/>
      <c r="C19" s="5" t="s">
        <v>10</v>
      </c>
      <c r="D19" s="8" t="s">
        <v>20</v>
      </c>
      <c r="F19" s="5"/>
      <c r="G19" s="13"/>
    </row>
    <row r="20" spans="2:7" x14ac:dyDescent="0.2">
      <c r="B20" s="5"/>
      <c r="C20" s="4"/>
      <c r="D20" s="4"/>
      <c r="F20" s="5"/>
      <c r="G20" s="18"/>
    </row>
    <row r="21" spans="2:7" x14ac:dyDescent="0.2">
      <c r="C21" s="5" t="s">
        <v>11</v>
      </c>
      <c r="D21" s="5" t="s">
        <v>21</v>
      </c>
      <c r="F21" s="5">
        <f>+_xlfn.COVARIANCE.S(B12:B16,C12:C16)</f>
        <v>178.5</v>
      </c>
    </row>
    <row r="22" spans="2:7" x14ac:dyDescent="0.2">
      <c r="D22" s="5" t="s">
        <v>22</v>
      </c>
      <c r="F22" s="5">
        <f>+_xlfn.COVARIANCE.S(B12:B16,D12:D16)</f>
        <v>155</v>
      </c>
      <c r="G22" s="9"/>
    </row>
    <row r="44" spans="5:7" ht="12.75" thickBot="1" x14ac:dyDescent="0.25">
      <c r="E44" s="1" t="s">
        <v>23</v>
      </c>
      <c r="F44" s="3" t="s">
        <v>15</v>
      </c>
      <c r="G44" s="3" t="s">
        <v>16</v>
      </c>
    </row>
    <row r="45" spans="5:7" x14ac:dyDescent="0.2">
      <c r="E45" s="1">
        <v>1</v>
      </c>
      <c r="F45" s="16">
        <v>378</v>
      </c>
      <c r="G45" s="16">
        <v>344</v>
      </c>
    </row>
    <row r="46" spans="5:7" x14ac:dyDescent="0.2">
      <c r="E46" s="1">
        <v>2</v>
      </c>
      <c r="F46" s="16">
        <v>349</v>
      </c>
      <c r="G46" s="16">
        <v>383</v>
      </c>
    </row>
    <row r="47" spans="5:7" x14ac:dyDescent="0.2">
      <c r="E47" s="1">
        <v>3</v>
      </c>
      <c r="F47" s="16">
        <v>503</v>
      </c>
      <c r="G47" s="16">
        <v>611</v>
      </c>
    </row>
    <row r="48" spans="5:7" x14ac:dyDescent="0.2">
      <c r="E48" s="1">
        <v>4</v>
      </c>
      <c r="F48" s="16">
        <v>719</v>
      </c>
      <c r="G48" s="16">
        <v>713</v>
      </c>
    </row>
    <row r="49" spans="5:7" x14ac:dyDescent="0.2">
      <c r="E49" s="1">
        <v>5</v>
      </c>
      <c r="F49" s="17">
        <v>503</v>
      </c>
      <c r="G49" s="17">
        <v>536</v>
      </c>
    </row>
  </sheetData>
  <sortState xmlns:xlrd2="http://schemas.microsoft.com/office/spreadsheetml/2017/richdata2" ref="G12:G20">
    <sortCondition descending="1" ref="G1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G16"/>
  <sheetViews>
    <sheetView zoomScaleNormal="100" workbookViewId="0">
      <selection activeCell="G6" sqref="G6"/>
    </sheetView>
  </sheetViews>
  <sheetFormatPr baseColWidth="10"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 x14ac:dyDescent="0.25">
      <c r="B1" s="2" t="s">
        <v>1</v>
      </c>
    </row>
    <row r="2" spans="2:7" x14ac:dyDescent="0.2">
      <c r="B2" s="5" t="s">
        <v>0</v>
      </c>
    </row>
    <row r="5" spans="2:7" ht="12.75" thickBot="1" x14ac:dyDescent="0.25">
      <c r="C5" s="3" t="s">
        <v>7</v>
      </c>
      <c r="D5" s="3" t="s">
        <v>8</v>
      </c>
      <c r="G5" s="3" t="s">
        <v>3</v>
      </c>
    </row>
    <row r="6" spans="2:7" x14ac:dyDescent="0.2">
      <c r="C6" s="4">
        <v>650</v>
      </c>
      <c r="D6" s="4">
        <v>772000</v>
      </c>
      <c r="G6" s="11">
        <f>(C6-$C$11)*(D6-$D$11)</f>
        <v>34776000</v>
      </c>
    </row>
    <row r="7" spans="2:7" x14ac:dyDescent="0.2">
      <c r="C7" s="4">
        <v>785</v>
      </c>
      <c r="D7" s="4">
        <v>998000</v>
      </c>
      <c r="G7" s="11">
        <f>(C7-$C$11)*(D7-$D$11)</f>
        <v>-5265000</v>
      </c>
    </row>
    <row r="8" spans="2:7" x14ac:dyDescent="0.2">
      <c r="C8" s="4">
        <v>1200</v>
      </c>
      <c r="D8" s="4">
        <v>1200000</v>
      </c>
      <c r="G8" s="11">
        <f>(C8-$C$11)*(D8-$D$11)</f>
        <v>89178000</v>
      </c>
    </row>
    <row r="9" spans="2:7" x14ac:dyDescent="0.2">
      <c r="C9" s="4">
        <v>720</v>
      </c>
      <c r="D9" s="4">
        <v>800000</v>
      </c>
      <c r="G9" s="11">
        <f>(C9-$C$11)*(D9-$D$11)</f>
        <v>19418000</v>
      </c>
    </row>
    <row r="10" spans="2:7" x14ac:dyDescent="0.2">
      <c r="C10" s="7">
        <v>975</v>
      </c>
      <c r="D10" s="7">
        <v>895000</v>
      </c>
      <c r="G10" s="12">
        <f>(C10-$C$11)*(D10-$D$11)</f>
        <v>-4142000</v>
      </c>
    </row>
    <row r="11" spans="2:7" x14ac:dyDescent="0.2">
      <c r="B11" s="10" t="s">
        <v>2</v>
      </c>
      <c r="C11" s="4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2">
      <c r="B12" s="5"/>
      <c r="C12" s="14"/>
      <c r="D12" s="4"/>
      <c r="F12" s="5" t="s">
        <v>5</v>
      </c>
      <c r="G12" s="11">
        <v>5</v>
      </c>
    </row>
    <row r="13" spans="2:7" x14ac:dyDescent="0.2">
      <c r="B13" s="5"/>
      <c r="C13" s="8"/>
      <c r="D13" s="8"/>
      <c r="F13" s="5" t="s">
        <v>6</v>
      </c>
      <c r="G13" s="11">
        <f>G11/4</f>
        <v>33491250</v>
      </c>
    </row>
    <row r="14" spans="2:7" x14ac:dyDescent="0.2">
      <c r="B14" s="5"/>
      <c r="C14" s="4"/>
      <c r="D14" s="4"/>
      <c r="F14" s="5"/>
      <c r="G14" s="9"/>
    </row>
    <row r="16" spans="2:7" x14ac:dyDescent="0.2">
      <c r="F16" s="5"/>
      <c r="G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1:G16"/>
  <sheetViews>
    <sheetView zoomScale="130" zoomScaleNormal="130" workbookViewId="0"/>
  </sheetViews>
  <sheetFormatPr baseColWidth="10"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 x14ac:dyDescent="0.25">
      <c r="B1" s="2" t="s">
        <v>1</v>
      </c>
    </row>
    <row r="2" spans="2:7" x14ac:dyDescent="0.2">
      <c r="B2" s="5" t="s">
        <v>0</v>
      </c>
    </row>
    <row r="5" spans="2:7" ht="12.75" thickBot="1" x14ac:dyDescent="0.25">
      <c r="C5" s="3" t="s">
        <v>7</v>
      </c>
      <c r="D5" s="3" t="s">
        <v>8</v>
      </c>
      <c r="G5" s="3" t="s">
        <v>3</v>
      </c>
    </row>
    <row r="6" spans="2:7" x14ac:dyDescent="0.2">
      <c r="C6" s="1">
        <v>650</v>
      </c>
      <c r="D6" s="4">
        <v>772000</v>
      </c>
      <c r="G6" s="11">
        <f>(C6-$C$11)*(D6-$D$11)</f>
        <v>34776000</v>
      </c>
    </row>
    <row r="7" spans="2:7" x14ac:dyDescent="0.2">
      <c r="C7" s="1">
        <v>785</v>
      </c>
      <c r="D7" s="4">
        <v>998000</v>
      </c>
      <c r="G7" s="11">
        <f>(C7-$C$11)*(D7-$D$11)</f>
        <v>-5265000</v>
      </c>
    </row>
    <row r="8" spans="2:7" x14ac:dyDescent="0.2">
      <c r="C8" s="1">
        <v>1200</v>
      </c>
      <c r="D8" s="4">
        <v>1200000</v>
      </c>
      <c r="G8" s="11">
        <f>(C8-$C$11)*(D8-$D$11)</f>
        <v>89178000</v>
      </c>
    </row>
    <row r="9" spans="2:7" x14ac:dyDescent="0.2">
      <c r="C9" s="1">
        <v>720</v>
      </c>
      <c r="D9" s="4">
        <v>800000</v>
      </c>
      <c r="G9" s="11">
        <f>(C9-$C$11)*(D9-$D$11)</f>
        <v>19418000</v>
      </c>
    </row>
    <row r="10" spans="2:7" x14ac:dyDescent="0.2">
      <c r="C10" s="6">
        <v>975</v>
      </c>
      <c r="D10" s="7">
        <v>895000</v>
      </c>
      <c r="G10" s="12">
        <f>(C10-$C$11)*(D10-$D$11)</f>
        <v>-4142000</v>
      </c>
    </row>
    <row r="11" spans="2:7" x14ac:dyDescent="0.2">
      <c r="B11" s="10" t="s">
        <v>2</v>
      </c>
      <c r="C11" s="1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2">
      <c r="B12" s="5"/>
      <c r="C12" s="14"/>
      <c r="D12" s="4"/>
      <c r="F12" s="5" t="s">
        <v>5</v>
      </c>
      <c r="G12" s="11">
        <v>5</v>
      </c>
    </row>
    <row r="13" spans="2:7" x14ac:dyDescent="0.2">
      <c r="B13" s="5"/>
      <c r="C13" s="8"/>
      <c r="D13" s="8"/>
      <c r="F13" s="5" t="s">
        <v>6</v>
      </c>
      <c r="G13" s="11">
        <f>G11/4</f>
        <v>33491250</v>
      </c>
    </row>
    <row r="14" spans="2:7" x14ac:dyDescent="0.2">
      <c r="B14" s="5"/>
      <c r="C14" s="4"/>
      <c r="D14" s="4"/>
      <c r="F14" s="5"/>
      <c r="G14" s="9"/>
    </row>
    <row r="16" spans="2:7" x14ac:dyDescent="0.2">
      <c r="F16" s="5"/>
      <c r="G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Covariance</vt:lpstr>
      <vt:lpstr>cov</vt:lpstr>
      <vt:lpstr>Covariance2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SEBAS MC</cp:lastModifiedBy>
  <dcterms:created xsi:type="dcterms:W3CDTF">2017-03-21T13:09:44Z</dcterms:created>
  <dcterms:modified xsi:type="dcterms:W3CDTF">2022-08-14T22:36:28Z</dcterms:modified>
</cp:coreProperties>
</file>