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<sst xmlns="http://schemas.openxmlformats.org/spreadsheetml/2006/main" count="417" uniqueCount="249">
  <si>
    <t>Component</t>
  </si>
  <si>
    <t>Subsystem</t>
  </si>
  <si>
    <t>Purpose</t>
  </si>
  <si>
    <t>Quantity</t>
  </si>
  <si>
    <t>PCB REF DES</t>
  </si>
  <si>
    <t>PCB Package</t>
  </si>
  <si>
    <t>Manufacturer</t>
  </si>
  <si>
    <t>Mfg. P/N</t>
  </si>
  <si>
    <t>Distributor</t>
  </si>
  <si>
    <t>P/N</t>
  </si>
  <si>
    <t>Unit Cost ($)</t>
  </si>
  <si>
    <t>Cost ($)</t>
  </si>
  <si>
    <t>Included in $40 Constraint</t>
  </si>
  <si>
    <t>Where To Get</t>
  </si>
  <si>
    <t>Datasheet</t>
  </si>
  <si>
    <t>Electrical</t>
  </si>
  <si>
    <t>Air Quality Click Sensor</t>
  </si>
  <si>
    <t>Controller</t>
  </si>
  <si>
    <t>CO2 Sensor</t>
  </si>
  <si>
    <t>U4</t>
  </si>
  <si>
    <t>user</t>
  </si>
  <si>
    <t>MikroElektronika</t>
  </si>
  <si>
    <t>MIKROE-1630</t>
  </si>
  <si>
    <t>Digikey</t>
  </si>
  <si>
    <t>1471-1358-ND</t>
  </si>
  <si>
    <t>Order Online</t>
  </si>
  <si>
    <t>http://download.mikroe.com/documents/add-on-boards/click/air-quality/air-quality-click-manual-v100.pdf</t>
  </si>
  <si>
    <t>TM4C123GH6PM 64-pin LQFP</t>
  </si>
  <si>
    <t>CPU</t>
  </si>
  <si>
    <t>U1</t>
  </si>
  <si>
    <t>LQFP</t>
  </si>
  <si>
    <t>TI</t>
  </si>
  <si>
    <t>TM4C123GH6PMI</t>
  </si>
  <si>
    <t>Mouser</t>
  </si>
  <si>
    <t>595-TM4C123GH6PMI</t>
  </si>
  <si>
    <t>PCB</t>
  </si>
  <si>
    <t>http://www.ti.com/lit/ds/symlink/tm4c123gh6pm.pdf</t>
  </si>
  <si>
    <t xml:space="preserve">18-bit color 128*160 1.8" TFT LCD display </t>
  </si>
  <si>
    <t>LCD</t>
  </si>
  <si>
    <t>J4</t>
  </si>
  <si>
    <t>Sitronix</t>
  </si>
  <si>
    <t>ST7735R</t>
  </si>
  <si>
    <t>Adafruit</t>
  </si>
  <si>
    <t>https://www.crystalfontz.com/controllers/ST7735/</t>
  </si>
  <si>
    <t>8-Ohm Speaker</t>
  </si>
  <si>
    <t>Speaker</t>
  </si>
  <si>
    <t>J2</t>
  </si>
  <si>
    <t>DIP</t>
  </si>
  <si>
    <t>PUI Audio</t>
  </si>
  <si>
    <t>AS03208MS-3-R</t>
  </si>
  <si>
    <t>665-AS03208MS-3-R</t>
  </si>
  <si>
    <t>Cabinet</t>
  </si>
  <si>
    <t>Power Header</t>
  </si>
  <si>
    <t>Power</t>
  </si>
  <si>
    <t>J8</t>
  </si>
  <si>
    <t>SIP</t>
  </si>
  <si>
    <t>Crystal</t>
  </si>
  <si>
    <t>Processing</t>
  </si>
  <si>
    <t>Y1</t>
  </si>
  <si>
    <t>NX5032</t>
  </si>
  <si>
    <t>NDK</t>
  </si>
  <si>
    <t>NX5032GA-16.000000</t>
  </si>
  <si>
    <t>644-1037-1-ND</t>
  </si>
  <si>
    <t>JTAG 1 by 5 Male Header</t>
  </si>
  <si>
    <t>JTAG</t>
  </si>
  <si>
    <t>J1</t>
  </si>
  <si>
    <t>SPI</t>
  </si>
  <si>
    <t>Molex</t>
  </si>
  <si>
    <t>90120-0125</t>
  </si>
  <si>
    <t>538-90120-0125</t>
  </si>
  <si>
    <t>Logic Analyzer Connector</t>
  </si>
  <si>
    <t>Logic Analyzer</t>
  </si>
  <si>
    <t>J3 J6 J7</t>
  </si>
  <si>
    <t>FCI</t>
  </si>
  <si>
    <t>68021-208HLF</t>
  </si>
  <si>
    <t>609-3344-ND</t>
  </si>
  <si>
    <t>Rectifier</t>
  </si>
  <si>
    <t>Electrolysis</t>
  </si>
  <si>
    <t>rectifier</t>
  </si>
  <si>
    <t>USER</t>
  </si>
  <si>
    <t>IRF540 MOSFET N-channel, TO220</t>
  </si>
  <si>
    <t>Q1</t>
  </si>
  <si>
    <t>DSC</t>
  </si>
  <si>
    <t>Fairchild</t>
  </si>
  <si>
    <t>IRF540</t>
  </si>
  <si>
    <t>IRF540NPBF-ND</t>
  </si>
  <si>
    <t>McDermott</t>
  </si>
  <si>
    <t>https://media.digikey.com/pdf/Data%20Sheets/ST%20Microelectronics%20PDFS/IRF540.pdf</t>
  </si>
  <si>
    <t>LP2950 3.3V regulator, 100 mA TO-92</t>
  </si>
  <si>
    <t>Regulator</t>
  </si>
  <si>
    <t>U2</t>
  </si>
  <si>
    <t>TO220</t>
  </si>
  <si>
    <t>LP2950-33LPRE3</t>
  </si>
  <si>
    <t>296-31455-1-ND</t>
  </si>
  <si>
    <t>Tactile Switch, surface mount</t>
  </si>
  <si>
    <t>UI</t>
  </si>
  <si>
    <t>SW3 SW4 SW5</t>
  </si>
  <si>
    <t>SW</t>
  </si>
  <si>
    <t>C&amp;K Components</t>
  </si>
  <si>
    <t>KSC353JLFG</t>
  </si>
  <si>
    <t>611-KSC353JLFG</t>
  </si>
  <si>
    <t>On/off power switch</t>
  </si>
  <si>
    <t>Power Switch</t>
  </si>
  <si>
    <t>SW2</t>
  </si>
  <si>
    <t>BGMicro</t>
  </si>
  <si>
    <t>SWT1010</t>
  </si>
  <si>
    <t>TM4C Reset</t>
  </si>
  <si>
    <t>SM</t>
  </si>
  <si>
    <t>SW1</t>
  </si>
  <si>
    <t>Ceramic, X7R, 20%, 1 uF</t>
  </si>
  <si>
    <t>TM4C</t>
  </si>
  <si>
    <t>C7 C11</t>
  </si>
  <si>
    <t>CAP</t>
  </si>
  <si>
    <t>Jameco</t>
  </si>
  <si>
    <t>Ceramic, Z5U, -20/+80%, 0.1 uF</t>
  </si>
  <si>
    <t>C4 C6 C10 C9 C17</t>
  </si>
  <si>
    <t>399-4151-ND</t>
  </si>
  <si>
    <t>Ceramic, Z5U, -20/+80%, 0.01 uF</t>
  </si>
  <si>
    <t>C8 C3 C5</t>
  </si>
  <si>
    <t>399-4148-ND</t>
  </si>
  <si>
    <t>Ceramic C0G, 10%, 10 pF</t>
  </si>
  <si>
    <t>C13 C14</t>
  </si>
  <si>
    <t>Murata 50V 5%</t>
  </si>
  <si>
    <t>RDE5C1H100J0P1H03B</t>
  </si>
  <si>
    <t>490-8629-ND</t>
  </si>
  <si>
    <t>Tantalum, 16V, 20% 2.2 uF</t>
  </si>
  <si>
    <t>C12</t>
  </si>
  <si>
    <t>CAP-Tant</t>
  </si>
  <si>
    <t>AVX Corporation</t>
  </si>
  <si>
    <t>TAP225M016CCS</t>
  </si>
  <si>
    <t>581-TAP225M016CCS</t>
  </si>
  <si>
    <t>Tantalum, 16V, 10% 4.7 uF</t>
  </si>
  <si>
    <t>Power Regulator</t>
  </si>
  <si>
    <t xml:space="preserve">C2 C1 C16 </t>
  </si>
  <si>
    <t>18-bit color 128*160 1.8" TFT LCD display</t>
  </si>
  <si>
    <t>https://cdn-shop.adafruit.com/datasheets/ST7735R_V0.2.pdf</t>
  </si>
  <si>
    <t>LED Red 1.6V 1mA 5mm diffused</t>
  </si>
  <si>
    <t>UI / Controller</t>
  </si>
  <si>
    <t>LED</t>
  </si>
  <si>
    <t>D1 D2</t>
  </si>
  <si>
    <t>Avago Technologies</t>
  </si>
  <si>
    <t>HLMP-D150</t>
  </si>
  <si>
    <t>516-1323-ND</t>
  </si>
  <si>
    <t>LED Yellow 2mA 5mm diffused</t>
  </si>
  <si>
    <t>D3</t>
  </si>
  <si>
    <t>HLMP-4719</t>
  </si>
  <si>
    <t>516-1326-ND</t>
  </si>
  <si>
    <t>LED Green 2mA 5mm diffused</t>
  </si>
  <si>
    <t>D4</t>
  </si>
  <si>
    <t>HLMP-4740</t>
  </si>
  <si>
    <t>516-1327-ND</t>
  </si>
  <si>
    <t>B3F Tactile Push Button Switch</t>
  </si>
  <si>
    <t>Switches</t>
  </si>
  <si>
    <t>Omron Electronics</t>
  </si>
  <si>
    <t>B3F-1052</t>
  </si>
  <si>
    <t>SW405-ND</t>
  </si>
  <si>
    <t>PN2222 NPN Transistor</t>
  </si>
  <si>
    <t>TO92</t>
  </si>
  <si>
    <t>Q2</t>
  </si>
  <si>
    <t>PN2222</t>
  </si>
  <si>
    <t>PN2222BU-ND</t>
  </si>
  <si>
    <t>1N914 Diode</t>
  </si>
  <si>
    <t>MISC</t>
  </si>
  <si>
    <t>1N914</t>
  </si>
  <si>
    <t>1N914B-ND</t>
  </si>
  <si>
    <t>Carbon 1/6W, 5%, 10k Resistor</t>
  </si>
  <si>
    <t>Switches and Resart Switch</t>
  </si>
  <si>
    <t>R2 R4 R5 R6</t>
  </si>
  <si>
    <t>Yageo</t>
  </si>
  <si>
    <t>CFR-25JR-52-2K2</t>
  </si>
  <si>
    <t>2.2KQTR-ND</t>
  </si>
  <si>
    <t>Carbon 1/6W, 5%, 2.2k Resistor</t>
  </si>
  <si>
    <t>R7</t>
  </si>
  <si>
    <t>Stackpole Electronics Inc.</t>
  </si>
  <si>
    <t>CF18JT2K20</t>
  </si>
  <si>
    <t>CF18JT2K20TR-ND</t>
  </si>
  <si>
    <t>Carbon 1/6W, 5%, 1M Resistor</t>
  </si>
  <si>
    <t>R1</t>
  </si>
  <si>
    <t>DIL</t>
  </si>
  <si>
    <t>CF18JT1M00</t>
  </si>
  <si>
    <t>CF18JT1M00TR-ND</t>
  </si>
  <si>
    <t>Carbon 1/6W, 5%, 470 Resistor</t>
  </si>
  <si>
    <t>Micro USB, LED's</t>
  </si>
  <si>
    <t>R3 R8 R9 R10</t>
  </si>
  <si>
    <t>CF18JT470R</t>
  </si>
  <si>
    <t>CF18JT470RTR-ND</t>
  </si>
  <si>
    <t>Test Point, Black</t>
  </si>
  <si>
    <t>Electrolysis and Micro USB</t>
  </si>
  <si>
    <t>TP1 TP2 TP3 TP4 GND GND3</t>
  </si>
  <si>
    <t>BIG / DIL</t>
  </si>
  <si>
    <t>Keystone Electronics</t>
  </si>
  <si>
    <t>36-5001K-ND</t>
  </si>
  <si>
    <t>USB to Micro USB Cable</t>
  </si>
  <si>
    <t>Qualtek</t>
  </si>
  <si>
    <t>3025010-03</t>
  </si>
  <si>
    <t>Q853-ND</t>
  </si>
  <si>
    <t>1' Wires</t>
  </si>
  <si>
    <t>To Sensor</t>
  </si>
  <si>
    <t>Alligator Clip Wire</t>
  </si>
  <si>
    <t>Power to Electrodes</t>
  </si>
  <si>
    <t>SE</t>
  </si>
  <si>
    <t>TL10</t>
  </si>
  <si>
    <t>Amazon</t>
  </si>
  <si>
    <t>B0002KRABU</t>
  </si>
  <si>
    <t>4mm x 100mm Carbon Electrode</t>
  </si>
  <si>
    <t>Provide V and I to solution</t>
  </si>
  <si>
    <t>Frey Scientific</t>
  </si>
  <si>
    <t>B00FGDRA8G</t>
  </si>
  <si>
    <t>5.5" x 5.5" x 1" Box</t>
  </si>
  <si>
    <t>Enclosure</t>
  </si>
  <si>
    <t>PRINT</t>
  </si>
  <si>
    <t>Mechanical / Chemical</t>
  </si>
  <si>
    <t>1.18L Medium Square Ziploc Container and Lid</t>
  </si>
  <si>
    <t>Ziploc</t>
  </si>
  <si>
    <t>N/A</t>
  </si>
  <si>
    <t>HEB</t>
  </si>
  <si>
    <t>In Store</t>
  </si>
  <si>
    <t>Distilled H2O</t>
  </si>
  <si>
    <t>Reactant and Conductor</t>
  </si>
  <si>
    <t>Sodium Bicarbonate</t>
  </si>
  <si>
    <t>Increase Solution Conductivity</t>
  </si>
  <si>
    <t>Arm &amp; Hammer</t>
  </si>
  <si>
    <t>1" ID x 1 1/4" OD x 1/8" Wall 4"L</t>
  </si>
  <si>
    <t>H2 Capture</t>
  </si>
  <si>
    <t>Small Parts</t>
  </si>
  <si>
    <t>TPC-125/20</t>
  </si>
  <si>
    <t>B000OMJ578</t>
  </si>
  <si>
    <t>Plastic Bags</t>
  </si>
  <si>
    <t>Rubber band</t>
  </si>
  <si>
    <t>4mm Hole Tapered Stopper 9mm-14mm</t>
  </si>
  <si>
    <t>Hold Electrodes</t>
  </si>
  <si>
    <t>uxcell</t>
  </si>
  <si>
    <t>a14120400ux0371</t>
  </si>
  <si>
    <t>B00XBG6DO2</t>
  </si>
  <si>
    <t>A" x B" x C" Box</t>
  </si>
  <si>
    <t>Environment</t>
  </si>
  <si>
    <t>Print</t>
  </si>
  <si>
    <t>1/4" ID x 3/8" OD 1'L</t>
  </si>
  <si>
    <t>Transport O2 and CO2 to Environment</t>
  </si>
  <si>
    <t>Vinyl-Flex</t>
  </si>
  <si>
    <t>PVC14-38ANA</t>
  </si>
  <si>
    <t>B00E6BD0G0</t>
  </si>
  <si>
    <t>1/4", .5 PSI Polypropylene Standard Check Valve with Viton® Diaphragm</t>
  </si>
  <si>
    <t>1-Way Flow of O2, CO2, and Pressure Release</t>
  </si>
  <si>
    <t>Ark-Plas</t>
  </si>
  <si>
    <t>HAX24-PPO</t>
  </si>
  <si>
    <t>US Plastics</t>
  </si>
  <si>
    <t>Total Cost (all)</t>
  </si>
  <si>
    <t>Total Cost (minus excluded)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</si>
</sst>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FF"/>
      <name val="Arial"/>
    </font>
    <font/>
    <font>
      <b/>
      <sz val="10.0"/>
      <color rgb="FF000000"/>
      <name val="Arial"/>
    </font>
    <font>
      <name val="Arial"/>
    </font>
    <font>
      <color rgb="FF000000"/>
      <name val="Arial"/>
    </font>
    <font>
      <sz val="10.0"/>
      <color rgb="FF111111"/>
      <name val="Arial"/>
    </font>
    <font>
      <sz val="10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wrapText="1"/>
    </xf>
    <xf borderId="0" fillId="2" fontId="1" numFmtId="4" xfId="0" applyAlignment="1" applyFont="1" applyNumberFormat="1">
      <alignment readingOrder="0" shrinkToFit="0" wrapText="1"/>
    </xf>
    <xf borderId="0" fillId="2" fontId="1" numFmtId="2" xfId="0" applyAlignment="1" applyFont="1" applyNumberFormat="1">
      <alignment readingOrder="0"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3" fontId="2" numFmtId="4" xfId="0" applyAlignment="1" applyFont="1" applyNumberFormat="1">
      <alignment readingOrder="0" shrinkToFit="0" wrapText="1"/>
    </xf>
    <xf borderId="0" fillId="3" fontId="2" numFmtId="2" xfId="0" applyAlignment="1" applyFont="1" applyNumberFormat="1">
      <alignment shrinkToFit="0" wrapText="1"/>
    </xf>
    <xf borderId="0" fillId="3" fontId="3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/>
    </xf>
    <xf borderId="0" fillId="3" fontId="0" numFmtId="4" xfId="0" applyAlignment="1" applyFont="1" applyNumberFormat="1">
      <alignment horizontal="right" readingOrder="0" shrinkToFit="0" vertical="bottom" wrapText="1"/>
    </xf>
    <xf borderId="0" fillId="3" fontId="4" numFmtId="164" xfId="0" applyAlignment="1" applyFont="1" applyNumberFormat="1">
      <alignment readingOrder="0"/>
    </xf>
    <xf borderId="0" fillId="3" fontId="2" numFmtId="2" xfId="0" applyAlignment="1" applyFont="1" applyNumberFormat="1">
      <alignment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3" fontId="0" numFmtId="164" xfId="0" applyAlignment="1" applyFont="1" applyNumberFormat="1">
      <alignment readingOrder="0" shrinkToFit="0" vertical="bottom" wrapText="1"/>
    </xf>
    <xf borderId="0" fillId="3" fontId="0" numFmtId="0" xfId="0" applyAlignment="1" applyFont="1">
      <alignment readingOrder="0" vertical="bottom"/>
    </xf>
    <xf borderId="0" fillId="3" fontId="0" numFmtId="164" xfId="0" applyAlignment="1" applyFont="1" applyNumberFormat="1">
      <alignment horizontal="right" readingOrder="0" shrinkToFit="0" vertical="bottom" wrapText="1"/>
    </xf>
    <xf borderId="0" fillId="3" fontId="0" numFmtId="4" xfId="0" applyAlignment="1" applyFont="1" applyNumberFormat="1">
      <alignment horizontal="right" readingOrder="0" vertical="bottom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3" fontId="0" numFmtId="0" xfId="0" applyAlignment="1" applyFont="1">
      <alignment readingOrder="0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horizontal="right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horizontal="right" shrinkToFit="0" vertical="bottom" wrapText="1"/>
    </xf>
    <xf borderId="0" fillId="3" fontId="6" numFmtId="4" xfId="0" applyAlignment="1" applyFont="1" applyNumberFormat="1">
      <alignment horizontal="right" shrinkToFit="0" vertical="bottom" wrapText="1"/>
    </xf>
    <xf borderId="0" fillId="3" fontId="6" numFmtId="2" xfId="0" applyAlignment="1" applyFont="1" applyNumberFormat="1">
      <alignment horizontal="right" shrinkToFit="0" vertical="bottom" wrapText="1"/>
    </xf>
    <xf borderId="0" fillId="3" fontId="7" numFmtId="0" xfId="0" applyAlignment="1" applyFont="1">
      <alignment vertical="bottom"/>
    </xf>
    <xf borderId="0" fillId="3" fontId="8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top" wrapText="1"/>
    </xf>
    <xf borderId="0" fillId="3" fontId="8" numFmtId="0" xfId="0" applyAlignment="1" applyFont="1">
      <alignment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4" numFmtId="0" xfId="0" applyFont="1"/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4" xfId="0" applyAlignment="1" applyFont="1" applyNumberFormat="1">
      <alignment readingOrder="0" shrinkToFit="0" wrapText="1"/>
    </xf>
    <xf borderId="0" fillId="2" fontId="2" numFmtId="2" xfId="0" applyAlignment="1" applyFont="1" applyNumberFormat="1">
      <alignment shrinkToFit="0" wrapText="1"/>
    </xf>
    <xf borderId="0" fillId="2" fontId="8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 shrinkToFit="0" wrapText="1"/>
    </xf>
    <xf borderId="0" fillId="2" fontId="9" numFmtId="0" xfId="0" applyAlignment="1" applyFont="1">
      <alignment horizontal="left" readingOrder="0"/>
    </xf>
    <xf borderId="0" fillId="2" fontId="8" numFmtId="0" xfId="0" applyAlignment="1" applyFont="1">
      <alignment readingOrder="0" shrinkToFit="0" vertical="top" wrapText="1"/>
    </xf>
    <xf borderId="0" fillId="2" fontId="9" numFmtId="0" xfId="0" applyAlignment="1" applyFont="1">
      <alignment horizontal="left" readingOrder="0" shrinkToFit="0" wrapText="1"/>
    </xf>
    <xf borderId="0" fillId="2" fontId="2" numFmtId="2" xfId="0" applyAlignment="1" applyFont="1" applyNumberFormat="1">
      <alignment readingOrder="0" shrinkToFit="0" wrapText="1"/>
    </xf>
    <xf borderId="0" fillId="2" fontId="0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4" xfId="0" applyAlignment="1" applyFont="1" applyNumberFormat="1">
      <alignment shrinkToFit="0" wrapText="1"/>
    </xf>
    <xf borderId="0" fillId="0" fontId="2" numFmtId="2" xfId="0" applyAlignment="1" applyFont="1" applyNumberFormat="1">
      <alignment shrinkToFit="0" wrapText="1"/>
    </xf>
    <xf borderId="1" fillId="0" fontId="1" numFmtId="4" xfId="0" applyAlignment="1" applyBorder="1" applyFont="1" applyNumberFormat="1">
      <alignment readingOrder="0" shrinkToFit="0" wrapText="1"/>
    </xf>
    <xf borderId="1" fillId="0" fontId="2" numFmtId="2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wnload.mikroe.com/documents/add-on-boards/click/air-quality/air-quality-click-manual-v100.pdf" TargetMode="External"/><Relationship Id="rId2" Type="http://schemas.openxmlformats.org/officeDocument/2006/relationships/hyperlink" Target="http://www.ti.com/lit/ds/symlink/tm4c123gh6pm.pdf" TargetMode="External"/><Relationship Id="rId3" Type="http://schemas.openxmlformats.org/officeDocument/2006/relationships/hyperlink" Target="https://www.crystalfontz.com/controllers/ST7735/" TargetMode="External"/><Relationship Id="rId4" Type="http://schemas.openxmlformats.org/officeDocument/2006/relationships/hyperlink" Target="https://media.digikey.com/pdf/Data%20Sheets/ST%20Microelectronics%20PDFS/IRF540.pdf" TargetMode="External"/><Relationship Id="rId5" Type="http://schemas.openxmlformats.org/officeDocument/2006/relationships/hyperlink" Target="https://cdn-shop.adafruit.com/datasheets/ST7735R_V0.2.pdf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5.43"/>
    <col customWidth="1" min="8" max="8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2" t="s">
        <v>12</v>
      </c>
      <c r="O1" s="2" t="s">
        <v>13</v>
      </c>
      <c r="P1" s="2" t="s">
        <v>14</v>
      </c>
    </row>
    <row r="2">
      <c r="A2" s="5" t="s">
        <v>15</v>
      </c>
      <c r="B2" s="6" t="s">
        <v>16</v>
      </c>
      <c r="C2" s="6" t="s">
        <v>17</v>
      </c>
      <c r="D2" s="6" t="s">
        <v>18</v>
      </c>
      <c r="E2" s="6">
        <v>1.0</v>
      </c>
      <c r="F2" s="6" t="s">
        <v>19</v>
      </c>
      <c r="G2" s="6" t="s">
        <v>20</v>
      </c>
      <c r="H2" s="6" t="s">
        <v>21</v>
      </c>
      <c r="I2" s="7" t="s">
        <v>22</v>
      </c>
      <c r="J2" s="6" t="s">
        <v>23</v>
      </c>
      <c r="K2" s="7" t="s">
        <v>24</v>
      </c>
      <c r="L2" s="8">
        <v>16.83</v>
      </c>
      <c r="M2" s="9">
        <f t="shared" ref="M2:M5" si="1">E2*L2</f>
        <v>16.83</v>
      </c>
      <c r="N2" s="6" t="b">
        <v>1</v>
      </c>
      <c r="O2" s="6" t="s">
        <v>25</v>
      </c>
      <c r="P2" s="10" t="s">
        <v>26</v>
      </c>
    </row>
    <row r="3">
      <c r="B3" s="11" t="s">
        <v>27</v>
      </c>
      <c r="C3" s="6" t="s">
        <v>17</v>
      </c>
      <c r="D3" s="6" t="s">
        <v>28</v>
      </c>
      <c r="E3" s="6">
        <v>1.0</v>
      </c>
      <c r="F3" s="12" t="s">
        <v>29</v>
      </c>
      <c r="G3" s="6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3">
        <v>11.55</v>
      </c>
      <c r="M3" s="9">
        <f t="shared" si="1"/>
        <v>11.55</v>
      </c>
      <c r="N3" s="6" t="b">
        <v>0</v>
      </c>
      <c r="O3" s="6" t="s">
        <v>35</v>
      </c>
      <c r="P3" s="10" t="s">
        <v>36</v>
      </c>
    </row>
    <row r="4">
      <c r="B4" s="11" t="s">
        <v>37</v>
      </c>
      <c r="C4" s="6" t="s">
        <v>17</v>
      </c>
      <c r="D4" s="6" t="s">
        <v>38</v>
      </c>
      <c r="E4" s="6">
        <v>1.0</v>
      </c>
      <c r="F4" s="6" t="s">
        <v>39</v>
      </c>
      <c r="G4" s="6" t="s">
        <v>38</v>
      </c>
      <c r="H4" s="11" t="s">
        <v>40</v>
      </c>
      <c r="I4" s="13" t="s">
        <v>41</v>
      </c>
      <c r="J4" s="11" t="s">
        <v>42</v>
      </c>
      <c r="K4" s="11">
        <v>358.0</v>
      </c>
      <c r="L4" s="14">
        <v>19.96</v>
      </c>
      <c r="M4" s="9">
        <f t="shared" si="1"/>
        <v>19.96</v>
      </c>
      <c r="N4" s="6" t="b">
        <v>0</v>
      </c>
      <c r="O4" s="6" t="s">
        <v>25</v>
      </c>
      <c r="P4" s="10" t="s">
        <v>43</v>
      </c>
    </row>
    <row r="5">
      <c r="B5" s="11" t="s">
        <v>44</v>
      </c>
      <c r="C5" s="6" t="s">
        <v>17</v>
      </c>
      <c r="D5" s="6" t="s">
        <v>45</v>
      </c>
      <c r="E5" s="6">
        <v>1.0</v>
      </c>
      <c r="F5" s="6" t="s">
        <v>46</v>
      </c>
      <c r="G5" s="6" t="s">
        <v>47</v>
      </c>
      <c r="H5" s="11" t="s">
        <v>48</v>
      </c>
      <c r="I5" s="13" t="s">
        <v>49</v>
      </c>
      <c r="J5" s="11" t="s">
        <v>33</v>
      </c>
      <c r="K5" s="11" t="s">
        <v>50</v>
      </c>
      <c r="L5" s="12">
        <v>8.97</v>
      </c>
      <c r="M5" s="9">
        <f t="shared" si="1"/>
        <v>8.97</v>
      </c>
      <c r="N5" s="6" t="b">
        <v>0</v>
      </c>
      <c r="O5" s="6" t="s">
        <v>51</v>
      </c>
      <c r="P5" s="6"/>
    </row>
    <row r="6">
      <c r="B6" s="11" t="s">
        <v>52</v>
      </c>
      <c r="C6" s="6" t="s">
        <v>17</v>
      </c>
      <c r="D6" s="6" t="s">
        <v>53</v>
      </c>
      <c r="E6" s="6">
        <v>1.0</v>
      </c>
      <c r="F6" s="6" t="s">
        <v>54</v>
      </c>
      <c r="G6" s="6" t="s">
        <v>55</v>
      </c>
      <c r="H6" s="11"/>
      <c r="I6" s="11"/>
      <c r="J6" s="11"/>
      <c r="K6" s="11"/>
      <c r="L6" s="13">
        <v>0.1</v>
      </c>
      <c r="M6" s="15">
        <v>0.1</v>
      </c>
      <c r="N6" s="6" t="b">
        <v>0</v>
      </c>
      <c r="O6" s="6" t="s">
        <v>51</v>
      </c>
      <c r="P6" s="6"/>
    </row>
    <row r="7">
      <c r="B7" s="11" t="s">
        <v>56</v>
      </c>
      <c r="C7" s="6" t="s">
        <v>17</v>
      </c>
      <c r="D7" s="6" t="s">
        <v>57</v>
      </c>
      <c r="E7" s="6">
        <v>1.0</v>
      </c>
      <c r="F7" s="6" t="s">
        <v>58</v>
      </c>
      <c r="G7" s="6" t="s">
        <v>59</v>
      </c>
      <c r="H7" s="11" t="s">
        <v>60</v>
      </c>
      <c r="I7" s="11" t="s">
        <v>61</v>
      </c>
      <c r="J7" s="11" t="s">
        <v>23</v>
      </c>
      <c r="K7" s="11" t="s">
        <v>62</v>
      </c>
      <c r="L7" s="13">
        <v>0.51</v>
      </c>
      <c r="M7" s="9">
        <f t="shared" ref="M7:M42" si="2">E7*L7</f>
        <v>0.51</v>
      </c>
      <c r="N7" s="6" t="b">
        <v>0</v>
      </c>
      <c r="O7" s="6" t="s">
        <v>35</v>
      </c>
      <c r="P7" s="6"/>
    </row>
    <row r="8">
      <c r="B8" s="11" t="s">
        <v>63</v>
      </c>
      <c r="C8" s="6" t="s">
        <v>17</v>
      </c>
      <c r="D8" s="6" t="s">
        <v>64</v>
      </c>
      <c r="E8" s="6">
        <v>1.0</v>
      </c>
      <c r="F8" s="6" t="s">
        <v>65</v>
      </c>
      <c r="G8" s="6" t="s">
        <v>66</v>
      </c>
      <c r="H8" s="11" t="s">
        <v>67</v>
      </c>
      <c r="I8" s="11" t="s">
        <v>68</v>
      </c>
      <c r="J8" s="11" t="s">
        <v>33</v>
      </c>
      <c r="K8" s="11" t="s">
        <v>69</v>
      </c>
      <c r="L8" s="13">
        <v>0.29</v>
      </c>
      <c r="M8" s="9">
        <f t="shared" si="2"/>
        <v>0.29</v>
      </c>
      <c r="N8" s="6" t="b">
        <v>0</v>
      </c>
      <c r="O8" s="6" t="s">
        <v>51</v>
      </c>
      <c r="P8" s="6"/>
    </row>
    <row r="9">
      <c r="B9" s="11" t="s">
        <v>70</v>
      </c>
      <c r="C9" s="6" t="s">
        <v>17</v>
      </c>
      <c r="D9" s="6" t="s">
        <v>71</v>
      </c>
      <c r="E9" s="6">
        <v>3.0</v>
      </c>
      <c r="F9" s="6" t="s">
        <v>72</v>
      </c>
      <c r="G9" s="6" t="s">
        <v>47</v>
      </c>
      <c r="H9" s="11" t="s">
        <v>73</v>
      </c>
      <c r="I9" s="11" t="s">
        <v>74</v>
      </c>
      <c r="J9" s="11" t="s">
        <v>23</v>
      </c>
      <c r="K9" s="11" t="s">
        <v>75</v>
      </c>
      <c r="L9" s="13">
        <v>0.27</v>
      </c>
      <c r="M9" s="9">
        <f t="shared" si="2"/>
        <v>0.81</v>
      </c>
      <c r="N9" s="6" t="b">
        <v>0</v>
      </c>
      <c r="O9" s="6" t="s">
        <v>51</v>
      </c>
      <c r="P9" s="6"/>
    </row>
    <row r="10">
      <c r="B10" s="16" t="s">
        <v>76</v>
      </c>
      <c r="C10" s="6" t="s">
        <v>17</v>
      </c>
      <c r="D10" s="6" t="s">
        <v>77</v>
      </c>
      <c r="E10" s="6">
        <v>1.0</v>
      </c>
      <c r="F10" s="6" t="s">
        <v>78</v>
      </c>
      <c r="G10" s="6" t="s">
        <v>79</v>
      </c>
      <c r="H10" s="11"/>
      <c r="I10" s="11"/>
      <c r="J10" s="11"/>
      <c r="K10" s="11"/>
      <c r="L10" s="13">
        <v>2.0</v>
      </c>
      <c r="M10" s="9">
        <f t="shared" si="2"/>
        <v>2</v>
      </c>
      <c r="N10" s="6" t="b">
        <v>1</v>
      </c>
      <c r="O10" s="6" t="s">
        <v>25</v>
      </c>
      <c r="P10" s="6"/>
    </row>
    <row r="11">
      <c r="B11" s="16" t="s">
        <v>80</v>
      </c>
      <c r="C11" s="6" t="s">
        <v>17</v>
      </c>
      <c r="D11" s="6" t="s">
        <v>77</v>
      </c>
      <c r="E11" s="6">
        <v>1.0</v>
      </c>
      <c r="F11" s="6" t="s">
        <v>81</v>
      </c>
      <c r="G11" s="6" t="s">
        <v>82</v>
      </c>
      <c r="H11" s="11" t="s">
        <v>83</v>
      </c>
      <c r="I11" s="11" t="s">
        <v>84</v>
      </c>
      <c r="J11" s="11" t="s">
        <v>23</v>
      </c>
      <c r="K11" s="11" t="s">
        <v>85</v>
      </c>
      <c r="L11" s="13">
        <v>1.95</v>
      </c>
      <c r="M11" s="9">
        <f t="shared" si="2"/>
        <v>1.95</v>
      </c>
      <c r="N11" s="6" t="b">
        <v>0</v>
      </c>
      <c r="O11" s="6" t="s">
        <v>86</v>
      </c>
      <c r="P11" s="10" t="s">
        <v>87</v>
      </c>
    </row>
    <row r="12">
      <c r="B12" s="11" t="s">
        <v>88</v>
      </c>
      <c r="C12" s="6" t="s">
        <v>17</v>
      </c>
      <c r="D12" s="12" t="s">
        <v>89</v>
      </c>
      <c r="E12" s="12">
        <v>1.0</v>
      </c>
      <c r="F12" s="11" t="s">
        <v>90</v>
      </c>
      <c r="G12" s="12" t="s">
        <v>91</v>
      </c>
      <c r="H12" s="11" t="s">
        <v>31</v>
      </c>
      <c r="I12" s="11" t="s">
        <v>92</v>
      </c>
      <c r="J12" s="11" t="s">
        <v>23</v>
      </c>
      <c r="K12" s="17" t="s">
        <v>93</v>
      </c>
      <c r="L12" s="13">
        <v>0.19</v>
      </c>
      <c r="M12" s="9">
        <f t="shared" si="2"/>
        <v>0.19</v>
      </c>
      <c r="N12" s="6" t="b">
        <v>0</v>
      </c>
      <c r="O12" s="6" t="s">
        <v>51</v>
      </c>
      <c r="P12" s="6"/>
    </row>
    <row r="13">
      <c r="B13" s="11" t="s">
        <v>94</v>
      </c>
      <c r="C13" s="11" t="s">
        <v>17</v>
      </c>
      <c r="D13" s="12" t="s">
        <v>95</v>
      </c>
      <c r="E13" s="12">
        <v>3.0</v>
      </c>
      <c r="F13" s="11" t="s">
        <v>96</v>
      </c>
      <c r="G13" s="11" t="s">
        <v>97</v>
      </c>
      <c r="H13" s="11" t="s">
        <v>98</v>
      </c>
      <c r="I13" s="11" t="s">
        <v>99</v>
      </c>
      <c r="J13" s="11" t="s">
        <v>33</v>
      </c>
      <c r="K13" s="17" t="s">
        <v>100</v>
      </c>
      <c r="L13" s="13">
        <v>0.86</v>
      </c>
      <c r="M13" s="9">
        <f t="shared" si="2"/>
        <v>2.58</v>
      </c>
      <c r="N13" s="6" t="b">
        <v>0</v>
      </c>
      <c r="O13" s="6" t="s">
        <v>51</v>
      </c>
      <c r="P13" s="6"/>
    </row>
    <row r="14">
      <c r="B14" s="11" t="s">
        <v>101</v>
      </c>
      <c r="C14" s="11" t="s">
        <v>17</v>
      </c>
      <c r="D14" s="12" t="s">
        <v>102</v>
      </c>
      <c r="E14" s="12">
        <v>1.0</v>
      </c>
      <c r="F14" s="11" t="s">
        <v>103</v>
      </c>
      <c r="G14" s="11" t="s">
        <v>47</v>
      </c>
      <c r="H14" s="11"/>
      <c r="I14" s="11"/>
      <c r="J14" s="11" t="s">
        <v>104</v>
      </c>
      <c r="K14" s="17" t="s">
        <v>105</v>
      </c>
      <c r="L14" s="13">
        <v>0.85</v>
      </c>
      <c r="M14" s="9">
        <f t="shared" si="2"/>
        <v>0.85</v>
      </c>
      <c r="N14" s="6" t="b">
        <v>0</v>
      </c>
      <c r="O14" s="6" t="s">
        <v>51</v>
      </c>
      <c r="P14" s="6"/>
    </row>
    <row r="15">
      <c r="B15" s="11" t="s">
        <v>94</v>
      </c>
      <c r="C15" s="11" t="s">
        <v>17</v>
      </c>
      <c r="D15" s="12" t="s">
        <v>106</v>
      </c>
      <c r="E15" s="12">
        <v>1.0</v>
      </c>
      <c r="F15" s="11" t="s">
        <v>107</v>
      </c>
      <c r="G15" s="11" t="s">
        <v>108</v>
      </c>
      <c r="H15" s="11" t="s">
        <v>98</v>
      </c>
      <c r="I15" s="11" t="s">
        <v>99</v>
      </c>
      <c r="J15" s="11" t="s">
        <v>33</v>
      </c>
      <c r="K15" s="17" t="s">
        <v>100</v>
      </c>
      <c r="L15" s="13">
        <v>0.86</v>
      </c>
      <c r="M15" s="9">
        <f t="shared" si="2"/>
        <v>0.86</v>
      </c>
      <c r="N15" s="6" t="b">
        <v>0</v>
      </c>
      <c r="O15" s="6" t="s">
        <v>51</v>
      </c>
      <c r="P15" s="6"/>
    </row>
    <row r="16">
      <c r="B16" s="11" t="s">
        <v>109</v>
      </c>
      <c r="C16" s="11" t="s">
        <v>17</v>
      </c>
      <c r="D16" s="12" t="s">
        <v>110</v>
      </c>
      <c r="E16" s="12">
        <v>5.0</v>
      </c>
      <c r="F16" s="11" t="s">
        <v>111</v>
      </c>
      <c r="G16" s="11" t="s">
        <v>112</v>
      </c>
      <c r="H16" s="11"/>
      <c r="I16" s="11"/>
      <c r="J16" s="11" t="s">
        <v>113</v>
      </c>
      <c r="K16" s="17">
        <v>81509.0</v>
      </c>
      <c r="L16" s="13">
        <v>0.35</v>
      </c>
      <c r="M16" s="9">
        <f t="shared" si="2"/>
        <v>1.75</v>
      </c>
      <c r="N16" s="6" t="b">
        <v>0</v>
      </c>
      <c r="O16" s="6" t="s">
        <v>51</v>
      </c>
      <c r="P16" s="6"/>
    </row>
    <row r="17">
      <c r="B17" s="11" t="s">
        <v>114</v>
      </c>
      <c r="C17" s="11" t="s">
        <v>17</v>
      </c>
      <c r="D17" s="12" t="s">
        <v>110</v>
      </c>
      <c r="E17" s="12">
        <v>4.0</v>
      </c>
      <c r="F17" s="11" t="s">
        <v>115</v>
      </c>
      <c r="G17" s="11" t="s">
        <v>112</v>
      </c>
      <c r="H17" s="11"/>
      <c r="I17" s="11"/>
      <c r="J17" s="11" t="s">
        <v>23</v>
      </c>
      <c r="K17" s="17" t="s">
        <v>116</v>
      </c>
      <c r="L17" s="13">
        <v>0.05</v>
      </c>
      <c r="M17" s="9">
        <f t="shared" si="2"/>
        <v>0.2</v>
      </c>
      <c r="N17" s="6" t="b">
        <v>0</v>
      </c>
      <c r="O17" s="6" t="s">
        <v>51</v>
      </c>
      <c r="P17" s="6"/>
    </row>
    <row r="18">
      <c r="B18" s="11" t="s">
        <v>117</v>
      </c>
      <c r="C18" s="11" t="s">
        <v>17</v>
      </c>
      <c r="D18" s="12" t="s">
        <v>110</v>
      </c>
      <c r="E18" s="12">
        <v>3.0</v>
      </c>
      <c r="F18" s="11" t="s">
        <v>118</v>
      </c>
      <c r="G18" s="11" t="s">
        <v>112</v>
      </c>
      <c r="H18" s="11"/>
      <c r="I18" s="11"/>
      <c r="J18" s="11" t="s">
        <v>23</v>
      </c>
      <c r="K18" s="17" t="s">
        <v>119</v>
      </c>
      <c r="L18" s="13">
        <v>0.4</v>
      </c>
      <c r="M18" s="9">
        <f t="shared" si="2"/>
        <v>1.2</v>
      </c>
      <c r="N18" s="6" t="b">
        <v>0</v>
      </c>
      <c r="O18" s="6" t="s">
        <v>51</v>
      </c>
      <c r="P18" s="6"/>
    </row>
    <row r="19">
      <c r="B19" s="11" t="s">
        <v>120</v>
      </c>
      <c r="C19" s="11" t="s">
        <v>17</v>
      </c>
      <c r="D19" s="12" t="s">
        <v>110</v>
      </c>
      <c r="E19" s="12">
        <v>2.0</v>
      </c>
      <c r="F19" s="11" t="s">
        <v>121</v>
      </c>
      <c r="G19" s="11" t="s">
        <v>112</v>
      </c>
      <c r="H19" s="11" t="s">
        <v>122</v>
      </c>
      <c r="I19" s="11" t="s">
        <v>123</v>
      </c>
      <c r="J19" s="11" t="s">
        <v>23</v>
      </c>
      <c r="K19" s="17" t="s">
        <v>124</v>
      </c>
      <c r="L19" s="13">
        <v>0.31</v>
      </c>
      <c r="M19" s="9">
        <f t="shared" si="2"/>
        <v>0.62</v>
      </c>
      <c r="N19" s="6" t="b">
        <v>0</v>
      </c>
      <c r="O19" s="18" t="s">
        <v>51</v>
      </c>
      <c r="P19" s="6"/>
    </row>
    <row r="20">
      <c r="B20" s="11" t="s">
        <v>125</v>
      </c>
      <c r="C20" s="11" t="s">
        <v>17</v>
      </c>
      <c r="D20" s="12" t="s">
        <v>110</v>
      </c>
      <c r="E20" s="12">
        <v>1.0</v>
      </c>
      <c r="F20" s="11" t="s">
        <v>126</v>
      </c>
      <c r="G20" s="11" t="s">
        <v>127</v>
      </c>
      <c r="H20" s="11" t="s">
        <v>128</v>
      </c>
      <c r="I20" s="11" t="s">
        <v>129</v>
      </c>
      <c r="J20" s="11" t="s">
        <v>33</v>
      </c>
      <c r="K20" s="17" t="s">
        <v>130</v>
      </c>
      <c r="L20" s="13">
        <v>0.29</v>
      </c>
      <c r="M20" s="9">
        <f t="shared" si="2"/>
        <v>0.29</v>
      </c>
      <c r="N20" s="6" t="b">
        <v>0</v>
      </c>
      <c r="O20" s="18" t="s">
        <v>51</v>
      </c>
      <c r="P20" s="6"/>
    </row>
    <row r="21">
      <c r="B21" s="11" t="s">
        <v>131</v>
      </c>
      <c r="C21" s="11" t="s">
        <v>17</v>
      </c>
      <c r="D21" s="12" t="s">
        <v>132</v>
      </c>
      <c r="E21" s="12">
        <v>2.0</v>
      </c>
      <c r="F21" s="11" t="s">
        <v>133</v>
      </c>
      <c r="G21" s="11" t="s">
        <v>127</v>
      </c>
      <c r="H21" s="11"/>
      <c r="I21" s="11"/>
      <c r="J21" s="11" t="s">
        <v>113</v>
      </c>
      <c r="K21" s="17">
        <v>94035.0</v>
      </c>
      <c r="L21" s="13">
        <v>0.22</v>
      </c>
      <c r="M21" s="9">
        <f t="shared" si="2"/>
        <v>0.44</v>
      </c>
      <c r="N21" s="6" t="b">
        <v>0</v>
      </c>
      <c r="O21" s="18" t="s">
        <v>51</v>
      </c>
      <c r="P21" s="6"/>
    </row>
    <row r="22">
      <c r="B22" s="11" t="s">
        <v>134</v>
      </c>
      <c r="C22" s="11" t="s">
        <v>95</v>
      </c>
      <c r="D22" s="11" t="s">
        <v>38</v>
      </c>
      <c r="E22" s="11">
        <v>1.0</v>
      </c>
      <c r="F22" s="11" t="s">
        <v>39</v>
      </c>
      <c r="G22" s="19" t="s">
        <v>38</v>
      </c>
      <c r="H22" s="11" t="s">
        <v>40</v>
      </c>
      <c r="I22" s="11" t="s">
        <v>41</v>
      </c>
      <c r="J22" s="11" t="s">
        <v>42</v>
      </c>
      <c r="K22" s="11">
        <v>358.0</v>
      </c>
      <c r="L22" s="13">
        <v>19.96</v>
      </c>
      <c r="M22" s="9">
        <f t="shared" si="2"/>
        <v>19.96</v>
      </c>
      <c r="N22" s="6" t="b">
        <v>0</v>
      </c>
      <c r="O22" s="6" t="s">
        <v>25</v>
      </c>
      <c r="P22" s="10" t="s">
        <v>135</v>
      </c>
    </row>
    <row r="23">
      <c r="B23" s="18" t="s">
        <v>136</v>
      </c>
      <c r="C23" s="11" t="s">
        <v>137</v>
      </c>
      <c r="D23" s="11" t="s">
        <v>138</v>
      </c>
      <c r="E23" s="6">
        <v>2.0</v>
      </c>
      <c r="F23" s="18" t="s">
        <v>139</v>
      </c>
      <c r="G23" s="18" t="s">
        <v>55</v>
      </c>
      <c r="H23" s="18" t="s">
        <v>140</v>
      </c>
      <c r="I23" s="18" t="s">
        <v>141</v>
      </c>
      <c r="J23" s="18" t="s">
        <v>23</v>
      </c>
      <c r="K23" s="18" t="s">
        <v>142</v>
      </c>
      <c r="L23" s="20">
        <v>0.29</v>
      </c>
      <c r="M23" s="9">
        <f t="shared" si="2"/>
        <v>0.58</v>
      </c>
      <c r="N23" s="6" t="b">
        <v>0</v>
      </c>
      <c r="O23" s="6" t="s">
        <v>51</v>
      </c>
      <c r="P23" s="21"/>
    </row>
    <row r="24">
      <c r="B24" s="18" t="s">
        <v>143</v>
      </c>
      <c r="C24" s="11" t="s">
        <v>95</v>
      </c>
      <c r="D24" s="11" t="s">
        <v>138</v>
      </c>
      <c r="E24" s="6">
        <v>1.0</v>
      </c>
      <c r="F24" s="18" t="s">
        <v>144</v>
      </c>
      <c r="G24" s="18" t="s">
        <v>55</v>
      </c>
      <c r="H24" s="18" t="s">
        <v>140</v>
      </c>
      <c r="I24" s="18" t="s">
        <v>145</v>
      </c>
      <c r="J24" s="18" t="s">
        <v>23</v>
      </c>
      <c r="K24" s="18" t="s">
        <v>146</v>
      </c>
      <c r="L24" s="20">
        <v>0.29</v>
      </c>
      <c r="M24" s="9">
        <f t="shared" si="2"/>
        <v>0.29</v>
      </c>
      <c r="N24" s="6" t="b">
        <v>0</v>
      </c>
      <c r="O24" s="6" t="s">
        <v>51</v>
      </c>
      <c r="P24" s="21"/>
    </row>
    <row r="25">
      <c r="B25" s="18" t="s">
        <v>147</v>
      </c>
      <c r="C25" s="11" t="s">
        <v>95</v>
      </c>
      <c r="D25" s="11" t="s">
        <v>138</v>
      </c>
      <c r="E25" s="6">
        <v>1.0</v>
      </c>
      <c r="F25" s="18" t="s">
        <v>148</v>
      </c>
      <c r="G25" s="18" t="s">
        <v>55</v>
      </c>
      <c r="H25" s="18" t="s">
        <v>140</v>
      </c>
      <c r="I25" s="18" t="s">
        <v>149</v>
      </c>
      <c r="J25" s="18" t="s">
        <v>23</v>
      </c>
      <c r="K25" s="18" t="s">
        <v>150</v>
      </c>
      <c r="L25" s="20">
        <v>0.29</v>
      </c>
      <c r="M25" s="9">
        <f t="shared" si="2"/>
        <v>0.29</v>
      </c>
      <c r="N25" s="6" t="b">
        <v>0</v>
      </c>
      <c r="O25" s="6" t="s">
        <v>51</v>
      </c>
      <c r="P25" s="21"/>
    </row>
    <row r="26">
      <c r="B26" s="18" t="s">
        <v>151</v>
      </c>
      <c r="C26" s="6" t="s">
        <v>95</v>
      </c>
      <c r="D26" s="6" t="s">
        <v>152</v>
      </c>
      <c r="E26" s="6">
        <v>3.0</v>
      </c>
      <c r="F26" s="21"/>
      <c r="G26" s="22"/>
      <c r="H26" s="18" t="s">
        <v>153</v>
      </c>
      <c r="I26" s="18" t="s">
        <v>154</v>
      </c>
      <c r="J26" s="18" t="s">
        <v>23</v>
      </c>
      <c r="K26" s="18" t="s">
        <v>155</v>
      </c>
      <c r="L26" s="20">
        <v>0.17</v>
      </c>
      <c r="M26" s="9">
        <f t="shared" si="2"/>
        <v>0.51</v>
      </c>
      <c r="N26" s="6" t="b">
        <v>0</v>
      </c>
      <c r="O26" s="18" t="s">
        <v>51</v>
      </c>
      <c r="P26" s="21"/>
    </row>
    <row r="27">
      <c r="B27" s="12" t="s">
        <v>156</v>
      </c>
      <c r="C27" s="6" t="s">
        <v>95</v>
      </c>
      <c r="D27" s="6" t="s">
        <v>45</v>
      </c>
      <c r="E27" s="6">
        <v>1.0</v>
      </c>
      <c r="F27" s="12" t="s">
        <v>157</v>
      </c>
      <c r="G27" s="12" t="s">
        <v>158</v>
      </c>
      <c r="H27" s="6" t="s">
        <v>83</v>
      </c>
      <c r="I27" s="6" t="s">
        <v>159</v>
      </c>
      <c r="J27" s="6" t="s">
        <v>23</v>
      </c>
      <c r="K27" s="6" t="s">
        <v>160</v>
      </c>
      <c r="L27" s="8">
        <v>0.13</v>
      </c>
      <c r="M27" s="9">
        <f t="shared" si="2"/>
        <v>0.13</v>
      </c>
      <c r="N27" s="6" t="b">
        <v>0</v>
      </c>
      <c r="O27" s="18" t="s">
        <v>51</v>
      </c>
      <c r="P27" s="21"/>
    </row>
    <row r="28">
      <c r="B28" s="12" t="s">
        <v>161</v>
      </c>
      <c r="C28" s="6" t="s">
        <v>95</v>
      </c>
      <c r="D28" s="6" t="s">
        <v>45</v>
      </c>
      <c r="E28" s="6">
        <v>1.0</v>
      </c>
      <c r="F28" s="6" t="s">
        <v>144</v>
      </c>
      <c r="G28" s="12" t="s">
        <v>162</v>
      </c>
      <c r="H28" s="6" t="s">
        <v>83</v>
      </c>
      <c r="I28" s="6" t="s">
        <v>163</v>
      </c>
      <c r="J28" s="6" t="s">
        <v>23</v>
      </c>
      <c r="K28" s="6" t="s">
        <v>164</v>
      </c>
      <c r="L28" s="8">
        <v>0.05</v>
      </c>
      <c r="M28" s="9">
        <f t="shared" si="2"/>
        <v>0.05</v>
      </c>
      <c r="N28" s="6" t="b">
        <v>0</v>
      </c>
      <c r="O28" s="18" t="s">
        <v>51</v>
      </c>
      <c r="P28" s="21"/>
    </row>
    <row r="29">
      <c r="B29" s="6" t="s">
        <v>165</v>
      </c>
      <c r="C29" s="6" t="s">
        <v>137</v>
      </c>
      <c r="D29" s="6" t="s">
        <v>166</v>
      </c>
      <c r="E29" s="6">
        <v>6.0</v>
      </c>
      <c r="F29" s="6" t="s">
        <v>167</v>
      </c>
      <c r="G29" s="12" t="s">
        <v>47</v>
      </c>
      <c r="H29" s="6" t="s">
        <v>168</v>
      </c>
      <c r="I29" s="6" t="s">
        <v>169</v>
      </c>
      <c r="J29" s="6" t="s">
        <v>23</v>
      </c>
      <c r="K29" s="6" t="s">
        <v>170</v>
      </c>
      <c r="L29" s="8">
        <v>0.01</v>
      </c>
      <c r="M29" s="9">
        <f t="shared" si="2"/>
        <v>0.06</v>
      </c>
      <c r="N29" s="6" t="b">
        <v>0</v>
      </c>
      <c r="O29" s="6" t="s">
        <v>51</v>
      </c>
      <c r="P29" s="21"/>
    </row>
    <row r="30">
      <c r="B30" s="6" t="s">
        <v>171</v>
      </c>
      <c r="C30" s="6" t="s">
        <v>95</v>
      </c>
      <c r="D30" s="6" t="s">
        <v>45</v>
      </c>
      <c r="E30" s="6">
        <v>1.0</v>
      </c>
      <c r="F30" s="6" t="s">
        <v>172</v>
      </c>
      <c r="G30" s="12" t="s">
        <v>47</v>
      </c>
      <c r="H30" s="6" t="s">
        <v>173</v>
      </c>
      <c r="I30" s="23" t="s">
        <v>174</v>
      </c>
      <c r="J30" s="6" t="s">
        <v>23</v>
      </c>
      <c r="K30" s="6" t="s">
        <v>175</v>
      </c>
      <c r="L30" s="8">
        <v>0.01</v>
      </c>
      <c r="M30" s="9">
        <f t="shared" si="2"/>
        <v>0.01</v>
      </c>
      <c r="N30" s="6" t="b">
        <v>0</v>
      </c>
      <c r="O30" s="6" t="s">
        <v>51</v>
      </c>
      <c r="P30" s="21"/>
    </row>
    <row r="31">
      <c r="B31" s="6" t="s">
        <v>176</v>
      </c>
      <c r="C31" s="6" t="s">
        <v>17</v>
      </c>
      <c r="D31" s="6" t="s">
        <v>110</v>
      </c>
      <c r="E31" s="6">
        <v>1.0</v>
      </c>
      <c r="F31" s="6" t="s">
        <v>177</v>
      </c>
      <c r="G31" s="12" t="s">
        <v>178</v>
      </c>
      <c r="H31" s="6" t="s">
        <v>173</v>
      </c>
      <c r="I31" s="23" t="s">
        <v>179</v>
      </c>
      <c r="J31" s="6" t="s">
        <v>23</v>
      </c>
      <c r="K31" s="6" t="s">
        <v>180</v>
      </c>
      <c r="L31" s="8">
        <v>0.01</v>
      </c>
      <c r="M31" s="9">
        <f t="shared" si="2"/>
        <v>0.01</v>
      </c>
      <c r="N31" s="6" t="b">
        <v>0</v>
      </c>
      <c r="O31" s="6" t="s">
        <v>51</v>
      </c>
      <c r="P31" s="21"/>
    </row>
    <row r="32">
      <c r="B32" s="6" t="s">
        <v>181</v>
      </c>
      <c r="C32" s="6" t="s">
        <v>17</v>
      </c>
      <c r="D32" s="6" t="s">
        <v>182</v>
      </c>
      <c r="E32" s="6">
        <v>1.0</v>
      </c>
      <c r="F32" s="6" t="s">
        <v>183</v>
      </c>
      <c r="G32" s="12" t="s">
        <v>178</v>
      </c>
      <c r="H32" s="6" t="s">
        <v>173</v>
      </c>
      <c r="I32" s="23" t="s">
        <v>184</v>
      </c>
      <c r="J32" s="6" t="s">
        <v>23</v>
      </c>
      <c r="K32" s="6" t="s">
        <v>185</v>
      </c>
      <c r="L32" s="8">
        <v>0.01</v>
      </c>
      <c r="M32" s="9">
        <f t="shared" si="2"/>
        <v>0.01</v>
      </c>
      <c r="N32" s="6" t="b">
        <v>0</v>
      </c>
      <c r="O32" s="18" t="s">
        <v>51</v>
      </c>
      <c r="P32" s="21"/>
    </row>
    <row r="33">
      <c r="B33" s="24" t="s">
        <v>186</v>
      </c>
      <c r="C33" s="24" t="s">
        <v>17</v>
      </c>
      <c r="D33" s="24" t="s">
        <v>187</v>
      </c>
      <c r="E33" s="25">
        <v>6.0</v>
      </c>
      <c r="F33" s="26" t="s">
        <v>188</v>
      </c>
      <c r="G33" s="27" t="s">
        <v>189</v>
      </c>
      <c r="H33" s="27" t="s">
        <v>190</v>
      </c>
      <c r="I33" s="28">
        <v>5001.0</v>
      </c>
      <c r="J33" s="27" t="s">
        <v>23</v>
      </c>
      <c r="K33" s="27" t="s">
        <v>191</v>
      </c>
      <c r="L33" s="29">
        <v>0.23</v>
      </c>
      <c r="M33" s="30">
        <f t="shared" si="2"/>
        <v>1.38</v>
      </c>
      <c r="N33" s="6" t="b">
        <v>0</v>
      </c>
      <c r="O33" s="31" t="s">
        <v>51</v>
      </c>
      <c r="P33" s="21"/>
    </row>
    <row r="34">
      <c r="B34" s="6" t="s">
        <v>192</v>
      </c>
      <c r="C34" s="6" t="s">
        <v>17</v>
      </c>
      <c r="D34" s="6" t="s">
        <v>53</v>
      </c>
      <c r="E34" s="6">
        <v>1.0</v>
      </c>
      <c r="F34" s="21"/>
      <c r="G34" s="21"/>
      <c r="H34" s="6" t="s">
        <v>193</v>
      </c>
      <c r="I34" s="6" t="s">
        <v>194</v>
      </c>
      <c r="J34" s="27" t="s">
        <v>23</v>
      </c>
      <c r="K34" s="6" t="s">
        <v>195</v>
      </c>
      <c r="L34" s="8">
        <v>2.31</v>
      </c>
      <c r="M34" s="9">
        <f t="shared" si="2"/>
        <v>2.31</v>
      </c>
      <c r="N34" s="6" t="b">
        <v>0</v>
      </c>
      <c r="O34" s="6" t="s">
        <v>25</v>
      </c>
      <c r="P34" s="21"/>
    </row>
    <row r="35">
      <c r="B35" s="6" t="s">
        <v>196</v>
      </c>
      <c r="C35" s="6" t="s">
        <v>17</v>
      </c>
      <c r="D35" s="6" t="s">
        <v>197</v>
      </c>
      <c r="E35" s="6">
        <v>6.0</v>
      </c>
      <c r="F35" s="21"/>
      <c r="G35" s="21"/>
      <c r="H35" s="21"/>
      <c r="I35" s="21"/>
      <c r="J35" s="21"/>
      <c r="K35" s="21"/>
      <c r="L35" s="8">
        <v>0.01</v>
      </c>
      <c r="M35" s="9">
        <f t="shared" si="2"/>
        <v>0.06</v>
      </c>
      <c r="N35" s="6" t="b">
        <v>1</v>
      </c>
      <c r="O35" s="6" t="s">
        <v>25</v>
      </c>
      <c r="P35" s="21"/>
    </row>
    <row r="36">
      <c r="B36" s="6" t="s">
        <v>198</v>
      </c>
      <c r="C36" s="6" t="s">
        <v>77</v>
      </c>
      <c r="D36" s="6" t="s">
        <v>199</v>
      </c>
      <c r="E36" s="6">
        <v>2.0</v>
      </c>
      <c r="F36" s="21"/>
      <c r="G36" s="21"/>
      <c r="H36" s="32" t="s">
        <v>200</v>
      </c>
      <c r="I36" s="32" t="s">
        <v>201</v>
      </c>
      <c r="J36" s="6" t="s">
        <v>202</v>
      </c>
      <c r="K36" s="33" t="s">
        <v>203</v>
      </c>
      <c r="L36" s="8">
        <v>0.59</v>
      </c>
      <c r="M36" s="9">
        <f t="shared" si="2"/>
        <v>1.18</v>
      </c>
      <c r="N36" s="6" t="b">
        <v>1</v>
      </c>
      <c r="O36" s="6" t="s">
        <v>25</v>
      </c>
      <c r="P36" s="21"/>
    </row>
    <row r="37">
      <c r="B37" s="6" t="s">
        <v>204</v>
      </c>
      <c r="C37" s="6" t="s">
        <v>77</v>
      </c>
      <c r="D37" s="6" t="s">
        <v>205</v>
      </c>
      <c r="E37" s="6">
        <v>2.0</v>
      </c>
      <c r="F37" s="21"/>
      <c r="G37" s="21"/>
      <c r="H37" s="34" t="s">
        <v>206</v>
      </c>
      <c r="I37" s="35">
        <v>576672.0</v>
      </c>
      <c r="J37" s="6" t="s">
        <v>202</v>
      </c>
      <c r="K37" s="36" t="s">
        <v>207</v>
      </c>
      <c r="L37" s="8">
        <v>1.6</v>
      </c>
      <c r="M37" s="9">
        <f t="shared" si="2"/>
        <v>3.2</v>
      </c>
      <c r="N37" s="6" t="b">
        <v>1</v>
      </c>
      <c r="O37" s="6" t="s">
        <v>25</v>
      </c>
      <c r="P37" s="21"/>
    </row>
    <row r="38">
      <c r="B38" s="6" t="s">
        <v>208</v>
      </c>
      <c r="C38" s="6" t="s">
        <v>17</v>
      </c>
      <c r="D38" s="6" t="s">
        <v>209</v>
      </c>
      <c r="E38" s="6">
        <v>1.0</v>
      </c>
      <c r="F38" s="21"/>
      <c r="G38" s="21"/>
      <c r="H38" s="21"/>
      <c r="I38" s="37"/>
      <c r="J38" s="21"/>
      <c r="K38" s="21"/>
      <c r="L38" s="8">
        <v>0.0</v>
      </c>
      <c r="M38" s="9">
        <f t="shared" si="2"/>
        <v>0</v>
      </c>
      <c r="N38" s="6" t="b">
        <v>0</v>
      </c>
      <c r="O38" s="12" t="s">
        <v>210</v>
      </c>
      <c r="P38" s="21"/>
    </row>
    <row r="39">
      <c r="A39" s="1" t="s">
        <v>211</v>
      </c>
      <c r="B39" s="38" t="s">
        <v>212</v>
      </c>
      <c r="C39" s="38" t="s">
        <v>77</v>
      </c>
      <c r="D39" s="38" t="s">
        <v>209</v>
      </c>
      <c r="E39" s="38">
        <v>1.0</v>
      </c>
      <c r="F39" s="39"/>
      <c r="G39" s="39"/>
      <c r="H39" s="38" t="s">
        <v>213</v>
      </c>
      <c r="I39" s="38" t="s">
        <v>214</v>
      </c>
      <c r="J39" s="38" t="s">
        <v>215</v>
      </c>
      <c r="K39" s="38" t="s">
        <v>214</v>
      </c>
      <c r="L39" s="40">
        <v>0.86</v>
      </c>
      <c r="M39" s="41">
        <f t="shared" si="2"/>
        <v>0.86</v>
      </c>
      <c r="N39" s="38" t="b">
        <v>1</v>
      </c>
      <c r="O39" s="38" t="s">
        <v>216</v>
      </c>
      <c r="P39" s="39"/>
    </row>
    <row r="40">
      <c r="B40" s="42" t="s">
        <v>217</v>
      </c>
      <c r="C40" s="38" t="s">
        <v>77</v>
      </c>
      <c r="D40" s="38" t="s">
        <v>218</v>
      </c>
      <c r="E40" s="38">
        <v>1.0</v>
      </c>
      <c r="F40" s="39"/>
      <c r="G40" s="39"/>
      <c r="H40" s="38" t="s">
        <v>215</v>
      </c>
      <c r="I40" s="38" t="s">
        <v>214</v>
      </c>
      <c r="J40" s="38" t="s">
        <v>215</v>
      </c>
      <c r="K40" s="38" t="s">
        <v>214</v>
      </c>
      <c r="L40" s="40">
        <v>0.99</v>
      </c>
      <c r="M40" s="41">
        <f t="shared" si="2"/>
        <v>0.99</v>
      </c>
      <c r="N40" s="38" t="b">
        <v>1</v>
      </c>
      <c r="O40" s="38" t="s">
        <v>216</v>
      </c>
      <c r="P40" s="39"/>
    </row>
    <row r="41">
      <c r="B41" s="42" t="s">
        <v>219</v>
      </c>
      <c r="C41" s="38" t="s">
        <v>77</v>
      </c>
      <c r="D41" s="38" t="s">
        <v>220</v>
      </c>
      <c r="E41" s="38">
        <v>1.0</v>
      </c>
      <c r="F41" s="39"/>
      <c r="G41" s="39"/>
      <c r="H41" s="38" t="s">
        <v>221</v>
      </c>
      <c r="I41" s="38" t="s">
        <v>214</v>
      </c>
      <c r="J41" s="38" t="s">
        <v>215</v>
      </c>
      <c r="K41" s="38" t="s">
        <v>214</v>
      </c>
      <c r="L41" s="40">
        <v>1.19</v>
      </c>
      <c r="M41" s="41">
        <f t="shared" si="2"/>
        <v>1.19</v>
      </c>
      <c r="N41" s="38" t="b">
        <v>1</v>
      </c>
      <c r="O41" s="38" t="s">
        <v>216</v>
      </c>
      <c r="P41" s="39"/>
    </row>
    <row r="42">
      <c r="B42" s="43" t="s">
        <v>222</v>
      </c>
      <c r="C42" s="38" t="s">
        <v>77</v>
      </c>
      <c r="D42" s="38" t="s">
        <v>223</v>
      </c>
      <c r="E42" s="38">
        <v>1.0</v>
      </c>
      <c r="F42" s="39"/>
      <c r="G42" s="39"/>
      <c r="H42" s="38" t="s">
        <v>224</v>
      </c>
      <c r="I42" s="44" t="s">
        <v>225</v>
      </c>
      <c r="J42" s="38" t="s">
        <v>202</v>
      </c>
      <c r="K42" s="45" t="s">
        <v>226</v>
      </c>
      <c r="L42" s="40">
        <v>1.41</v>
      </c>
      <c r="M42" s="41">
        <f t="shared" si="2"/>
        <v>1.41</v>
      </c>
      <c r="N42" s="38" t="b">
        <v>1</v>
      </c>
      <c r="O42" s="38" t="s">
        <v>25</v>
      </c>
      <c r="P42" s="39"/>
    </row>
    <row r="43">
      <c r="B43" s="42" t="s">
        <v>227</v>
      </c>
      <c r="C43" s="38" t="s">
        <v>77</v>
      </c>
      <c r="D43" s="38" t="s">
        <v>223</v>
      </c>
      <c r="E43" s="38">
        <v>2.0</v>
      </c>
      <c r="F43" s="39"/>
      <c r="G43" s="39"/>
      <c r="H43" s="44"/>
      <c r="I43" s="46"/>
      <c r="J43" s="38"/>
      <c r="K43" s="47"/>
      <c r="L43" s="40"/>
      <c r="M43" s="41"/>
      <c r="N43" s="38" t="b">
        <v>1</v>
      </c>
      <c r="O43" s="38" t="s">
        <v>216</v>
      </c>
      <c r="P43" s="39"/>
    </row>
    <row r="44">
      <c r="B44" s="42" t="s">
        <v>228</v>
      </c>
      <c r="C44" s="38" t="s">
        <v>77</v>
      </c>
      <c r="D44" s="38" t="s">
        <v>223</v>
      </c>
      <c r="E44" s="38">
        <v>2.0</v>
      </c>
      <c r="F44" s="39"/>
      <c r="G44" s="39"/>
      <c r="H44" s="44"/>
      <c r="I44" s="46"/>
      <c r="J44" s="38"/>
      <c r="K44" s="47"/>
      <c r="L44" s="40"/>
      <c r="M44" s="41"/>
      <c r="N44" s="38" t="b">
        <v>1</v>
      </c>
      <c r="O44" s="38" t="s">
        <v>216</v>
      </c>
      <c r="P44" s="39"/>
    </row>
    <row r="45">
      <c r="B45" s="42" t="s">
        <v>229</v>
      </c>
      <c r="C45" s="38" t="s">
        <v>77</v>
      </c>
      <c r="D45" s="38" t="s">
        <v>230</v>
      </c>
      <c r="E45" s="38">
        <v>6.0</v>
      </c>
      <c r="F45" s="39"/>
      <c r="G45" s="39"/>
      <c r="H45" s="44" t="s">
        <v>231</v>
      </c>
      <c r="I45" s="46" t="s">
        <v>232</v>
      </c>
      <c r="J45" s="38" t="s">
        <v>202</v>
      </c>
      <c r="K45" s="47" t="s">
        <v>233</v>
      </c>
      <c r="L45" s="40">
        <v>0.65</v>
      </c>
      <c r="M45" s="41">
        <f>E45*L45</f>
        <v>3.9</v>
      </c>
      <c r="N45" s="38" t="b">
        <v>1</v>
      </c>
      <c r="O45" s="38" t="s">
        <v>25</v>
      </c>
      <c r="P45" s="39"/>
    </row>
    <row r="46">
      <c r="B46" s="38" t="s">
        <v>234</v>
      </c>
      <c r="C46" s="38" t="s">
        <v>235</v>
      </c>
      <c r="D46" s="38" t="s">
        <v>209</v>
      </c>
      <c r="E46" s="38">
        <v>1.0</v>
      </c>
      <c r="F46" s="39"/>
      <c r="G46" s="39"/>
      <c r="H46" s="44"/>
      <c r="I46" s="46"/>
      <c r="J46" s="38"/>
      <c r="K46" s="47"/>
      <c r="L46" s="40">
        <v>0.0</v>
      </c>
      <c r="M46" s="48">
        <v>0.0</v>
      </c>
      <c r="N46" s="38" t="b">
        <v>0</v>
      </c>
      <c r="O46" s="38" t="s">
        <v>236</v>
      </c>
      <c r="P46" s="39"/>
    </row>
    <row r="47">
      <c r="B47" s="38" t="s">
        <v>237</v>
      </c>
      <c r="C47" s="38" t="s">
        <v>235</v>
      </c>
      <c r="D47" s="38" t="s">
        <v>238</v>
      </c>
      <c r="E47" s="38">
        <v>2.0</v>
      </c>
      <c r="F47" s="39"/>
      <c r="G47" s="39"/>
      <c r="H47" s="44" t="s">
        <v>239</v>
      </c>
      <c r="I47" s="46" t="s">
        <v>240</v>
      </c>
      <c r="J47" s="38" t="s">
        <v>202</v>
      </c>
      <c r="K47" s="47" t="s">
        <v>241</v>
      </c>
      <c r="L47" s="40">
        <v>0.16</v>
      </c>
      <c r="M47" s="41">
        <f t="shared" ref="M47:M48" si="3">E47*L47</f>
        <v>0.32</v>
      </c>
      <c r="N47" s="38" t="b">
        <v>1</v>
      </c>
      <c r="O47" s="38" t="s">
        <v>25</v>
      </c>
      <c r="P47" s="39"/>
    </row>
    <row r="48">
      <c r="B48" s="49" t="s">
        <v>242</v>
      </c>
      <c r="C48" s="38" t="s">
        <v>235</v>
      </c>
      <c r="D48" s="38" t="s">
        <v>243</v>
      </c>
      <c r="E48" s="38">
        <v>3.0</v>
      </c>
      <c r="F48" s="39"/>
      <c r="G48" s="39"/>
      <c r="H48" s="38" t="s">
        <v>244</v>
      </c>
      <c r="I48" s="50" t="s">
        <v>245</v>
      </c>
      <c r="J48" s="38" t="s">
        <v>246</v>
      </c>
      <c r="K48" s="50">
        <v>64048.0</v>
      </c>
      <c r="L48" s="40">
        <v>0.75</v>
      </c>
      <c r="M48" s="41">
        <f t="shared" si="3"/>
        <v>2.25</v>
      </c>
      <c r="N48" s="38" t="b">
        <v>1</v>
      </c>
      <c r="O48" s="38" t="s">
        <v>25</v>
      </c>
      <c r="P48" s="39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2"/>
      <c r="M49" s="53"/>
      <c r="N49" s="51"/>
      <c r="O49" s="51"/>
      <c r="P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2"/>
      <c r="M50" s="53"/>
      <c r="N50" s="51"/>
      <c r="O50" s="51"/>
      <c r="P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3"/>
      <c r="N51" s="51"/>
      <c r="O51" s="51"/>
      <c r="P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2"/>
      <c r="M52" s="53"/>
      <c r="N52" s="51"/>
      <c r="O52" s="51"/>
      <c r="P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4" t="s">
        <v>247</v>
      </c>
      <c r="M53" s="55">
        <f>sum(M2:M52)</f>
        <v>112.9</v>
      </c>
      <c r="N53" s="51"/>
      <c r="O53" s="51"/>
      <c r="P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4" t="s">
        <v>248</v>
      </c>
      <c r="M54" s="55">
        <f>sumif(N2:N52, "=TRUE",M2:M52)</f>
        <v>34.19</v>
      </c>
      <c r="N54" s="51"/>
      <c r="O54" s="51"/>
      <c r="P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2"/>
      <c r="M55" s="53"/>
      <c r="N55" s="51"/>
      <c r="O55" s="51"/>
      <c r="P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2"/>
      <c r="M56" s="53"/>
      <c r="N56" s="51"/>
      <c r="O56" s="51"/>
      <c r="P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2"/>
      <c r="M57" s="53"/>
      <c r="N57" s="51"/>
      <c r="O57" s="51"/>
      <c r="P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2"/>
      <c r="M58" s="53"/>
      <c r="N58" s="51"/>
      <c r="O58" s="51"/>
      <c r="P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2"/>
      <c r="M59" s="53"/>
      <c r="N59" s="51"/>
      <c r="O59" s="51"/>
      <c r="P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2"/>
      <c r="M60" s="53"/>
      <c r="N60" s="51"/>
      <c r="O60" s="51"/>
      <c r="P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2"/>
      <c r="M61" s="53"/>
      <c r="N61" s="51"/>
      <c r="O61" s="51"/>
      <c r="P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2"/>
      <c r="M62" s="53"/>
      <c r="N62" s="51"/>
      <c r="O62" s="51"/>
      <c r="P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2"/>
      <c r="M63" s="53"/>
      <c r="N63" s="51"/>
      <c r="O63" s="51"/>
      <c r="P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2"/>
      <c r="M64" s="53"/>
      <c r="N64" s="51"/>
      <c r="O64" s="51"/>
      <c r="P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2"/>
      <c r="M65" s="53"/>
      <c r="N65" s="51"/>
      <c r="O65" s="51"/>
      <c r="P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2"/>
      <c r="M66" s="53"/>
      <c r="N66" s="51"/>
      <c r="O66" s="51"/>
      <c r="P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2"/>
      <c r="M67" s="53"/>
      <c r="N67" s="51"/>
      <c r="O67" s="51"/>
      <c r="P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2"/>
      <c r="M68" s="53"/>
      <c r="N68" s="51"/>
      <c r="O68" s="51"/>
      <c r="P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2"/>
      <c r="M69" s="53"/>
      <c r="N69" s="51"/>
      <c r="O69" s="51"/>
      <c r="P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2"/>
      <c r="M70" s="53"/>
      <c r="N70" s="51"/>
      <c r="O70" s="51"/>
      <c r="P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2"/>
      <c r="M71" s="53"/>
      <c r="N71" s="51"/>
      <c r="O71" s="51"/>
      <c r="P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2"/>
      <c r="M72" s="53"/>
      <c r="N72" s="51"/>
      <c r="O72" s="51"/>
      <c r="P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2"/>
      <c r="M73" s="53"/>
      <c r="N73" s="51"/>
      <c r="O73" s="51"/>
      <c r="P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2"/>
      <c r="M74" s="53"/>
      <c r="N74" s="51"/>
      <c r="O74" s="51"/>
      <c r="P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2"/>
      <c r="M75" s="53"/>
      <c r="N75" s="51"/>
      <c r="O75" s="51"/>
      <c r="P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2"/>
      <c r="M76" s="53"/>
      <c r="N76" s="51"/>
      <c r="O76" s="51"/>
      <c r="P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3"/>
      <c r="N77" s="51"/>
      <c r="O77" s="51"/>
      <c r="P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2"/>
      <c r="M78" s="53"/>
      <c r="N78" s="51"/>
      <c r="O78" s="51"/>
      <c r="P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2"/>
      <c r="M79" s="53"/>
      <c r="N79" s="51"/>
      <c r="O79" s="51"/>
      <c r="P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2"/>
      <c r="M80" s="53"/>
      <c r="N80" s="51"/>
      <c r="O80" s="51"/>
      <c r="P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2"/>
      <c r="M81" s="53"/>
      <c r="N81" s="51"/>
      <c r="O81" s="51"/>
      <c r="P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2"/>
      <c r="M82" s="53"/>
      <c r="N82" s="51"/>
      <c r="O82" s="51"/>
      <c r="P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2"/>
      <c r="M83" s="53"/>
      <c r="N83" s="51"/>
      <c r="O83" s="51"/>
      <c r="P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2"/>
      <c r="M84" s="53"/>
      <c r="N84" s="51"/>
      <c r="O84" s="51"/>
      <c r="P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2"/>
      <c r="M85" s="53"/>
      <c r="N85" s="51"/>
      <c r="O85" s="51"/>
      <c r="P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2"/>
      <c r="M86" s="53"/>
      <c r="N86" s="51"/>
      <c r="O86" s="51"/>
      <c r="P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2"/>
      <c r="M87" s="53"/>
      <c r="N87" s="51"/>
      <c r="O87" s="51"/>
      <c r="P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2"/>
      <c r="M88" s="53"/>
      <c r="N88" s="51"/>
      <c r="O88" s="51"/>
      <c r="P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2"/>
      <c r="M89" s="53"/>
      <c r="N89" s="51"/>
      <c r="O89" s="51"/>
      <c r="P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2"/>
      <c r="M90" s="53"/>
      <c r="N90" s="51"/>
      <c r="O90" s="51"/>
      <c r="P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2"/>
      <c r="M91" s="53"/>
      <c r="N91" s="51"/>
      <c r="O91" s="51"/>
      <c r="P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2"/>
      <c r="M92" s="53"/>
      <c r="N92" s="51"/>
      <c r="O92" s="51"/>
      <c r="P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2"/>
      <c r="M93" s="53"/>
      <c r="N93" s="51"/>
      <c r="O93" s="51"/>
      <c r="P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2"/>
      <c r="M94" s="53"/>
      <c r="N94" s="51"/>
      <c r="O94" s="51"/>
      <c r="P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2"/>
      <c r="M95" s="53"/>
      <c r="N95" s="51"/>
      <c r="O95" s="51"/>
      <c r="P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2"/>
      <c r="M96" s="53"/>
      <c r="N96" s="51"/>
      <c r="O96" s="51"/>
      <c r="P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2"/>
      <c r="M97" s="53"/>
      <c r="N97" s="51"/>
      <c r="O97" s="51"/>
      <c r="P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2"/>
      <c r="M98" s="53"/>
      <c r="N98" s="51"/>
      <c r="O98" s="51"/>
      <c r="P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2"/>
      <c r="M99" s="53"/>
      <c r="N99" s="51"/>
      <c r="O99" s="51"/>
      <c r="P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2"/>
      <c r="M100" s="53"/>
      <c r="N100" s="51"/>
      <c r="O100" s="51"/>
      <c r="P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2"/>
      <c r="M101" s="53"/>
      <c r="N101" s="51"/>
      <c r="O101" s="51"/>
      <c r="P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2"/>
      <c r="M102" s="53"/>
      <c r="N102" s="51"/>
      <c r="O102" s="51"/>
      <c r="P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3"/>
      <c r="N103" s="51"/>
      <c r="O103" s="51"/>
      <c r="P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2"/>
      <c r="M104" s="53"/>
      <c r="N104" s="51"/>
      <c r="O104" s="51"/>
      <c r="P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2"/>
      <c r="M105" s="53"/>
      <c r="N105" s="51"/>
      <c r="O105" s="51"/>
      <c r="P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2"/>
      <c r="M106" s="53"/>
      <c r="N106" s="51"/>
      <c r="O106" s="51"/>
      <c r="P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2"/>
      <c r="M107" s="53"/>
      <c r="N107" s="51"/>
      <c r="O107" s="51"/>
      <c r="P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2"/>
      <c r="M108" s="53"/>
      <c r="N108" s="51"/>
      <c r="O108" s="51"/>
      <c r="P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2"/>
      <c r="M109" s="53"/>
      <c r="N109" s="51"/>
      <c r="O109" s="51"/>
      <c r="P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2"/>
      <c r="M110" s="53"/>
      <c r="N110" s="51"/>
      <c r="O110" s="51"/>
      <c r="P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2"/>
      <c r="M111" s="53"/>
      <c r="N111" s="51"/>
      <c r="O111" s="51"/>
      <c r="P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2"/>
      <c r="M112" s="53"/>
      <c r="N112" s="51"/>
      <c r="O112" s="51"/>
      <c r="P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2"/>
      <c r="M113" s="53"/>
      <c r="N113" s="51"/>
      <c r="O113" s="51"/>
      <c r="P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2"/>
      <c r="M114" s="53"/>
      <c r="N114" s="51"/>
      <c r="O114" s="51"/>
      <c r="P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2"/>
      <c r="M115" s="53"/>
      <c r="N115" s="51"/>
      <c r="O115" s="51"/>
      <c r="P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2"/>
      <c r="M116" s="53"/>
      <c r="N116" s="51"/>
      <c r="O116" s="51"/>
      <c r="P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2"/>
      <c r="M117" s="53"/>
      <c r="N117" s="51"/>
      <c r="O117" s="51"/>
      <c r="P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2"/>
      <c r="M118" s="53"/>
      <c r="N118" s="51"/>
      <c r="O118" s="51"/>
      <c r="P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2"/>
      <c r="M119" s="53"/>
      <c r="N119" s="51"/>
      <c r="O119" s="51"/>
      <c r="P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2"/>
      <c r="M120" s="53"/>
      <c r="N120" s="51"/>
      <c r="O120" s="51"/>
      <c r="P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2"/>
      <c r="M121" s="53"/>
      <c r="N121" s="51"/>
      <c r="O121" s="51"/>
      <c r="P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2"/>
      <c r="M122" s="53"/>
      <c r="N122" s="51"/>
      <c r="O122" s="51"/>
      <c r="P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2"/>
      <c r="M123" s="53"/>
      <c r="N123" s="51"/>
      <c r="O123" s="51"/>
      <c r="P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2"/>
      <c r="M124" s="53"/>
      <c r="N124" s="51"/>
      <c r="O124" s="51"/>
      <c r="P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2"/>
      <c r="M125" s="53"/>
      <c r="N125" s="51"/>
      <c r="O125" s="51"/>
      <c r="P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2"/>
      <c r="M126" s="53"/>
      <c r="N126" s="51"/>
      <c r="O126" s="51"/>
      <c r="P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2"/>
      <c r="M127" s="53"/>
      <c r="N127" s="51"/>
      <c r="O127" s="51"/>
      <c r="P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2"/>
      <c r="M128" s="53"/>
      <c r="N128" s="51"/>
      <c r="O128" s="51"/>
      <c r="P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3"/>
      <c r="N129" s="51"/>
      <c r="O129" s="51"/>
      <c r="P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2"/>
      <c r="M130" s="53"/>
      <c r="N130" s="51"/>
      <c r="O130" s="51"/>
      <c r="P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2"/>
      <c r="M131" s="53"/>
      <c r="N131" s="51"/>
      <c r="O131" s="51"/>
      <c r="P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2"/>
      <c r="M132" s="53"/>
      <c r="N132" s="51"/>
      <c r="O132" s="51"/>
      <c r="P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2"/>
      <c r="M133" s="53"/>
      <c r="N133" s="51"/>
      <c r="O133" s="51"/>
      <c r="P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2"/>
      <c r="M134" s="53"/>
      <c r="N134" s="51"/>
      <c r="O134" s="51"/>
      <c r="P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2"/>
      <c r="M135" s="53"/>
      <c r="N135" s="51"/>
      <c r="O135" s="51"/>
      <c r="P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2"/>
      <c r="M136" s="53"/>
      <c r="N136" s="51"/>
      <c r="O136" s="51"/>
      <c r="P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2"/>
      <c r="M137" s="53"/>
      <c r="N137" s="51"/>
      <c r="O137" s="51"/>
      <c r="P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2"/>
      <c r="M138" s="53"/>
      <c r="N138" s="51"/>
      <c r="O138" s="51"/>
      <c r="P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2"/>
      <c r="M139" s="53"/>
      <c r="N139" s="51"/>
      <c r="O139" s="51"/>
      <c r="P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2"/>
      <c r="M140" s="53"/>
      <c r="N140" s="51"/>
      <c r="O140" s="51"/>
      <c r="P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2"/>
      <c r="M141" s="53"/>
      <c r="N141" s="51"/>
      <c r="O141" s="51"/>
      <c r="P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2"/>
      <c r="M142" s="53"/>
      <c r="N142" s="51"/>
      <c r="O142" s="51"/>
      <c r="P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2"/>
      <c r="M143" s="53"/>
      <c r="N143" s="51"/>
      <c r="O143" s="51"/>
      <c r="P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2"/>
      <c r="M144" s="53"/>
      <c r="N144" s="51"/>
      <c r="O144" s="51"/>
      <c r="P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2"/>
      <c r="M145" s="53"/>
      <c r="N145" s="51"/>
      <c r="O145" s="51"/>
      <c r="P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2"/>
      <c r="M146" s="53"/>
      <c r="N146" s="51"/>
      <c r="O146" s="51"/>
      <c r="P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2"/>
      <c r="M147" s="53"/>
      <c r="N147" s="51"/>
      <c r="O147" s="51"/>
      <c r="P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2"/>
      <c r="M148" s="53"/>
      <c r="N148" s="51"/>
      <c r="O148" s="51"/>
      <c r="P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2"/>
      <c r="M149" s="53"/>
      <c r="N149" s="51"/>
      <c r="O149" s="51"/>
      <c r="P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2"/>
      <c r="M150" s="53"/>
      <c r="N150" s="51"/>
      <c r="O150" s="51"/>
      <c r="P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2"/>
      <c r="M151" s="53"/>
      <c r="N151" s="51"/>
      <c r="O151" s="51"/>
      <c r="P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2"/>
      <c r="M152" s="53"/>
      <c r="N152" s="51"/>
      <c r="O152" s="51"/>
      <c r="P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2"/>
      <c r="M153" s="53"/>
      <c r="N153" s="51"/>
      <c r="O153" s="51"/>
      <c r="P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2"/>
      <c r="M154" s="53"/>
      <c r="N154" s="51"/>
      <c r="O154" s="51"/>
      <c r="P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3"/>
      <c r="N155" s="51"/>
      <c r="O155" s="51"/>
      <c r="P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2"/>
      <c r="M156" s="53"/>
      <c r="N156" s="51"/>
      <c r="O156" s="51"/>
      <c r="P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2"/>
      <c r="M157" s="53"/>
      <c r="N157" s="51"/>
      <c r="O157" s="51"/>
      <c r="P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2"/>
      <c r="M158" s="53"/>
      <c r="N158" s="51"/>
      <c r="O158" s="51"/>
      <c r="P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2"/>
      <c r="M159" s="53"/>
      <c r="N159" s="51"/>
      <c r="O159" s="51"/>
      <c r="P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2"/>
      <c r="M160" s="53"/>
      <c r="N160" s="51"/>
      <c r="O160" s="51"/>
      <c r="P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2"/>
      <c r="M161" s="53"/>
      <c r="N161" s="51"/>
      <c r="O161" s="51"/>
      <c r="P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2"/>
      <c r="M162" s="53"/>
      <c r="N162" s="51"/>
      <c r="O162" s="51"/>
      <c r="P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2"/>
      <c r="M163" s="53"/>
      <c r="N163" s="51"/>
      <c r="O163" s="51"/>
      <c r="P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2"/>
      <c r="M164" s="53"/>
      <c r="N164" s="51"/>
      <c r="O164" s="51"/>
      <c r="P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2"/>
      <c r="M165" s="53"/>
      <c r="N165" s="51"/>
      <c r="O165" s="51"/>
      <c r="P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2"/>
      <c r="M166" s="53"/>
      <c r="N166" s="51"/>
      <c r="O166" s="51"/>
      <c r="P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2"/>
      <c r="M167" s="53"/>
      <c r="N167" s="51"/>
      <c r="O167" s="51"/>
      <c r="P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2"/>
      <c r="M168" s="53"/>
      <c r="N168" s="51"/>
      <c r="O168" s="51"/>
      <c r="P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2"/>
      <c r="M169" s="53"/>
      <c r="N169" s="51"/>
      <c r="O169" s="51"/>
      <c r="P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2"/>
      <c r="M170" s="53"/>
      <c r="N170" s="51"/>
      <c r="O170" s="51"/>
      <c r="P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2"/>
      <c r="M171" s="53"/>
      <c r="N171" s="51"/>
      <c r="O171" s="51"/>
      <c r="P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2"/>
      <c r="M172" s="53"/>
      <c r="N172" s="51"/>
      <c r="O172" s="51"/>
      <c r="P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2"/>
      <c r="M173" s="53"/>
      <c r="N173" s="51"/>
      <c r="O173" s="51"/>
      <c r="P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2"/>
      <c r="M174" s="53"/>
      <c r="N174" s="51"/>
      <c r="O174" s="51"/>
      <c r="P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2"/>
      <c r="M175" s="53"/>
      <c r="N175" s="51"/>
      <c r="O175" s="51"/>
      <c r="P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2"/>
      <c r="M176" s="53"/>
      <c r="N176" s="51"/>
      <c r="O176" s="51"/>
      <c r="P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2"/>
      <c r="M177" s="53"/>
      <c r="N177" s="51"/>
      <c r="O177" s="51"/>
      <c r="P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2"/>
      <c r="M178" s="53"/>
      <c r="N178" s="51"/>
      <c r="O178" s="51"/>
      <c r="P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2"/>
      <c r="M179" s="53"/>
      <c r="N179" s="51"/>
      <c r="O179" s="51"/>
      <c r="P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2"/>
      <c r="M180" s="53"/>
      <c r="N180" s="51"/>
      <c r="O180" s="51"/>
      <c r="P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3"/>
      <c r="N181" s="51"/>
      <c r="O181" s="51"/>
      <c r="P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2"/>
      <c r="M182" s="53"/>
      <c r="N182" s="51"/>
      <c r="O182" s="51"/>
      <c r="P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2"/>
      <c r="M183" s="53"/>
      <c r="N183" s="51"/>
      <c r="O183" s="51"/>
      <c r="P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2"/>
      <c r="M184" s="53"/>
      <c r="N184" s="51"/>
      <c r="O184" s="51"/>
      <c r="P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2"/>
      <c r="M185" s="53"/>
      <c r="N185" s="51"/>
      <c r="O185" s="51"/>
      <c r="P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2"/>
      <c r="M186" s="53"/>
      <c r="N186" s="51"/>
      <c r="O186" s="51"/>
      <c r="P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2"/>
      <c r="M187" s="53"/>
      <c r="N187" s="51"/>
      <c r="O187" s="51"/>
      <c r="P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2"/>
      <c r="M188" s="53"/>
      <c r="N188" s="51"/>
      <c r="O188" s="51"/>
      <c r="P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2"/>
      <c r="M189" s="53"/>
      <c r="N189" s="51"/>
      <c r="O189" s="51"/>
      <c r="P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2"/>
      <c r="M190" s="53"/>
      <c r="N190" s="51"/>
      <c r="O190" s="51"/>
      <c r="P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2"/>
      <c r="M191" s="53"/>
      <c r="N191" s="51"/>
      <c r="O191" s="51"/>
      <c r="P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2"/>
      <c r="M192" s="53"/>
      <c r="N192" s="51"/>
      <c r="O192" s="51"/>
      <c r="P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2"/>
      <c r="M193" s="53"/>
      <c r="N193" s="51"/>
      <c r="O193" s="51"/>
      <c r="P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2"/>
      <c r="M194" s="53"/>
      <c r="N194" s="51"/>
      <c r="O194" s="51"/>
      <c r="P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2"/>
      <c r="M195" s="53"/>
      <c r="N195" s="51"/>
      <c r="O195" s="51"/>
      <c r="P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2"/>
      <c r="M196" s="53"/>
      <c r="N196" s="51"/>
      <c r="O196" s="51"/>
      <c r="P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2"/>
      <c r="M197" s="53"/>
      <c r="N197" s="51"/>
      <c r="O197" s="51"/>
      <c r="P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2"/>
      <c r="M198" s="53"/>
      <c r="N198" s="51"/>
      <c r="O198" s="51"/>
      <c r="P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2"/>
      <c r="M199" s="53"/>
      <c r="N199" s="51"/>
      <c r="O199" s="51"/>
      <c r="P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2"/>
      <c r="M200" s="53"/>
      <c r="N200" s="51"/>
      <c r="O200" s="51"/>
      <c r="P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2"/>
      <c r="M201" s="53"/>
      <c r="N201" s="51"/>
      <c r="O201" s="51"/>
      <c r="P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2"/>
      <c r="M202" s="53"/>
      <c r="N202" s="51"/>
      <c r="O202" s="51"/>
      <c r="P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2"/>
      <c r="M203" s="53"/>
      <c r="N203" s="51"/>
      <c r="O203" s="51"/>
      <c r="P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2"/>
      <c r="M204" s="53"/>
      <c r="N204" s="51"/>
      <c r="O204" s="51"/>
      <c r="P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2"/>
      <c r="M205" s="53"/>
      <c r="N205" s="51"/>
      <c r="O205" s="51"/>
      <c r="P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2"/>
      <c r="M206" s="53"/>
      <c r="N206" s="51"/>
      <c r="O206" s="51"/>
      <c r="P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3"/>
      <c r="N207" s="51"/>
      <c r="O207" s="51"/>
      <c r="P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2"/>
      <c r="M208" s="53"/>
      <c r="N208" s="51"/>
      <c r="O208" s="51"/>
      <c r="P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2"/>
      <c r="M209" s="53"/>
      <c r="N209" s="51"/>
      <c r="O209" s="51"/>
      <c r="P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2"/>
      <c r="M210" s="53"/>
      <c r="N210" s="51"/>
      <c r="O210" s="51"/>
      <c r="P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2"/>
      <c r="M211" s="53"/>
      <c r="N211" s="51"/>
      <c r="O211" s="51"/>
      <c r="P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2"/>
      <c r="M212" s="53"/>
      <c r="N212" s="51"/>
      <c r="O212" s="51"/>
      <c r="P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2"/>
      <c r="M213" s="53"/>
      <c r="N213" s="51"/>
      <c r="O213" s="51"/>
      <c r="P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2"/>
      <c r="M214" s="53"/>
      <c r="N214" s="51"/>
      <c r="O214" s="51"/>
      <c r="P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2"/>
      <c r="M215" s="53"/>
      <c r="N215" s="51"/>
      <c r="O215" s="51"/>
      <c r="P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2"/>
      <c r="M216" s="53"/>
      <c r="N216" s="51"/>
      <c r="O216" s="51"/>
      <c r="P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2"/>
      <c r="M217" s="53"/>
      <c r="N217" s="51"/>
      <c r="O217" s="51"/>
      <c r="P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2"/>
      <c r="M218" s="53"/>
      <c r="N218" s="51"/>
      <c r="O218" s="51"/>
      <c r="P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2"/>
      <c r="M219" s="53"/>
      <c r="N219" s="51"/>
      <c r="O219" s="51"/>
      <c r="P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2"/>
      <c r="M220" s="53"/>
      <c r="N220" s="51"/>
      <c r="O220" s="51"/>
      <c r="P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2"/>
      <c r="M221" s="53"/>
      <c r="N221" s="51"/>
      <c r="O221" s="51"/>
      <c r="P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2"/>
      <c r="M222" s="53"/>
      <c r="N222" s="51"/>
      <c r="O222" s="51"/>
      <c r="P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2"/>
      <c r="M223" s="53"/>
      <c r="N223" s="51"/>
      <c r="O223" s="51"/>
      <c r="P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2"/>
      <c r="M224" s="53"/>
      <c r="N224" s="51"/>
      <c r="O224" s="51"/>
      <c r="P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2"/>
      <c r="M225" s="53"/>
      <c r="N225" s="51"/>
      <c r="O225" s="51"/>
      <c r="P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2"/>
      <c r="M226" s="53"/>
      <c r="N226" s="51"/>
      <c r="O226" s="51"/>
      <c r="P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2"/>
      <c r="M227" s="53"/>
      <c r="N227" s="51"/>
      <c r="O227" s="51"/>
      <c r="P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2"/>
      <c r="M228" s="53"/>
      <c r="N228" s="51"/>
      <c r="O228" s="51"/>
      <c r="P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2"/>
      <c r="M229" s="53"/>
      <c r="N229" s="51"/>
      <c r="O229" s="51"/>
      <c r="P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2"/>
      <c r="M230" s="53"/>
      <c r="N230" s="51"/>
      <c r="O230" s="51"/>
      <c r="P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2"/>
      <c r="M231" s="53"/>
      <c r="N231" s="51"/>
      <c r="O231" s="51"/>
      <c r="P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2"/>
      <c r="M232" s="53"/>
      <c r="N232" s="51"/>
      <c r="O232" s="51"/>
      <c r="P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3"/>
      <c r="N233" s="51"/>
      <c r="O233" s="51"/>
      <c r="P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2"/>
      <c r="M234" s="53"/>
      <c r="N234" s="51"/>
      <c r="O234" s="51"/>
      <c r="P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2"/>
      <c r="M235" s="53"/>
      <c r="N235" s="51"/>
      <c r="O235" s="51"/>
      <c r="P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2"/>
      <c r="M236" s="53"/>
      <c r="N236" s="51"/>
      <c r="O236" s="51"/>
      <c r="P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2"/>
      <c r="M237" s="53"/>
      <c r="N237" s="51"/>
      <c r="O237" s="51"/>
      <c r="P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2"/>
      <c r="M238" s="53"/>
      <c r="N238" s="51"/>
      <c r="O238" s="51"/>
      <c r="P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2"/>
      <c r="M239" s="53"/>
      <c r="N239" s="51"/>
      <c r="O239" s="51"/>
      <c r="P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2"/>
      <c r="M240" s="53"/>
      <c r="N240" s="51"/>
      <c r="O240" s="51"/>
      <c r="P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2"/>
      <c r="M241" s="53"/>
      <c r="N241" s="51"/>
      <c r="O241" s="51"/>
      <c r="P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2"/>
      <c r="M242" s="53"/>
      <c r="N242" s="51"/>
      <c r="O242" s="51"/>
      <c r="P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2"/>
      <c r="M243" s="53"/>
      <c r="N243" s="51"/>
      <c r="O243" s="51"/>
      <c r="P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2"/>
      <c r="M244" s="53"/>
      <c r="N244" s="51"/>
      <c r="O244" s="51"/>
      <c r="P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2"/>
      <c r="M245" s="53"/>
      <c r="N245" s="51"/>
      <c r="O245" s="51"/>
      <c r="P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2"/>
      <c r="M246" s="53"/>
      <c r="N246" s="51"/>
      <c r="O246" s="51"/>
      <c r="P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2"/>
      <c r="M247" s="53"/>
      <c r="N247" s="51"/>
      <c r="O247" s="51"/>
      <c r="P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2"/>
      <c r="M248" s="53"/>
      <c r="N248" s="51"/>
      <c r="O248" s="51"/>
      <c r="P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2"/>
      <c r="M249" s="53"/>
      <c r="N249" s="51"/>
      <c r="O249" s="51"/>
      <c r="P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2"/>
      <c r="M250" s="53"/>
      <c r="N250" s="51"/>
      <c r="O250" s="51"/>
      <c r="P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2"/>
      <c r="M251" s="53"/>
      <c r="N251" s="51"/>
      <c r="O251" s="51"/>
      <c r="P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2"/>
      <c r="M252" s="53"/>
      <c r="N252" s="51"/>
      <c r="O252" s="51"/>
      <c r="P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2"/>
      <c r="M253" s="53"/>
      <c r="N253" s="51"/>
      <c r="O253" s="51"/>
      <c r="P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2"/>
      <c r="M254" s="53"/>
      <c r="N254" s="51"/>
      <c r="O254" s="51"/>
      <c r="P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2"/>
      <c r="M255" s="53"/>
      <c r="N255" s="51"/>
      <c r="O255" s="51"/>
      <c r="P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2"/>
      <c r="M256" s="53"/>
      <c r="N256" s="51"/>
      <c r="O256" s="51"/>
      <c r="P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2"/>
      <c r="M257" s="53"/>
      <c r="N257" s="51"/>
      <c r="O257" s="51"/>
      <c r="P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2"/>
      <c r="M258" s="53"/>
      <c r="N258" s="51"/>
      <c r="O258" s="51"/>
      <c r="P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3"/>
      <c r="N259" s="51"/>
      <c r="O259" s="51"/>
      <c r="P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2"/>
      <c r="M260" s="53"/>
      <c r="N260" s="51"/>
      <c r="O260" s="51"/>
      <c r="P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2"/>
      <c r="M261" s="53"/>
      <c r="N261" s="51"/>
      <c r="O261" s="51"/>
      <c r="P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2"/>
      <c r="M262" s="53"/>
      <c r="N262" s="51"/>
      <c r="O262" s="51"/>
      <c r="P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2"/>
      <c r="M263" s="53"/>
      <c r="N263" s="51"/>
      <c r="O263" s="51"/>
      <c r="P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2"/>
      <c r="M264" s="53"/>
      <c r="N264" s="51"/>
      <c r="O264" s="51"/>
      <c r="P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2"/>
      <c r="M265" s="53"/>
      <c r="N265" s="51"/>
      <c r="O265" s="51"/>
      <c r="P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2"/>
      <c r="M266" s="53"/>
      <c r="N266" s="51"/>
      <c r="O266" s="51"/>
      <c r="P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2"/>
      <c r="M267" s="53"/>
      <c r="N267" s="51"/>
      <c r="O267" s="51"/>
      <c r="P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2"/>
      <c r="M268" s="53"/>
      <c r="N268" s="51"/>
      <c r="O268" s="51"/>
      <c r="P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2"/>
      <c r="M269" s="53"/>
      <c r="N269" s="51"/>
      <c r="O269" s="51"/>
      <c r="P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2"/>
      <c r="M270" s="53"/>
      <c r="N270" s="51"/>
      <c r="O270" s="51"/>
      <c r="P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2"/>
      <c r="M271" s="53"/>
      <c r="N271" s="51"/>
      <c r="O271" s="51"/>
      <c r="P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2"/>
      <c r="M272" s="53"/>
      <c r="N272" s="51"/>
      <c r="O272" s="51"/>
      <c r="P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2"/>
      <c r="M273" s="53"/>
      <c r="N273" s="51"/>
      <c r="O273" s="51"/>
      <c r="P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2"/>
      <c r="M274" s="53"/>
      <c r="N274" s="51"/>
      <c r="O274" s="51"/>
      <c r="P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2"/>
      <c r="M275" s="53"/>
      <c r="N275" s="51"/>
      <c r="O275" s="51"/>
      <c r="P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2"/>
      <c r="M276" s="53"/>
      <c r="N276" s="51"/>
      <c r="O276" s="51"/>
      <c r="P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2"/>
      <c r="M277" s="53"/>
      <c r="N277" s="51"/>
      <c r="O277" s="51"/>
      <c r="P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2"/>
      <c r="M278" s="53"/>
      <c r="N278" s="51"/>
      <c r="O278" s="51"/>
      <c r="P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2"/>
      <c r="M279" s="53"/>
      <c r="N279" s="51"/>
      <c r="O279" s="51"/>
      <c r="P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2"/>
      <c r="M280" s="53"/>
      <c r="N280" s="51"/>
      <c r="O280" s="51"/>
      <c r="P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2"/>
      <c r="M281" s="53"/>
      <c r="N281" s="51"/>
      <c r="O281" s="51"/>
      <c r="P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2"/>
      <c r="M282" s="53"/>
      <c r="N282" s="51"/>
      <c r="O282" s="51"/>
      <c r="P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2"/>
      <c r="M283" s="53"/>
      <c r="N283" s="51"/>
      <c r="O283" s="51"/>
      <c r="P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2"/>
      <c r="M284" s="53"/>
      <c r="N284" s="51"/>
      <c r="O284" s="51"/>
      <c r="P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3"/>
      <c r="N285" s="51"/>
      <c r="O285" s="51"/>
      <c r="P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2"/>
      <c r="M286" s="53"/>
      <c r="N286" s="51"/>
      <c r="O286" s="51"/>
      <c r="P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2"/>
      <c r="M287" s="53"/>
      <c r="N287" s="51"/>
      <c r="O287" s="51"/>
      <c r="P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2"/>
      <c r="M288" s="53"/>
      <c r="N288" s="51"/>
      <c r="O288" s="51"/>
      <c r="P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2"/>
      <c r="M289" s="53"/>
      <c r="N289" s="51"/>
      <c r="O289" s="51"/>
      <c r="P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2"/>
      <c r="M290" s="53"/>
      <c r="N290" s="51"/>
      <c r="O290" s="51"/>
      <c r="P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2"/>
      <c r="M291" s="53"/>
      <c r="N291" s="51"/>
      <c r="O291" s="51"/>
      <c r="P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2"/>
      <c r="M292" s="53"/>
      <c r="N292" s="51"/>
      <c r="O292" s="51"/>
      <c r="P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2"/>
      <c r="M293" s="53"/>
      <c r="N293" s="51"/>
      <c r="O293" s="51"/>
      <c r="P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2"/>
      <c r="M294" s="53"/>
      <c r="N294" s="51"/>
      <c r="O294" s="51"/>
      <c r="P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2"/>
      <c r="M295" s="53"/>
      <c r="N295" s="51"/>
      <c r="O295" s="51"/>
      <c r="P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2"/>
      <c r="M296" s="53"/>
      <c r="N296" s="51"/>
      <c r="O296" s="51"/>
      <c r="P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2"/>
      <c r="M297" s="53"/>
      <c r="N297" s="51"/>
      <c r="O297" s="51"/>
      <c r="P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2"/>
      <c r="M298" s="53"/>
      <c r="N298" s="51"/>
      <c r="O298" s="51"/>
      <c r="P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2"/>
      <c r="M299" s="53"/>
      <c r="N299" s="51"/>
      <c r="O299" s="51"/>
      <c r="P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2"/>
      <c r="M300" s="53"/>
      <c r="N300" s="51"/>
      <c r="O300" s="51"/>
      <c r="P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2"/>
      <c r="M301" s="53"/>
      <c r="N301" s="51"/>
      <c r="O301" s="51"/>
      <c r="P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2"/>
      <c r="M302" s="53"/>
      <c r="N302" s="51"/>
      <c r="O302" s="51"/>
      <c r="P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2"/>
      <c r="M303" s="53"/>
      <c r="N303" s="51"/>
      <c r="O303" s="51"/>
      <c r="P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2"/>
      <c r="M304" s="53"/>
      <c r="N304" s="51"/>
      <c r="O304" s="51"/>
      <c r="P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2"/>
      <c r="M305" s="53"/>
      <c r="N305" s="51"/>
      <c r="O305" s="51"/>
      <c r="P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2"/>
      <c r="M306" s="53"/>
      <c r="N306" s="51"/>
      <c r="O306" s="51"/>
      <c r="P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2"/>
      <c r="M307" s="53"/>
      <c r="N307" s="51"/>
      <c r="O307" s="51"/>
      <c r="P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2"/>
      <c r="M308" s="53"/>
      <c r="N308" s="51"/>
      <c r="O308" s="51"/>
      <c r="P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2"/>
      <c r="M309" s="53"/>
      <c r="N309" s="51"/>
      <c r="O309" s="51"/>
      <c r="P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2"/>
      <c r="M310" s="53"/>
      <c r="N310" s="51"/>
      <c r="O310" s="51"/>
      <c r="P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3"/>
      <c r="N311" s="51"/>
      <c r="O311" s="51"/>
      <c r="P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2"/>
      <c r="M312" s="53"/>
      <c r="N312" s="51"/>
      <c r="O312" s="51"/>
      <c r="P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2"/>
      <c r="M313" s="53"/>
      <c r="N313" s="51"/>
      <c r="O313" s="51"/>
      <c r="P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2"/>
      <c r="M314" s="53"/>
      <c r="N314" s="51"/>
      <c r="O314" s="51"/>
      <c r="P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2"/>
      <c r="M315" s="53"/>
      <c r="N315" s="51"/>
      <c r="O315" s="51"/>
      <c r="P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2"/>
      <c r="M316" s="53"/>
      <c r="N316" s="51"/>
      <c r="O316" s="51"/>
      <c r="P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2"/>
      <c r="M317" s="53"/>
      <c r="N317" s="51"/>
      <c r="O317" s="51"/>
      <c r="P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2"/>
      <c r="M318" s="53"/>
      <c r="N318" s="51"/>
      <c r="O318" s="51"/>
      <c r="P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2"/>
      <c r="M319" s="53"/>
      <c r="N319" s="51"/>
      <c r="O319" s="51"/>
      <c r="P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2"/>
      <c r="M320" s="53"/>
      <c r="N320" s="51"/>
      <c r="O320" s="51"/>
      <c r="P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2"/>
      <c r="M321" s="53"/>
      <c r="N321" s="51"/>
      <c r="O321" s="51"/>
      <c r="P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2"/>
      <c r="M322" s="53"/>
      <c r="N322" s="51"/>
      <c r="O322" s="51"/>
      <c r="P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2"/>
      <c r="M323" s="53"/>
      <c r="N323" s="51"/>
      <c r="O323" s="51"/>
      <c r="P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2"/>
      <c r="M324" s="53"/>
      <c r="N324" s="51"/>
      <c r="O324" s="51"/>
      <c r="P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2"/>
      <c r="M325" s="53"/>
      <c r="N325" s="51"/>
      <c r="O325" s="51"/>
      <c r="P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2"/>
      <c r="M326" s="53"/>
      <c r="N326" s="51"/>
      <c r="O326" s="51"/>
      <c r="P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2"/>
      <c r="M327" s="53"/>
      <c r="N327" s="51"/>
      <c r="O327" s="51"/>
      <c r="P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2"/>
      <c r="M328" s="53"/>
      <c r="N328" s="51"/>
      <c r="O328" s="51"/>
      <c r="P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2"/>
      <c r="M329" s="53"/>
      <c r="N329" s="51"/>
      <c r="O329" s="51"/>
      <c r="P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2"/>
      <c r="M330" s="53"/>
      <c r="N330" s="51"/>
      <c r="O330" s="51"/>
      <c r="P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2"/>
      <c r="M331" s="53"/>
      <c r="N331" s="51"/>
      <c r="O331" s="51"/>
      <c r="P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2"/>
      <c r="M332" s="53"/>
      <c r="N332" s="51"/>
      <c r="O332" s="51"/>
      <c r="P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2"/>
      <c r="M333" s="53"/>
      <c r="N333" s="51"/>
      <c r="O333" s="51"/>
      <c r="P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2"/>
      <c r="M334" s="53"/>
      <c r="N334" s="51"/>
      <c r="O334" s="51"/>
      <c r="P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2"/>
      <c r="M335" s="53"/>
      <c r="N335" s="51"/>
      <c r="O335" s="51"/>
      <c r="P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2"/>
      <c r="M336" s="53"/>
      <c r="N336" s="51"/>
      <c r="O336" s="51"/>
      <c r="P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3"/>
      <c r="N337" s="51"/>
      <c r="O337" s="51"/>
      <c r="P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2"/>
      <c r="M338" s="53"/>
      <c r="N338" s="51"/>
      <c r="O338" s="51"/>
      <c r="P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2"/>
      <c r="M339" s="53"/>
      <c r="N339" s="51"/>
      <c r="O339" s="51"/>
      <c r="P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2"/>
      <c r="M340" s="53"/>
      <c r="N340" s="51"/>
      <c r="O340" s="51"/>
      <c r="P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2"/>
      <c r="M341" s="53"/>
      <c r="N341" s="51"/>
      <c r="O341" s="51"/>
      <c r="P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2"/>
      <c r="M342" s="53"/>
      <c r="N342" s="51"/>
      <c r="O342" s="51"/>
      <c r="P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2"/>
      <c r="M343" s="53"/>
      <c r="N343" s="51"/>
      <c r="O343" s="51"/>
      <c r="P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2"/>
      <c r="M344" s="53"/>
      <c r="N344" s="51"/>
      <c r="O344" s="51"/>
      <c r="P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2"/>
      <c r="M345" s="53"/>
      <c r="N345" s="51"/>
      <c r="O345" s="51"/>
      <c r="P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2"/>
      <c r="M346" s="53"/>
      <c r="N346" s="51"/>
      <c r="O346" s="51"/>
      <c r="P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2"/>
      <c r="M347" s="53"/>
      <c r="N347" s="51"/>
      <c r="O347" s="51"/>
      <c r="P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2"/>
      <c r="M348" s="53"/>
      <c r="N348" s="51"/>
      <c r="O348" s="51"/>
      <c r="P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2"/>
      <c r="M349" s="53"/>
      <c r="N349" s="51"/>
      <c r="O349" s="51"/>
      <c r="P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2"/>
      <c r="M350" s="53"/>
      <c r="N350" s="51"/>
      <c r="O350" s="51"/>
      <c r="P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2"/>
      <c r="M351" s="53"/>
      <c r="N351" s="51"/>
      <c r="O351" s="51"/>
      <c r="P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2"/>
      <c r="M352" s="53"/>
      <c r="N352" s="51"/>
      <c r="O352" s="51"/>
      <c r="P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2"/>
      <c r="M353" s="53"/>
      <c r="N353" s="51"/>
      <c r="O353" s="51"/>
      <c r="P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2"/>
      <c r="M354" s="53"/>
      <c r="N354" s="51"/>
      <c r="O354" s="51"/>
      <c r="P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2"/>
      <c r="M355" s="53"/>
      <c r="N355" s="51"/>
      <c r="O355" s="51"/>
      <c r="P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2"/>
      <c r="M356" s="53"/>
      <c r="N356" s="51"/>
      <c r="O356" s="51"/>
      <c r="P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2"/>
      <c r="M357" s="53"/>
      <c r="N357" s="51"/>
      <c r="O357" s="51"/>
      <c r="P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2"/>
      <c r="M358" s="53"/>
      <c r="N358" s="51"/>
      <c r="O358" s="51"/>
      <c r="P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2"/>
      <c r="M359" s="53"/>
      <c r="N359" s="51"/>
      <c r="O359" s="51"/>
      <c r="P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2"/>
      <c r="M360" s="53"/>
      <c r="N360" s="51"/>
      <c r="O360" s="51"/>
      <c r="P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2"/>
      <c r="M361" s="53"/>
      <c r="N361" s="51"/>
      <c r="O361" s="51"/>
      <c r="P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2"/>
      <c r="M362" s="53"/>
      <c r="N362" s="51"/>
      <c r="O362" s="51"/>
      <c r="P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3"/>
      <c r="N363" s="51"/>
      <c r="O363" s="51"/>
      <c r="P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2"/>
      <c r="M364" s="53"/>
      <c r="N364" s="51"/>
      <c r="O364" s="51"/>
      <c r="P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2"/>
      <c r="M365" s="53"/>
      <c r="N365" s="51"/>
      <c r="O365" s="51"/>
      <c r="P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2"/>
      <c r="M366" s="53"/>
      <c r="N366" s="51"/>
      <c r="O366" s="51"/>
      <c r="P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2"/>
      <c r="M367" s="53"/>
      <c r="N367" s="51"/>
      <c r="O367" s="51"/>
      <c r="P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2"/>
      <c r="M368" s="53"/>
      <c r="N368" s="51"/>
      <c r="O368" s="51"/>
      <c r="P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2"/>
      <c r="M369" s="53"/>
      <c r="N369" s="51"/>
      <c r="O369" s="51"/>
      <c r="P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2"/>
      <c r="M370" s="53"/>
      <c r="N370" s="51"/>
      <c r="O370" s="51"/>
      <c r="P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2"/>
      <c r="M371" s="53"/>
      <c r="N371" s="51"/>
      <c r="O371" s="51"/>
      <c r="P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2"/>
      <c r="M372" s="53"/>
      <c r="N372" s="51"/>
      <c r="O372" s="51"/>
      <c r="P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2"/>
      <c r="M373" s="53"/>
      <c r="N373" s="51"/>
      <c r="O373" s="51"/>
      <c r="P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2"/>
      <c r="M374" s="53"/>
      <c r="N374" s="51"/>
      <c r="O374" s="51"/>
      <c r="P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2"/>
      <c r="M375" s="53"/>
      <c r="N375" s="51"/>
      <c r="O375" s="51"/>
      <c r="P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2"/>
      <c r="M376" s="53"/>
      <c r="N376" s="51"/>
      <c r="O376" s="51"/>
      <c r="P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2"/>
      <c r="M377" s="53"/>
      <c r="N377" s="51"/>
      <c r="O377" s="51"/>
      <c r="P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2"/>
      <c r="M378" s="53"/>
      <c r="N378" s="51"/>
      <c r="O378" s="51"/>
      <c r="P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2"/>
      <c r="M379" s="53"/>
      <c r="N379" s="51"/>
      <c r="O379" s="51"/>
      <c r="P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2"/>
      <c r="M380" s="53"/>
      <c r="N380" s="51"/>
      <c r="O380" s="51"/>
      <c r="P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2"/>
      <c r="M381" s="53"/>
      <c r="N381" s="51"/>
      <c r="O381" s="51"/>
      <c r="P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2"/>
      <c r="M382" s="53"/>
      <c r="N382" s="51"/>
      <c r="O382" s="51"/>
      <c r="P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2"/>
      <c r="M383" s="53"/>
      <c r="N383" s="51"/>
      <c r="O383" s="51"/>
      <c r="P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2"/>
      <c r="M384" s="53"/>
      <c r="N384" s="51"/>
      <c r="O384" s="51"/>
      <c r="P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2"/>
      <c r="M385" s="53"/>
      <c r="N385" s="51"/>
      <c r="O385" s="51"/>
      <c r="P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2"/>
      <c r="M386" s="53"/>
      <c r="N386" s="51"/>
      <c r="O386" s="51"/>
      <c r="P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2"/>
      <c r="M387" s="53"/>
      <c r="N387" s="51"/>
      <c r="O387" s="51"/>
      <c r="P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2"/>
      <c r="M388" s="53"/>
      <c r="N388" s="51"/>
      <c r="O388" s="51"/>
      <c r="P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3"/>
      <c r="N389" s="51"/>
      <c r="O389" s="51"/>
      <c r="P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2"/>
      <c r="M390" s="53"/>
      <c r="N390" s="51"/>
      <c r="O390" s="51"/>
      <c r="P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2"/>
      <c r="M391" s="53"/>
      <c r="N391" s="51"/>
      <c r="O391" s="51"/>
      <c r="P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2"/>
      <c r="M392" s="53"/>
      <c r="N392" s="51"/>
      <c r="O392" s="51"/>
      <c r="P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2"/>
      <c r="M393" s="53"/>
      <c r="N393" s="51"/>
      <c r="O393" s="51"/>
      <c r="P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2"/>
      <c r="M394" s="53"/>
      <c r="N394" s="51"/>
      <c r="O394" s="51"/>
      <c r="P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2"/>
      <c r="M395" s="53"/>
      <c r="N395" s="51"/>
      <c r="O395" s="51"/>
      <c r="P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2"/>
      <c r="M396" s="53"/>
      <c r="N396" s="51"/>
      <c r="O396" s="51"/>
      <c r="P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2"/>
      <c r="M397" s="53"/>
      <c r="N397" s="51"/>
      <c r="O397" s="51"/>
      <c r="P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2"/>
      <c r="M398" s="53"/>
      <c r="N398" s="51"/>
      <c r="O398" s="51"/>
      <c r="P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2"/>
      <c r="M399" s="53"/>
      <c r="N399" s="51"/>
      <c r="O399" s="51"/>
      <c r="P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2"/>
      <c r="M400" s="53"/>
      <c r="N400" s="51"/>
      <c r="O400" s="51"/>
      <c r="P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2"/>
      <c r="M401" s="53"/>
      <c r="N401" s="51"/>
      <c r="O401" s="51"/>
      <c r="P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2"/>
      <c r="M402" s="53"/>
      <c r="N402" s="51"/>
      <c r="O402" s="51"/>
      <c r="P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2"/>
      <c r="M403" s="53"/>
      <c r="N403" s="51"/>
      <c r="O403" s="51"/>
      <c r="P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2"/>
      <c r="M404" s="53"/>
      <c r="N404" s="51"/>
      <c r="O404" s="51"/>
      <c r="P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2"/>
      <c r="M405" s="53"/>
      <c r="N405" s="51"/>
      <c r="O405" s="51"/>
      <c r="P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2"/>
      <c r="M406" s="53"/>
      <c r="N406" s="51"/>
      <c r="O406" s="51"/>
      <c r="P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2"/>
      <c r="M407" s="53"/>
      <c r="N407" s="51"/>
      <c r="O407" s="51"/>
      <c r="P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2"/>
      <c r="M408" s="53"/>
      <c r="N408" s="51"/>
      <c r="O408" s="51"/>
      <c r="P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2"/>
      <c r="M409" s="53"/>
      <c r="N409" s="51"/>
      <c r="O409" s="51"/>
      <c r="P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2"/>
      <c r="M410" s="53"/>
      <c r="N410" s="51"/>
      <c r="O410" s="51"/>
      <c r="P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2"/>
      <c r="M411" s="53"/>
      <c r="N411" s="51"/>
      <c r="O411" s="51"/>
      <c r="P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2"/>
      <c r="M412" s="53"/>
      <c r="N412" s="51"/>
      <c r="O412" s="51"/>
      <c r="P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2"/>
      <c r="M413" s="53"/>
      <c r="N413" s="51"/>
      <c r="O413" s="51"/>
      <c r="P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2"/>
      <c r="M414" s="53"/>
      <c r="N414" s="51"/>
      <c r="O414" s="51"/>
      <c r="P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2"/>
      <c r="M415" s="53"/>
      <c r="N415" s="51"/>
      <c r="O415" s="51"/>
      <c r="P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2"/>
      <c r="M416" s="53"/>
      <c r="N416" s="51"/>
      <c r="O416" s="51"/>
      <c r="P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2"/>
      <c r="M417" s="53"/>
      <c r="N417" s="51"/>
      <c r="O417" s="51"/>
      <c r="P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2"/>
      <c r="M418" s="53"/>
      <c r="N418" s="51"/>
      <c r="O418" s="51"/>
      <c r="P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2"/>
      <c r="M419" s="53"/>
      <c r="N419" s="51"/>
      <c r="O419" s="51"/>
      <c r="P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2"/>
      <c r="M420" s="53"/>
      <c r="N420" s="51"/>
      <c r="O420" s="51"/>
      <c r="P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2"/>
      <c r="M421" s="53"/>
      <c r="N421" s="51"/>
      <c r="O421" s="51"/>
      <c r="P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2"/>
      <c r="M422" s="53"/>
      <c r="N422" s="51"/>
      <c r="O422" s="51"/>
      <c r="P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2"/>
      <c r="M423" s="53"/>
      <c r="N423" s="51"/>
      <c r="O423" s="51"/>
      <c r="P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2"/>
      <c r="M424" s="53"/>
      <c r="N424" s="51"/>
      <c r="O424" s="51"/>
      <c r="P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2"/>
      <c r="M425" s="53"/>
      <c r="N425" s="51"/>
      <c r="O425" s="51"/>
      <c r="P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2"/>
      <c r="M426" s="53"/>
      <c r="N426" s="51"/>
      <c r="O426" s="51"/>
      <c r="P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2"/>
      <c r="M427" s="53"/>
      <c r="N427" s="51"/>
      <c r="O427" s="51"/>
      <c r="P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2"/>
      <c r="M428" s="53"/>
      <c r="N428" s="51"/>
      <c r="O428" s="51"/>
      <c r="P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2"/>
      <c r="M429" s="53"/>
      <c r="N429" s="51"/>
      <c r="O429" s="51"/>
      <c r="P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2"/>
      <c r="M430" s="53"/>
      <c r="N430" s="51"/>
      <c r="O430" s="51"/>
      <c r="P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2"/>
      <c r="M431" s="53"/>
      <c r="N431" s="51"/>
      <c r="O431" s="51"/>
      <c r="P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2"/>
      <c r="M432" s="53"/>
      <c r="N432" s="51"/>
      <c r="O432" s="51"/>
      <c r="P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2"/>
      <c r="M433" s="53"/>
      <c r="N433" s="51"/>
      <c r="O433" s="51"/>
      <c r="P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2"/>
      <c r="M434" s="53"/>
      <c r="N434" s="51"/>
      <c r="O434" s="51"/>
      <c r="P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2"/>
      <c r="M435" s="53"/>
      <c r="N435" s="51"/>
      <c r="O435" s="51"/>
      <c r="P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2"/>
      <c r="M436" s="53"/>
      <c r="N436" s="51"/>
      <c r="O436" s="51"/>
      <c r="P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2"/>
      <c r="M437" s="53"/>
      <c r="N437" s="51"/>
      <c r="O437" s="51"/>
      <c r="P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2"/>
      <c r="M438" s="53"/>
      <c r="N438" s="51"/>
      <c r="O438" s="51"/>
      <c r="P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2"/>
      <c r="M439" s="53"/>
      <c r="N439" s="51"/>
      <c r="O439" s="51"/>
      <c r="P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2"/>
      <c r="M440" s="53"/>
      <c r="N440" s="51"/>
      <c r="O440" s="51"/>
      <c r="P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2"/>
      <c r="M441" s="53"/>
      <c r="N441" s="51"/>
      <c r="O441" s="51"/>
      <c r="P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2"/>
      <c r="M442" s="53"/>
      <c r="N442" s="51"/>
      <c r="O442" s="51"/>
      <c r="P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2"/>
      <c r="M443" s="53"/>
      <c r="N443" s="51"/>
      <c r="O443" s="51"/>
      <c r="P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2"/>
      <c r="M444" s="53"/>
      <c r="N444" s="51"/>
      <c r="O444" s="51"/>
      <c r="P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2"/>
      <c r="M445" s="53"/>
      <c r="N445" s="51"/>
      <c r="O445" s="51"/>
      <c r="P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2"/>
      <c r="M446" s="53"/>
      <c r="N446" s="51"/>
      <c r="O446" s="51"/>
      <c r="P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2"/>
      <c r="M447" s="53"/>
      <c r="N447" s="51"/>
      <c r="O447" s="51"/>
      <c r="P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2"/>
      <c r="M448" s="53"/>
      <c r="N448" s="51"/>
      <c r="O448" s="51"/>
      <c r="P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2"/>
      <c r="M449" s="53"/>
      <c r="N449" s="51"/>
      <c r="O449" s="51"/>
      <c r="P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2"/>
      <c r="M450" s="53"/>
      <c r="N450" s="51"/>
      <c r="O450" s="51"/>
      <c r="P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2"/>
      <c r="M451" s="53"/>
      <c r="N451" s="51"/>
      <c r="O451" s="51"/>
      <c r="P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2"/>
      <c r="M452" s="53"/>
      <c r="N452" s="51"/>
      <c r="O452" s="51"/>
      <c r="P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2"/>
      <c r="M453" s="53"/>
      <c r="N453" s="51"/>
      <c r="O453" s="51"/>
      <c r="P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2"/>
      <c r="M454" s="53"/>
      <c r="N454" s="51"/>
      <c r="O454" s="51"/>
      <c r="P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2"/>
      <c r="M455" s="53"/>
      <c r="N455" s="51"/>
      <c r="O455" s="51"/>
      <c r="P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2"/>
      <c r="M456" s="53"/>
      <c r="N456" s="51"/>
      <c r="O456" s="51"/>
      <c r="P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2"/>
      <c r="M457" s="53"/>
      <c r="N457" s="51"/>
      <c r="O457" s="51"/>
      <c r="P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2"/>
      <c r="M458" s="53"/>
      <c r="N458" s="51"/>
      <c r="O458" s="51"/>
      <c r="P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2"/>
      <c r="M459" s="53"/>
      <c r="N459" s="51"/>
      <c r="O459" s="51"/>
      <c r="P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2"/>
      <c r="M460" s="53"/>
      <c r="N460" s="51"/>
      <c r="O460" s="51"/>
      <c r="P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2"/>
      <c r="M461" s="53"/>
      <c r="N461" s="51"/>
      <c r="O461" s="51"/>
      <c r="P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2"/>
      <c r="M462" s="53"/>
      <c r="N462" s="51"/>
      <c r="O462" s="51"/>
      <c r="P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2"/>
      <c r="M463" s="53"/>
      <c r="N463" s="51"/>
      <c r="O463" s="51"/>
      <c r="P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2"/>
      <c r="M464" s="53"/>
      <c r="N464" s="51"/>
      <c r="O464" s="51"/>
      <c r="P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2"/>
      <c r="M465" s="53"/>
      <c r="N465" s="51"/>
      <c r="O465" s="51"/>
      <c r="P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2"/>
      <c r="M466" s="53"/>
      <c r="N466" s="51"/>
      <c r="O466" s="51"/>
      <c r="P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2"/>
      <c r="M467" s="53"/>
      <c r="N467" s="51"/>
      <c r="O467" s="51"/>
      <c r="P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2"/>
      <c r="M468" s="53"/>
      <c r="N468" s="51"/>
      <c r="O468" s="51"/>
      <c r="P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2"/>
      <c r="M469" s="53"/>
      <c r="N469" s="51"/>
      <c r="O469" s="51"/>
      <c r="P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2"/>
      <c r="M470" s="53"/>
      <c r="N470" s="51"/>
      <c r="O470" s="51"/>
      <c r="P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2"/>
      <c r="M471" s="53"/>
      <c r="N471" s="51"/>
      <c r="O471" s="51"/>
      <c r="P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2"/>
      <c r="M472" s="53"/>
      <c r="N472" s="51"/>
      <c r="O472" s="51"/>
      <c r="P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2"/>
      <c r="M473" s="53"/>
      <c r="N473" s="51"/>
      <c r="O473" s="51"/>
      <c r="P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2"/>
      <c r="M474" s="53"/>
      <c r="N474" s="51"/>
      <c r="O474" s="51"/>
      <c r="P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2"/>
      <c r="M475" s="53"/>
      <c r="N475" s="51"/>
      <c r="O475" s="51"/>
      <c r="P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2"/>
      <c r="M476" s="53"/>
      <c r="N476" s="51"/>
      <c r="O476" s="51"/>
      <c r="P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2"/>
      <c r="M477" s="53"/>
      <c r="N477" s="51"/>
      <c r="O477" s="51"/>
      <c r="P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2"/>
      <c r="M478" s="53"/>
      <c r="N478" s="51"/>
      <c r="O478" s="51"/>
      <c r="P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2"/>
      <c r="M479" s="53"/>
      <c r="N479" s="51"/>
      <c r="O479" s="51"/>
      <c r="P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2"/>
      <c r="M480" s="53"/>
      <c r="N480" s="51"/>
      <c r="O480" s="51"/>
      <c r="P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2"/>
      <c r="M481" s="53"/>
      <c r="N481" s="51"/>
      <c r="O481" s="51"/>
      <c r="P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2"/>
      <c r="M482" s="53"/>
      <c r="N482" s="51"/>
      <c r="O482" s="51"/>
      <c r="P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2"/>
      <c r="M483" s="53"/>
      <c r="N483" s="51"/>
      <c r="O483" s="51"/>
      <c r="P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2"/>
      <c r="M484" s="53"/>
      <c r="N484" s="51"/>
      <c r="O484" s="51"/>
      <c r="P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2"/>
      <c r="M485" s="53"/>
      <c r="N485" s="51"/>
      <c r="O485" s="51"/>
      <c r="P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2"/>
      <c r="M486" s="53"/>
      <c r="N486" s="51"/>
      <c r="O486" s="51"/>
      <c r="P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2"/>
      <c r="M487" s="53"/>
      <c r="N487" s="51"/>
      <c r="O487" s="51"/>
      <c r="P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2"/>
      <c r="M488" s="53"/>
      <c r="N488" s="51"/>
      <c r="O488" s="51"/>
      <c r="P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2"/>
      <c r="M489" s="53"/>
      <c r="N489" s="51"/>
      <c r="O489" s="51"/>
      <c r="P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2"/>
      <c r="M490" s="53"/>
      <c r="N490" s="51"/>
      <c r="O490" s="51"/>
      <c r="P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2"/>
      <c r="M491" s="53"/>
      <c r="N491" s="51"/>
      <c r="O491" s="51"/>
      <c r="P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2"/>
      <c r="M492" s="53"/>
      <c r="N492" s="51"/>
      <c r="O492" s="51"/>
      <c r="P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2"/>
      <c r="M493" s="53"/>
      <c r="N493" s="51"/>
      <c r="O493" s="51"/>
      <c r="P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2"/>
      <c r="M494" s="53"/>
      <c r="N494" s="51"/>
      <c r="O494" s="51"/>
      <c r="P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2"/>
      <c r="M495" s="53"/>
      <c r="N495" s="51"/>
      <c r="O495" s="51"/>
      <c r="P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2"/>
      <c r="M496" s="53"/>
      <c r="N496" s="51"/>
      <c r="O496" s="51"/>
      <c r="P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2"/>
      <c r="M497" s="53"/>
      <c r="N497" s="51"/>
      <c r="O497" s="51"/>
      <c r="P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2"/>
      <c r="M498" s="53"/>
      <c r="N498" s="51"/>
      <c r="O498" s="51"/>
      <c r="P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2"/>
      <c r="M499" s="53"/>
      <c r="N499" s="51"/>
      <c r="O499" s="51"/>
      <c r="P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2"/>
      <c r="M500" s="53"/>
      <c r="N500" s="51"/>
      <c r="O500" s="51"/>
      <c r="P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2"/>
      <c r="M501" s="53"/>
      <c r="N501" s="51"/>
      <c r="O501" s="51"/>
      <c r="P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2"/>
      <c r="M502" s="53"/>
      <c r="N502" s="51"/>
      <c r="O502" s="51"/>
      <c r="P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2"/>
      <c r="M503" s="53"/>
      <c r="N503" s="51"/>
      <c r="O503" s="51"/>
      <c r="P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2"/>
      <c r="M504" s="53"/>
      <c r="N504" s="51"/>
      <c r="O504" s="51"/>
      <c r="P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2"/>
      <c r="M505" s="53"/>
      <c r="N505" s="51"/>
      <c r="O505" s="51"/>
      <c r="P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2"/>
      <c r="M506" s="53"/>
      <c r="N506" s="51"/>
      <c r="O506" s="51"/>
      <c r="P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2"/>
      <c r="M507" s="53"/>
      <c r="N507" s="51"/>
      <c r="O507" s="51"/>
      <c r="P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2"/>
      <c r="M508" s="53"/>
      <c r="N508" s="51"/>
      <c r="O508" s="51"/>
      <c r="P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2"/>
      <c r="M509" s="53"/>
      <c r="N509" s="51"/>
      <c r="O509" s="51"/>
      <c r="P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2"/>
      <c r="M510" s="53"/>
      <c r="N510" s="51"/>
      <c r="O510" s="51"/>
      <c r="P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2"/>
      <c r="M511" s="53"/>
      <c r="N511" s="51"/>
      <c r="O511" s="51"/>
      <c r="P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2"/>
      <c r="M512" s="53"/>
      <c r="N512" s="51"/>
      <c r="O512" s="51"/>
      <c r="P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2"/>
      <c r="M513" s="53"/>
      <c r="N513" s="51"/>
      <c r="O513" s="51"/>
      <c r="P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2"/>
      <c r="M514" s="53"/>
      <c r="N514" s="51"/>
      <c r="O514" s="51"/>
      <c r="P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2"/>
      <c r="M515" s="53"/>
      <c r="N515" s="51"/>
      <c r="O515" s="51"/>
      <c r="P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2"/>
      <c r="M516" s="53"/>
      <c r="N516" s="51"/>
      <c r="O516" s="51"/>
      <c r="P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2"/>
      <c r="M517" s="53"/>
      <c r="N517" s="51"/>
      <c r="O517" s="51"/>
      <c r="P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2"/>
      <c r="M518" s="53"/>
      <c r="N518" s="51"/>
      <c r="O518" s="51"/>
      <c r="P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2"/>
      <c r="M519" s="53"/>
      <c r="N519" s="51"/>
      <c r="O519" s="51"/>
      <c r="P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2"/>
      <c r="M520" s="53"/>
      <c r="N520" s="51"/>
      <c r="O520" s="51"/>
      <c r="P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2"/>
      <c r="M521" s="53"/>
      <c r="N521" s="51"/>
      <c r="O521" s="51"/>
      <c r="P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2"/>
      <c r="M522" s="53"/>
      <c r="N522" s="51"/>
      <c r="O522" s="51"/>
      <c r="P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2"/>
      <c r="M523" s="53"/>
      <c r="N523" s="51"/>
      <c r="O523" s="51"/>
      <c r="P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2"/>
      <c r="M524" s="53"/>
      <c r="N524" s="51"/>
      <c r="O524" s="51"/>
      <c r="P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2"/>
      <c r="M525" s="53"/>
      <c r="N525" s="51"/>
      <c r="O525" s="51"/>
      <c r="P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2"/>
      <c r="M526" s="53"/>
      <c r="N526" s="51"/>
      <c r="O526" s="51"/>
      <c r="P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2"/>
      <c r="M527" s="53"/>
      <c r="N527" s="51"/>
      <c r="O527" s="51"/>
      <c r="P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2"/>
      <c r="M528" s="53"/>
      <c r="N528" s="51"/>
      <c r="O528" s="51"/>
      <c r="P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2"/>
      <c r="M529" s="53"/>
      <c r="N529" s="51"/>
      <c r="O529" s="51"/>
      <c r="P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2"/>
      <c r="M530" s="53"/>
      <c r="N530" s="51"/>
      <c r="O530" s="51"/>
      <c r="P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2"/>
      <c r="M531" s="53"/>
      <c r="N531" s="51"/>
      <c r="O531" s="51"/>
      <c r="P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2"/>
      <c r="M532" s="53"/>
      <c r="N532" s="51"/>
      <c r="O532" s="51"/>
      <c r="P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2"/>
      <c r="M533" s="53"/>
      <c r="N533" s="51"/>
      <c r="O533" s="51"/>
      <c r="P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2"/>
      <c r="M534" s="53"/>
      <c r="N534" s="51"/>
      <c r="O534" s="51"/>
      <c r="P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2"/>
      <c r="M535" s="53"/>
      <c r="N535" s="51"/>
      <c r="O535" s="51"/>
      <c r="P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2"/>
      <c r="M536" s="53"/>
      <c r="N536" s="51"/>
      <c r="O536" s="51"/>
      <c r="P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2"/>
      <c r="M537" s="53"/>
      <c r="N537" s="51"/>
      <c r="O537" s="51"/>
      <c r="P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2"/>
      <c r="M538" s="53"/>
      <c r="N538" s="51"/>
      <c r="O538" s="51"/>
      <c r="P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2"/>
      <c r="M539" s="53"/>
      <c r="N539" s="51"/>
      <c r="O539" s="51"/>
      <c r="P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2"/>
      <c r="M540" s="53"/>
      <c r="N540" s="51"/>
      <c r="O540" s="51"/>
      <c r="P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2"/>
      <c r="M541" s="53"/>
      <c r="N541" s="51"/>
      <c r="O541" s="51"/>
      <c r="P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2"/>
      <c r="M542" s="53"/>
      <c r="N542" s="51"/>
      <c r="O542" s="51"/>
      <c r="P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2"/>
      <c r="M543" s="53"/>
      <c r="N543" s="51"/>
      <c r="O543" s="51"/>
      <c r="P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2"/>
      <c r="M544" s="53"/>
      <c r="N544" s="51"/>
      <c r="O544" s="51"/>
      <c r="P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2"/>
      <c r="M545" s="53"/>
      <c r="N545" s="51"/>
      <c r="O545" s="51"/>
      <c r="P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2"/>
      <c r="M546" s="53"/>
      <c r="N546" s="51"/>
      <c r="O546" s="51"/>
      <c r="P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2"/>
      <c r="M547" s="53"/>
      <c r="N547" s="51"/>
      <c r="O547" s="51"/>
      <c r="P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2"/>
      <c r="M548" s="53"/>
      <c r="N548" s="51"/>
      <c r="O548" s="51"/>
      <c r="P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2"/>
      <c r="M549" s="53"/>
      <c r="N549" s="51"/>
      <c r="O549" s="51"/>
      <c r="P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2"/>
      <c r="M550" s="53"/>
      <c r="N550" s="51"/>
      <c r="O550" s="51"/>
      <c r="P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2"/>
      <c r="M551" s="53"/>
      <c r="N551" s="51"/>
      <c r="O551" s="51"/>
      <c r="P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2"/>
      <c r="M552" s="53"/>
      <c r="N552" s="51"/>
      <c r="O552" s="51"/>
      <c r="P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2"/>
      <c r="M553" s="53"/>
      <c r="N553" s="51"/>
      <c r="O553" s="51"/>
      <c r="P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2"/>
      <c r="M554" s="53"/>
      <c r="N554" s="51"/>
      <c r="O554" s="51"/>
      <c r="P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2"/>
      <c r="M555" s="53"/>
      <c r="N555" s="51"/>
      <c r="O555" s="51"/>
      <c r="P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2"/>
      <c r="M556" s="53"/>
      <c r="N556" s="51"/>
      <c r="O556" s="51"/>
      <c r="P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2"/>
      <c r="M557" s="53"/>
      <c r="N557" s="51"/>
      <c r="O557" s="51"/>
      <c r="P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2"/>
      <c r="M558" s="53"/>
      <c r="N558" s="51"/>
      <c r="O558" s="51"/>
      <c r="P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2"/>
      <c r="M559" s="53"/>
      <c r="N559" s="51"/>
      <c r="O559" s="51"/>
      <c r="P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2"/>
      <c r="M560" s="53"/>
      <c r="N560" s="51"/>
      <c r="O560" s="51"/>
      <c r="P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2"/>
      <c r="M561" s="53"/>
      <c r="N561" s="51"/>
      <c r="O561" s="51"/>
      <c r="P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2"/>
      <c r="M562" s="53"/>
      <c r="N562" s="51"/>
      <c r="O562" s="51"/>
      <c r="P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2"/>
      <c r="M563" s="53"/>
      <c r="N563" s="51"/>
      <c r="O563" s="51"/>
      <c r="P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2"/>
      <c r="M564" s="53"/>
      <c r="N564" s="51"/>
      <c r="O564" s="51"/>
      <c r="P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2"/>
      <c r="M565" s="53"/>
      <c r="N565" s="51"/>
      <c r="O565" s="51"/>
      <c r="P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2"/>
      <c r="M566" s="53"/>
      <c r="N566" s="51"/>
      <c r="O566" s="51"/>
      <c r="P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2"/>
      <c r="M567" s="53"/>
      <c r="N567" s="51"/>
      <c r="O567" s="51"/>
      <c r="P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2"/>
      <c r="M568" s="53"/>
      <c r="N568" s="51"/>
      <c r="O568" s="51"/>
      <c r="P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2"/>
      <c r="M569" s="53"/>
      <c r="N569" s="51"/>
      <c r="O569" s="51"/>
      <c r="P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2"/>
      <c r="M570" s="53"/>
      <c r="N570" s="51"/>
      <c r="O570" s="51"/>
      <c r="P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2"/>
      <c r="M571" s="53"/>
      <c r="N571" s="51"/>
      <c r="O571" s="51"/>
      <c r="P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2"/>
      <c r="M572" s="53"/>
      <c r="N572" s="51"/>
      <c r="O572" s="51"/>
      <c r="P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2"/>
      <c r="M573" s="53"/>
      <c r="N573" s="51"/>
      <c r="O573" s="51"/>
      <c r="P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2"/>
      <c r="M574" s="53"/>
      <c r="N574" s="51"/>
      <c r="O574" s="51"/>
      <c r="P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2"/>
      <c r="M575" s="53"/>
      <c r="N575" s="51"/>
      <c r="O575" s="51"/>
      <c r="P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2"/>
      <c r="M576" s="53"/>
      <c r="N576" s="51"/>
      <c r="O576" s="51"/>
      <c r="P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2"/>
      <c r="M577" s="53"/>
      <c r="N577" s="51"/>
      <c r="O577" s="51"/>
      <c r="P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2"/>
      <c r="M578" s="53"/>
      <c r="N578" s="51"/>
      <c r="O578" s="51"/>
      <c r="P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2"/>
      <c r="M579" s="53"/>
      <c r="N579" s="51"/>
      <c r="O579" s="51"/>
      <c r="P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2"/>
      <c r="M580" s="53"/>
      <c r="N580" s="51"/>
      <c r="O580" s="51"/>
      <c r="P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2"/>
      <c r="M581" s="53"/>
      <c r="N581" s="51"/>
      <c r="O581" s="51"/>
      <c r="P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2"/>
      <c r="M582" s="53"/>
      <c r="N582" s="51"/>
      <c r="O582" s="51"/>
      <c r="P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2"/>
      <c r="M583" s="53"/>
      <c r="N583" s="51"/>
      <c r="O583" s="51"/>
      <c r="P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2"/>
      <c r="M584" s="53"/>
      <c r="N584" s="51"/>
      <c r="O584" s="51"/>
      <c r="P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2"/>
      <c r="M585" s="53"/>
      <c r="N585" s="51"/>
      <c r="O585" s="51"/>
      <c r="P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2"/>
      <c r="M586" s="53"/>
      <c r="N586" s="51"/>
      <c r="O586" s="51"/>
      <c r="P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2"/>
      <c r="M587" s="53"/>
      <c r="N587" s="51"/>
      <c r="O587" s="51"/>
      <c r="P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2"/>
      <c r="M588" s="53"/>
      <c r="N588" s="51"/>
      <c r="O588" s="51"/>
      <c r="P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2"/>
      <c r="M589" s="53"/>
      <c r="N589" s="51"/>
      <c r="O589" s="51"/>
      <c r="P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2"/>
      <c r="M590" s="53"/>
      <c r="N590" s="51"/>
      <c r="O590" s="51"/>
      <c r="P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2"/>
      <c r="M591" s="53"/>
      <c r="N591" s="51"/>
      <c r="O591" s="51"/>
      <c r="P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2"/>
      <c r="M592" s="53"/>
      <c r="N592" s="51"/>
      <c r="O592" s="51"/>
      <c r="P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2"/>
      <c r="M593" s="53"/>
      <c r="N593" s="51"/>
      <c r="O593" s="51"/>
      <c r="P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2"/>
      <c r="M594" s="53"/>
      <c r="N594" s="51"/>
      <c r="O594" s="51"/>
      <c r="P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2"/>
      <c r="M595" s="53"/>
      <c r="N595" s="51"/>
      <c r="O595" s="51"/>
      <c r="P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2"/>
      <c r="M596" s="53"/>
      <c r="N596" s="51"/>
      <c r="O596" s="51"/>
      <c r="P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2"/>
      <c r="M597" s="53"/>
      <c r="N597" s="51"/>
      <c r="O597" s="51"/>
      <c r="P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2"/>
      <c r="M598" s="53"/>
      <c r="N598" s="51"/>
      <c r="O598" s="51"/>
      <c r="P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2"/>
      <c r="M599" s="53"/>
      <c r="N599" s="51"/>
      <c r="O599" s="51"/>
      <c r="P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2"/>
      <c r="M600" s="53"/>
      <c r="N600" s="51"/>
      <c r="O600" s="51"/>
      <c r="P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2"/>
      <c r="M601" s="53"/>
      <c r="N601" s="51"/>
      <c r="O601" s="51"/>
      <c r="P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2"/>
      <c r="M602" s="53"/>
      <c r="N602" s="51"/>
      <c r="O602" s="51"/>
      <c r="P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2"/>
      <c r="M603" s="53"/>
      <c r="N603" s="51"/>
      <c r="O603" s="51"/>
      <c r="P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2"/>
      <c r="M604" s="53"/>
      <c r="N604" s="51"/>
      <c r="O604" s="51"/>
      <c r="P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2"/>
      <c r="M605" s="53"/>
      <c r="N605" s="51"/>
      <c r="O605" s="51"/>
      <c r="P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2"/>
      <c r="M606" s="53"/>
      <c r="N606" s="51"/>
      <c r="O606" s="51"/>
      <c r="P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2"/>
      <c r="M607" s="53"/>
      <c r="N607" s="51"/>
      <c r="O607" s="51"/>
      <c r="P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2"/>
      <c r="M608" s="53"/>
      <c r="N608" s="51"/>
      <c r="O608" s="51"/>
      <c r="P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2"/>
      <c r="M609" s="53"/>
      <c r="N609" s="51"/>
      <c r="O609" s="51"/>
      <c r="P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2"/>
      <c r="M610" s="53"/>
      <c r="N610" s="51"/>
      <c r="O610" s="51"/>
      <c r="P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2"/>
      <c r="M611" s="53"/>
      <c r="N611" s="51"/>
      <c r="O611" s="51"/>
      <c r="P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2"/>
      <c r="M612" s="53"/>
      <c r="N612" s="51"/>
      <c r="O612" s="51"/>
      <c r="P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2"/>
      <c r="M613" s="53"/>
      <c r="N613" s="51"/>
      <c r="O613" s="51"/>
      <c r="P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2"/>
      <c r="M614" s="53"/>
      <c r="N614" s="51"/>
      <c r="O614" s="51"/>
      <c r="P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2"/>
      <c r="M615" s="53"/>
      <c r="N615" s="51"/>
      <c r="O615" s="51"/>
      <c r="P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2"/>
      <c r="M616" s="53"/>
      <c r="N616" s="51"/>
      <c r="O616" s="51"/>
      <c r="P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2"/>
      <c r="M617" s="53"/>
      <c r="N617" s="51"/>
      <c r="O617" s="51"/>
      <c r="P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2"/>
      <c r="M618" s="53"/>
      <c r="N618" s="51"/>
      <c r="O618" s="51"/>
      <c r="P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2"/>
      <c r="M619" s="53"/>
      <c r="N619" s="51"/>
      <c r="O619" s="51"/>
      <c r="P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2"/>
      <c r="M620" s="53"/>
      <c r="N620" s="51"/>
      <c r="O620" s="51"/>
      <c r="P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2"/>
      <c r="M621" s="53"/>
      <c r="N621" s="51"/>
      <c r="O621" s="51"/>
      <c r="P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2"/>
      <c r="M622" s="53"/>
      <c r="N622" s="51"/>
      <c r="O622" s="51"/>
      <c r="P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2"/>
      <c r="M623" s="53"/>
      <c r="N623" s="51"/>
      <c r="O623" s="51"/>
      <c r="P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2"/>
      <c r="M624" s="53"/>
      <c r="N624" s="51"/>
      <c r="O624" s="51"/>
      <c r="P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2"/>
      <c r="M625" s="53"/>
      <c r="N625" s="51"/>
      <c r="O625" s="51"/>
      <c r="P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2"/>
      <c r="M626" s="53"/>
      <c r="N626" s="51"/>
      <c r="O626" s="51"/>
      <c r="P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2"/>
      <c r="M627" s="53"/>
      <c r="N627" s="51"/>
      <c r="O627" s="51"/>
      <c r="P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2"/>
      <c r="M628" s="53"/>
      <c r="N628" s="51"/>
      <c r="O628" s="51"/>
      <c r="P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2"/>
      <c r="M629" s="53"/>
      <c r="N629" s="51"/>
      <c r="O629" s="51"/>
      <c r="P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2"/>
      <c r="M630" s="53"/>
      <c r="N630" s="51"/>
      <c r="O630" s="51"/>
      <c r="P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2"/>
      <c r="M631" s="53"/>
      <c r="N631" s="51"/>
      <c r="O631" s="51"/>
      <c r="P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2"/>
      <c r="M632" s="53"/>
      <c r="N632" s="51"/>
      <c r="O632" s="51"/>
      <c r="P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2"/>
      <c r="M633" s="53"/>
      <c r="N633" s="51"/>
      <c r="O633" s="51"/>
      <c r="P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2"/>
      <c r="M634" s="53"/>
      <c r="N634" s="51"/>
      <c r="O634" s="51"/>
      <c r="P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2"/>
      <c r="M635" s="53"/>
      <c r="N635" s="51"/>
      <c r="O635" s="51"/>
      <c r="P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2"/>
      <c r="M636" s="53"/>
      <c r="N636" s="51"/>
      <c r="O636" s="51"/>
      <c r="P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2"/>
      <c r="M637" s="53"/>
      <c r="N637" s="51"/>
      <c r="O637" s="51"/>
      <c r="P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2"/>
      <c r="M638" s="53"/>
      <c r="N638" s="51"/>
      <c r="O638" s="51"/>
      <c r="P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2"/>
      <c r="M639" s="53"/>
      <c r="N639" s="51"/>
      <c r="O639" s="51"/>
      <c r="P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2"/>
      <c r="M640" s="53"/>
      <c r="N640" s="51"/>
      <c r="O640" s="51"/>
      <c r="P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2"/>
      <c r="M641" s="53"/>
      <c r="N641" s="51"/>
      <c r="O641" s="51"/>
      <c r="P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2"/>
      <c r="M642" s="53"/>
      <c r="N642" s="51"/>
      <c r="O642" s="51"/>
      <c r="P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2"/>
      <c r="M643" s="53"/>
      <c r="N643" s="51"/>
      <c r="O643" s="51"/>
      <c r="P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2"/>
      <c r="M644" s="53"/>
      <c r="N644" s="51"/>
      <c r="O644" s="51"/>
      <c r="P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2"/>
      <c r="M645" s="53"/>
      <c r="N645" s="51"/>
      <c r="O645" s="51"/>
      <c r="P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2"/>
      <c r="M646" s="53"/>
      <c r="N646" s="51"/>
      <c r="O646" s="51"/>
      <c r="P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2"/>
      <c r="M647" s="53"/>
      <c r="N647" s="51"/>
      <c r="O647" s="51"/>
      <c r="P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2"/>
      <c r="M648" s="53"/>
      <c r="N648" s="51"/>
      <c r="O648" s="51"/>
      <c r="P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2"/>
      <c r="M649" s="53"/>
      <c r="N649" s="51"/>
      <c r="O649" s="51"/>
      <c r="P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2"/>
      <c r="M650" s="53"/>
      <c r="N650" s="51"/>
      <c r="O650" s="51"/>
      <c r="P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2"/>
      <c r="M651" s="53"/>
      <c r="N651" s="51"/>
      <c r="O651" s="51"/>
      <c r="P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2"/>
      <c r="M652" s="53"/>
      <c r="N652" s="51"/>
      <c r="O652" s="51"/>
      <c r="P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2"/>
      <c r="M653" s="53"/>
      <c r="N653" s="51"/>
      <c r="O653" s="51"/>
      <c r="P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2"/>
      <c r="M654" s="53"/>
      <c r="N654" s="51"/>
      <c r="O654" s="51"/>
      <c r="P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2"/>
      <c r="M655" s="53"/>
      <c r="N655" s="51"/>
      <c r="O655" s="51"/>
      <c r="P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2"/>
      <c r="M656" s="53"/>
      <c r="N656" s="51"/>
      <c r="O656" s="51"/>
      <c r="P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2"/>
      <c r="M657" s="53"/>
      <c r="N657" s="51"/>
      <c r="O657" s="51"/>
      <c r="P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2"/>
      <c r="M658" s="53"/>
      <c r="N658" s="51"/>
      <c r="O658" s="51"/>
      <c r="P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2"/>
      <c r="M659" s="53"/>
      <c r="N659" s="51"/>
      <c r="O659" s="51"/>
      <c r="P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2"/>
      <c r="M660" s="53"/>
      <c r="N660" s="51"/>
      <c r="O660" s="51"/>
      <c r="P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2"/>
      <c r="M661" s="53"/>
      <c r="N661" s="51"/>
      <c r="O661" s="51"/>
      <c r="P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2"/>
      <c r="M662" s="53"/>
      <c r="N662" s="51"/>
      <c r="O662" s="51"/>
      <c r="P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2"/>
      <c r="M663" s="53"/>
      <c r="N663" s="51"/>
      <c r="O663" s="51"/>
      <c r="P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2"/>
      <c r="M664" s="53"/>
      <c r="N664" s="51"/>
      <c r="O664" s="51"/>
      <c r="P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2"/>
      <c r="M665" s="53"/>
      <c r="N665" s="51"/>
      <c r="O665" s="51"/>
      <c r="P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2"/>
      <c r="M666" s="53"/>
      <c r="N666" s="51"/>
      <c r="O666" s="51"/>
      <c r="P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2"/>
      <c r="M667" s="53"/>
      <c r="N667" s="51"/>
      <c r="O667" s="51"/>
      <c r="P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2"/>
      <c r="M668" s="53"/>
      <c r="N668" s="51"/>
      <c r="O668" s="51"/>
      <c r="P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2"/>
      <c r="M669" s="53"/>
      <c r="N669" s="51"/>
      <c r="O669" s="51"/>
      <c r="P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2"/>
      <c r="M670" s="53"/>
      <c r="N670" s="51"/>
      <c r="O670" s="51"/>
      <c r="P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2"/>
      <c r="M671" s="53"/>
      <c r="N671" s="51"/>
      <c r="O671" s="51"/>
      <c r="P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2"/>
      <c r="M672" s="53"/>
      <c r="N672" s="51"/>
      <c r="O672" s="51"/>
      <c r="P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2"/>
      <c r="M673" s="53"/>
      <c r="N673" s="51"/>
      <c r="O673" s="51"/>
      <c r="P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2"/>
      <c r="M674" s="53"/>
      <c r="N674" s="51"/>
      <c r="O674" s="51"/>
      <c r="P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2"/>
      <c r="M675" s="53"/>
      <c r="N675" s="51"/>
      <c r="O675" s="51"/>
      <c r="P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2"/>
      <c r="M676" s="53"/>
      <c r="N676" s="51"/>
      <c r="O676" s="51"/>
      <c r="P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2"/>
      <c r="M677" s="53"/>
      <c r="N677" s="51"/>
      <c r="O677" s="51"/>
      <c r="P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2"/>
      <c r="M678" s="53"/>
      <c r="N678" s="51"/>
      <c r="O678" s="51"/>
      <c r="P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2"/>
      <c r="M679" s="53"/>
      <c r="N679" s="51"/>
      <c r="O679" s="51"/>
      <c r="P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2"/>
      <c r="M680" s="53"/>
      <c r="N680" s="51"/>
      <c r="O680" s="51"/>
      <c r="P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2"/>
      <c r="M681" s="53"/>
      <c r="N681" s="51"/>
      <c r="O681" s="51"/>
      <c r="P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2"/>
      <c r="M682" s="53"/>
      <c r="N682" s="51"/>
      <c r="O682" s="51"/>
      <c r="P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2"/>
      <c r="M683" s="53"/>
      <c r="N683" s="51"/>
      <c r="O683" s="51"/>
      <c r="P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2"/>
      <c r="M684" s="53"/>
      <c r="N684" s="51"/>
      <c r="O684" s="51"/>
      <c r="P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2"/>
      <c r="M685" s="53"/>
      <c r="N685" s="51"/>
      <c r="O685" s="51"/>
      <c r="P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2"/>
      <c r="M686" s="53"/>
      <c r="N686" s="51"/>
      <c r="O686" s="51"/>
      <c r="P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2"/>
      <c r="M687" s="53"/>
      <c r="N687" s="51"/>
      <c r="O687" s="51"/>
      <c r="P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2"/>
      <c r="M688" s="53"/>
      <c r="N688" s="51"/>
      <c r="O688" s="51"/>
      <c r="P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2"/>
      <c r="M689" s="53"/>
      <c r="N689" s="51"/>
      <c r="O689" s="51"/>
      <c r="P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2"/>
      <c r="M690" s="53"/>
      <c r="N690" s="51"/>
      <c r="O690" s="51"/>
      <c r="P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2"/>
      <c r="M691" s="53"/>
      <c r="N691" s="51"/>
      <c r="O691" s="51"/>
      <c r="P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2"/>
      <c r="M692" s="53"/>
      <c r="N692" s="51"/>
      <c r="O692" s="51"/>
      <c r="P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2"/>
      <c r="M693" s="53"/>
      <c r="N693" s="51"/>
      <c r="O693" s="51"/>
      <c r="P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2"/>
      <c r="M694" s="53"/>
      <c r="N694" s="51"/>
      <c r="O694" s="51"/>
      <c r="P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2"/>
      <c r="M695" s="53"/>
      <c r="N695" s="51"/>
      <c r="O695" s="51"/>
      <c r="P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2"/>
      <c r="M696" s="53"/>
      <c r="N696" s="51"/>
      <c r="O696" s="51"/>
      <c r="P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2"/>
      <c r="M697" s="53"/>
      <c r="N697" s="51"/>
      <c r="O697" s="51"/>
      <c r="P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2"/>
      <c r="M698" s="53"/>
      <c r="N698" s="51"/>
      <c r="O698" s="51"/>
      <c r="P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2"/>
      <c r="M699" s="53"/>
      <c r="N699" s="51"/>
      <c r="O699" s="51"/>
      <c r="P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2"/>
      <c r="M700" s="53"/>
      <c r="N700" s="51"/>
      <c r="O700" s="51"/>
      <c r="P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2"/>
      <c r="M701" s="53"/>
      <c r="N701" s="51"/>
      <c r="O701" s="51"/>
      <c r="P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2"/>
      <c r="M702" s="53"/>
      <c r="N702" s="51"/>
      <c r="O702" s="51"/>
      <c r="P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2"/>
      <c r="M703" s="53"/>
      <c r="N703" s="51"/>
      <c r="O703" s="51"/>
      <c r="P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2"/>
      <c r="M704" s="53"/>
      <c r="N704" s="51"/>
      <c r="O704" s="51"/>
      <c r="P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2"/>
      <c r="M705" s="53"/>
      <c r="N705" s="51"/>
      <c r="O705" s="51"/>
      <c r="P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2"/>
      <c r="M706" s="53"/>
      <c r="N706" s="51"/>
      <c r="O706" s="51"/>
      <c r="P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2"/>
      <c r="M707" s="53"/>
      <c r="N707" s="51"/>
      <c r="O707" s="51"/>
      <c r="P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2"/>
      <c r="M708" s="53"/>
      <c r="N708" s="51"/>
      <c r="O708" s="51"/>
      <c r="P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2"/>
      <c r="M709" s="53"/>
      <c r="N709" s="51"/>
      <c r="O709" s="51"/>
      <c r="P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2"/>
      <c r="M710" s="53"/>
      <c r="N710" s="51"/>
      <c r="O710" s="51"/>
      <c r="P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2"/>
      <c r="M711" s="53"/>
      <c r="N711" s="51"/>
      <c r="O711" s="51"/>
      <c r="P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2"/>
      <c r="M712" s="53"/>
      <c r="N712" s="51"/>
      <c r="O712" s="51"/>
      <c r="P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2"/>
      <c r="M713" s="53"/>
      <c r="N713" s="51"/>
      <c r="O713" s="51"/>
      <c r="P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2"/>
      <c r="M714" s="53"/>
      <c r="N714" s="51"/>
      <c r="O714" s="51"/>
      <c r="P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2"/>
      <c r="M715" s="53"/>
      <c r="N715" s="51"/>
      <c r="O715" s="51"/>
      <c r="P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2"/>
      <c r="M716" s="53"/>
      <c r="N716" s="51"/>
      <c r="O716" s="51"/>
      <c r="P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2"/>
      <c r="M717" s="53"/>
      <c r="N717" s="51"/>
      <c r="O717" s="51"/>
      <c r="P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2"/>
      <c r="M718" s="53"/>
      <c r="N718" s="51"/>
      <c r="O718" s="51"/>
      <c r="P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2"/>
      <c r="M719" s="53"/>
      <c r="N719" s="51"/>
      <c r="O719" s="51"/>
      <c r="P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2"/>
      <c r="M720" s="53"/>
      <c r="N720" s="51"/>
      <c r="O720" s="51"/>
      <c r="P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2"/>
      <c r="M721" s="53"/>
      <c r="N721" s="51"/>
      <c r="O721" s="51"/>
      <c r="P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2"/>
      <c r="M722" s="53"/>
      <c r="N722" s="51"/>
      <c r="O722" s="51"/>
      <c r="P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2"/>
      <c r="M723" s="53"/>
      <c r="N723" s="51"/>
      <c r="O723" s="51"/>
      <c r="P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2"/>
      <c r="M724" s="53"/>
      <c r="N724" s="51"/>
      <c r="O724" s="51"/>
      <c r="P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2"/>
      <c r="M725" s="53"/>
      <c r="N725" s="51"/>
      <c r="O725" s="51"/>
      <c r="P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2"/>
      <c r="M726" s="53"/>
      <c r="N726" s="51"/>
      <c r="O726" s="51"/>
      <c r="P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2"/>
      <c r="M727" s="53"/>
      <c r="N727" s="51"/>
      <c r="O727" s="51"/>
      <c r="P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2"/>
      <c r="M728" s="53"/>
      <c r="N728" s="51"/>
      <c r="O728" s="51"/>
      <c r="P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2"/>
      <c r="M729" s="53"/>
      <c r="N729" s="51"/>
      <c r="O729" s="51"/>
      <c r="P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2"/>
      <c r="M730" s="53"/>
      <c r="N730" s="51"/>
      <c r="O730" s="51"/>
      <c r="P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2"/>
      <c r="M731" s="53"/>
      <c r="N731" s="51"/>
      <c r="O731" s="51"/>
      <c r="P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2"/>
      <c r="M732" s="53"/>
      <c r="N732" s="51"/>
      <c r="O732" s="51"/>
      <c r="P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2"/>
      <c r="M733" s="53"/>
      <c r="N733" s="51"/>
      <c r="O733" s="51"/>
      <c r="P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2"/>
      <c r="M734" s="53"/>
      <c r="N734" s="51"/>
      <c r="O734" s="51"/>
      <c r="P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2"/>
      <c r="M735" s="53"/>
      <c r="N735" s="51"/>
      <c r="O735" s="51"/>
      <c r="P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2"/>
      <c r="M736" s="53"/>
      <c r="N736" s="51"/>
      <c r="O736" s="51"/>
      <c r="P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2"/>
      <c r="M737" s="53"/>
      <c r="N737" s="51"/>
      <c r="O737" s="51"/>
      <c r="P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2"/>
      <c r="M738" s="53"/>
      <c r="N738" s="51"/>
      <c r="O738" s="51"/>
      <c r="P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2"/>
      <c r="M739" s="53"/>
      <c r="N739" s="51"/>
      <c r="O739" s="51"/>
      <c r="P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2"/>
      <c r="M740" s="53"/>
      <c r="N740" s="51"/>
      <c r="O740" s="51"/>
      <c r="P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2"/>
      <c r="M741" s="53"/>
      <c r="N741" s="51"/>
      <c r="O741" s="51"/>
      <c r="P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2"/>
      <c r="M742" s="53"/>
      <c r="N742" s="51"/>
      <c r="O742" s="51"/>
      <c r="P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2"/>
      <c r="M743" s="53"/>
      <c r="N743" s="51"/>
      <c r="O743" s="51"/>
      <c r="P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2"/>
      <c r="M744" s="53"/>
      <c r="N744" s="51"/>
      <c r="O744" s="51"/>
      <c r="P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2"/>
      <c r="M745" s="53"/>
      <c r="N745" s="51"/>
      <c r="O745" s="51"/>
      <c r="P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2"/>
      <c r="M746" s="53"/>
      <c r="N746" s="51"/>
      <c r="O746" s="51"/>
      <c r="P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2"/>
      <c r="M747" s="53"/>
      <c r="N747" s="51"/>
      <c r="O747" s="51"/>
      <c r="P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2"/>
      <c r="M748" s="53"/>
      <c r="N748" s="51"/>
      <c r="O748" s="51"/>
      <c r="P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2"/>
      <c r="M749" s="53"/>
      <c r="N749" s="51"/>
      <c r="O749" s="51"/>
      <c r="P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2"/>
      <c r="M750" s="53"/>
      <c r="N750" s="51"/>
      <c r="O750" s="51"/>
      <c r="P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2"/>
      <c r="M751" s="53"/>
      <c r="N751" s="51"/>
      <c r="O751" s="51"/>
      <c r="P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2"/>
      <c r="M752" s="53"/>
      <c r="N752" s="51"/>
      <c r="O752" s="51"/>
      <c r="P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2"/>
      <c r="M753" s="53"/>
      <c r="N753" s="51"/>
      <c r="O753" s="51"/>
      <c r="P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2"/>
      <c r="M754" s="53"/>
      <c r="N754" s="51"/>
      <c r="O754" s="51"/>
      <c r="P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2"/>
      <c r="M755" s="53"/>
      <c r="N755" s="51"/>
      <c r="O755" s="51"/>
      <c r="P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2"/>
      <c r="M756" s="53"/>
      <c r="N756" s="51"/>
      <c r="O756" s="51"/>
      <c r="P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2"/>
      <c r="M757" s="53"/>
      <c r="N757" s="51"/>
      <c r="O757" s="51"/>
      <c r="P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2"/>
      <c r="M758" s="53"/>
      <c r="N758" s="51"/>
      <c r="O758" s="51"/>
      <c r="P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2"/>
      <c r="M759" s="53"/>
      <c r="N759" s="51"/>
      <c r="O759" s="51"/>
      <c r="P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2"/>
      <c r="M760" s="53"/>
      <c r="N760" s="51"/>
      <c r="O760" s="51"/>
      <c r="P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2"/>
      <c r="M761" s="53"/>
      <c r="N761" s="51"/>
      <c r="O761" s="51"/>
      <c r="P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2"/>
      <c r="M762" s="53"/>
      <c r="N762" s="51"/>
      <c r="O762" s="51"/>
      <c r="P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2"/>
      <c r="M763" s="53"/>
      <c r="N763" s="51"/>
      <c r="O763" s="51"/>
      <c r="P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2"/>
      <c r="M764" s="53"/>
      <c r="N764" s="51"/>
      <c r="O764" s="51"/>
      <c r="P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2"/>
      <c r="M765" s="53"/>
      <c r="N765" s="51"/>
      <c r="O765" s="51"/>
      <c r="P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2"/>
      <c r="M766" s="53"/>
      <c r="N766" s="51"/>
      <c r="O766" s="51"/>
      <c r="P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2"/>
      <c r="M767" s="53"/>
      <c r="N767" s="51"/>
      <c r="O767" s="51"/>
      <c r="P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2"/>
      <c r="M768" s="53"/>
      <c r="N768" s="51"/>
      <c r="O768" s="51"/>
      <c r="P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2"/>
      <c r="M769" s="53"/>
      <c r="N769" s="51"/>
      <c r="O769" s="51"/>
      <c r="P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2"/>
      <c r="M770" s="53"/>
      <c r="N770" s="51"/>
      <c r="O770" s="51"/>
      <c r="P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2"/>
      <c r="M771" s="53"/>
      <c r="N771" s="51"/>
      <c r="O771" s="51"/>
      <c r="P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2"/>
      <c r="M772" s="53"/>
      <c r="N772" s="51"/>
      <c r="O772" s="51"/>
      <c r="P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2"/>
      <c r="M773" s="53"/>
      <c r="N773" s="51"/>
      <c r="O773" s="51"/>
      <c r="P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2"/>
      <c r="M774" s="53"/>
      <c r="N774" s="51"/>
      <c r="O774" s="51"/>
      <c r="P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2"/>
      <c r="M775" s="53"/>
      <c r="N775" s="51"/>
      <c r="O775" s="51"/>
      <c r="P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2"/>
      <c r="M776" s="53"/>
      <c r="N776" s="51"/>
      <c r="O776" s="51"/>
      <c r="P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2"/>
      <c r="M777" s="53"/>
      <c r="N777" s="51"/>
      <c r="O777" s="51"/>
      <c r="P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2"/>
      <c r="M778" s="53"/>
      <c r="N778" s="51"/>
      <c r="O778" s="51"/>
      <c r="P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2"/>
      <c r="M779" s="53"/>
      <c r="N779" s="51"/>
      <c r="O779" s="51"/>
      <c r="P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2"/>
      <c r="M780" s="53"/>
      <c r="N780" s="51"/>
      <c r="O780" s="51"/>
      <c r="P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2"/>
      <c r="M781" s="53"/>
      <c r="N781" s="51"/>
      <c r="O781" s="51"/>
      <c r="P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2"/>
      <c r="M782" s="53"/>
      <c r="N782" s="51"/>
      <c r="O782" s="51"/>
      <c r="P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2"/>
      <c r="M783" s="53"/>
      <c r="N783" s="51"/>
      <c r="O783" s="51"/>
      <c r="P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2"/>
      <c r="M784" s="53"/>
      <c r="N784" s="51"/>
      <c r="O784" s="51"/>
      <c r="P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2"/>
      <c r="M785" s="53"/>
      <c r="N785" s="51"/>
      <c r="O785" s="51"/>
      <c r="P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2"/>
      <c r="M786" s="53"/>
      <c r="N786" s="51"/>
      <c r="O786" s="51"/>
      <c r="P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2"/>
      <c r="M787" s="53"/>
      <c r="N787" s="51"/>
      <c r="O787" s="51"/>
      <c r="P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2"/>
      <c r="M788" s="53"/>
      <c r="N788" s="51"/>
      <c r="O788" s="51"/>
      <c r="P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2"/>
      <c r="M789" s="53"/>
      <c r="N789" s="51"/>
      <c r="O789" s="51"/>
      <c r="P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2"/>
      <c r="M790" s="53"/>
      <c r="N790" s="51"/>
      <c r="O790" s="51"/>
      <c r="P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2"/>
      <c r="M791" s="53"/>
      <c r="N791" s="51"/>
      <c r="O791" s="51"/>
      <c r="P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2"/>
      <c r="M792" s="53"/>
      <c r="N792" s="51"/>
      <c r="O792" s="51"/>
      <c r="P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2"/>
      <c r="M793" s="53"/>
      <c r="N793" s="51"/>
      <c r="O793" s="51"/>
      <c r="P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2"/>
      <c r="M794" s="53"/>
      <c r="N794" s="51"/>
      <c r="O794" s="51"/>
      <c r="P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2"/>
      <c r="M795" s="53"/>
      <c r="N795" s="51"/>
      <c r="O795" s="51"/>
      <c r="P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2"/>
      <c r="M796" s="53"/>
      <c r="N796" s="51"/>
      <c r="O796" s="51"/>
      <c r="P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2"/>
      <c r="M797" s="53"/>
      <c r="N797" s="51"/>
      <c r="O797" s="51"/>
      <c r="P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2"/>
      <c r="M798" s="53"/>
      <c r="N798" s="51"/>
      <c r="O798" s="51"/>
      <c r="P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2"/>
      <c r="M799" s="53"/>
      <c r="N799" s="51"/>
      <c r="O799" s="51"/>
      <c r="P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2"/>
      <c r="M800" s="53"/>
      <c r="N800" s="51"/>
      <c r="O800" s="51"/>
      <c r="P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2"/>
      <c r="M801" s="53"/>
      <c r="N801" s="51"/>
      <c r="O801" s="51"/>
      <c r="P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2"/>
      <c r="M802" s="53"/>
      <c r="N802" s="51"/>
      <c r="O802" s="51"/>
      <c r="P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2"/>
      <c r="M803" s="53"/>
      <c r="N803" s="51"/>
      <c r="O803" s="51"/>
      <c r="P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2"/>
      <c r="M804" s="53"/>
      <c r="N804" s="51"/>
      <c r="O804" s="51"/>
      <c r="P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2"/>
      <c r="M805" s="53"/>
      <c r="N805" s="51"/>
      <c r="O805" s="51"/>
      <c r="P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2"/>
      <c r="M806" s="53"/>
      <c r="N806" s="51"/>
      <c r="O806" s="51"/>
      <c r="P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2"/>
      <c r="M807" s="53"/>
      <c r="N807" s="51"/>
      <c r="O807" s="51"/>
      <c r="P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2"/>
      <c r="M808" s="53"/>
      <c r="N808" s="51"/>
      <c r="O808" s="51"/>
      <c r="P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2"/>
      <c r="M809" s="53"/>
      <c r="N809" s="51"/>
      <c r="O809" s="51"/>
      <c r="P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2"/>
      <c r="M810" s="53"/>
      <c r="N810" s="51"/>
      <c r="O810" s="51"/>
      <c r="P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2"/>
      <c r="M811" s="53"/>
      <c r="N811" s="51"/>
      <c r="O811" s="51"/>
      <c r="P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2"/>
      <c r="M812" s="53"/>
      <c r="N812" s="51"/>
      <c r="O812" s="51"/>
      <c r="P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2"/>
      <c r="M813" s="53"/>
      <c r="N813" s="51"/>
      <c r="O813" s="51"/>
      <c r="P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2"/>
      <c r="M814" s="53"/>
      <c r="N814" s="51"/>
      <c r="O814" s="51"/>
      <c r="P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2"/>
      <c r="M815" s="53"/>
      <c r="N815" s="51"/>
      <c r="O815" s="51"/>
      <c r="P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2"/>
      <c r="M816" s="53"/>
      <c r="N816" s="51"/>
      <c r="O816" s="51"/>
      <c r="P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2"/>
      <c r="M817" s="53"/>
      <c r="N817" s="51"/>
      <c r="O817" s="51"/>
      <c r="P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2"/>
      <c r="M818" s="53"/>
      <c r="N818" s="51"/>
      <c r="O818" s="51"/>
      <c r="P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2"/>
      <c r="M819" s="53"/>
      <c r="N819" s="51"/>
      <c r="O819" s="51"/>
      <c r="P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2"/>
      <c r="M820" s="53"/>
      <c r="N820" s="51"/>
      <c r="O820" s="51"/>
      <c r="P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2"/>
      <c r="M821" s="53"/>
      <c r="N821" s="51"/>
      <c r="O821" s="51"/>
      <c r="P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2"/>
      <c r="M822" s="53"/>
      <c r="N822" s="51"/>
      <c r="O822" s="51"/>
      <c r="P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2"/>
      <c r="M823" s="53"/>
      <c r="N823" s="51"/>
      <c r="O823" s="51"/>
      <c r="P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2"/>
      <c r="M824" s="53"/>
      <c r="N824" s="51"/>
      <c r="O824" s="51"/>
      <c r="P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2"/>
      <c r="M825" s="53"/>
      <c r="N825" s="51"/>
      <c r="O825" s="51"/>
      <c r="P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2"/>
      <c r="M826" s="53"/>
      <c r="N826" s="51"/>
      <c r="O826" s="51"/>
      <c r="P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2"/>
      <c r="M827" s="53"/>
      <c r="N827" s="51"/>
      <c r="O827" s="51"/>
      <c r="P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2"/>
      <c r="M828" s="53"/>
      <c r="N828" s="51"/>
      <c r="O828" s="51"/>
      <c r="P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2"/>
      <c r="M829" s="53"/>
      <c r="N829" s="51"/>
      <c r="O829" s="51"/>
      <c r="P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2"/>
      <c r="M830" s="53"/>
      <c r="N830" s="51"/>
      <c r="O830" s="51"/>
      <c r="P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2"/>
      <c r="M831" s="53"/>
      <c r="N831" s="51"/>
      <c r="O831" s="51"/>
      <c r="P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2"/>
      <c r="M832" s="53"/>
      <c r="N832" s="51"/>
      <c r="O832" s="51"/>
      <c r="P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2"/>
      <c r="M833" s="53"/>
      <c r="N833" s="51"/>
      <c r="O833" s="51"/>
      <c r="P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2"/>
      <c r="M834" s="53"/>
      <c r="N834" s="51"/>
      <c r="O834" s="51"/>
      <c r="P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2"/>
      <c r="M835" s="53"/>
      <c r="N835" s="51"/>
      <c r="O835" s="51"/>
      <c r="P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2"/>
      <c r="M836" s="53"/>
      <c r="N836" s="51"/>
      <c r="O836" s="51"/>
      <c r="P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2"/>
      <c r="M837" s="53"/>
      <c r="N837" s="51"/>
      <c r="O837" s="51"/>
      <c r="P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2"/>
      <c r="M838" s="53"/>
      <c r="N838" s="51"/>
      <c r="O838" s="51"/>
      <c r="P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2"/>
      <c r="M839" s="53"/>
      <c r="N839" s="51"/>
      <c r="O839" s="51"/>
      <c r="P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2"/>
      <c r="M840" s="53"/>
      <c r="N840" s="51"/>
      <c r="O840" s="51"/>
      <c r="P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2"/>
      <c r="M841" s="53"/>
      <c r="N841" s="51"/>
      <c r="O841" s="51"/>
      <c r="P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2"/>
      <c r="M842" s="53"/>
      <c r="N842" s="51"/>
      <c r="O842" s="51"/>
      <c r="P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2"/>
      <c r="M843" s="53"/>
      <c r="N843" s="51"/>
      <c r="O843" s="51"/>
      <c r="P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2"/>
      <c r="M844" s="53"/>
      <c r="N844" s="51"/>
      <c r="O844" s="51"/>
      <c r="P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2"/>
      <c r="M845" s="53"/>
      <c r="N845" s="51"/>
      <c r="O845" s="51"/>
      <c r="P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2"/>
      <c r="M846" s="53"/>
      <c r="N846" s="51"/>
      <c r="O846" s="51"/>
      <c r="P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2"/>
      <c r="M847" s="53"/>
      <c r="N847" s="51"/>
      <c r="O847" s="51"/>
      <c r="P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2"/>
      <c r="M848" s="53"/>
      <c r="N848" s="51"/>
      <c r="O848" s="51"/>
      <c r="P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2"/>
      <c r="M849" s="53"/>
      <c r="N849" s="51"/>
      <c r="O849" s="51"/>
      <c r="P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2"/>
      <c r="M850" s="53"/>
      <c r="N850" s="51"/>
      <c r="O850" s="51"/>
      <c r="P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2"/>
      <c r="M851" s="53"/>
      <c r="N851" s="51"/>
      <c r="O851" s="51"/>
      <c r="P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2"/>
      <c r="M852" s="53"/>
      <c r="N852" s="51"/>
      <c r="O852" s="51"/>
      <c r="P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2"/>
      <c r="M853" s="53"/>
      <c r="N853" s="51"/>
      <c r="O853" s="51"/>
      <c r="P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2"/>
      <c r="M854" s="53"/>
      <c r="N854" s="51"/>
      <c r="O854" s="51"/>
      <c r="P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2"/>
      <c r="M855" s="53"/>
      <c r="N855" s="51"/>
      <c r="O855" s="51"/>
      <c r="P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2"/>
      <c r="M856" s="53"/>
      <c r="N856" s="51"/>
      <c r="O856" s="51"/>
      <c r="P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2"/>
      <c r="M857" s="53"/>
      <c r="N857" s="51"/>
      <c r="O857" s="51"/>
      <c r="P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2"/>
      <c r="M858" s="53"/>
      <c r="N858" s="51"/>
      <c r="O858" s="51"/>
      <c r="P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2"/>
      <c r="M859" s="53"/>
      <c r="N859" s="51"/>
      <c r="O859" s="51"/>
      <c r="P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2"/>
      <c r="M860" s="53"/>
      <c r="N860" s="51"/>
      <c r="O860" s="51"/>
      <c r="P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2"/>
      <c r="M861" s="53"/>
      <c r="N861" s="51"/>
      <c r="O861" s="51"/>
      <c r="P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2"/>
      <c r="M862" s="53"/>
      <c r="N862" s="51"/>
      <c r="O862" s="51"/>
      <c r="P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2"/>
      <c r="M863" s="53"/>
      <c r="N863" s="51"/>
      <c r="O863" s="51"/>
      <c r="P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2"/>
      <c r="M864" s="53"/>
      <c r="N864" s="51"/>
      <c r="O864" s="51"/>
      <c r="P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2"/>
      <c r="M865" s="53"/>
      <c r="N865" s="51"/>
      <c r="O865" s="51"/>
      <c r="P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2"/>
      <c r="M866" s="53"/>
      <c r="N866" s="51"/>
      <c r="O866" s="51"/>
      <c r="P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2"/>
      <c r="M867" s="53"/>
      <c r="N867" s="51"/>
      <c r="O867" s="51"/>
      <c r="P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2"/>
      <c r="M868" s="53"/>
      <c r="N868" s="51"/>
      <c r="O868" s="51"/>
      <c r="P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2"/>
      <c r="M869" s="53"/>
      <c r="N869" s="51"/>
      <c r="O869" s="51"/>
      <c r="P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2"/>
      <c r="M870" s="53"/>
      <c r="N870" s="51"/>
      <c r="O870" s="51"/>
      <c r="P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2"/>
      <c r="M871" s="53"/>
      <c r="N871" s="51"/>
      <c r="O871" s="51"/>
      <c r="P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2"/>
      <c r="M872" s="53"/>
      <c r="N872" s="51"/>
      <c r="O872" s="51"/>
      <c r="P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2"/>
      <c r="M873" s="53"/>
      <c r="N873" s="51"/>
      <c r="O873" s="51"/>
      <c r="P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2"/>
      <c r="M874" s="53"/>
      <c r="N874" s="51"/>
      <c r="O874" s="51"/>
      <c r="P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2"/>
      <c r="M875" s="53"/>
      <c r="N875" s="51"/>
      <c r="O875" s="51"/>
      <c r="P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2"/>
      <c r="M876" s="53"/>
      <c r="N876" s="51"/>
      <c r="O876" s="51"/>
      <c r="P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2"/>
      <c r="M877" s="53"/>
      <c r="N877" s="51"/>
      <c r="O877" s="51"/>
      <c r="P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2"/>
      <c r="M878" s="53"/>
      <c r="N878" s="51"/>
      <c r="O878" s="51"/>
      <c r="P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2"/>
      <c r="M879" s="53"/>
      <c r="N879" s="51"/>
      <c r="O879" s="51"/>
      <c r="P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2"/>
      <c r="M880" s="53"/>
      <c r="N880" s="51"/>
      <c r="O880" s="51"/>
      <c r="P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2"/>
      <c r="M881" s="53"/>
      <c r="N881" s="51"/>
      <c r="O881" s="51"/>
      <c r="P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2"/>
      <c r="M882" s="53"/>
      <c r="N882" s="51"/>
      <c r="O882" s="51"/>
      <c r="P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2"/>
      <c r="M883" s="53"/>
      <c r="N883" s="51"/>
      <c r="O883" s="51"/>
      <c r="P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2"/>
      <c r="M884" s="53"/>
      <c r="N884" s="51"/>
      <c r="O884" s="51"/>
      <c r="P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2"/>
      <c r="M885" s="53"/>
      <c r="N885" s="51"/>
      <c r="O885" s="51"/>
      <c r="P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2"/>
      <c r="M886" s="53"/>
      <c r="N886" s="51"/>
      <c r="O886" s="51"/>
      <c r="P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2"/>
      <c r="M887" s="53"/>
      <c r="N887" s="51"/>
      <c r="O887" s="51"/>
      <c r="P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2"/>
      <c r="M888" s="53"/>
      <c r="N888" s="51"/>
      <c r="O888" s="51"/>
      <c r="P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2"/>
      <c r="M889" s="53"/>
      <c r="N889" s="51"/>
      <c r="O889" s="51"/>
      <c r="P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2"/>
      <c r="M890" s="53"/>
      <c r="N890" s="51"/>
      <c r="O890" s="51"/>
      <c r="P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2"/>
      <c r="M891" s="53"/>
      <c r="N891" s="51"/>
      <c r="O891" s="51"/>
      <c r="P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2"/>
      <c r="M892" s="53"/>
      <c r="N892" s="51"/>
      <c r="O892" s="51"/>
      <c r="P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2"/>
      <c r="M893" s="53"/>
      <c r="N893" s="51"/>
      <c r="O893" s="51"/>
      <c r="P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2"/>
      <c r="M894" s="53"/>
      <c r="N894" s="51"/>
      <c r="O894" s="51"/>
      <c r="P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2"/>
      <c r="M895" s="53"/>
      <c r="N895" s="51"/>
      <c r="O895" s="51"/>
      <c r="P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2"/>
      <c r="M896" s="53"/>
      <c r="N896" s="51"/>
      <c r="O896" s="51"/>
      <c r="P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2"/>
      <c r="M897" s="53"/>
      <c r="N897" s="51"/>
      <c r="O897" s="51"/>
      <c r="P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2"/>
      <c r="M898" s="53"/>
      <c r="N898" s="51"/>
      <c r="O898" s="51"/>
      <c r="P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2"/>
      <c r="M899" s="53"/>
      <c r="N899" s="51"/>
      <c r="O899" s="51"/>
      <c r="P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2"/>
      <c r="M900" s="53"/>
      <c r="N900" s="51"/>
      <c r="O900" s="51"/>
      <c r="P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2"/>
      <c r="M901" s="53"/>
      <c r="N901" s="51"/>
      <c r="O901" s="51"/>
      <c r="P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2"/>
      <c r="M902" s="53"/>
      <c r="N902" s="51"/>
      <c r="O902" s="51"/>
      <c r="P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2"/>
      <c r="M903" s="53"/>
      <c r="N903" s="51"/>
      <c r="O903" s="51"/>
      <c r="P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2"/>
      <c r="M904" s="53"/>
      <c r="N904" s="51"/>
      <c r="O904" s="51"/>
      <c r="P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2"/>
      <c r="M905" s="53"/>
      <c r="N905" s="51"/>
      <c r="O905" s="51"/>
      <c r="P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2"/>
      <c r="M906" s="53"/>
      <c r="N906" s="51"/>
      <c r="O906" s="51"/>
      <c r="P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2"/>
      <c r="M907" s="53"/>
      <c r="N907" s="51"/>
      <c r="O907" s="51"/>
      <c r="P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2"/>
      <c r="M908" s="53"/>
      <c r="N908" s="51"/>
      <c r="O908" s="51"/>
      <c r="P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2"/>
      <c r="M909" s="53"/>
      <c r="N909" s="51"/>
      <c r="O909" s="51"/>
      <c r="P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2"/>
      <c r="M910" s="53"/>
      <c r="N910" s="51"/>
      <c r="O910" s="51"/>
      <c r="P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2"/>
      <c r="M911" s="53"/>
      <c r="N911" s="51"/>
      <c r="O911" s="51"/>
      <c r="P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2"/>
      <c r="M912" s="53"/>
      <c r="N912" s="51"/>
      <c r="O912" s="51"/>
      <c r="P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2"/>
      <c r="M913" s="53"/>
      <c r="N913" s="51"/>
      <c r="O913" s="51"/>
      <c r="P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2"/>
      <c r="M914" s="53"/>
      <c r="N914" s="51"/>
      <c r="O914" s="51"/>
      <c r="P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2"/>
      <c r="M915" s="53"/>
      <c r="N915" s="51"/>
      <c r="O915" s="51"/>
      <c r="P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2"/>
      <c r="M916" s="53"/>
      <c r="N916" s="51"/>
      <c r="O916" s="51"/>
      <c r="P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2"/>
      <c r="M917" s="53"/>
      <c r="N917" s="51"/>
      <c r="O917" s="51"/>
      <c r="P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2"/>
      <c r="M918" s="53"/>
      <c r="N918" s="51"/>
      <c r="O918" s="51"/>
      <c r="P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2"/>
      <c r="M919" s="53"/>
      <c r="N919" s="51"/>
      <c r="O919" s="51"/>
      <c r="P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2"/>
      <c r="M920" s="53"/>
      <c r="N920" s="51"/>
      <c r="O920" s="51"/>
      <c r="P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2"/>
      <c r="M921" s="53"/>
      <c r="N921" s="51"/>
      <c r="O921" s="51"/>
      <c r="P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2"/>
      <c r="M922" s="53"/>
      <c r="N922" s="51"/>
      <c r="O922" s="51"/>
      <c r="P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2"/>
      <c r="M923" s="53"/>
      <c r="N923" s="51"/>
      <c r="O923" s="51"/>
      <c r="P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2"/>
      <c r="M924" s="53"/>
      <c r="N924" s="51"/>
      <c r="O924" s="51"/>
      <c r="P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2"/>
      <c r="M925" s="53"/>
      <c r="N925" s="51"/>
      <c r="O925" s="51"/>
      <c r="P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2"/>
      <c r="M926" s="53"/>
      <c r="N926" s="51"/>
      <c r="O926" s="51"/>
      <c r="P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2"/>
      <c r="M927" s="53"/>
      <c r="N927" s="51"/>
      <c r="O927" s="51"/>
      <c r="P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2"/>
      <c r="M928" s="53"/>
      <c r="N928" s="51"/>
      <c r="O928" s="51"/>
      <c r="P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2"/>
      <c r="M929" s="53"/>
      <c r="N929" s="51"/>
      <c r="O929" s="51"/>
      <c r="P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2"/>
      <c r="M930" s="53"/>
      <c r="N930" s="51"/>
      <c r="O930" s="51"/>
      <c r="P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2"/>
      <c r="M931" s="53"/>
      <c r="N931" s="51"/>
      <c r="O931" s="51"/>
      <c r="P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2"/>
      <c r="M932" s="53"/>
      <c r="N932" s="51"/>
      <c r="O932" s="51"/>
      <c r="P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2"/>
      <c r="M933" s="53"/>
      <c r="N933" s="51"/>
      <c r="O933" s="51"/>
      <c r="P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2"/>
      <c r="M934" s="53"/>
      <c r="N934" s="51"/>
      <c r="O934" s="51"/>
      <c r="P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2"/>
      <c r="M935" s="53"/>
      <c r="N935" s="51"/>
      <c r="O935" s="51"/>
      <c r="P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2"/>
      <c r="M936" s="53"/>
      <c r="N936" s="51"/>
      <c r="O936" s="51"/>
      <c r="P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2"/>
      <c r="M937" s="53"/>
      <c r="N937" s="51"/>
      <c r="O937" s="51"/>
      <c r="P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2"/>
      <c r="M938" s="53"/>
      <c r="N938" s="51"/>
      <c r="O938" s="51"/>
      <c r="P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2"/>
      <c r="M939" s="53"/>
      <c r="N939" s="51"/>
      <c r="O939" s="51"/>
      <c r="P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2"/>
      <c r="M940" s="53"/>
      <c r="N940" s="51"/>
      <c r="O940" s="51"/>
      <c r="P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2"/>
      <c r="M941" s="53"/>
      <c r="N941" s="51"/>
      <c r="O941" s="51"/>
      <c r="P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2"/>
      <c r="M942" s="53"/>
      <c r="N942" s="51"/>
      <c r="O942" s="51"/>
      <c r="P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2"/>
      <c r="M943" s="53"/>
      <c r="N943" s="51"/>
      <c r="O943" s="51"/>
      <c r="P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2"/>
      <c r="M944" s="53"/>
      <c r="N944" s="51"/>
      <c r="O944" s="51"/>
      <c r="P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2"/>
      <c r="M945" s="53"/>
      <c r="N945" s="51"/>
      <c r="O945" s="51"/>
      <c r="P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2"/>
      <c r="M946" s="53"/>
      <c r="N946" s="51"/>
      <c r="O946" s="51"/>
      <c r="P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2"/>
      <c r="M947" s="53"/>
      <c r="N947" s="51"/>
      <c r="O947" s="51"/>
      <c r="P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2"/>
      <c r="M948" s="53"/>
      <c r="N948" s="51"/>
      <c r="O948" s="51"/>
      <c r="P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2"/>
      <c r="M949" s="53"/>
      <c r="N949" s="51"/>
      <c r="O949" s="51"/>
      <c r="P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2"/>
      <c r="M950" s="53"/>
      <c r="N950" s="51"/>
      <c r="O950" s="51"/>
      <c r="P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2"/>
      <c r="M951" s="53"/>
      <c r="N951" s="51"/>
      <c r="O951" s="51"/>
      <c r="P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2"/>
      <c r="M952" s="53"/>
      <c r="N952" s="51"/>
      <c r="O952" s="51"/>
      <c r="P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2"/>
      <c r="M953" s="53"/>
      <c r="N953" s="51"/>
      <c r="O953" s="51"/>
      <c r="P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2"/>
      <c r="M954" s="53"/>
      <c r="N954" s="51"/>
      <c r="O954" s="51"/>
      <c r="P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2"/>
      <c r="M955" s="53"/>
      <c r="N955" s="51"/>
      <c r="O955" s="51"/>
      <c r="P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2"/>
      <c r="M956" s="53"/>
      <c r="N956" s="51"/>
      <c r="O956" s="51"/>
      <c r="P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2"/>
      <c r="M957" s="53"/>
      <c r="N957" s="51"/>
      <c r="O957" s="51"/>
      <c r="P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2"/>
      <c r="M958" s="53"/>
      <c r="N958" s="51"/>
      <c r="O958" s="51"/>
      <c r="P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2"/>
      <c r="M959" s="53"/>
      <c r="N959" s="51"/>
      <c r="O959" s="51"/>
      <c r="P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2"/>
      <c r="M960" s="53"/>
      <c r="N960" s="51"/>
      <c r="O960" s="51"/>
      <c r="P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2"/>
      <c r="M961" s="53"/>
      <c r="N961" s="51"/>
      <c r="O961" s="51"/>
      <c r="P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2"/>
      <c r="M962" s="53"/>
      <c r="N962" s="51"/>
      <c r="O962" s="51"/>
      <c r="P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2"/>
      <c r="M963" s="53"/>
      <c r="N963" s="51"/>
      <c r="O963" s="51"/>
      <c r="P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2"/>
      <c r="M964" s="53"/>
      <c r="N964" s="51"/>
      <c r="O964" s="51"/>
      <c r="P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2"/>
      <c r="M965" s="53"/>
      <c r="N965" s="51"/>
      <c r="O965" s="51"/>
      <c r="P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2"/>
      <c r="M966" s="53"/>
      <c r="N966" s="51"/>
      <c r="O966" s="51"/>
      <c r="P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2"/>
      <c r="M967" s="53"/>
      <c r="N967" s="51"/>
      <c r="O967" s="51"/>
      <c r="P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2"/>
      <c r="M968" s="53"/>
      <c r="N968" s="51"/>
      <c r="O968" s="51"/>
      <c r="P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2"/>
      <c r="M969" s="53"/>
      <c r="N969" s="51"/>
      <c r="O969" s="51"/>
      <c r="P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2"/>
      <c r="M970" s="53"/>
      <c r="N970" s="51"/>
      <c r="O970" s="51"/>
      <c r="P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2"/>
      <c r="M971" s="53"/>
      <c r="N971" s="51"/>
      <c r="O971" s="51"/>
      <c r="P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2"/>
      <c r="M972" s="53"/>
      <c r="N972" s="51"/>
      <c r="O972" s="51"/>
      <c r="P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2"/>
      <c r="M973" s="53"/>
      <c r="N973" s="51"/>
      <c r="O973" s="51"/>
      <c r="P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2"/>
      <c r="M974" s="53"/>
      <c r="N974" s="51"/>
      <c r="O974" s="51"/>
      <c r="P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2"/>
      <c r="M975" s="53"/>
      <c r="N975" s="51"/>
      <c r="O975" s="51"/>
      <c r="P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2"/>
      <c r="M976" s="53"/>
      <c r="N976" s="51"/>
      <c r="O976" s="51"/>
      <c r="P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2"/>
      <c r="M977" s="53"/>
      <c r="N977" s="51"/>
      <c r="O977" s="51"/>
      <c r="P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2"/>
      <c r="M978" s="53"/>
      <c r="N978" s="51"/>
      <c r="O978" s="51"/>
      <c r="P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2"/>
      <c r="M979" s="53"/>
      <c r="N979" s="51"/>
      <c r="O979" s="51"/>
      <c r="P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2"/>
      <c r="M980" s="53"/>
      <c r="N980" s="51"/>
      <c r="O980" s="51"/>
      <c r="P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2"/>
      <c r="M981" s="53"/>
      <c r="N981" s="51"/>
      <c r="O981" s="51"/>
      <c r="P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2"/>
      <c r="M982" s="53"/>
      <c r="N982" s="51"/>
      <c r="O982" s="51"/>
      <c r="P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2"/>
      <c r="M983" s="53"/>
      <c r="N983" s="51"/>
      <c r="O983" s="51"/>
      <c r="P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2"/>
      <c r="M984" s="53"/>
      <c r="N984" s="51"/>
      <c r="O984" s="51"/>
      <c r="P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2"/>
      <c r="M985" s="53"/>
      <c r="N985" s="51"/>
      <c r="O985" s="51"/>
      <c r="P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2"/>
      <c r="M986" s="53"/>
      <c r="N986" s="51"/>
      <c r="O986" s="51"/>
      <c r="P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2"/>
      <c r="M987" s="53"/>
      <c r="N987" s="51"/>
      <c r="O987" s="51"/>
      <c r="P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2"/>
      <c r="M988" s="53"/>
      <c r="N988" s="51"/>
      <c r="O988" s="51"/>
      <c r="P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2"/>
      <c r="M989" s="53"/>
      <c r="N989" s="51"/>
      <c r="O989" s="51"/>
      <c r="P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2"/>
      <c r="M990" s="53"/>
      <c r="N990" s="51"/>
      <c r="O990" s="51"/>
      <c r="P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2"/>
      <c r="M991" s="53"/>
      <c r="N991" s="51"/>
      <c r="O991" s="51"/>
      <c r="P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2"/>
      <c r="M992" s="53"/>
      <c r="N992" s="51"/>
      <c r="O992" s="51"/>
      <c r="P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2"/>
      <c r="M993" s="53"/>
      <c r="N993" s="51"/>
      <c r="O993" s="51"/>
      <c r="P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2"/>
      <c r="M994" s="53"/>
      <c r="N994" s="51"/>
      <c r="O994" s="51"/>
      <c r="P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2"/>
      <c r="M995" s="53"/>
      <c r="N995" s="51"/>
      <c r="O995" s="51"/>
      <c r="P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2"/>
      <c r="M996" s="53"/>
      <c r="N996" s="51"/>
      <c r="O996" s="51"/>
      <c r="P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2"/>
      <c r="M997" s="53"/>
      <c r="N997" s="51"/>
      <c r="O997" s="51"/>
      <c r="P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2"/>
      <c r="M998" s="53"/>
      <c r="N998" s="51"/>
      <c r="O998" s="51"/>
      <c r="P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2"/>
      <c r="M999" s="53"/>
      <c r="N999" s="51"/>
      <c r="O999" s="51"/>
      <c r="P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2"/>
      <c r="M1000" s="53"/>
      <c r="N1000" s="51"/>
      <c r="O1000" s="51"/>
      <c r="P1000" s="51"/>
    </row>
    <row r="1001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2"/>
      <c r="M1001" s="53"/>
      <c r="N1001" s="51"/>
      <c r="O1001" s="51"/>
      <c r="P1001" s="51"/>
    </row>
    <row r="1002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2"/>
      <c r="M1002" s="53"/>
      <c r="N1002" s="51"/>
      <c r="O1002" s="51"/>
      <c r="P1002" s="51"/>
    </row>
    <row r="1003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2"/>
      <c r="M1003" s="53"/>
      <c r="N1003" s="51"/>
      <c r="O1003" s="51"/>
      <c r="P1003" s="51"/>
    </row>
    <row r="1004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2"/>
      <c r="M1004" s="53"/>
      <c r="N1004" s="51"/>
      <c r="O1004" s="51"/>
      <c r="P1004" s="51"/>
    </row>
    <row r="100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2"/>
      <c r="M1005" s="53"/>
      <c r="N1005" s="51"/>
      <c r="O1005" s="51"/>
      <c r="P1005" s="51"/>
    </row>
    <row r="1006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2"/>
      <c r="M1006" s="53"/>
      <c r="N1006" s="51"/>
      <c r="O1006" s="51"/>
      <c r="P1006" s="51"/>
    </row>
    <row r="1007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2"/>
      <c r="M1007" s="53"/>
      <c r="N1007" s="51"/>
      <c r="O1007" s="51"/>
      <c r="P1007" s="51"/>
    </row>
    <row r="1008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2"/>
      <c r="M1008" s="53"/>
      <c r="N1008" s="51"/>
      <c r="O1008" s="51"/>
      <c r="P1008" s="51"/>
    </row>
    <row r="1009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2"/>
      <c r="M1009" s="53"/>
      <c r="N1009" s="51"/>
      <c r="O1009" s="51"/>
      <c r="P1009" s="51"/>
    </row>
    <row r="1010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2"/>
      <c r="M1010" s="53"/>
      <c r="N1010" s="51"/>
      <c r="O1010" s="51"/>
      <c r="P1010" s="51"/>
    </row>
    <row r="1011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2"/>
      <c r="M1011" s="53"/>
      <c r="N1011" s="51"/>
      <c r="O1011" s="51"/>
      <c r="P1011" s="51"/>
    </row>
    <row r="1012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2"/>
      <c r="M1012" s="53"/>
      <c r="N1012" s="51"/>
      <c r="O1012" s="51"/>
      <c r="P1012" s="51"/>
    </row>
    <row r="1013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2"/>
      <c r="M1013" s="53"/>
      <c r="N1013" s="51"/>
      <c r="O1013" s="51"/>
      <c r="P1013" s="51"/>
    </row>
    <row r="1014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2"/>
      <c r="M1014" s="53"/>
      <c r="N1014" s="51"/>
      <c r="O1014" s="51"/>
      <c r="P1014" s="51"/>
    </row>
    <row r="1015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2"/>
      <c r="M1015" s="53"/>
      <c r="N1015" s="51"/>
      <c r="O1015" s="51"/>
      <c r="P1015" s="51"/>
    </row>
    <row r="1016">
      <c r="A1016" s="51"/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2"/>
      <c r="M1016" s="53"/>
      <c r="N1016" s="51"/>
      <c r="O1016" s="51"/>
      <c r="P1016" s="51"/>
    </row>
    <row r="1017">
      <c r="A1017" s="51"/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2"/>
      <c r="M1017" s="53"/>
      <c r="N1017" s="51"/>
      <c r="O1017" s="51"/>
      <c r="P1017" s="51"/>
    </row>
    <row r="1018">
      <c r="A1018" s="51"/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2"/>
      <c r="M1018" s="53"/>
      <c r="N1018" s="51"/>
      <c r="O1018" s="51"/>
      <c r="P1018" s="51"/>
    </row>
    <row r="1019">
      <c r="A1019" s="51"/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2"/>
      <c r="M1019" s="53"/>
      <c r="N1019" s="51"/>
      <c r="O1019" s="51"/>
      <c r="P1019" s="51"/>
    </row>
    <row r="1020">
      <c r="A1020" s="51"/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2"/>
      <c r="M1020" s="53"/>
      <c r="N1020" s="51"/>
      <c r="O1020" s="51"/>
      <c r="P1020" s="51"/>
    </row>
    <row r="1021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2"/>
      <c r="M1021" s="53"/>
      <c r="N1021" s="51"/>
      <c r="O1021" s="51"/>
      <c r="P1021" s="51"/>
    </row>
    <row r="1022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2"/>
      <c r="M1022" s="53"/>
      <c r="N1022" s="51"/>
      <c r="O1022" s="51"/>
      <c r="P1022" s="51"/>
    </row>
    <row r="1023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2"/>
      <c r="M1023" s="53"/>
      <c r="N1023" s="51"/>
      <c r="O1023" s="51"/>
      <c r="P1023" s="51"/>
    </row>
    <row r="1024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2"/>
      <c r="M1024" s="53"/>
      <c r="N1024" s="51"/>
      <c r="O1024" s="51"/>
      <c r="P1024" s="51"/>
    </row>
    <row r="1025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2"/>
      <c r="M1025" s="53"/>
      <c r="N1025" s="51"/>
      <c r="O1025" s="51"/>
      <c r="P1025" s="51"/>
    </row>
    <row r="1026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2"/>
      <c r="M1026" s="53"/>
      <c r="N1026" s="51"/>
      <c r="O1026" s="51"/>
      <c r="P1026" s="51"/>
    </row>
    <row r="1027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2"/>
      <c r="M1027" s="53"/>
      <c r="N1027" s="51"/>
      <c r="O1027" s="51"/>
      <c r="P1027" s="51"/>
    </row>
    <row r="1028">
      <c r="A1028" s="51"/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2"/>
      <c r="M1028" s="53"/>
      <c r="N1028" s="51"/>
      <c r="O1028" s="51"/>
      <c r="P1028" s="51"/>
    </row>
  </sheetData>
  <mergeCells count="2">
    <mergeCell ref="A39:A48"/>
    <mergeCell ref="A2:A38"/>
  </mergeCells>
  <hyperlinks>
    <hyperlink r:id="rId1" ref="P2"/>
    <hyperlink r:id="rId2" ref="P3"/>
    <hyperlink r:id="rId3" ref="P4"/>
    <hyperlink r:id="rId4" ref="P11"/>
    <hyperlink r:id="rId5" ref="P22"/>
  </hyperlinks>
  <drawing r:id="rId6"/>
</worksheet>
</file>