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/EXTEND/COURSEWORK/iit-proj-files/4-math-527_proj/proj/"/>
    </mc:Choice>
  </mc:AlternateContent>
  <xr:revisionPtr revIDLastSave="0" documentId="13_ncr:40009_{C39FF4B3-26C8-9440-8CBD-FA79CC13F512}" xr6:coauthVersionLast="41" xr6:coauthVersionMax="41" xr10:uidLastSave="{00000000-0000-0000-0000-000000000000}"/>
  <bookViews>
    <workbookView xWindow="6700" yWindow="460" windowWidth="20940" windowHeight="20540"/>
  </bookViews>
  <sheets>
    <sheet name="ukpw_variances_orig_d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9" i="1" l="1"/>
  <c r="N108" i="1"/>
  <c r="O107" i="1"/>
  <c r="Q107" i="1" s="1"/>
  <c r="N107" i="1"/>
  <c r="N106" i="1"/>
  <c r="N105" i="1"/>
  <c r="O105" i="1" s="1"/>
  <c r="Q105" i="1" s="1"/>
  <c r="N104" i="1"/>
  <c r="N103" i="1"/>
  <c r="N102" i="1"/>
  <c r="N101" i="1"/>
  <c r="N100" i="1"/>
  <c r="O99" i="1"/>
  <c r="Q99" i="1" s="1"/>
  <c r="N99" i="1"/>
  <c r="N98" i="1"/>
  <c r="N97" i="1"/>
  <c r="O109" i="1" s="1"/>
  <c r="Q109" i="1" s="1"/>
  <c r="N96" i="1"/>
  <c r="O108" i="1" s="1"/>
  <c r="Q108" i="1" s="1"/>
  <c r="N95" i="1"/>
  <c r="N94" i="1"/>
  <c r="N93" i="1"/>
  <c r="N92" i="1"/>
  <c r="N91" i="1"/>
  <c r="N90" i="1"/>
  <c r="N89" i="1"/>
  <c r="O101" i="1" s="1"/>
  <c r="Q101" i="1" s="1"/>
  <c r="N88" i="1"/>
  <c r="O100" i="1" s="1"/>
  <c r="Q100" i="1" s="1"/>
  <c r="N87" i="1"/>
  <c r="N86" i="1"/>
  <c r="N85" i="1"/>
  <c r="N84" i="1"/>
  <c r="N83" i="1"/>
  <c r="N82" i="1"/>
  <c r="O106" i="1" s="1"/>
  <c r="Q106" i="1" s="1"/>
  <c r="N81" i="1"/>
  <c r="N80" i="1"/>
  <c r="O104" i="1" s="1"/>
  <c r="Q104" i="1" s="1"/>
  <c r="N79" i="1"/>
  <c r="O103" i="1" s="1"/>
  <c r="Q103" i="1" s="1"/>
  <c r="N78" i="1"/>
  <c r="O102" i="1" s="1"/>
  <c r="Q102" i="1" s="1"/>
  <c r="N77" i="1"/>
  <c r="N76" i="1"/>
  <c r="N75" i="1"/>
  <c r="N74" i="1"/>
  <c r="O98" i="1" s="1"/>
  <c r="Q98" i="1" s="1"/>
  <c r="N73" i="1"/>
  <c r="N72" i="1"/>
  <c r="O71" i="1"/>
  <c r="Q71" i="1" s="1"/>
  <c r="N71" i="1"/>
  <c r="N70" i="1"/>
  <c r="N69" i="1"/>
  <c r="O69" i="1" s="1"/>
  <c r="Q69" i="1" s="1"/>
  <c r="N68" i="1"/>
  <c r="N67" i="1"/>
  <c r="N66" i="1"/>
  <c r="N65" i="1"/>
  <c r="N64" i="1"/>
  <c r="O63" i="1"/>
  <c r="Q63" i="1" s="1"/>
  <c r="N63" i="1"/>
  <c r="N62" i="1"/>
  <c r="N61" i="1"/>
  <c r="N60" i="1"/>
  <c r="O72" i="1" s="1"/>
  <c r="Q72" i="1" s="1"/>
  <c r="N59" i="1"/>
  <c r="N58" i="1"/>
  <c r="N57" i="1"/>
  <c r="N56" i="1"/>
  <c r="N55" i="1"/>
  <c r="N54" i="1"/>
  <c r="N53" i="1"/>
  <c r="N52" i="1"/>
  <c r="O64" i="1" s="1"/>
  <c r="Q64" i="1" s="1"/>
  <c r="N51" i="1"/>
  <c r="N50" i="1"/>
  <c r="N49" i="1"/>
  <c r="O73" i="1" s="1"/>
  <c r="Q73" i="1" s="1"/>
  <c r="N48" i="1"/>
  <c r="N47" i="1"/>
  <c r="N46" i="1"/>
  <c r="O70" i="1" s="1"/>
  <c r="Q70" i="1" s="1"/>
  <c r="N45" i="1"/>
  <c r="N44" i="1"/>
  <c r="O68" i="1" s="1"/>
  <c r="Q68" i="1" s="1"/>
  <c r="N43" i="1"/>
  <c r="O67" i="1" s="1"/>
  <c r="Q67" i="1" s="1"/>
  <c r="N42" i="1"/>
  <c r="O66" i="1" s="1"/>
  <c r="Q66" i="1" s="1"/>
  <c r="N41" i="1"/>
  <c r="O65" i="1" s="1"/>
  <c r="Q65" i="1" s="1"/>
  <c r="N40" i="1"/>
  <c r="N39" i="1"/>
  <c r="N38" i="1"/>
  <c r="O62" i="1" s="1"/>
  <c r="Q62" i="1" s="1"/>
  <c r="Q27" i="1"/>
  <c r="Q28" i="1"/>
  <c r="Q29" i="1"/>
  <c r="Q30" i="1"/>
  <c r="Q31" i="1"/>
  <c r="Q32" i="1"/>
  <c r="Q33" i="1"/>
  <c r="Q34" i="1"/>
  <c r="Q35" i="1"/>
  <c r="Q36" i="1"/>
  <c r="Q37" i="1"/>
  <c r="Q26" i="1"/>
  <c r="O27" i="1"/>
  <c r="O28" i="1"/>
  <c r="O29" i="1"/>
  <c r="O30" i="1"/>
  <c r="O31" i="1"/>
  <c r="O32" i="1"/>
  <c r="O33" i="1"/>
  <c r="O34" i="1"/>
  <c r="O35" i="1"/>
  <c r="O36" i="1"/>
  <c r="O37" i="1"/>
  <c r="O26" i="1"/>
  <c r="N27" i="1"/>
  <c r="N28" i="1"/>
  <c r="N29" i="1"/>
  <c r="N30" i="1"/>
  <c r="N31" i="1"/>
  <c r="N32" i="1"/>
  <c r="N33" i="1"/>
  <c r="N34" i="1"/>
  <c r="N35" i="1"/>
  <c r="N36" i="1"/>
  <c r="N37" i="1"/>
  <c r="N3" i="1"/>
  <c r="N4" i="1"/>
  <c r="N5" i="1"/>
  <c r="N6" i="1"/>
  <c r="N7" i="1"/>
  <c r="N8" i="1"/>
  <c r="N9" i="1"/>
  <c r="N10" i="1"/>
  <c r="N11" i="1"/>
  <c r="N12" i="1"/>
  <c r="N13" i="1"/>
  <c r="N2" i="1"/>
  <c r="N15" i="1"/>
  <c r="N16" i="1"/>
  <c r="N17" i="1"/>
  <c r="N18" i="1"/>
  <c r="N19" i="1"/>
  <c r="N20" i="1"/>
  <c r="N21" i="1"/>
  <c r="N22" i="1"/>
  <c r="N23" i="1"/>
  <c r="N24" i="1"/>
  <c r="N25" i="1"/>
  <c r="N14" i="1"/>
  <c r="N26" i="1"/>
  <c r="I3" i="1" l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M2" i="1"/>
  <c r="L2" i="1"/>
  <c r="J2" i="1"/>
  <c r="I2" i="1"/>
  <c r="K2" i="1"/>
</calcChain>
</file>

<file path=xl/sharedStrings.xml><?xml version="1.0" encoding="utf-8"?>
<sst xmlns="http://schemas.openxmlformats.org/spreadsheetml/2006/main" count="232" uniqueCount="22">
  <si>
    <t>Acorn_grouped</t>
  </si>
  <si>
    <t>DateTime_month</t>
  </si>
  <si>
    <t>ExpDemand</t>
  </si>
  <si>
    <t>normal_KWh_mean</t>
  </si>
  <si>
    <t>high_KWh_mean</t>
  </si>
  <si>
    <t>low_KWh_mean</t>
  </si>
  <si>
    <t>flat_KWh_mean</t>
  </si>
  <si>
    <t>Adversity</t>
  </si>
  <si>
    <t>High</t>
  </si>
  <si>
    <t>Low</t>
  </si>
  <si>
    <t>Normal</t>
  </si>
  <si>
    <t>Affluent</t>
  </si>
  <si>
    <t>Comfortable</t>
  </si>
  <si>
    <t>normal_over_flat_KWh</t>
  </si>
  <si>
    <t>high_over_flat_KWh</t>
  </si>
  <si>
    <t>low_over_flat_KWh</t>
  </si>
  <si>
    <t>high_over_normal_KWh</t>
  </si>
  <si>
    <t>low_over_normal_KWh</t>
  </si>
  <si>
    <t>daily_total</t>
  </si>
  <si>
    <t>total_during_period</t>
  </si>
  <si>
    <t>days_per_month</t>
  </si>
  <si>
    <t>monthly_total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</si>
</sst>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64" fontId="0" fillId="0" borderId="0" xfId="1" applyNumberFormat="1" applyFont="1"/>
    <xf numFmtId="0" fontId="16" fillId="0" borderId="0" xfId="0" applyFont="1"/>
    <xf numFmtId="0" fontId="19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abSelected="1" zoomScaleNormal="10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P18" sqref="P18"/>
    </sheetView>
  </sheetViews>
  <sheetFormatPr baseColWidth="10" defaultRowHeight="16" x14ac:dyDescent="0.2"/>
  <cols>
    <col min="6" max="6" width="10.83203125" style="1"/>
    <col min="9" max="10" width="0" hidden="1" customWidth="1"/>
    <col min="11" max="11" width="13.83203125" hidden="1" customWidth="1"/>
    <col min="12" max="12" width="12.83203125" customWidth="1"/>
    <col min="13" max="13" width="11.83203125" customWidth="1"/>
  </cols>
  <sheetData>
    <row r="1" spans="1:17" s="3" customFormat="1" x14ac:dyDescent="0.2"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19</v>
      </c>
      <c r="O1" s="3" t="s">
        <v>18</v>
      </c>
      <c r="P1" s="3" t="s">
        <v>20</v>
      </c>
      <c r="Q1" s="3" t="s">
        <v>21</v>
      </c>
    </row>
    <row r="2" spans="1:17" x14ac:dyDescent="0.2">
      <c r="A2">
        <v>1</v>
      </c>
      <c r="B2" t="s">
        <v>7</v>
      </c>
      <c r="C2">
        <v>1</v>
      </c>
      <c r="D2" t="s">
        <v>8</v>
      </c>
      <c r="E2">
        <v>0.30003985206900802</v>
      </c>
      <c r="F2" s="1">
        <v>0.30931853749999999</v>
      </c>
      <c r="G2">
        <v>0.30520410926656699</v>
      </c>
      <c r="H2">
        <v>0.29963655141541001</v>
      </c>
      <c r="I2" s="2">
        <f>(E2/$H2)-1</f>
        <v>1.3459661436261428E-3</v>
      </c>
      <c r="J2" s="2">
        <f>(F2/$H2)-1</f>
        <v>3.2312433309136246E-2</v>
      </c>
      <c r="K2" s="2">
        <f>(G2/$H2)-1</f>
        <v>1.858103700919389E-2</v>
      </c>
      <c r="L2" s="2">
        <f>(F2/$E2)-1</f>
        <v>3.0924843373332678E-2</v>
      </c>
      <c r="M2" s="2">
        <f>(G2/$E2)-1</f>
        <v>1.7211904225213459E-2</v>
      </c>
      <c r="N2">
        <f>E2*12</f>
        <v>3.6004782248280964</v>
      </c>
    </row>
    <row r="3" spans="1:17" x14ac:dyDescent="0.2">
      <c r="A3">
        <v>2</v>
      </c>
      <c r="B3" t="s">
        <v>7</v>
      </c>
      <c r="C3">
        <v>2</v>
      </c>
      <c r="D3" t="s">
        <v>8</v>
      </c>
      <c r="E3">
        <v>0.29326225983975102</v>
      </c>
      <c r="F3" s="1">
        <v>0.270009161011317</v>
      </c>
      <c r="G3">
        <v>0.32428061018558002</v>
      </c>
      <c r="H3">
        <v>0.29395138738210502</v>
      </c>
      <c r="I3" s="2">
        <f t="shared" ref="I3:I66" si="0">(E3/$H3)-1</f>
        <v>-2.3443588699862961E-3</v>
      </c>
      <c r="J3" s="2">
        <f t="shared" ref="J3:J66" si="1">(F3/$H3)-1</f>
        <v>-8.1449611733472538E-2</v>
      </c>
      <c r="K3" s="2">
        <f t="shared" ref="K3:K66" si="2">(G3/$H3)-1</f>
        <v>0.1031776821112611</v>
      </c>
      <c r="L3" s="2">
        <f t="shared" ref="L3:L66" si="3">(F3/$E3)-1</f>
        <v>-7.9291139750271133E-2</v>
      </c>
      <c r="M3" s="2">
        <f t="shared" ref="M3:M66" si="4">(G3/$E3)-1</f>
        <v>0.10577000382789969</v>
      </c>
      <c r="N3">
        <f t="shared" ref="N3:N13" si="5">E3*12</f>
        <v>3.5191471180770124</v>
      </c>
    </row>
    <row r="4" spans="1:17" x14ac:dyDescent="0.2">
      <c r="A4">
        <v>3</v>
      </c>
      <c r="B4" t="s">
        <v>7</v>
      </c>
      <c r="C4">
        <v>3</v>
      </c>
      <c r="D4" t="s">
        <v>8</v>
      </c>
      <c r="E4">
        <v>0.28543509573446502</v>
      </c>
      <c r="F4" s="1">
        <v>0.2640045017389</v>
      </c>
      <c r="G4">
        <v>0.27502063662940701</v>
      </c>
      <c r="H4">
        <v>0.29052218468438501</v>
      </c>
      <c r="I4" s="2">
        <f t="shared" si="0"/>
        <v>-1.7510156601109328E-2</v>
      </c>
      <c r="J4" s="2">
        <f t="shared" si="1"/>
        <v>-9.1275931214316985E-2</v>
      </c>
      <c r="K4" s="2">
        <f t="shared" si="2"/>
        <v>-5.3357536436738684E-2</v>
      </c>
      <c r="L4" s="2">
        <f t="shared" si="3"/>
        <v>-7.5080444962176252E-2</v>
      </c>
      <c r="M4" s="2">
        <f t="shared" si="4"/>
        <v>-3.648625996134125E-2</v>
      </c>
      <c r="N4">
        <f t="shared" si="5"/>
        <v>3.4252211488135802</v>
      </c>
    </row>
    <row r="5" spans="1:17" x14ac:dyDescent="0.2">
      <c r="A5">
        <v>4</v>
      </c>
      <c r="B5" t="s">
        <v>7</v>
      </c>
      <c r="C5">
        <v>4</v>
      </c>
      <c r="D5" t="s">
        <v>8</v>
      </c>
      <c r="E5">
        <v>0.23730284035305699</v>
      </c>
      <c r="F5" s="1">
        <v>0.217795270891949</v>
      </c>
      <c r="G5">
        <v>0.20955689672413799</v>
      </c>
      <c r="H5">
        <v>0.24665398813891001</v>
      </c>
      <c r="I5" s="2">
        <f t="shared" si="0"/>
        <v>-3.7912007247118407E-2</v>
      </c>
      <c r="J5" s="2">
        <f t="shared" si="1"/>
        <v>-0.11700081342576318</v>
      </c>
      <c r="K5" s="2">
        <f t="shared" si="2"/>
        <v>-0.15040134438807362</v>
      </c>
      <c r="L5" s="2">
        <f t="shared" si="3"/>
        <v>-8.2205377028293447E-2</v>
      </c>
      <c r="M5" s="2">
        <f t="shared" si="4"/>
        <v>-0.1169220881959897</v>
      </c>
      <c r="N5">
        <f t="shared" si="5"/>
        <v>2.8476340842366836</v>
      </c>
    </row>
    <row r="6" spans="1:17" x14ac:dyDescent="0.2">
      <c r="A6">
        <v>5</v>
      </c>
      <c r="B6" t="s">
        <v>7</v>
      </c>
      <c r="C6">
        <v>5</v>
      </c>
      <c r="D6" t="s">
        <v>8</v>
      </c>
      <c r="E6">
        <v>0.20619402946387799</v>
      </c>
      <c r="F6" s="1">
        <v>0.19411337946453799</v>
      </c>
      <c r="G6">
        <v>0.20733732475185099</v>
      </c>
      <c r="H6">
        <v>0.214088563599479</v>
      </c>
      <c r="I6" s="2">
        <f t="shared" si="0"/>
        <v>-3.6875085725598389E-2</v>
      </c>
      <c r="J6" s="2">
        <f t="shared" si="1"/>
        <v>-9.3303368470961212E-2</v>
      </c>
      <c r="K6" s="2">
        <f t="shared" si="2"/>
        <v>-3.1534794451974379E-2</v>
      </c>
      <c r="L6" s="2">
        <f t="shared" si="3"/>
        <v>-5.8588747844691258E-2</v>
      </c>
      <c r="M6" s="2">
        <f t="shared" si="4"/>
        <v>5.5447545738624981E-3</v>
      </c>
      <c r="N6">
        <f t="shared" si="5"/>
        <v>2.4743283535665359</v>
      </c>
    </row>
    <row r="7" spans="1:17" x14ac:dyDescent="0.2">
      <c r="A7">
        <v>6</v>
      </c>
      <c r="B7" t="s">
        <v>7</v>
      </c>
      <c r="C7">
        <v>6</v>
      </c>
      <c r="D7" t="s">
        <v>8</v>
      </c>
      <c r="E7">
        <v>0.192117326833982</v>
      </c>
      <c r="F7" s="1">
        <v>0.18219486700093501</v>
      </c>
      <c r="G7">
        <v>0.206788214794868</v>
      </c>
      <c r="H7">
        <v>0.20402059517782001</v>
      </c>
      <c r="I7" s="2">
        <f t="shared" si="0"/>
        <v>-5.8343464459866823E-2</v>
      </c>
      <c r="J7" s="2">
        <f t="shared" si="1"/>
        <v>-0.10697806345414373</v>
      </c>
      <c r="K7" s="2">
        <f t="shared" si="2"/>
        <v>1.3565393310591034E-2</v>
      </c>
      <c r="L7" s="2">
        <f t="shared" si="3"/>
        <v>-5.164791742923569E-2</v>
      </c>
      <c r="M7" s="2">
        <f t="shared" si="4"/>
        <v>7.6364210363825347E-2</v>
      </c>
      <c r="N7">
        <f t="shared" si="5"/>
        <v>2.3054079220077841</v>
      </c>
    </row>
    <row r="8" spans="1:17" x14ac:dyDescent="0.2">
      <c r="A8">
        <v>7</v>
      </c>
      <c r="B8" t="s">
        <v>7</v>
      </c>
      <c r="C8">
        <v>7</v>
      </c>
      <c r="D8" t="s">
        <v>8</v>
      </c>
      <c r="E8">
        <v>0.18597987705739499</v>
      </c>
      <c r="F8" s="1">
        <v>0.16424125860139899</v>
      </c>
      <c r="G8">
        <v>0.194432871492276</v>
      </c>
      <c r="H8">
        <v>0.19982007851772299</v>
      </c>
      <c r="I8" s="2">
        <f t="shared" si="0"/>
        <v>-6.9263317095035748E-2</v>
      </c>
      <c r="J8" s="2">
        <f t="shared" si="1"/>
        <v>-0.1780542785302146</v>
      </c>
      <c r="K8" s="2">
        <f t="shared" si="2"/>
        <v>-2.6960288802855059E-2</v>
      </c>
      <c r="L8" s="2">
        <f t="shared" si="3"/>
        <v>-0.11688693852231813</v>
      </c>
      <c r="M8" s="2">
        <f t="shared" si="4"/>
        <v>4.5451123899131973E-2</v>
      </c>
      <c r="N8">
        <f t="shared" si="5"/>
        <v>2.2317585246887397</v>
      </c>
    </row>
    <row r="9" spans="1:17" x14ac:dyDescent="0.2">
      <c r="A9">
        <v>8</v>
      </c>
      <c r="B9" t="s">
        <v>7</v>
      </c>
      <c r="C9">
        <v>8</v>
      </c>
      <c r="D9" t="s">
        <v>8</v>
      </c>
      <c r="E9">
        <v>0.183753386275263</v>
      </c>
      <c r="F9" s="1">
        <v>0.19290119470705999</v>
      </c>
      <c r="G9">
        <v>0.19637954245403999</v>
      </c>
      <c r="H9">
        <v>0.19724338866160199</v>
      </c>
      <c r="I9" s="2">
        <f t="shared" si="0"/>
        <v>-6.8392672007288047E-2</v>
      </c>
      <c r="J9" s="2">
        <f t="shared" si="1"/>
        <v>-2.2014395433002987E-2</v>
      </c>
      <c r="K9" s="2">
        <f t="shared" si="2"/>
        <v>-4.3795952473927313E-3</v>
      </c>
      <c r="L9" s="2">
        <f t="shared" si="3"/>
        <v>4.9783074027781815E-2</v>
      </c>
      <c r="M9" s="2">
        <f t="shared" si="4"/>
        <v>6.8712508839771758E-2</v>
      </c>
      <c r="N9">
        <f t="shared" si="5"/>
        <v>2.2050406353031562</v>
      </c>
    </row>
    <row r="10" spans="1:17" x14ac:dyDescent="0.2">
      <c r="A10">
        <v>9</v>
      </c>
      <c r="B10" t="s">
        <v>7</v>
      </c>
      <c r="C10">
        <v>9</v>
      </c>
      <c r="D10" t="s">
        <v>8</v>
      </c>
      <c r="E10">
        <v>0.211284015667865</v>
      </c>
      <c r="F10" s="1">
        <v>0.221561130812721</v>
      </c>
      <c r="G10">
        <v>0.21939929337455799</v>
      </c>
      <c r="H10">
        <v>0.22109862425443799</v>
      </c>
      <c r="I10" s="2">
        <f t="shared" si="0"/>
        <v>-4.4390183881372502E-2</v>
      </c>
      <c r="J10" s="2">
        <f t="shared" si="1"/>
        <v>2.0918563371554733E-3</v>
      </c>
      <c r="K10" s="2">
        <f t="shared" si="2"/>
        <v>-7.6858500843697275E-3</v>
      </c>
      <c r="L10" s="2">
        <f t="shared" si="3"/>
        <v>4.8641233518637028E-2</v>
      </c>
      <c r="M10" s="2">
        <f t="shared" si="4"/>
        <v>3.8409331065772934E-2</v>
      </c>
      <c r="N10">
        <f t="shared" si="5"/>
        <v>2.5354081880143799</v>
      </c>
    </row>
    <row r="11" spans="1:17" x14ac:dyDescent="0.2">
      <c r="A11">
        <v>10</v>
      </c>
      <c r="B11" t="s">
        <v>7</v>
      </c>
      <c r="C11">
        <v>10</v>
      </c>
      <c r="D11" t="s">
        <v>8</v>
      </c>
      <c r="E11">
        <v>0.23430798899735</v>
      </c>
      <c r="F11" s="1">
        <v>0.233548667850799</v>
      </c>
      <c r="G11">
        <v>0.23200355257548799</v>
      </c>
      <c r="H11">
        <v>0.25232296477390997</v>
      </c>
      <c r="I11" s="2">
        <f t="shared" si="0"/>
        <v>-7.1396496916965146E-2</v>
      </c>
      <c r="J11" s="2">
        <f t="shared" si="1"/>
        <v>-7.4405819303579368E-2</v>
      </c>
      <c r="K11" s="2">
        <f t="shared" si="2"/>
        <v>-8.0529381131158151E-2</v>
      </c>
      <c r="L11" s="2">
        <f t="shared" si="3"/>
        <v>-3.240696784605146E-3</v>
      </c>
      <c r="M11" s="2">
        <f t="shared" si="4"/>
        <v>-9.8350740481498722E-3</v>
      </c>
      <c r="N11">
        <f t="shared" si="5"/>
        <v>2.8116958679681998</v>
      </c>
    </row>
    <row r="12" spans="1:17" x14ac:dyDescent="0.2">
      <c r="A12">
        <v>11</v>
      </c>
      <c r="B12" t="s">
        <v>7</v>
      </c>
      <c r="C12">
        <v>11</v>
      </c>
      <c r="D12" t="s">
        <v>8</v>
      </c>
      <c r="E12">
        <v>0.26355359379211102</v>
      </c>
      <c r="F12" s="1">
        <v>0.264748218507522</v>
      </c>
      <c r="G12">
        <v>0.32770132568807298</v>
      </c>
      <c r="H12">
        <v>0.27991619586660499</v>
      </c>
      <c r="I12" s="2">
        <f t="shared" si="0"/>
        <v>-5.8455360268941492E-2</v>
      </c>
      <c r="J12" s="2">
        <f t="shared" si="1"/>
        <v>-5.4187566075352578E-2</v>
      </c>
      <c r="K12" s="2">
        <f t="shared" si="2"/>
        <v>0.17071227219821239</v>
      </c>
      <c r="L12" s="2">
        <f t="shared" si="3"/>
        <v>4.5327582076277739E-3</v>
      </c>
      <c r="M12" s="2">
        <f t="shared" si="4"/>
        <v>0.24339539815405131</v>
      </c>
      <c r="N12">
        <f t="shared" si="5"/>
        <v>3.1626431255053324</v>
      </c>
    </row>
    <row r="13" spans="1:17" x14ac:dyDescent="0.2">
      <c r="A13">
        <v>12</v>
      </c>
      <c r="B13" t="s">
        <v>7</v>
      </c>
      <c r="C13">
        <v>12</v>
      </c>
      <c r="D13" t="s">
        <v>8</v>
      </c>
      <c r="E13">
        <v>0.27472391874440499</v>
      </c>
      <c r="F13" s="1">
        <v>0.27962533031035902</v>
      </c>
      <c r="G13">
        <v>0.29604236999441003</v>
      </c>
      <c r="H13">
        <v>0.296278040252685</v>
      </c>
      <c r="I13" s="2">
        <f t="shared" si="0"/>
        <v>-7.2749642497625722E-2</v>
      </c>
      <c r="J13" s="2">
        <f t="shared" si="1"/>
        <v>-5.6206359162236486E-2</v>
      </c>
      <c r="K13" s="2">
        <f t="shared" si="2"/>
        <v>-7.9543613179700046E-4</v>
      </c>
      <c r="L13" s="2">
        <f t="shared" si="3"/>
        <v>1.7841226160268064E-2</v>
      </c>
      <c r="M13" s="2">
        <f t="shared" si="4"/>
        <v>7.7599545563555639E-2</v>
      </c>
      <c r="N13">
        <f t="shared" si="5"/>
        <v>3.2966870249328597</v>
      </c>
    </row>
    <row r="14" spans="1:17" x14ac:dyDescent="0.2">
      <c r="A14">
        <v>13</v>
      </c>
      <c r="B14" t="s">
        <v>7</v>
      </c>
      <c r="C14">
        <v>1</v>
      </c>
      <c r="D14" t="s">
        <v>9</v>
      </c>
      <c r="E14">
        <v>0.103154541932404</v>
      </c>
      <c r="F14" s="1">
        <v>0.104794406945298</v>
      </c>
      <c r="G14">
        <v>0.110672218040922</v>
      </c>
      <c r="H14">
        <v>0.124160470036369</v>
      </c>
      <c r="I14" s="2">
        <f t="shared" si="0"/>
        <v>-0.16918370313685149</v>
      </c>
      <c r="J14" s="2">
        <f t="shared" si="1"/>
        <v>-0.15597607745362363</v>
      </c>
      <c r="K14" s="2">
        <f t="shared" si="2"/>
        <v>-0.10863563895574835</v>
      </c>
      <c r="L14" s="2">
        <f t="shared" si="3"/>
        <v>1.5897167319773198E-2</v>
      </c>
      <c r="M14" s="2">
        <f t="shared" si="4"/>
        <v>7.2877800314834928E-2</v>
      </c>
      <c r="N14">
        <f>E14*12</f>
        <v>1.2378545031888479</v>
      </c>
    </row>
    <row r="15" spans="1:17" x14ac:dyDescent="0.2">
      <c r="A15">
        <v>14</v>
      </c>
      <c r="B15" t="s">
        <v>7</v>
      </c>
      <c r="C15">
        <v>2</v>
      </c>
      <c r="D15" t="s">
        <v>9</v>
      </c>
      <c r="E15">
        <v>0.10486808440451401</v>
      </c>
      <c r="F15" s="1">
        <v>9.9061689096289596E-2</v>
      </c>
      <c r="G15">
        <v>0.10854299914669401</v>
      </c>
      <c r="H15">
        <v>0.121895303108205</v>
      </c>
      <c r="I15" s="2">
        <f t="shared" si="0"/>
        <v>-0.1396872419979639</v>
      </c>
      <c r="J15" s="2">
        <f t="shared" si="1"/>
        <v>-0.18732152453525031</v>
      </c>
      <c r="K15" s="2">
        <f t="shared" si="2"/>
        <v>-0.10953911775959335</v>
      </c>
      <c r="L15" s="2">
        <f t="shared" si="3"/>
        <v>-5.5368564622836569E-2</v>
      </c>
      <c r="M15" s="2">
        <f t="shared" si="4"/>
        <v>3.5043214177580717E-2</v>
      </c>
      <c r="N15">
        <f t="shared" ref="N15:N25" si="6">E15*12</f>
        <v>1.2584170128541681</v>
      </c>
    </row>
    <row r="16" spans="1:17" x14ac:dyDescent="0.2">
      <c r="A16">
        <v>15</v>
      </c>
      <c r="B16" t="s">
        <v>7</v>
      </c>
      <c r="C16">
        <v>3</v>
      </c>
      <c r="D16" t="s">
        <v>9</v>
      </c>
      <c r="E16">
        <v>0.10195332806994099</v>
      </c>
      <c r="F16" s="1">
        <v>0.103510882130584</v>
      </c>
      <c r="G16">
        <v>0.106221458180807</v>
      </c>
      <c r="H16">
        <v>0.12715077271883901</v>
      </c>
      <c r="I16" s="2">
        <f t="shared" si="0"/>
        <v>-0.19816981139875289</v>
      </c>
      <c r="J16" s="2">
        <f t="shared" si="1"/>
        <v>-0.18592014883408148</v>
      </c>
      <c r="K16" s="2">
        <f t="shared" si="2"/>
        <v>-0.16460233855056283</v>
      </c>
      <c r="L16" s="2">
        <f t="shared" si="3"/>
        <v>1.5277128173535548E-2</v>
      </c>
      <c r="M16" s="2">
        <f t="shared" si="4"/>
        <v>4.186356827839921E-2</v>
      </c>
      <c r="N16">
        <f t="shared" si="6"/>
        <v>1.2234399368392919</v>
      </c>
    </row>
    <row r="17" spans="1:17" x14ac:dyDescent="0.2">
      <c r="A17">
        <v>16</v>
      </c>
      <c r="B17" t="s">
        <v>7</v>
      </c>
      <c r="C17">
        <v>4</v>
      </c>
      <c r="D17" t="s">
        <v>9</v>
      </c>
      <c r="E17">
        <v>9.3940411694430404E-2</v>
      </c>
      <c r="F17" s="1">
        <v>8.7022909507445595E-2</v>
      </c>
      <c r="G17">
        <v>9.6263660477453605E-2</v>
      </c>
      <c r="H17">
        <v>0.118678487468436</v>
      </c>
      <c r="I17" s="2">
        <f t="shared" si="0"/>
        <v>-0.20844616662800819</v>
      </c>
      <c r="J17" s="2">
        <f t="shared" si="1"/>
        <v>-0.26673391813667657</v>
      </c>
      <c r="K17" s="2">
        <f t="shared" si="2"/>
        <v>-0.18887017747798551</v>
      </c>
      <c r="L17" s="2">
        <f t="shared" si="3"/>
        <v>-7.3637128709698185E-2</v>
      </c>
      <c r="M17" s="2">
        <f t="shared" si="4"/>
        <v>2.4731090072079631E-2</v>
      </c>
      <c r="N17">
        <f t="shared" si="6"/>
        <v>1.1272849403331648</v>
      </c>
    </row>
    <row r="18" spans="1:17" x14ac:dyDescent="0.2">
      <c r="A18">
        <v>17</v>
      </c>
      <c r="B18" t="s">
        <v>7</v>
      </c>
      <c r="C18">
        <v>5</v>
      </c>
      <c r="D18" t="s">
        <v>9</v>
      </c>
      <c r="E18">
        <v>8.6921840368435296E-2</v>
      </c>
      <c r="F18" s="1">
        <v>8.4348732833335494E-2</v>
      </c>
      <c r="G18">
        <v>8.8462616162807803E-2</v>
      </c>
      <c r="H18">
        <v>0.105742558964869</v>
      </c>
      <c r="I18" s="2">
        <f t="shared" si="0"/>
        <v>-0.17798622220487914</v>
      </c>
      <c r="J18" s="2">
        <f t="shared" si="1"/>
        <v>-0.20231992057844195</v>
      </c>
      <c r="K18" s="2">
        <f t="shared" si="2"/>
        <v>-0.1634152130534513</v>
      </c>
      <c r="L18" s="2">
        <f t="shared" si="3"/>
        <v>-2.9602543206554088E-2</v>
      </c>
      <c r="M18" s="2">
        <f t="shared" si="4"/>
        <v>1.7725991394586416E-2</v>
      </c>
      <c r="N18">
        <f t="shared" si="6"/>
        <v>1.0430620844212235</v>
      </c>
    </row>
    <row r="19" spans="1:17" x14ac:dyDescent="0.2">
      <c r="A19">
        <v>18</v>
      </c>
      <c r="B19" t="s">
        <v>7</v>
      </c>
      <c r="C19">
        <v>6</v>
      </c>
      <c r="D19" t="s">
        <v>9</v>
      </c>
      <c r="E19">
        <v>8.3752264184036307E-2</v>
      </c>
      <c r="F19" s="1">
        <v>8.1674556159225406E-2</v>
      </c>
      <c r="G19">
        <v>8.6616249619892297E-2</v>
      </c>
      <c r="H19">
        <v>9.8499604658748297E-2</v>
      </c>
      <c r="I19" s="2">
        <f t="shared" si="0"/>
        <v>-0.1497197935545439</v>
      </c>
      <c r="J19" s="2">
        <f t="shared" si="1"/>
        <v>-0.17081336070142861</v>
      </c>
      <c r="K19" s="2">
        <f t="shared" si="2"/>
        <v>-0.12064368258152769</v>
      </c>
      <c r="L19" s="2">
        <f t="shared" si="3"/>
        <v>-2.4807783348344659E-2</v>
      </c>
      <c r="M19" s="2">
        <f t="shared" si="4"/>
        <v>3.4195916537404836E-2</v>
      </c>
      <c r="N19">
        <f t="shared" si="6"/>
        <v>1.0050271702084357</v>
      </c>
    </row>
    <row r="20" spans="1:17" x14ac:dyDescent="0.2">
      <c r="A20">
        <v>19</v>
      </c>
      <c r="B20" t="s">
        <v>7</v>
      </c>
      <c r="C20">
        <v>7</v>
      </c>
      <c r="D20" t="s">
        <v>9</v>
      </c>
      <c r="E20">
        <v>9.0303386419581397E-2</v>
      </c>
      <c r="F20" s="1">
        <v>9.4586448481308399E-2</v>
      </c>
      <c r="G20">
        <v>9.0776960367860607E-2</v>
      </c>
      <c r="H20">
        <v>0.10070828709796301</v>
      </c>
      <c r="I20" s="2">
        <f t="shared" si="0"/>
        <v>-0.10331722421472966</v>
      </c>
      <c r="J20" s="2">
        <f t="shared" si="1"/>
        <v>-6.0787833782731782E-2</v>
      </c>
      <c r="K20" s="2">
        <f t="shared" si="2"/>
        <v>-9.8614791456454798E-2</v>
      </c>
      <c r="L20" s="2">
        <f t="shared" si="3"/>
        <v>4.742969484916526E-2</v>
      </c>
      <c r="M20" s="2">
        <f t="shared" si="4"/>
        <v>5.2442545850808209E-3</v>
      </c>
      <c r="N20">
        <f t="shared" si="6"/>
        <v>1.0836406370349767</v>
      </c>
    </row>
    <row r="21" spans="1:17" x14ac:dyDescent="0.2">
      <c r="A21">
        <v>20</v>
      </c>
      <c r="B21" t="s">
        <v>7</v>
      </c>
      <c r="C21">
        <v>8</v>
      </c>
      <c r="D21" t="s">
        <v>9</v>
      </c>
      <c r="E21">
        <v>8.5352940047448006E-2</v>
      </c>
      <c r="F21" s="1">
        <v>8.4779342723004705E-2</v>
      </c>
      <c r="G21">
        <v>8.4684005626326997E-2</v>
      </c>
      <c r="H21">
        <v>9.9101672041371505E-2</v>
      </c>
      <c r="I21" s="2">
        <f t="shared" si="0"/>
        <v>-0.13873360268012314</v>
      </c>
      <c r="J21" s="2">
        <f t="shared" si="1"/>
        <v>-0.14452157086096107</v>
      </c>
      <c r="K21" s="2">
        <f t="shared" si="2"/>
        <v>-0.14548358385946947</v>
      </c>
      <c r="L21" s="2">
        <f t="shared" si="3"/>
        <v>-6.7202995482573691E-3</v>
      </c>
      <c r="M21" s="2">
        <f t="shared" si="4"/>
        <v>-7.8372745068786553E-3</v>
      </c>
      <c r="N21">
        <f t="shared" si="6"/>
        <v>1.0242352805693762</v>
      </c>
    </row>
    <row r="22" spans="1:17" x14ac:dyDescent="0.2">
      <c r="A22">
        <v>21</v>
      </c>
      <c r="B22" t="s">
        <v>7</v>
      </c>
      <c r="C22">
        <v>9</v>
      </c>
      <c r="D22" t="s">
        <v>9</v>
      </c>
      <c r="E22">
        <v>8.7664151401144905E-2</v>
      </c>
      <c r="F22" s="1">
        <v>8.0443335451673995E-2</v>
      </c>
      <c r="G22">
        <v>9.3450546530054607E-2</v>
      </c>
      <c r="H22">
        <v>9.9877510090012001E-2</v>
      </c>
      <c r="I22" s="2">
        <f t="shared" si="0"/>
        <v>-0.12228337168057279</v>
      </c>
      <c r="J22" s="2">
        <f t="shared" si="1"/>
        <v>-0.19458008735723853</v>
      </c>
      <c r="K22" s="2">
        <f t="shared" si="2"/>
        <v>-6.4348455965364537E-2</v>
      </c>
      <c r="L22" s="2">
        <f t="shared" si="3"/>
        <v>-8.2369085128412123E-2</v>
      </c>
      <c r="M22" s="2">
        <f t="shared" si="4"/>
        <v>6.6006400979478741E-2</v>
      </c>
      <c r="N22">
        <f t="shared" si="6"/>
        <v>1.0519698168137388</v>
      </c>
    </row>
    <row r="23" spans="1:17" x14ac:dyDescent="0.2">
      <c r="A23">
        <v>22</v>
      </c>
      <c r="B23" t="s">
        <v>7</v>
      </c>
      <c r="C23">
        <v>10</v>
      </c>
      <c r="D23" t="s">
        <v>9</v>
      </c>
      <c r="E23">
        <v>8.9058386098012504E-2</v>
      </c>
      <c r="F23" s="1">
        <v>8.3661802386117104E-2</v>
      </c>
      <c r="G23">
        <v>9.57866736071398E-2</v>
      </c>
      <c r="H23">
        <v>0.10714261871216101</v>
      </c>
      <c r="I23" s="2">
        <f t="shared" si="0"/>
        <v>-0.16878654667506165</v>
      </c>
      <c r="J23" s="2">
        <f t="shared" si="1"/>
        <v>-0.21915477340651146</v>
      </c>
      <c r="K23" s="2">
        <f t="shared" si="2"/>
        <v>-0.10598905684328086</v>
      </c>
      <c r="L23" s="2">
        <f t="shared" si="3"/>
        <v>-6.0596019626453113E-2</v>
      </c>
      <c r="M23" s="2">
        <f t="shared" si="4"/>
        <v>7.5549174018520127E-2</v>
      </c>
      <c r="N23">
        <f t="shared" si="6"/>
        <v>1.0687006331761499</v>
      </c>
    </row>
    <row r="24" spans="1:17" x14ac:dyDescent="0.2">
      <c r="A24">
        <v>23</v>
      </c>
      <c r="B24" t="s">
        <v>7</v>
      </c>
      <c r="C24">
        <v>11</v>
      </c>
      <c r="D24" t="s">
        <v>9</v>
      </c>
      <c r="E24">
        <v>9.6748386620189503E-2</v>
      </c>
      <c r="F24" s="1">
        <v>0.10298665462633499</v>
      </c>
      <c r="G24">
        <v>0.102509550382757</v>
      </c>
      <c r="H24">
        <v>0.11582644002548</v>
      </c>
      <c r="I24" s="2">
        <f t="shared" si="0"/>
        <v>-0.16471242145656573</v>
      </c>
      <c r="J24" s="2">
        <f t="shared" si="1"/>
        <v>-0.11085366515901252</v>
      </c>
      <c r="K24" s="2">
        <f t="shared" si="2"/>
        <v>-0.11497279584690245</v>
      </c>
      <c r="L24" s="2">
        <f t="shared" si="3"/>
        <v>6.4479297527052282E-2</v>
      </c>
      <c r="M24" s="2">
        <f t="shared" si="4"/>
        <v>5.9547905281195135E-2</v>
      </c>
      <c r="N24">
        <f t="shared" si="6"/>
        <v>1.1609806394422741</v>
      </c>
    </row>
    <row r="25" spans="1:17" x14ac:dyDescent="0.2">
      <c r="A25">
        <v>24</v>
      </c>
      <c r="B25" t="s">
        <v>7</v>
      </c>
      <c r="C25">
        <v>12</v>
      </c>
      <c r="D25" t="s">
        <v>9</v>
      </c>
      <c r="E25">
        <v>0.10088434000301499</v>
      </c>
      <c r="F25" s="1">
        <v>9.8995918469387795E-2</v>
      </c>
      <c r="G25">
        <v>9.9811984382689206E-2</v>
      </c>
      <c r="H25">
        <v>0.123987800871166</v>
      </c>
      <c r="I25" s="2">
        <f t="shared" si="0"/>
        <v>-0.18633656461217085</v>
      </c>
      <c r="J25" s="2">
        <f t="shared" si="1"/>
        <v>-0.20156726892629473</v>
      </c>
      <c r="K25" s="2">
        <f t="shared" si="2"/>
        <v>-0.19498544468578438</v>
      </c>
      <c r="L25" s="2">
        <f t="shared" si="3"/>
        <v>-1.8718678573609759E-2</v>
      </c>
      <c r="M25" s="2">
        <f t="shared" si="4"/>
        <v>-1.06295547980364E-2</v>
      </c>
      <c r="N25">
        <f t="shared" si="6"/>
        <v>1.2106120800361799</v>
      </c>
    </row>
    <row r="26" spans="1:17" x14ac:dyDescent="0.2">
      <c r="A26">
        <v>25</v>
      </c>
      <c r="B26" t="s">
        <v>7</v>
      </c>
      <c r="C26">
        <v>1</v>
      </c>
      <c r="D26" t="s">
        <v>10</v>
      </c>
      <c r="E26">
        <v>0.200126487027283</v>
      </c>
      <c r="F26" s="1">
        <v>0.17794521028037399</v>
      </c>
      <c r="G26">
        <v>0.25246371712905702</v>
      </c>
      <c r="H26">
        <v>0.206871617927185</v>
      </c>
      <c r="I26" s="2">
        <f t="shared" si="0"/>
        <v>-3.2605395401684167E-2</v>
      </c>
      <c r="J26" s="2">
        <f t="shared" si="1"/>
        <v>-0.1398278214123726</v>
      </c>
      <c r="K26" s="2">
        <f t="shared" si="2"/>
        <v>0.22038837255055266</v>
      </c>
      <c r="L26" s="2">
        <f t="shared" si="3"/>
        <v>-0.11083628697227399</v>
      </c>
      <c r="M26" s="2">
        <f t="shared" si="4"/>
        <v>0.26152075559413057</v>
      </c>
      <c r="N26">
        <f>E26*24</f>
        <v>4.8030356886547922</v>
      </c>
      <c r="O26">
        <f>N2+N14+N26</f>
        <v>9.6413684166717353</v>
      </c>
      <c r="P26">
        <v>31</v>
      </c>
      <c r="Q26">
        <f>O26*P26</f>
        <v>298.88242091682378</v>
      </c>
    </row>
    <row r="27" spans="1:17" x14ac:dyDescent="0.2">
      <c r="A27">
        <v>26</v>
      </c>
      <c r="B27" t="s">
        <v>7</v>
      </c>
      <c r="C27">
        <v>2</v>
      </c>
      <c r="D27" t="s">
        <v>10</v>
      </c>
      <c r="E27">
        <v>0.19968674662435501</v>
      </c>
      <c r="F27" s="1">
        <v>0.19813102832878399</v>
      </c>
      <c r="G27">
        <v>0.21641360543746399</v>
      </c>
      <c r="H27">
        <v>0.20325901399889301</v>
      </c>
      <c r="I27" s="2">
        <f t="shared" si="0"/>
        <v>-1.7574951802912242E-2</v>
      </c>
      <c r="J27" s="2">
        <f t="shared" si="1"/>
        <v>-2.5228822915262961E-2</v>
      </c>
      <c r="K27" s="2">
        <f t="shared" si="2"/>
        <v>6.4718366874704225E-2</v>
      </c>
      <c r="L27" s="2">
        <f t="shared" si="3"/>
        <v>-7.7907939403589754E-3</v>
      </c>
      <c r="M27" s="2">
        <f t="shared" si="4"/>
        <v>8.3765493183055595E-2</v>
      </c>
      <c r="N27">
        <f t="shared" ref="N27:N37" si="7">E27*24</f>
        <v>4.79248191898452</v>
      </c>
      <c r="O27">
        <f t="shared" ref="O27:O37" si="8">N3+N15+N27</f>
        <v>9.5700460499156996</v>
      </c>
      <c r="P27">
        <v>28.25</v>
      </c>
      <c r="Q27">
        <f t="shared" ref="Q27:Q37" si="9">O27*P27</f>
        <v>270.35380091011854</v>
      </c>
    </row>
    <row r="28" spans="1:17" x14ac:dyDescent="0.2">
      <c r="A28">
        <v>27</v>
      </c>
      <c r="B28" t="s">
        <v>7</v>
      </c>
      <c r="C28">
        <v>3</v>
      </c>
      <c r="D28" t="s">
        <v>10</v>
      </c>
      <c r="E28">
        <v>0.19398663510897499</v>
      </c>
      <c r="F28" s="1">
        <v>0.18794807428931701</v>
      </c>
      <c r="G28">
        <v>0.20908492622676</v>
      </c>
      <c r="H28">
        <v>0.205049564043291</v>
      </c>
      <c r="I28" s="2">
        <f t="shared" si="0"/>
        <v>-5.3952462595728057E-2</v>
      </c>
      <c r="J28" s="2">
        <f t="shared" si="1"/>
        <v>-8.3401736715535968E-2</v>
      </c>
      <c r="K28" s="2">
        <f t="shared" si="2"/>
        <v>1.9679935445349406E-2</v>
      </c>
      <c r="L28" s="2">
        <f t="shared" si="3"/>
        <v>-3.1128746659612516E-2</v>
      </c>
      <c r="M28" s="2">
        <f t="shared" si="4"/>
        <v>7.7831604787120146E-2</v>
      </c>
      <c r="N28">
        <f t="shared" si="7"/>
        <v>4.6556792426153999</v>
      </c>
      <c r="O28">
        <f t="shared" si="8"/>
        <v>9.3043403282682711</v>
      </c>
      <c r="P28">
        <v>31</v>
      </c>
      <c r="Q28">
        <f t="shared" si="9"/>
        <v>288.43455017631641</v>
      </c>
    </row>
    <row r="29" spans="1:17" x14ac:dyDescent="0.2">
      <c r="A29">
        <v>28</v>
      </c>
      <c r="B29" t="s">
        <v>7</v>
      </c>
      <c r="C29">
        <v>4</v>
      </c>
      <c r="D29" t="s">
        <v>10</v>
      </c>
      <c r="E29">
        <v>0.17109974147679999</v>
      </c>
      <c r="F29" s="1">
        <v>0.16952606507012399</v>
      </c>
      <c r="G29">
        <v>0.17583689952374401</v>
      </c>
      <c r="H29">
        <v>0.18383248324794699</v>
      </c>
      <c r="I29" s="2">
        <f t="shared" si="0"/>
        <v>-6.9262741525247806E-2</v>
      </c>
      <c r="J29" s="2">
        <f t="shared" si="1"/>
        <v>-7.7823124211007788E-2</v>
      </c>
      <c r="K29" s="2">
        <f t="shared" si="2"/>
        <v>-4.3493856923092378E-2</v>
      </c>
      <c r="L29" s="2">
        <f t="shared" si="3"/>
        <v>-9.1974212999578198E-3</v>
      </c>
      <c r="M29" s="2">
        <f t="shared" si="4"/>
        <v>2.7686529541520954E-2</v>
      </c>
      <c r="N29">
        <f t="shared" si="7"/>
        <v>4.1063937954431999</v>
      </c>
      <c r="O29">
        <f t="shared" si="8"/>
        <v>8.0813128200130482</v>
      </c>
      <c r="P29">
        <v>30</v>
      </c>
      <c r="Q29">
        <f t="shared" si="9"/>
        <v>242.43938460039143</v>
      </c>
    </row>
    <row r="30" spans="1:17" x14ac:dyDescent="0.2">
      <c r="A30">
        <v>29</v>
      </c>
      <c r="B30" t="s">
        <v>7</v>
      </c>
      <c r="C30">
        <v>5</v>
      </c>
      <c r="D30" t="s">
        <v>10</v>
      </c>
      <c r="E30">
        <v>0.15864686023666899</v>
      </c>
      <c r="F30" s="1">
        <v>0.14615405485378399</v>
      </c>
      <c r="G30">
        <v>0.15225492647099501</v>
      </c>
      <c r="H30">
        <v>0.16604941047001601</v>
      </c>
      <c r="I30" s="2">
        <f t="shared" si="0"/>
        <v>-4.4580406593396016E-2</v>
      </c>
      <c r="J30" s="2">
        <f t="shared" si="1"/>
        <v>-0.11981587624982604</v>
      </c>
      <c r="K30" s="2">
        <f t="shared" si="2"/>
        <v>-8.3074573766775961E-2</v>
      </c>
      <c r="L30" s="2">
        <f t="shared" si="3"/>
        <v>-7.8745998277231943E-2</v>
      </c>
      <c r="M30" s="2">
        <f t="shared" si="4"/>
        <v>-4.0290326301689938E-2</v>
      </c>
      <c r="N30">
        <f t="shared" si="7"/>
        <v>3.807524645680056</v>
      </c>
      <c r="O30">
        <f t="shared" si="8"/>
        <v>7.3249150836678156</v>
      </c>
      <c r="P30">
        <v>31</v>
      </c>
      <c r="Q30">
        <f t="shared" si="9"/>
        <v>227.0723675937023</v>
      </c>
    </row>
    <row r="31" spans="1:17" x14ac:dyDescent="0.2">
      <c r="A31">
        <v>30</v>
      </c>
      <c r="B31" t="s">
        <v>7</v>
      </c>
      <c r="C31">
        <v>6</v>
      </c>
      <c r="D31" t="s">
        <v>10</v>
      </c>
      <c r="E31">
        <v>0.14834991299356501</v>
      </c>
      <c r="F31" s="1">
        <v>0.140894180469369</v>
      </c>
      <c r="G31">
        <v>0.16909282627974001</v>
      </c>
      <c r="H31">
        <v>0.15985816607285999</v>
      </c>
      <c r="I31" s="2">
        <f t="shared" si="0"/>
        <v>-7.1990398501442621E-2</v>
      </c>
      <c r="J31" s="2">
        <f t="shared" si="1"/>
        <v>-0.11863007107717982</v>
      </c>
      <c r="K31" s="2">
        <f t="shared" si="2"/>
        <v>5.7767835286381741E-2</v>
      </c>
      <c r="L31" s="2">
        <f t="shared" si="3"/>
        <v>-5.0257747872891723E-2</v>
      </c>
      <c r="M31" s="2">
        <f t="shared" si="4"/>
        <v>0.1398242362776092</v>
      </c>
      <c r="N31">
        <f t="shared" si="7"/>
        <v>3.56039791184556</v>
      </c>
      <c r="O31">
        <f t="shared" si="8"/>
        <v>6.8708330040617795</v>
      </c>
      <c r="P31">
        <v>30</v>
      </c>
      <c r="Q31">
        <f t="shared" si="9"/>
        <v>206.12499012185339</v>
      </c>
    </row>
    <row r="32" spans="1:17" x14ac:dyDescent="0.2">
      <c r="A32">
        <v>31</v>
      </c>
      <c r="B32" t="s">
        <v>7</v>
      </c>
      <c r="C32">
        <v>7</v>
      </c>
      <c r="D32" t="s">
        <v>10</v>
      </c>
      <c r="E32">
        <v>0.144932265534331</v>
      </c>
      <c r="F32" s="1">
        <v>0.14857128821218099</v>
      </c>
      <c r="G32">
        <v>0.15497703561576701</v>
      </c>
      <c r="H32">
        <v>0.154743414285123</v>
      </c>
      <c r="I32" s="2">
        <f t="shared" si="0"/>
        <v>-6.3402690163695374E-2</v>
      </c>
      <c r="J32" s="2">
        <f t="shared" si="1"/>
        <v>-3.9886195489841958E-2</v>
      </c>
      <c r="K32" s="2">
        <f t="shared" si="2"/>
        <v>1.5097335917220178E-3</v>
      </c>
      <c r="L32" s="2">
        <f t="shared" si="3"/>
        <v>2.5108437133952055E-2</v>
      </c>
      <c r="M32" s="2">
        <f t="shared" si="4"/>
        <v>6.9306651934290198E-2</v>
      </c>
      <c r="N32">
        <f t="shared" si="7"/>
        <v>3.4783743728239438</v>
      </c>
      <c r="O32">
        <f t="shared" si="8"/>
        <v>6.7937735345476602</v>
      </c>
      <c r="P32">
        <v>31</v>
      </c>
      <c r="Q32">
        <f t="shared" si="9"/>
        <v>210.60697957097747</v>
      </c>
    </row>
    <row r="33" spans="1:17" x14ac:dyDescent="0.2">
      <c r="A33">
        <v>32</v>
      </c>
      <c r="B33" t="s">
        <v>7</v>
      </c>
      <c r="C33">
        <v>8</v>
      </c>
      <c r="D33" t="s">
        <v>10</v>
      </c>
      <c r="E33">
        <v>0.13958627142796201</v>
      </c>
      <c r="F33" s="1">
        <v>0.14138810645539901</v>
      </c>
      <c r="G33">
        <v>0.146852564166667</v>
      </c>
      <c r="H33">
        <v>0.15225443779752701</v>
      </c>
      <c r="I33" s="2">
        <f t="shared" si="0"/>
        <v>-8.3203922019084553E-2</v>
      </c>
      <c r="J33" s="2">
        <f t="shared" si="1"/>
        <v>-7.1369554144480207E-2</v>
      </c>
      <c r="K33" s="2">
        <f t="shared" si="2"/>
        <v>-3.5479252421158236E-2</v>
      </c>
      <c r="L33" s="2">
        <f t="shared" si="3"/>
        <v>1.2908397143961858E-2</v>
      </c>
      <c r="M33" s="2">
        <f t="shared" si="4"/>
        <v>5.2055926878561198E-2</v>
      </c>
      <c r="N33">
        <f t="shared" si="7"/>
        <v>3.3500705142710885</v>
      </c>
      <c r="O33">
        <f t="shared" si="8"/>
        <v>6.5793464301436213</v>
      </c>
      <c r="P33">
        <v>31</v>
      </c>
      <c r="Q33">
        <f t="shared" si="9"/>
        <v>203.95973933445225</v>
      </c>
    </row>
    <row r="34" spans="1:17" x14ac:dyDescent="0.2">
      <c r="A34">
        <v>33</v>
      </c>
      <c r="B34" t="s">
        <v>7</v>
      </c>
      <c r="C34">
        <v>9</v>
      </c>
      <c r="D34" t="s">
        <v>10</v>
      </c>
      <c r="E34">
        <v>0.151347809085395</v>
      </c>
      <c r="F34" s="1">
        <v>0.14406232291076501</v>
      </c>
      <c r="G34">
        <v>0.157488004444858</v>
      </c>
      <c r="H34">
        <v>0.16137932473314201</v>
      </c>
      <c r="I34" s="2">
        <f t="shared" si="0"/>
        <v>-6.2161095693857971E-2</v>
      </c>
      <c r="J34" s="2">
        <f t="shared" si="1"/>
        <v>-0.10730619830645916</v>
      </c>
      <c r="K34" s="2">
        <f t="shared" si="2"/>
        <v>-2.4112879978390844E-2</v>
      </c>
      <c r="L34" s="2">
        <f t="shared" si="3"/>
        <v>-4.8137374559015234E-2</v>
      </c>
      <c r="M34" s="2">
        <f t="shared" si="4"/>
        <v>4.0570097423732854E-2</v>
      </c>
      <c r="N34">
        <f t="shared" si="7"/>
        <v>3.6323474180494797</v>
      </c>
      <c r="O34">
        <f t="shared" si="8"/>
        <v>7.2197254228775982</v>
      </c>
      <c r="P34">
        <v>30</v>
      </c>
      <c r="Q34">
        <f t="shared" si="9"/>
        <v>216.59176268632794</v>
      </c>
    </row>
    <row r="35" spans="1:17" x14ac:dyDescent="0.2">
      <c r="A35">
        <v>34</v>
      </c>
      <c r="B35" t="s">
        <v>7</v>
      </c>
      <c r="C35">
        <v>10</v>
      </c>
      <c r="D35" t="s">
        <v>10</v>
      </c>
      <c r="E35">
        <v>0.15826693293840099</v>
      </c>
      <c r="F35" s="1">
        <v>0.15205156470290099</v>
      </c>
      <c r="G35">
        <v>0.20476770348569701</v>
      </c>
      <c r="H35">
        <v>0.175962045396091</v>
      </c>
      <c r="I35" s="2">
        <f t="shared" si="0"/>
        <v>-0.10056209802436811</v>
      </c>
      <c r="J35" s="2">
        <f t="shared" si="1"/>
        <v>-0.13588430754693415</v>
      </c>
      <c r="K35" s="2">
        <f t="shared" si="2"/>
        <v>0.16370381479008378</v>
      </c>
      <c r="L35" s="2">
        <f t="shared" si="3"/>
        <v>-3.927142657095084E-2</v>
      </c>
      <c r="M35" s="2">
        <f t="shared" si="4"/>
        <v>0.29381229347127458</v>
      </c>
      <c r="N35">
        <f t="shared" si="7"/>
        <v>3.7984063905216239</v>
      </c>
      <c r="O35">
        <f t="shared" si="8"/>
        <v>7.6788028916659741</v>
      </c>
      <c r="P35">
        <v>31</v>
      </c>
      <c r="Q35">
        <f t="shared" si="9"/>
        <v>238.04288964164519</v>
      </c>
    </row>
    <row r="36" spans="1:17" x14ac:dyDescent="0.2">
      <c r="A36">
        <v>35</v>
      </c>
      <c r="B36" t="s">
        <v>7</v>
      </c>
      <c r="C36">
        <v>11</v>
      </c>
      <c r="D36" t="s">
        <v>10</v>
      </c>
      <c r="E36">
        <v>0.17922418463575199</v>
      </c>
      <c r="F36" s="1">
        <v>0.15301441548318201</v>
      </c>
      <c r="G36">
        <v>0.19331619757151799</v>
      </c>
      <c r="H36">
        <v>0.191047535151604</v>
      </c>
      <c r="I36" s="2">
        <f t="shared" si="0"/>
        <v>-6.1886956596795106E-2</v>
      </c>
      <c r="J36" s="2">
        <f t="shared" si="1"/>
        <v>-0.19907673573616724</v>
      </c>
      <c r="K36" s="2">
        <f t="shared" si="2"/>
        <v>1.1874858359798957E-2</v>
      </c>
      <c r="L36" s="2">
        <f t="shared" si="3"/>
        <v>-0.14624013609456588</v>
      </c>
      <c r="M36" s="2">
        <f t="shared" si="4"/>
        <v>7.8627853514334767E-2</v>
      </c>
      <c r="N36">
        <f t="shared" si="7"/>
        <v>4.3013804312580479</v>
      </c>
      <c r="O36">
        <f t="shared" si="8"/>
        <v>8.6250041962056549</v>
      </c>
      <c r="P36">
        <v>30</v>
      </c>
      <c r="Q36">
        <f t="shared" si="9"/>
        <v>258.75012588616966</v>
      </c>
    </row>
    <row r="37" spans="1:17" x14ac:dyDescent="0.2">
      <c r="A37">
        <v>36</v>
      </c>
      <c r="B37" t="s">
        <v>7</v>
      </c>
      <c r="C37">
        <v>12</v>
      </c>
      <c r="D37" t="s">
        <v>10</v>
      </c>
      <c r="E37">
        <v>0.19580794925199499</v>
      </c>
      <c r="F37" s="1">
        <v>0.20936854682122399</v>
      </c>
      <c r="G37">
        <v>0.20235960524827001</v>
      </c>
      <c r="H37">
        <v>0.21150380788601</v>
      </c>
      <c r="I37" s="2">
        <f t="shared" si="0"/>
        <v>-7.4210761455766772E-2</v>
      </c>
      <c r="J37" s="2">
        <f t="shared" si="1"/>
        <v>-1.0095615233257638E-2</v>
      </c>
      <c r="K37" s="2">
        <f t="shared" si="2"/>
        <v>-4.3234222254136756E-2</v>
      </c>
      <c r="L37" s="2">
        <f t="shared" si="3"/>
        <v>6.9254581445910457E-2</v>
      </c>
      <c r="M37" s="2">
        <f t="shared" si="4"/>
        <v>3.3459601723540677E-2</v>
      </c>
      <c r="N37">
        <f t="shared" si="7"/>
        <v>4.69939078204788</v>
      </c>
      <c r="O37">
        <f t="shared" si="8"/>
        <v>9.2066898870169194</v>
      </c>
      <c r="P37">
        <v>31</v>
      </c>
      <c r="Q37">
        <f t="shared" si="9"/>
        <v>285.4073864975245</v>
      </c>
    </row>
    <row r="38" spans="1:17" x14ac:dyDescent="0.2">
      <c r="A38">
        <v>37</v>
      </c>
      <c r="B38" t="s">
        <v>11</v>
      </c>
      <c r="C38">
        <v>1</v>
      </c>
      <c r="D38" t="s">
        <v>8</v>
      </c>
      <c r="E38">
        <v>0.41649371230843901</v>
      </c>
      <c r="F38" s="1">
        <v>0.44490855649484501</v>
      </c>
      <c r="G38">
        <v>0.41356085895127997</v>
      </c>
      <c r="H38">
        <v>0.43224139107502302</v>
      </c>
      <c r="I38" s="2">
        <f t="shared" si="0"/>
        <v>-3.6432602457201368E-2</v>
      </c>
      <c r="J38" s="2">
        <f t="shared" si="1"/>
        <v>2.9305766826998259E-2</v>
      </c>
      <c r="K38" s="2">
        <f t="shared" si="2"/>
        <v>-4.3217823441857095E-2</v>
      </c>
      <c r="L38" s="2">
        <f t="shared" si="3"/>
        <v>6.8223945156135057E-2</v>
      </c>
      <c r="M38" s="2">
        <f t="shared" si="4"/>
        <v>-7.0417710291555968E-3</v>
      </c>
      <c r="N38">
        <f>E38*12</f>
        <v>4.9979245477012686</v>
      </c>
    </row>
    <row r="39" spans="1:17" x14ac:dyDescent="0.2">
      <c r="A39">
        <v>38</v>
      </c>
      <c r="B39" t="s">
        <v>11</v>
      </c>
      <c r="C39">
        <v>2</v>
      </c>
      <c r="D39" t="s">
        <v>8</v>
      </c>
      <c r="E39">
        <v>0.406071826497582</v>
      </c>
      <c r="F39" s="1">
        <v>0.37288659079804598</v>
      </c>
      <c r="G39">
        <v>0.43777486292619999</v>
      </c>
      <c r="H39">
        <v>0.41915221926602703</v>
      </c>
      <c r="I39" s="2">
        <f t="shared" si="0"/>
        <v>-3.1206783996873377E-2</v>
      </c>
      <c r="J39" s="2">
        <f t="shared" si="1"/>
        <v>-0.1103790612131228</v>
      </c>
      <c r="K39" s="2">
        <f t="shared" si="2"/>
        <v>4.4429309458942745E-2</v>
      </c>
      <c r="L39" s="2">
        <f t="shared" si="3"/>
        <v>-8.1722575992928759E-2</v>
      </c>
      <c r="M39" s="2">
        <f t="shared" si="4"/>
        <v>7.8072484619434057E-2</v>
      </c>
      <c r="N39">
        <f t="shared" ref="N39:N49" si="10">E39*12</f>
        <v>4.872861917970984</v>
      </c>
    </row>
    <row r="40" spans="1:17" x14ac:dyDescent="0.2">
      <c r="A40">
        <v>39</v>
      </c>
      <c r="B40" t="s">
        <v>11</v>
      </c>
      <c r="C40">
        <v>3</v>
      </c>
      <c r="D40" t="s">
        <v>8</v>
      </c>
      <c r="E40">
        <v>0.40583096565948701</v>
      </c>
      <c r="F40" s="1">
        <v>0.37048402391628499</v>
      </c>
      <c r="G40">
        <v>0.371031742780083</v>
      </c>
      <c r="H40">
        <v>0.41536809256954299</v>
      </c>
      <c r="I40" s="2">
        <f t="shared" si="0"/>
        <v>-2.2960663278340787E-2</v>
      </c>
      <c r="J40" s="2">
        <f t="shared" si="1"/>
        <v>-0.10805853761081397</v>
      </c>
      <c r="K40" s="2">
        <f t="shared" si="2"/>
        <v>-0.10673990270939504</v>
      </c>
      <c r="L40" s="2">
        <f t="shared" si="3"/>
        <v>-8.7097695183910417E-2</v>
      </c>
      <c r="M40" s="2">
        <f t="shared" si="4"/>
        <v>-8.5748072039929957E-2</v>
      </c>
      <c r="N40">
        <f t="shared" si="10"/>
        <v>4.8699715879138443</v>
      </c>
    </row>
    <row r="41" spans="1:17" x14ac:dyDescent="0.2">
      <c r="A41">
        <v>40</v>
      </c>
      <c r="B41" t="s">
        <v>11</v>
      </c>
      <c r="C41">
        <v>4</v>
      </c>
      <c r="D41" t="s">
        <v>8</v>
      </c>
      <c r="E41">
        <v>0.30809147899130201</v>
      </c>
      <c r="F41" s="1">
        <v>0.28568007210121998</v>
      </c>
      <c r="G41">
        <v>0.30120945925155901</v>
      </c>
      <c r="H41">
        <v>0.34348012114972798</v>
      </c>
      <c r="I41" s="2">
        <f t="shared" si="0"/>
        <v>-0.10302966599630237</v>
      </c>
      <c r="J41" s="2">
        <f t="shared" si="1"/>
        <v>-0.16827771241908962</v>
      </c>
      <c r="K41" s="2">
        <f t="shared" si="2"/>
        <v>-0.12306581748217849</v>
      </c>
      <c r="L41" s="2">
        <f t="shared" si="3"/>
        <v>-7.2742702795473124E-2</v>
      </c>
      <c r="M41" s="2">
        <f t="shared" si="4"/>
        <v>-2.233758545440756E-2</v>
      </c>
      <c r="N41">
        <f t="shared" si="10"/>
        <v>3.697097747895624</v>
      </c>
    </row>
    <row r="42" spans="1:17" x14ac:dyDescent="0.2">
      <c r="A42">
        <v>41</v>
      </c>
      <c r="B42" t="s">
        <v>11</v>
      </c>
      <c r="C42">
        <v>5</v>
      </c>
      <c r="D42" t="s">
        <v>8</v>
      </c>
      <c r="E42">
        <v>0.26295485487292602</v>
      </c>
      <c r="F42" s="1">
        <v>0.24851316013628599</v>
      </c>
      <c r="G42">
        <v>0.26323448465553201</v>
      </c>
      <c r="H42">
        <v>0.29072247362512699</v>
      </c>
      <c r="I42" s="2">
        <f t="shared" si="0"/>
        <v>-9.5512460409256206E-2</v>
      </c>
      <c r="J42" s="2">
        <f t="shared" si="1"/>
        <v>-0.14518765254889765</v>
      </c>
      <c r="K42" s="2">
        <f t="shared" si="2"/>
        <v>-9.4550616011335409E-2</v>
      </c>
      <c r="L42" s="2">
        <f t="shared" si="3"/>
        <v>-5.4920814234896143E-2</v>
      </c>
      <c r="M42" s="2">
        <f t="shared" si="4"/>
        <v>1.0634136522831295E-3</v>
      </c>
      <c r="N42">
        <f t="shared" si="10"/>
        <v>3.1554582584751123</v>
      </c>
    </row>
    <row r="43" spans="1:17" x14ac:dyDescent="0.2">
      <c r="A43">
        <v>42</v>
      </c>
      <c r="B43" t="s">
        <v>11</v>
      </c>
      <c r="C43">
        <v>6</v>
      </c>
      <c r="D43" t="s">
        <v>8</v>
      </c>
      <c r="E43">
        <v>0.240222127182951</v>
      </c>
      <c r="F43" s="1">
        <v>0.219710240887101</v>
      </c>
      <c r="G43">
        <v>0.248519208691518</v>
      </c>
      <c r="H43">
        <v>0.26914000493552698</v>
      </c>
      <c r="I43" s="2">
        <f t="shared" si="0"/>
        <v>-0.10744548273120269</v>
      </c>
      <c r="J43" s="2">
        <f t="shared" si="1"/>
        <v>-0.18365818214303364</v>
      </c>
      <c r="K43" s="2">
        <f t="shared" si="2"/>
        <v>-7.6617358496923305E-2</v>
      </c>
      <c r="L43" s="2">
        <f t="shared" si="3"/>
        <v>-8.5387164523059611E-2</v>
      </c>
      <c r="M43" s="2">
        <f t="shared" si="4"/>
        <v>3.4539205883594715E-2</v>
      </c>
      <c r="N43">
        <f t="shared" si="10"/>
        <v>2.8826655261954119</v>
      </c>
    </row>
    <row r="44" spans="1:17" x14ac:dyDescent="0.2">
      <c r="A44">
        <v>43</v>
      </c>
      <c r="B44" t="s">
        <v>11</v>
      </c>
      <c r="C44">
        <v>7</v>
      </c>
      <c r="D44" t="s">
        <v>8</v>
      </c>
      <c r="E44">
        <v>0.22049580978611799</v>
      </c>
      <c r="F44" s="1">
        <v>0.20883382659619501</v>
      </c>
      <c r="G44">
        <v>0.241322450149282</v>
      </c>
      <c r="H44">
        <v>0.25014180314561901</v>
      </c>
      <c r="I44" s="2">
        <f t="shared" si="0"/>
        <v>-0.11851674924659727</v>
      </c>
      <c r="J44" s="2">
        <f t="shared" si="1"/>
        <v>-0.16513823771141822</v>
      </c>
      <c r="K44" s="2">
        <f t="shared" si="2"/>
        <v>-3.5257413536764481E-2</v>
      </c>
      <c r="L44" s="2">
        <f t="shared" si="3"/>
        <v>-5.2889817730482735E-2</v>
      </c>
      <c r="M44" s="2">
        <f t="shared" si="4"/>
        <v>9.4453678658864115E-2</v>
      </c>
      <c r="N44">
        <f t="shared" si="10"/>
        <v>2.6459497174334157</v>
      </c>
    </row>
    <row r="45" spans="1:17" x14ac:dyDescent="0.2">
      <c r="A45">
        <v>44</v>
      </c>
      <c r="B45" t="s">
        <v>11</v>
      </c>
      <c r="C45">
        <v>8</v>
      </c>
      <c r="D45" t="s">
        <v>8</v>
      </c>
      <c r="E45">
        <v>0.227345160437505</v>
      </c>
      <c r="F45" s="1">
        <v>0.25486701136957302</v>
      </c>
      <c r="G45">
        <v>0.25000161981987801</v>
      </c>
      <c r="H45">
        <v>0.24550068917274501</v>
      </c>
      <c r="I45" s="2">
        <f t="shared" si="0"/>
        <v>-7.3953066268033885E-2</v>
      </c>
      <c r="J45" s="2">
        <f t="shared" si="1"/>
        <v>3.815191814079788E-2</v>
      </c>
      <c r="K45" s="2">
        <f t="shared" si="2"/>
        <v>1.8333678256870156E-2</v>
      </c>
      <c r="L45" s="2">
        <f t="shared" si="3"/>
        <v>0.12105756233871312</v>
      </c>
      <c r="M45" s="2">
        <f t="shared" si="4"/>
        <v>9.965666011439489E-2</v>
      </c>
      <c r="N45">
        <f t="shared" si="10"/>
        <v>2.7281419252500601</v>
      </c>
    </row>
    <row r="46" spans="1:17" x14ac:dyDescent="0.2">
      <c r="A46">
        <v>45</v>
      </c>
      <c r="B46" t="s">
        <v>11</v>
      </c>
      <c r="C46">
        <v>9</v>
      </c>
      <c r="D46" t="s">
        <v>8</v>
      </c>
      <c r="E46">
        <v>0.273954911544041</v>
      </c>
      <c r="F46" s="1">
        <v>0.30090019614295099</v>
      </c>
      <c r="G46">
        <v>0.30360520580260297</v>
      </c>
      <c r="H46">
        <v>0.30559041984010998</v>
      </c>
      <c r="I46" s="2">
        <f t="shared" si="0"/>
        <v>-0.10352257872685022</v>
      </c>
      <c r="J46" s="2">
        <f t="shared" si="1"/>
        <v>-1.53480717740202E-2</v>
      </c>
      <c r="K46" s="2">
        <f t="shared" si="2"/>
        <v>-6.49632288389701E-3</v>
      </c>
      <c r="L46" s="2">
        <f t="shared" si="3"/>
        <v>9.8356639955981429E-2</v>
      </c>
      <c r="M46" s="2">
        <f t="shared" si="4"/>
        <v>0.10823056280119059</v>
      </c>
      <c r="N46">
        <f t="shared" si="10"/>
        <v>3.2874589385284922</v>
      </c>
    </row>
    <row r="47" spans="1:17" x14ac:dyDescent="0.2">
      <c r="A47">
        <v>46</v>
      </c>
      <c r="B47" t="s">
        <v>11</v>
      </c>
      <c r="C47">
        <v>10</v>
      </c>
      <c r="D47" t="s">
        <v>8</v>
      </c>
      <c r="E47">
        <v>0.30911967066542101</v>
      </c>
      <c r="F47" s="1">
        <v>0.31012508233486902</v>
      </c>
      <c r="G47">
        <v>0.28136443512623499</v>
      </c>
      <c r="H47">
        <v>0.356774754442301</v>
      </c>
      <c r="I47" s="2">
        <f t="shared" si="0"/>
        <v>-0.13357190547681241</v>
      </c>
      <c r="J47" s="2">
        <f t="shared" si="1"/>
        <v>-0.13075384826584291</v>
      </c>
      <c r="K47" s="2">
        <f t="shared" si="2"/>
        <v>-0.21136674716221171</v>
      </c>
      <c r="L47" s="2">
        <f t="shared" si="3"/>
        <v>3.2524998078695688E-3</v>
      </c>
      <c r="M47" s="2">
        <f t="shared" si="4"/>
        <v>-8.9787995307575197E-2</v>
      </c>
      <c r="N47">
        <f t="shared" si="10"/>
        <v>3.7094360479850521</v>
      </c>
    </row>
    <row r="48" spans="1:17" x14ac:dyDescent="0.2">
      <c r="A48">
        <v>47</v>
      </c>
      <c r="B48" t="s">
        <v>11</v>
      </c>
      <c r="C48">
        <v>11</v>
      </c>
      <c r="D48" t="s">
        <v>8</v>
      </c>
      <c r="E48">
        <v>0.36438823471442799</v>
      </c>
      <c r="F48" s="1">
        <v>0.36353792435173399</v>
      </c>
      <c r="G48">
        <v>0.39377916416094799</v>
      </c>
      <c r="H48">
        <v>0.40869642377003901</v>
      </c>
      <c r="I48" s="2">
        <f t="shared" si="0"/>
        <v>-0.10841344939328823</v>
      </c>
      <c r="J48" s="2">
        <f t="shared" si="1"/>
        <v>-0.11049399209745547</v>
      </c>
      <c r="K48" s="2">
        <f t="shared" si="2"/>
        <v>-3.6499608857562427E-2</v>
      </c>
      <c r="L48" s="2">
        <f t="shared" si="3"/>
        <v>-2.3335285876076028E-3</v>
      </c>
      <c r="M48" s="2">
        <f t="shared" si="4"/>
        <v>8.0658283244391171E-2</v>
      </c>
      <c r="N48">
        <f t="shared" si="10"/>
        <v>4.3726588165731357</v>
      </c>
    </row>
    <row r="49" spans="1:17" x14ac:dyDescent="0.2">
      <c r="A49">
        <v>48</v>
      </c>
      <c r="B49" t="s">
        <v>11</v>
      </c>
      <c r="C49">
        <v>12</v>
      </c>
      <c r="D49" t="s">
        <v>8</v>
      </c>
      <c r="E49">
        <v>0.38072095862796901</v>
      </c>
      <c r="F49" s="1">
        <v>0.376509037656789</v>
      </c>
      <c r="G49">
        <v>0.40387728192383898</v>
      </c>
      <c r="H49">
        <v>0.41947184252164299</v>
      </c>
      <c r="I49" s="2">
        <f t="shared" si="0"/>
        <v>-9.2380178990618678E-2</v>
      </c>
      <c r="J49" s="2">
        <f t="shared" si="1"/>
        <v>-0.10242118900421138</v>
      </c>
      <c r="K49" s="2">
        <f t="shared" si="2"/>
        <v>-3.7176656492740379E-2</v>
      </c>
      <c r="L49" s="2">
        <f t="shared" si="3"/>
        <v>-1.1063013148419287E-2</v>
      </c>
      <c r="M49" s="2">
        <f t="shared" si="4"/>
        <v>6.0822297199818021E-2</v>
      </c>
      <c r="N49">
        <f t="shared" si="10"/>
        <v>4.5686515035356283</v>
      </c>
    </row>
    <row r="50" spans="1:17" x14ac:dyDescent="0.2">
      <c r="A50">
        <v>49</v>
      </c>
      <c r="B50" t="s">
        <v>11</v>
      </c>
      <c r="C50">
        <v>1</v>
      </c>
      <c r="D50" t="s">
        <v>9</v>
      </c>
      <c r="E50">
        <v>0.14448337259941599</v>
      </c>
      <c r="F50" s="1">
        <v>0.15461492317210301</v>
      </c>
      <c r="G50">
        <v>0.156072291653264</v>
      </c>
      <c r="H50">
        <v>0.17797592654507599</v>
      </c>
      <c r="I50" s="2">
        <f t="shared" si="0"/>
        <v>-0.18818586645861535</v>
      </c>
      <c r="J50" s="2">
        <f t="shared" si="1"/>
        <v>-0.13125934403862383</v>
      </c>
      <c r="K50" s="2">
        <f t="shared" si="2"/>
        <v>-0.12307077320518656</v>
      </c>
      <c r="L50" s="2">
        <f t="shared" si="3"/>
        <v>7.0122605739395549E-2</v>
      </c>
      <c r="M50" s="2">
        <f t="shared" si="4"/>
        <v>8.0209361432741488E-2</v>
      </c>
      <c r="N50">
        <f>E50*12</f>
        <v>1.7338004711929917</v>
      </c>
    </row>
    <row r="51" spans="1:17" x14ac:dyDescent="0.2">
      <c r="A51">
        <v>50</v>
      </c>
      <c r="B51" t="s">
        <v>11</v>
      </c>
      <c r="C51">
        <v>2</v>
      </c>
      <c r="D51" t="s">
        <v>9</v>
      </c>
      <c r="E51">
        <v>0.14621764319725</v>
      </c>
      <c r="F51" s="1">
        <v>0.13848907206872901</v>
      </c>
      <c r="G51">
        <v>0.14736840684876201</v>
      </c>
      <c r="H51">
        <v>0.18162615153581499</v>
      </c>
      <c r="I51" s="2">
        <f t="shared" si="0"/>
        <v>-0.1949526983815586</v>
      </c>
      <c r="J51" s="2">
        <f t="shared" si="1"/>
        <v>-0.23750478167556033</v>
      </c>
      <c r="K51" s="2">
        <f t="shared" si="2"/>
        <v>-0.18861680654119717</v>
      </c>
      <c r="L51" s="2">
        <f t="shared" si="3"/>
        <v>-5.2856624956641007E-2</v>
      </c>
      <c r="M51" s="2">
        <f t="shared" si="4"/>
        <v>7.870210641814257E-3</v>
      </c>
      <c r="N51">
        <f t="shared" ref="N51:N61" si="11">E51*12</f>
        <v>1.754611718367</v>
      </c>
    </row>
    <row r="52" spans="1:17" x14ac:dyDescent="0.2">
      <c r="A52">
        <v>51</v>
      </c>
      <c r="B52" t="s">
        <v>11</v>
      </c>
      <c r="C52">
        <v>3</v>
      </c>
      <c r="D52" t="s">
        <v>9</v>
      </c>
      <c r="E52">
        <v>0.144177035813008</v>
      </c>
      <c r="F52" s="1">
        <v>0.15071715076071901</v>
      </c>
      <c r="G52">
        <v>0.14593203322041101</v>
      </c>
      <c r="H52">
        <v>0.18519415956837301</v>
      </c>
      <c r="I52" s="2">
        <f t="shared" si="0"/>
        <v>-0.22148173490439715</v>
      </c>
      <c r="J52" s="2">
        <f t="shared" si="1"/>
        <v>-0.18616682560621045</v>
      </c>
      <c r="K52" s="2">
        <f t="shared" si="2"/>
        <v>-0.21200520815272561</v>
      </c>
      <c r="L52" s="2">
        <f t="shared" si="3"/>
        <v>4.5361696547800312E-2</v>
      </c>
      <c r="M52" s="2">
        <f t="shared" si="4"/>
        <v>1.2172516916488574E-2</v>
      </c>
      <c r="N52">
        <f t="shared" si="11"/>
        <v>1.730124429756096</v>
      </c>
    </row>
    <row r="53" spans="1:17" x14ac:dyDescent="0.2">
      <c r="A53">
        <v>52</v>
      </c>
      <c r="B53" t="s">
        <v>11</v>
      </c>
      <c r="C53">
        <v>4</v>
      </c>
      <c r="D53" t="s">
        <v>9</v>
      </c>
      <c r="E53">
        <v>0.12594557872026399</v>
      </c>
      <c r="F53" s="1">
        <v>0.123248440887041</v>
      </c>
      <c r="G53">
        <v>0.117037422037422</v>
      </c>
      <c r="H53">
        <v>0.16081075683877599</v>
      </c>
      <c r="I53" s="2">
        <f t="shared" si="0"/>
        <v>-0.21680874341924017</v>
      </c>
      <c r="J53" s="2">
        <f t="shared" si="1"/>
        <v>-0.23358086666673572</v>
      </c>
      <c r="K53" s="2">
        <f t="shared" si="2"/>
        <v>-0.27220402205581196</v>
      </c>
      <c r="L53" s="2">
        <f t="shared" si="3"/>
        <v>-2.1415105322701078E-2</v>
      </c>
      <c r="M53" s="2">
        <f t="shared" si="4"/>
        <v>-7.0730205644040756E-2</v>
      </c>
      <c r="N53">
        <f t="shared" si="11"/>
        <v>1.5113469446431678</v>
      </c>
    </row>
    <row r="54" spans="1:17" x14ac:dyDescent="0.2">
      <c r="A54">
        <v>53</v>
      </c>
      <c r="B54" t="s">
        <v>11</v>
      </c>
      <c r="C54">
        <v>5</v>
      </c>
      <c r="D54" t="s">
        <v>9</v>
      </c>
      <c r="E54">
        <v>0.114076192718142</v>
      </c>
      <c r="F54" s="1">
        <v>0.1171912672076125</v>
      </c>
      <c r="G54">
        <v>0.115438545874207</v>
      </c>
      <c r="H54">
        <v>0.138092662476622</v>
      </c>
      <c r="I54" s="2">
        <f t="shared" si="0"/>
        <v>-0.17391561092209229</v>
      </c>
      <c r="J54" s="2">
        <f t="shared" si="1"/>
        <v>-0.15135775423656517</v>
      </c>
      <c r="K54" s="2">
        <f t="shared" si="2"/>
        <v>-0.164050110962631</v>
      </c>
      <c r="L54" s="2">
        <f t="shared" si="3"/>
        <v>2.7306964014544022E-2</v>
      </c>
      <c r="M54" s="2">
        <f t="shared" si="4"/>
        <v>1.1942484436091583E-2</v>
      </c>
      <c r="N54">
        <f t="shared" si="11"/>
        <v>1.3689143126177039</v>
      </c>
    </row>
    <row r="55" spans="1:17" x14ac:dyDescent="0.2">
      <c r="A55">
        <v>54</v>
      </c>
      <c r="B55" t="s">
        <v>11</v>
      </c>
      <c r="C55">
        <v>6</v>
      </c>
      <c r="D55" t="s">
        <v>9</v>
      </c>
      <c r="E55">
        <v>0.109779836312785</v>
      </c>
      <c r="F55" s="1">
        <v>0.111134093528184</v>
      </c>
      <c r="G55">
        <v>0.112734030408745</v>
      </c>
      <c r="H55">
        <v>0.12668748192677901</v>
      </c>
      <c r="I55" s="2">
        <f t="shared" si="0"/>
        <v>-0.13345948121193252</v>
      </c>
      <c r="J55" s="2">
        <f t="shared" si="1"/>
        <v>-0.1227697335367699</v>
      </c>
      <c r="K55" s="2">
        <f t="shared" si="2"/>
        <v>-0.11014072823784293</v>
      </c>
      <c r="L55" s="2">
        <f t="shared" si="3"/>
        <v>1.2336119827510483E-2</v>
      </c>
      <c r="M55" s="2">
        <f t="shared" si="4"/>
        <v>2.6910170348067419E-2</v>
      </c>
      <c r="N55">
        <f t="shared" si="11"/>
        <v>1.31735803575342</v>
      </c>
    </row>
    <row r="56" spans="1:17" x14ac:dyDescent="0.2">
      <c r="A56">
        <v>55</v>
      </c>
      <c r="B56" t="s">
        <v>11</v>
      </c>
      <c r="C56">
        <v>7</v>
      </c>
      <c r="D56" t="s">
        <v>9</v>
      </c>
      <c r="E56">
        <v>0.110474542090765</v>
      </c>
      <c r="F56" s="1">
        <v>0.113054044436595</v>
      </c>
      <c r="G56">
        <v>0.113800374847704</v>
      </c>
      <c r="H56">
        <v>0.121967815758799</v>
      </c>
      <c r="I56" s="2">
        <f t="shared" si="0"/>
        <v>-9.4232020115559534E-2</v>
      </c>
      <c r="J56" s="2">
        <f t="shared" si="1"/>
        <v>-7.3082979036303231E-2</v>
      </c>
      <c r="K56" s="2">
        <f t="shared" si="2"/>
        <v>-6.696390240558836E-2</v>
      </c>
      <c r="L56" s="2">
        <f t="shared" si="3"/>
        <v>2.3349292036084712E-2</v>
      </c>
      <c r="M56" s="2">
        <f t="shared" si="4"/>
        <v>3.0104969832837281E-2</v>
      </c>
      <c r="N56">
        <f t="shared" si="11"/>
        <v>1.32569450508918</v>
      </c>
    </row>
    <row r="57" spans="1:17" x14ac:dyDescent="0.2">
      <c r="A57">
        <v>56</v>
      </c>
      <c r="B57" t="s">
        <v>11</v>
      </c>
      <c r="C57">
        <v>8</v>
      </c>
      <c r="D57" t="s">
        <v>9</v>
      </c>
      <c r="E57">
        <v>0.10623121490986</v>
      </c>
      <c r="F57" s="1">
        <v>0.110266952319772</v>
      </c>
      <c r="G57">
        <v>0.104939844717551</v>
      </c>
      <c r="H57">
        <v>0.119211955760753</v>
      </c>
      <c r="I57" s="2">
        <f t="shared" si="0"/>
        <v>-0.10888791118354024</v>
      </c>
      <c r="J57" s="2">
        <f t="shared" si="1"/>
        <v>-7.5034449220284238E-2</v>
      </c>
      <c r="K57" s="2">
        <f t="shared" si="2"/>
        <v>-0.11972046723102814</v>
      </c>
      <c r="L57" s="2">
        <f t="shared" si="3"/>
        <v>3.7990127603609203E-2</v>
      </c>
      <c r="M57" s="2">
        <f t="shared" si="4"/>
        <v>-1.2156221628499386E-2</v>
      </c>
      <c r="N57">
        <f t="shared" si="11"/>
        <v>1.27477457891832</v>
      </c>
    </row>
    <row r="58" spans="1:17" x14ac:dyDescent="0.2">
      <c r="A58">
        <v>57</v>
      </c>
      <c r="B58" t="s">
        <v>11</v>
      </c>
      <c r="C58">
        <v>9</v>
      </c>
      <c r="D58" t="s">
        <v>9</v>
      </c>
      <c r="E58">
        <v>0.11118089785803099</v>
      </c>
      <c r="F58" s="1">
        <v>0.105571683875981</v>
      </c>
      <c r="G58">
        <v>0.115739414225941</v>
      </c>
      <c r="H58">
        <v>0.127130097872451</v>
      </c>
      <c r="I58" s="2">
        <f t="shared" si="0"/>
        <v>-0.12545573614221361</v>
      </c>
      <c r="J58" s="2">
        <f t="shared" si="1"/>
        <v>-0.16957757727913847</v>
      </c>
      <c r="K58" s="2">
        <f t="shared" si="2"/>
        <v>-8.9598638222855853E-2</v>
      </c>
      <c r="L58" s="2">
        <f t="shared" si="3"/>
        <v>-5.0451238388203312E-2</v>
      </c>
      <c r="M58" s="2">
        <f t="shared" si="4"/>
        <v>4.1000895439168517E-2</v>
      </c>
      <c r="N58">
        <f t="shared" si="11"/>
        <v>1.334170774296372</v>
      </c>
    </row>
    <row r="59" spans="1:17" x14ac:dyDescent="0.2">
      <c r="A59">
        <v>58</v>
      </c>
      <c r="B59" t="s">
        <v>11</v>
      </c>
      <c r="C59">
        <v>10</v>
      </c>
      <c r="D59" t="s">
        <v>9</v>
      </c>
      <c r="E59">
        <v>0.114589289082823</v>
      </c>
      <c r="F59" s="1">
        <v>0.108898977555988</v>
      </c>
      <c r="G59">
        <v>0.123487590928541</v>
      </c>
      <c r="H59">
        <v>0.141229012813615</v>
      </c>
      <c r="I59" s="2">
        <f t="shared" si="0"/>
        <v>-0.18862784069693528</v>
      </c>
      <c r="J59" s="2">
        <f t="shared" si="1"/>
        <v>-0.22891921860484932</v>
      </c>
      <c r="K59" s="2">
        <f t="shared" si="2"/>
        <v>-0.12562165189448704</v>
      </c>
      <c r="L59" s="2">
        <f t="shared" si="3"/>
        <v>-4.9658319485009983E-2</v>
      </c>
      <c r="M59" s="2">
        <f t="shared" si="4"/>
        <v>7.7653870766983157E-2</v>
      </c>
      <c r="N59">
        <f t="shared" si="11"/>
        <v>1.3750714689938759</v>
      </c>
    </row>
    <row r="60" spans="1:17" x14ac:dyDescent="0.2">
      <c r="A60">
        <v>59</v>
      </c>
      <c r="B60" t="s">
        <v>11</v>
      </c>
      <c r="C60">
        <v>11</v>
      </c>
      <c r="D60" t="s">
        <v>9</v>
      </c>
      <c r="E60">
        <v>0.127239247325698</v>
      </c>
      <c r="F60" s="1">
        <v>0.126324999891304</v>
      </c>
      <c r="G60">
        <v>0.13434064734374301</v>
      </c>
      <c r="H60">
        <v>0.163199358376793</v>
      </c>
      <c r="I60" s="2">
        <f t="shared" si="0"/>
        <v>-0.22034468400341789</v>
      </c>
      <c r="J60" s="2">
        <f t="shared" si="1"/>
        <v>-0.22594671236607355</v>
      </c>
      <c r="K60" s="2">
        <f t="shared" si="2"/>
        <v>-0.17683103242612808</v>
      </c>
      <c r="L60" s="2">
        <f t="shared" si="3"/>
        <v>-7.1852628305303368E-3</v>
      </c>
      <c r="M60" s="2">
        <f t="shared" si="4"/>
        <v>5.5811395990636115E-2</v>
      </c>
      <c r="N60">
        <f t="shared" si="11"/>
        <v>1.5268709679083758</v>
      </c>
    </row>
    <row r="61" spans="1:17" x14ac:dyDescent="0.2">
      <c r="A61">
        <v>60</v>
      </c>
      <c r="B61" t="s">
        <v>11</v>
      </c>
      <c r="C61">
        <v>12</v>
      </c>
      <c r="D61" t="s">
        <v>9</v>
      </c>
      <c r="E61">
        <v>0.13524682124429199</v>
      </c>
      <c r="F61" s="1">
        <v>0.13212343355263201</v>
      </c>
      <c r="G61">
        <v>0.13392447777704</v>
      </c>
      <c r="H61">
        <v>0.176293293425315</v>
      </c>
      <c r="I61" s="2">
        <f t="shared" si="0"/>
        <v>-0.23283059374242143</v>
      </c>
      <c r="J61" s="2">
        <f t="shared" si="1"/>
        <v>-0.25054759040731822</v>
      </c>
      <c r="K61" s="2">
        <f t="shared" si="2"/>
        <v>-0.24033140923891216</v>
      </c>
      <c r="L61" s="2">
        <f t="shared" si="3"/>
        <v>-2.3093982268302726E-2</v>
      </c>
      <c r="M61" s="2">
        <f t="shared" si="4"/>
        <v>-9.7772609743150829E-3</v>
      </c>
      <c r="N61">
        <f t="shared" si="11"/>
        <v>1.6229618549315039</v>
      </c>
    </row>
    <row r="62" spans="1:17" x14ac:dyDescent="0.2">
      <c r="A62">
        <v>61</v>
      </c>
      <c r="B62" t="s">
        <v>11</v>
      </c>
      <c r="C62">
        <v>1</v>
      </c>
      <c r="D62" t="s">
        <v>10</v>
      </c>
      <c r="E62">
        <v>0.27472763740290701</v>
      </c>
      <c r="F62" s="1">
        <v>0.258377720856452</v>
      </c>
      <c r="G62">
        <v>0.33732959914694199</v>
      </c>
      <c r="H62">
        <v>0.29577576912832099</v>
      </c>
      <c r="I62" s="2">
        <f t="shared" si="0"/>
        <v>-7.1162461304537517E-2</v>
      </c>
      <c r="J62" s="2">
        <f t="shared" si="1"/>
        <v>-0.12644054102905233</v>
      </c>
      <c r="K62" s="2">
        <f t="shared" si="2"/>
        <v>0.14049098795714077</v>
      </c>
      <c r="L62" s="2">
        <f t="shared" si="3"/>
        <v>-5.951318440698683E-2</v>
      </c>
      <c r="M62" s="2">
        <f t="shared" si="4"/>
        <v>0.22786918103992893</v>
      </c>
      <c r="N62">
        <f>E62*24</f>
        <v>6.5934632976697678</v>
      </c>
      <c r="O62">
        <f>N38+N50+N62</f>
        <v>13.325188316564027</v>
      </c>
      <c r="P62">
        <v>31</v>
      </c>
      <c r="Q62">
        <f>O62*P62</f>
        <v>413.08083781348483</v>
      </c>
    </row>
    <row r="63" spans="1:17" x14ac:dyDescent="0.2">
      <c r="A63">
        <v>62</v>
      </c>
      <c r="B63" t="s">
        <v>11</v>
      </c>
      <c r="C63">
        <v>2</v>
      </c>
      <c r="D63" t="s">
        <v>10</v>
      </c>
      <c r="E63">
        <v>0.26982406476490201</v>
      </c>
      <c r="F63" s="1">
        <v>0.26261651611750098</v>
      </c>
      <c r="G63">
        <v>0.279749009647976</v>
      </c>
      <c r="H63">
        <v>0.285891322299894</v>
      </c>
      <c r="I63" s="2">
        <f t="shared" si="0"/>
        <v>-5.6200577917988603E-2</v>
      </c>
      <c r="J63" s="2">
        <f t="shared" si="1"/>
        <v>-8.141137686571065E-2</v>
      </c>
      <c r="K63" s="2">
        <f t="shared" si="2"/>
        <v>-2.148478170832635E-2</v>
      </c>
      <c r="L63" s="2">
        <f t="shared" si="3"/>
        <v>-2.6712030499136397E-2</v>
      </c>
      <c r="M63" s="2">
        <f t="shared" si="4"/>
        <v>3.6783023381260049E-2</v>
      </c>
      <c r="N63">
        <f t="shared" ref="N63:N73" si="12">E63*24</f>
        <v>6.4757775543576486</v>
      </c>
      <c r="O63">
        <f t="shared" ref="O63:O73" si="13">N39+N51+N63</f>
        <v>13.103251190695634</v>
      </c>
      <c r="P63">
        <v>28.25</v>
      </c>
      <c r="Q63">
        <f t="shared" ref="Q63:Q73" si="14">O63*P63</f>
        <v>370.16684613715165</v>
      </c>
    </row>
    <row r="64" spans="1:17" x14ac:dyDescent="0.2">
      <c r="A64">
        <v>63</v>
      </c>
      <c r="B64" t="s">
        <v>11</v>
      </c>
      <c r="C64">
        <v>3</v>
      </c>
      <c r="D64" t="s">
        <v>10</v>
      </c>
      <c r="E64">
        <v>0.26566385042430102</v>
      </c>
      <c r="F64" s="1">
        <v>0.25803335622837398</v>
      </c>
      <c r="G64">
        <v>0.27154167810927599</v>
      </c>
      <c r="H64">
        <v>0.28357022991786901</v>
      </c>
      <c r="I64" s="2">
        <f t="shared" si="0"/>
        <v>-6.3146189565647437E-2</v>
      </c>
      <c r="J64" s="2">
        <f t="shared" si="1"/>
        <v>-9.0054847072244981E-2</v>
      </c>
      <c r="K64" s="2">
        <f t="shared" si="2"/>
        <v>-4.2418246132807647E-2</v>
      </c>
      <c r="L64" s="2">
        <f t="shared" si="3"/>
        <v>-2.8722365439408204E-2</v>
      </c>
      <c r="M64" s="2">
        <f t="shared" si="4"/>
        <v>2.2125056441014701E-2</v>
      </c>
      <c r="N64">
        <f t="shared" si="12"/>
        <v>6.3759324101832249</v>
      </c>
      <c r="O64">
        <f t="shared" si="13"/>
        <v>12.976028427853166</v>
      </c>
      <c r="P64">
        <v>31</v>
      </c>
      <c r="Q64">
        <f t="shared" si="14"/>
        <v>402.25688126344812</v>
      </c>
    </row>
    <row r="65" spans="1:17" x14ac:dyDescent="0.2">
      <c r="A65">
        <v>64</v>
      </c>
      <c r="B65" t="s">
        <v>11</v>
      </c>
      <c r="C65">
        <v>4</v>
      </c>
      <c r="D65" t="s">
        <v>10</v>
      </c>
      <c r="E65">
        <v>0.216787398707908</v>
      </c>
      <c r="F65" s="1">
        <v>0.23015111248599299</v>
      </c>
      <c r="G65">
        <v>0.21050467907914999</v>
      </c>
      <c r="H65">
        <v>0.24324551397566599</v>
      </c>
      <c r="I65" s="2">
        <f t="shared" si="0"/>
        <v>-0.10877123625147234</v>
      </c>
      <c r="J65" s="2">
        <f t="shared" si="1"/>
        <v>-5.3832036922921267E-2</v>
      </c>
      <c r="K65" s="2">
        <f t="shared" si="2"/>
        <v>-0.13459995360815313</v>
      </c>
      <c r="L65" s="2">
        <f t="shared" si="3"/>
        <v>6.1644329226399286E-2</v>
      </c>
      <c r="M65" s="2">
        <f t="shared" si="4"/>
        <v>-2.8981018574899431E-2</v>
      </c>
      <c r="N65">
        <f t="shared" si="12"/>
        <v>5.2028975689897923</v>
      </c>
      <c r="O65">
        <f t="shared" si="13"/>
        <v>10.411342261528585</v>
      </c>
      <c r="P65">
        <v>30</v>
      </c>
      <c r="Q65">
        <f t="shared" si="14"/>
        <v>312.34026784585757</v>
      </c>
    </row>
    <row r="66" spans="1:17" x14ac:dyDescent="0.2">
      <c r="A66">
        <v>65</v>
      </c>
      <c r="B66" t="s">
        <v>11</v>
      </c>
      <c r="C66">
        <v>5</v>
      </c>
      <c r="D66" t="s">
        <v>10</v>
      </c>
      <c r="E66">
        <v>0.195750772578729</v>
      </c>
      <c r="F66" s="1">
        <v>0.18594357613120099</v>
      </c>
      <c r="G66">
        <v>0.187616424202564</v>
      </c>
      <c r="H66">
        <v>0.216071994435964</v>
      </c>
      <c r="I66" s="2">
        <f t="shared" si="0"/>
        <v>-9.4048383781904166E-2</v>
      </c>
      <c r="J66" s="2">
        <f t="shared" si="1"/>
        <v>-0.13943694268852591</v>
      </c>
      <c r="K66" s="2">
        <f t="shared" si="2"/>
        <v>-0.13169485618754362</v>
      </c>
      <c r="L66" s="2">
        <f t="shared" si="3"/>
        <v>-5.0100422687137325E-2</v>
      </c>
      <c r="M66" s="2">
        <f t="shared" si="4"/>
        <v>-4.1554616970379765E-2</v>
      </c>
      <c r="N66">
        <f t="shared" si="12"/>
        <v>4.6980185418894962</v>
      </c>
      <c r="O66">
        <f t="shared" si="13"/>
        <v>9.2223911129823115</v>
      </c>
      <c r="P66">
        <v>31</v>
      </c>
      <c r="Q66">
        <f t="shared" si="14"/>
        <v>285.89412450245163</v>
      </c>
    </row>
    <row r="67" spans="1:17" x14ac:dyDescent="0.2">
      <c r="A67">
        <v>66</v>
      </c>
      <c r="B67" t="s">
        <v>11</v>
      </c>
      <c r="C67">
        <v>6</v>
      </c>
      <c r="D67" t="s">
        <v>10</v>
      </c>
      <c r="E67">
        <v>0.181198806070166</v>
      </c>
      <c r="F67" s="1">
        <v>0.168898284707893</v>
      </c>
      <c r="G67">
        <v>0.20476996002595199</v>
      </c>
      <c r="H67">
        <v>0.20535243138050899</v>
      </c>
      <c r="I67" s="2">
        <f t="shared" ref="I67:I109" si="15">(E67/$H67)-1</f>
        <v>-0.11762035223039258</v>
      </c>
      <c r="J67" s="2">
        <f t="shared" ref="J67:J109" si="16">(F67/$H67)-1</f>
        <v>-0.17751991747820151</v>
      </c>
      <c r="K67" s="2">
        <f t="shared" ref="K67:K109" si="17">(G67/$H67)-1</f>
        <v>-2.8364473244424371E-3</v>
      </c>
      <c r="L67" s="2">
        <f t="shared" ref="L67:L109" si="18">(F67/$E67)-1</f>
        <v>-6.7884119266822585E-2</v>
      </c>
      <c r="M67" s="2">
        <f t="shared" ref="M67:M109" si="19">(G67/$E67)-1</f>
        <v>0.1300844882314427</v>
      </c>
      <c r="N67">
        <f t="shared" si="12"/>
        <v>4.3487713456839838</v>
      </c>
      <c r="O67">
        <f t="shared" si="13"/>
        <v>8.548794907632816</v>
      </c>
      <c r="P67">
        <v>30</v>
      </c>
      <c r="Q67">
        <f t="shared" si="14"/>
        <v>256.46384722898449</v>
      </c>
    </row>
    <row r="68" spans="1:17" x14ac:dyDescent="0.2">
      <c r="A68">
        <v>67</v>
      </c>
      <c r="B68" t="s">
        <v>11</v>
      </c>
      <c r="C68">
        <v>7</v>
      </c>
      <c r="D68" t="s">
        <v>10</v>
      </c>
      <c r="E68">
        <v>0.168284624437671</v>
      </c>
      <c r="F68" s="1">
        <v>0.16023332759205799</v>
      </c>
      <c r="G68">
        <v>0.18016835824240901</v>
      </c>
      <c r="H68">
        <v>0.19153216292504799</v>
      </c>
      <c r="I68" s="2">
        <f t="shared" si="15"/>
        <v>-0.12137668228846976</v>
      </c>
      <c r="J68" s="2">
        <f t="shared" si="16"/>
        <v>-0.16341294775247817</v>
      </c>
      <c r="K68" s="2">
        <f t="shared" si="17"/>
        <v>-5.9331051814446201E-2</v>
      </c>
      <c r="L68" s="2">
        <f t="shared" si="18"/>
        <v>-4.7843330146866925E-2</v>
      </c>
      <c r="M68" s="2">
        <f t="shared" si="19"/>
        <v>7.0616872126303409E-2</v>
      </c>
      <c r="N68">
        <f t="shared" si="12"/>
        <v>4.0388309865041041</v>
      </c>
      <c r="O68">
        <f t="shared" si="13"/>
        <v>8.0104752090266995</v>
      </c>
      <c r="P68">
        <v>31</v>
      </c>
      <c r="Q68">
        <f t="shared" si="14"/>
        <v>248.32473147982768</v>
      </c>
    </row>
    <row r="69" spans="1:17" x14ac:dyDescent="0.2">
      <c r="A69">
        <v>68</v>
      </c>
      <c r="B69" t="s">
        <v>11</v>
      </c>
      <c r="C69">
        <v>8</v>
      </c>
      <c r="D69" t="s">
        <v>10</v>
      </c>
      <c r="E69">
        <v>0.16566973032368201</v>
      </c>
      <c r="F69" s="1">
        <v>0.160671897360913</v>
      </c>
      <c r="G69">
        <v>0.18580221917461601</v>
      </c>
      <c r="H69">
        <v>0.18232007878915299</v>
      </c>
      <c r="I69" s="2">
        <f t="shared" si="15"/>
        <v>-9.1324820480834346E-2</v>
      </c>
      <c r="J69" s="2">
        <f t="shared" si="16"/>
        <v>-0.1187372316423545</v>
      </c>
      <c r="K69" s="2">
        <f t="shared" si="17"/>
        <v>1.9099050464375766E-2</v>
      </c>
      <c r="L69" s="2">
        <f t="shared" si="18"/>
        <v>-3.0167447927900604E-2</v>
      </c>
      <c r="M69" s="2">
        <f t="shared" si="19"/>
        <v>0.12152183028003716</v>
      </c>
      <c r="N69">
        <f t="shared" si="12"/>
        <v>3.9760735277683681</v>
      </c>
      <c r="O69">
        <f t="shared" si="13"/>
        <v>7.9789900319367479</v>
      </c>
      <c r="P69">
        <v>31</v>
      </c>
      <c r="Q69">
        <f t="shared" si="14"/>
        <v>247.34869099003919</v>
      </c>
    </row>
    <row r="70" spans="1:17" x14ac:dyDescent="0.2">
      <c r="A70">
        <v>69</v>
      </c>
      <c r="B70" t="s">
        <v>11</v>
      </c>
      <c r="C70">
        <v>9</v>
      </c>
      <c r="D70" t="s">
        <v>10</v>
      </c>
      <c r="E70">
        <v>0.18893683992022101</v>
      </c>
      <c r="F70" s="1">
        <v>0.17808212368363999</v>
      </c>
      <c r="G70">
        <v>0.20730232823556299</v>
      </c>
      <c r="H70">
        <v>0.208369388260637</v>
      </c>
      <c r="I70" s="2">
        <f t="shared" si="15"/>
        <v>-9.3260092101959624E-2</v>
      </c>
      <c r="J70" s="2">
        <f t="shared" si="16"/>
        <v>-0.14535371452505519</v>
      </c>
      <c r="K70" s="2">
        <f t="shared" si="17"/>
        <v>-5.1210018610761132E-3</v>
      </c>
      <c r="L70" s="2">
        <f t="shared" si="18"/>
        <v>-5.7451560220677211E-2</v>
      </c>
      <c r="M70" s="2">
        <f t="shared" si="19"/>
        <v>9.7204379638702765E-2</v>
      </c>
      <c r="N70">
        <f t="shared" si="12"/>
        <v>4.5344841580853039</v>
      </c>
      <c r="O70">
        <f t="shared" si="13"/>
        <v>9.1561138709101684</v>
      </c>
      <c r="P70">
        <v>30</v>
      </c>
      <c r="Q70">
        <f t="shared" si="14"/>
        <v>274.68341612730507</v>
      </c>
    </row>
    <row r="71" spans="1:17" x14ac:dyDescent="0.2">
      <c r="A71">
        <v>70</v>
      </c>
      <c r="B71" t="s">
        <v>11</v>
      </c>
      <c r="C71">
        <v>10</v>
      </c>
      <c r="D71" t="s">
        <v>10</v>
      </c>
      <c r="E71">
        <v>0.20179748676701501</v>
      </c>
      <c r="F71" s="1">
        <v>0.19802363068075099</v>
      </c>
      <c r="G71">
        <v>0.24068301201025799</v>
      </c>
      <c r="H71">
        <v>0.236501091673577</v>
      </c>
      <c r="I71" s="2">
        <f t="shared" si="15"/>
        <v>-0.14673760979700057</v>
      </c>
      <c r="J71" s="2">
        <f t="shared" si="16"/>
        <v>-0.16269464432719527</v>
      </c>
      <c r="K71" s="2">
        <f t="shared" si="17"/>
        <v>1.7682456800042878E-2</v>
      </c>
      <c r="L71" s="2">
        <f t="shared" si="18"/>
        <v>-1.8701204592409648E-2</v>
      </c>
      <c r="M71" s="2">
        <f t="shared" si="19"/>
        <v>0.19269578559290101</v>
      </c>
      <c r="N71">
        <f t="shared" si="12"/>
        <v>4.8431396824083599</v>
      </c>
      <c r="O71">
        <f t="shared" si="13"/>
        <v>9.9276471993872875</v>
      </c>
      <c r="P71">
        <v>31</v>
      </c>
      <c r="Q71">
        <f t="shared" si="14"/>
        <v>307.75706318100589</v>
      </c>
    </row>
    <row r="72" spans="1:17" x14ac:dyDescent="0.2">
      <c r="A72">
        <v>71</v>
      </c>
      <c r="B72" t="s">
        <v>11</v>
      </c>
      <c r="C72">
        <v>11</v>
      </c>
      <c r="D72" t="s">
        <v>10</v>
      </c>
      <c r="E72">
        <v>0.23857951481994599</v>
      </c>
      <c r="F72" s="1">
        <v>0.20507722423319599</v>
      </c>
      <c r="G72">
        <v>0.25659990290288698</v>
      </c>
      <c r="H72">
        <v>0.273074229470814</v>
      </c>
      <c r="I72" s="2">
        <f t="shared" si="15"/>
        <v>-0.1263199193776533</v>
      </c>
      <c r="J72" s="2">
        <f t="shared" si="16"/>
        <v>-0.24900557394005385</v>
      </c>
      <c r="K72" s="2">
        <f t="shared" si="17"/>
        <v>-6.0329114907153092E-2</v>
      </c>
      <c r="L72" s="2">
        <f t="shared" si="18"/>
        <v>-0.14042400334342997</v>
      </c>
      <c r="M72" s="2">
        <f t="shared" si="19"/>
        <v>7.5532000710709868E-2</v>
      </c>
      <c r="N72">
        <f t="shared" si="12"/>
        <v>5.7259083556787038</v>
      </c>
      <c r="O72">
        <f t="shared" si="13"/>
        <v>11.625438140160217</v>
      </c>
      <c r="P72">
        <v>30</v>
      </c>
      <c r="Q72">
        <f t="shared" si="14"/>
        <v>348.76314420480651</v>
      </c>
    </row>
    <row r="73" spans="1:17" x14ac:dyDescent="0.2">
      <c r="A73">
        <v>72</v>
      </c>
      <c r="B73" t="s">
        <v>11</v>
      </c>
      <c r="C73">
        <v>12</v>
      </c>
      <c r="D73" t="s">
        <v>10</v>
      </c>
      <c r="E73">
        <v>0.25799030493897901</v>
      </c>
      <c r="F73" s="1">
        <v>0.283207012359386</v>
      </c>
      <c r="G73">
        <v>0.25955594004480698</v>
      </c>
      <c r="H73">
        <v>0.29809900677788698</v>
      </c>
      <c r="I73" s="2">
        <f t="shared" si="15"/>
        <v>-0.13454825721305708</v>
      </c>
      <c r="J73" s="2">
        <f t="shared" si="16"/>
        <v>-4.9956538196710532E-2</v>
      </c>
      <c r="K73" s="2">
        <f t="shared" si="17"/>
        <v>-0.12929619306581042</v>
      </c>
      <c r="L73" s="2">
        <f t="shared" si="18"/>
        <v>9.7742849005009624E-2</v>
      </c>
      <c r="M73" s="2">
        <f t="shared" si="19"/>
        <v>6.0685811670260215E-3</v>
      </c>
      <c r="N73">
        <f t="shared" si="12"/>
        <v>6.1917673185354962</v>
      </c>
      <c r="O73">
        <f t="shared" si="13"/>
        <v>12.383380677002627</v>
      </c>
      <c r="P73">
        <v>31</v>
      </c>
      <c r="Q73">
        <f t="shared" si="14"/>
        <v>383.88480098708146</v>
      </c>
    </row>
    <row r="74" spans="1:17" x14ac:dyDescent="0.2">
      <c r="A74">
        <v>73</v>
      </c>
      <c r="B74" t="s">
        <v>12</v>
      </c>
      <c r="C74">
        <v>1</v>
      </c>
      <c r="D74" t="s">
        <v>8</v>
      </c>
      <c r="E74">
        <v>0.35299449548896</v>
      </c>
      <c r="F74" s="1">
        <v>0.36933864910881797</v>
      </c>
      <c r="G74">
        <v>0.35384517663186998</v>
      </c>
      <c r="H74">
        <v>0.37005002815850802</v>
      </c>
      <c r="I74" s="2">
        <f t="shared" si="15"/>
        <v>-4.608980238272653E-2</v>
      </c>
      <c r="J74" s="2">
        <f t="shared" si="16"/>
        <v>-1.9223861520295538E-3</v>
      </c>
      <c r="K74" s="2">
        <f t="shared" si="17"/>
        <v>-4.3790974985946529E-2</v>
      </c>
      <c r="L74" s="2">
        <f t="shared" si="18"/>
        <v>4.6301440472091171E-2</v>
      </c>
      <c r="M74" s="2">
        <f t="shared" si="19"/>
        <v>2.4098991734464725E-3</v>
      </c>
      <c r="N74">
        <f>E74*12</f>
        <v>4.2359339458675205</v>
      </c>
    </row>
    <row r="75" spans="1:17" x14ac:dyDescent="0.2">
      <c r="A75">
        <v>74</v>
      </c>
      <c r="B75" t="s">
        <v>12</v>
      </c>
      <c r="C75">
        <v>2</v>
      </c>
      <c r="D75" t="s">
        <v>8</v>
      </c>
      <c r="E75">
        <v>0.34839191104782502</v>
      </c>
      <c r="F75" s="1">
        <v>0.31943815760086203</v>
      </c>
      <c r="G75">
        <v>0.39090379321933999</v>
      </c>
      <c r="H75">
        <v>0.36177016416781499</v>
      </c>
      <c r="I75" s="2">
        <f t="shared" si="15"/>
        <v>-3.697997912780937E-2</v>
      </c>
      <c r="J75" s="2">
        <f t="shared" si="16"/>
        <v>-0.117013537211754</v>
      </c>
      <c r="K75" s="2">
        <f t="shared" si="17"/>
        <v>8.0530767700375483E-2</v>
      </c>
      <c r="L75" s="2">
        <f t="shared" si="18"/>
        <v>-8.3106847572555709E-2</v>
      </c>
      <c r="M75" s="2">
        <f t="shared" si="19"/>
        <v>0.12202316076643704</v>
      </c>
      <c r="N75">
        <f t="shared" ref="N75:N85" si="20">E75*12</f>
        <v>4.1807029325739</v>
      </c>
    </row>
    <row r="76" spans="1:17" x14ac:dyDescent="0.2">
      <c r="A76">
        <v>75</v>
      </c>
      <c r="B76" t="s">
        <v>12</v>
      </c>
      <c r="C76">
        <v>3</v>
      </c>
      <c r="D76" t="s">
        <v>8</v>
      </c>
      <c r="E76">
        <v>0.33462473776797103</v>
      </c>
      <c r="F76" s="1">
        <v>0.30034481083090903</v>
      </c>
      <c r="G76">
        <v>0.31829132481072597</v>
      </c>
      <c r="H76">
        <v>0.36214016728929899</v>
      </c>
      <c r="I76" s="2">
        <f t="shared" si="15"/>
        <v>-7.598005415220066E-2</v>
      </c>
      <c r="J76" s="2">
        <f t="shared" si="16"/>
        <v>-0.17063933261240305</v>
      </c>
      <c r="K76" s="2">
        <f t="shared" si="17"/>
        <v>-0.1210825156645603</v>
      </c>
      <c r="L76" s="2">
        <f t="shared" si="18"/>
        <v>-0.1024428951837737</v>
      </c>
      <c r="M76" s="2">
        <f t="shared" si="19"/>
        <v>-4.8811134126523048E-2</v>
      </c>
      <c r="N76">
        <f t="shared" si="20"/>
        <v>4.0154968532156525</v>
      </c>
    </row>
    <row r="77" spans="1:17" x14ac:dyDescent="0.2">
      <c r="A77">
        <v>76</v>
      </c>
      <c r="B77" t="s">
        <v>12</v>
      </c>
      <c r="C77">
        <v>4</v>
      </c>
      <c r="D77" t="s">
        <v>8</v>
      </c>
      <c r="E77">
        <v>0.26310539791987703</v>
      </c>
      <c r="F77" s="1">
        <v>0.244352066060606</v>
      </c>
      <c r="G77">
        <v>0.26090555531746001</v>
      </c>
      <c r="H77">
        <v>0.29818392746698602</v>
      </c>
      <c r="I77" s="2">
        <f t="shared" si="15"/>
        <v>-0.11764057789799143</v>
      </c>
      <c r="J77" s="2">
        <f t="shared" si="16"/>
        <v>-0.18053240449165431</v>
      </c>
      <c r="K77" s="2">
        <f t="shared" si="17"/>
        <v>-0.12501804663382921</v>
      </c>
      <c r="L77" s="2">
        <f t="shared" si="18"/>
        <v>-7.1276879940646243E-2</v>
      </c>
      <c r="M77" s="2">
        <f t="shared" si="19"/>
        <v>-8.3610698214824364E-3</v>
      </c>
      <c r="N77">
        <f t="shared" si="20"/>
        <v>3.1572647750385245</v>
      </c>
    </row>
    <row r="78" spans="1:17" x14ac:dyDescent="0.2">
      <c r="A78">
        <v>77</v>
      </c>
      <c r="B78" t="s">
        <v>12</v>
      </c>
      <c r="C78">
        <v>5</v>
      </c>
      <c r="D78" t="s">
        <v>8</v>
      </c>
      <c r="E78">
        <v>0.22536566687623999</v>
      </c>
      <c r="F78" s="1">
        <v>0.211216214446908</v>
      </c>
      <c r="G78">
        <v>0.237694513142192</v>
      </c>
      <c r="H78">
        <v>0.25345477132593103</v>
      </c>
      <c r="I78" s="2">
        <f t="shared" si="15"/>
        <v>-0.11082491879219647</v>
      </c>
      <c r="J78" s="2">
        <f t="shared" si="16"/>
        <v>-0.16665125954447402</v>
      </c>
      <c r="K78" s="2">
        <f t="shared" si="17"/>
        <v>-6.2181737993292963E-2</v>
      </c>
      <c r="L78" s="2">
        <f t="shared" si="18"/>
        <v>-6.2784418875578729E-2</v>
      </c>
      <c r="M78" s="2">
        <f t="shared" si="19"/>
        <v>5.4705964918438266E-2</v>
      </c>
      <c r="N78">
        <f t="shared" si="20"/>
        <v>2.7043880025148797</v>
      </c>
    </row>
    <row r="79" spans="1:17" x14ac:dyDescent="0.2">
      <c r="A79">
        <v>78</v>
      </c>
      <c r="B79" t="s">
        <v>12</v>
      </c>
      <c r="C79">
        <v>6</v>
      </c>
      <c r="D79" t="s">
        <v>8</v>
      </c>
      <c r="E79">
        <v>0.212766007774877</v>
      </c>
      <c r="F79" s="1">
        <v>0.20200391448367599</v>
      </c>
      <c r="G79">
        <v>0.22798492173912999</v>
      </c>
      <c r="H79">
        <v>0.23722310491281801</v>
      </c>
      <c r="I79" s="2">
        <f t="shared" si="15"/>
        <v>-0.1030974497485363</v>
      </c>
      <c r="J79" s="2">
        <f t="shared" si="16"/>
        <v>-0.14846441893628126</v>
      </c>
      <c r="K79" s="2">
        <f t="shared" si="17"/>
        <v>-3.8943016014747589E-2</v>
      </c>
      <c r="L79" s="2">
        <f t="shared" si="18"/>
        <v>-5.0581826503922289E-2</v>
      </c>
      <c r="M79" s="2">
        <f t="shared" si="19"/>
        <v>7.1528878712410648E-2</v>
      </c>
      <c r="N79">
        <f t="shared" si="20"/>
        <v>2.5531920932985241</v>
      </c>
    </row>
    <row r="80" spans="1:17" x14ac:dyDescent="0.2">
      <c r="A80">
        <v>79</v>
      </c>
      <c r="B80" t="s">
        <v>12</v>
      </c>
      <c r="C80">
        <v>7</v>
      </c>
      <c r="D80" t="s">
        <v>8</v>
      </c>
      <c r="E80">
        <v>0.206540602471455</v>
      </c>
      <c r="F80" s="1">
        <v>0.199984967254902</v>
      </c>
      <c r="G80">
        <v>0.22554792906804699</v>
      </c>
      <c r="H80">
        <v>0.232332736533652</v>
      </c>
      <c r="I80" s="2">
        <f t="shared" si="15"/>
        <v>-0.1110137746707992</v>
      </c>
      <c r="J80" s="2">
        <f t="shared" si="16"/>
        <v>-0.13923035453966093</v>
      </c>
      <c r="K80" s="2">
        <f t="shared" si="17"/>
        <v>-2.920297658794313E-2</v>
      </c>
      <c r="L80" s="2">
        <f t="shared" si="18"/>
        <v>-3.1740176692178546E-2</v>
      </c>
      <c r="M80" s="2">
        <f t="shared" si="19"/>
        <v>9.2027070557320068E-2</v>
      </c>
      <c r="N80">
        <f t="shared" si="20"/>
        <v>2.47848722965746</v>
      </c>
    </row>
    <row r="81" spans="1:14" x14ac:dyDescent="0.2">
      <c r="A81">
        <v>80</v>
      </c>
      <c r="B81" t="s">
        <v>12</v>
      </c>
      <c r="C81">
        <v>8</v>
      </c>
      <c r="D81" t="s">
        <v>8</v>
      </c>
      <c r="E81">
        <v>0.21193454394997099</v>
      </c>
      <c r="F81" s="1">
        <v>0.22053162834784551</v>
      </c>
      <c r="G81">
        <v>0.227233875729311</v>
      </c>
      <c r="H81">
        <v>0.23027947754581399</v>
      </c>
      <c r="I81" s="2">
        <f t="shared" si="15"/>
        <v>-7.9663779818126779E-2</v>
      </c>
      <c r="J81" s="2">
        <f t="shared" si="16"/>
        <v>-4.233051638754548E-2</v>
      </c>
      <c r="K81" s="2">
        <f t="shared" si="17"/>
        <v>-1.3225676247667684E-2</v>
      </c>
      <c r="L81" s="2">
        <f t="shared" si="18"/>
        <v>4.0564809481478115E-2</v>
      </c>
      <c r="M81" s="2">
        <f t="shared" si="19"/>
        <v>7.2188948031763678E-2</v>
      </c>
      <c r="N81">
        <f t="shared" si="20"/>
        <v>2.5432145273996518</v>
      </c>
    </row>
    <row r="82" spans="1:14" x14ac:dyDescent="0.2">
      <c r="A82">
        <v>81</v>
      </c>
      <c r="B82" t="s">
        <v>12</v>
      </c>
      <c r="C82">
        <v>9</v>
      </c>
      <c r="D82" t="s">
        <v>8</v>
      </c>
      <c r="E82">
        <v>0.24151883839518901</v>
      </c>
      <c r="F82" s="1">
        <v>0.24107828944078899</v>
      </c>
      <c r="G82">
        <v>0.25581518143564402</v>
      </c>
      <c r="H82">
        <v>0.26637082404791701</v>
      </c>
      <c r="I82" s="2">
        <f t="shared" si="15"/>
        <v>-9.3298452417061362E-2</v>
      </c>
      <c r="J82" s="2">
        <f t="shared" si="16"/>
        <v>-9.4952345841668451E-2</v>
      </c>
      <c r="K82" s="2">
        <f t="shared" si="17"/>
        <v>-3.9627623070213391E-2</v>
      </c>
      <c r="L82" s="2">
        <f t="shared" si="18"/>
        <v>-1.8240769843350657E-3</v>
      </c>
      <c r="M82" s="2">
        <f t="shared" si="19"/>
        <v>5.9193490393748993E-2</v>
      </c>
      <c r="N82">
        <f t="shared" si="20"/>
        <v>2.8982260607422683</v>
      </c>
    </row>
    <row r="83" spans="1:14" x14ac:dyDescent="0.2">
      <c r="A83">
        <v>82</v>
      </c>
      <c r="B83" t="s">
        <v>12</v>
      </c>
      <c r="C83">
        <v>10</v>
      </c>
      <c r="D83" t="s">
        <v>8</v>
      </c>
      <c r="E83">
        <v>0.26567852600533198</v>
      </c>
      <c r="F83" s="1">
        <v>0.26048592721854302</v>
      </c>
      <c r="G83">
        <v>0.255514900331126</v>
      </c>
      <c r="H83">
        <v>0.31073034785370801</v>
      </c>
      <c r="I83" s="2">
        <f t="shared" si="15"/>
        <v>-0.1449868741806527</v>
      </c>
      <c r="J83" s="2">
        <f t="shared" si="16"/>
        <v>-0.16169782250821563</v>
      </c>
      <c r="K83" s="2">
        <f t="shared" si="17"/>
        <v>-0.17769570273379753</v>
      </c>
      <c r="L83" s="2">
        <f t="shared" si="18"/>
        <v>-1.9544668757627615E-2</v>
      </c>
      <c r="M83" s="2">
        <f t="shared" si="19"/>
        <v>-3.8255352538360543E-2</v>
      </c>
      <c r="N83">
        <f t="shared" si="20"/>
        <v>3.1881423120639836</v>
      </c>
    </row>
    <row r="84" spans="1:14" x14ac:dyDescent="0.2">
      <c r="A84">
        <v>83</v>
      </c>
      <c r="B84" t="s">
        <v>12</v>
      </c>
      <c r="C84">
        <v>11</v>
      </c>
      <c r="D84" t="s">
        <v>8</v>
      </c>
      <c r="E84">
        <v>0.29602925628785398</v>
      </c>
      <c r="F84" s="1">
        <v>0.29623011886845002</v>
      </c>
      <c r="G84">
        <v>0.35438788153626</v>
      </c>
      <c r="H84">
        <v>0.35002434647193198</v>
      </c>
      <c r="I84" s="2">
        <f t="shared" si="15"/>
        <v>-0.15426095564014664</v>
      </c>
      <c r="J84" s="2">
        <f t="shared" si="16"/>
        <v>-0.15368710247072959</v>
      </c>
      <c r="K84" s="2">
        <f t="shared" si="17"/>
        <v>1.2466375863022794E-2</v>
      </c>
      <c r="L84" s="2">
        <f t="shared" si="18"/>
        <v>6.7852273493107518E-4</v>
      </c>
      <c r="M84" s="2">
        <f t="shared" si="19"/>
        <v>0.197138032842467</v>
      </c>
      <c r="N84">
        <f t="shared" si="20"/>
        <v>3.552351075454248</v>
      </c>
    </row>
    <row r="85" spans="1:14" x14ac:dyDescent="0.2">
      <c r="A85">
        <v>84</v>
      </c>
      <c r="B85" t="s">
        <v>12</v>
      </c>
      <c r="C85">
        <v>12</v>
      </c>
      <c r="D85" t="s">
        <v>8</v>
      </c>
      <c r="E85">
        <v>0.30748662317542103</v>
      </c>
      <c r="F85" s="1">
        <v>0.30739576676064601</v>
      </c>
      <c r="G85">
        <v>0.33391454070341198</v>
      </c>
      <c r="H85">
        <v>0.37236802969857602</v>
      </c>
      <c r="I85" s="2">
        <f t="shared" si="15"/>
        <v>-0.17424000276198548</v>
      </c>
      <c r="J85" s="2">
        <f t="shared" si="16"/>
        <v>-0.1744839990439665</v>
      </c>
      <c r="K85" s="2">
        <f t="shared" si="17"/>
        <v>-0.10326742880233652</v>
      </c>
      <c r="L85" s="2">
        <f t="shared" si="18"/>
        <v>-2.9548086949848784E-4</v>
      </c>
      <c r="M85" s="2">
        <f t="shared" si="19"/>
        <v>8.5948186152195127E-2</v>
      </c>
      <c r="N85">
        <f t="shared" si="20"/>
        <v>3.6898394781050525</v>
      </c>
    </row>
    <row r="86" spans="1:14" x14ac:dyDescent="0.2">
      <c r="A86">
        <v>85</v>
      </c>
      <c r="B86" t="s">
        <v>12</v>
      </c>
      <c r="C86">
        <v>1</v>
      </c>
      <c r="D86" t="s">
        <v>9</v>
      </c>
      <c r="E86">
        <v>0.12224420036450701</v>
      </c>
      <c r="F86" s="1">
        <v>0.12390392265491799</v>
      </c>
      <c r="G86">
        <v>0.13837864072658901</v>
      </c>
      <c r="H86">
        <v>0.13882262491096301</v>
      </c>
      <c r="I86" s="2">
        <f t="shared" si="15"/>
        <v>-0.11942163287208363</v>
      </c>
      <c r="J86" s="2">
        <f t="shared" si="16"/>
        <v>-0.10746592830681201</v>
      </c>
      <c r="K86" s="2">
        <f t="shared" si="17"/>
        <v>-3.1982119964865108E-3</v>
      </c>
      <c r="L86" s="2">
        <f t="shared" si="18"/>
        <v>1.3577104561705466E-2</v>
      </c>
      <c r="M86" s="2">
        <f t="shared" si="19"/>
        <v>0.1319853237533759</v>
      </c>
      <c r="N86">
        <f>E86*12</f>
        <v>1.4669304043740841</v>
      </c>
    </row>
    <row r="87" spans="1:14" x14ac:dyDescent="0.2">
      <c r="A87">
        <v>86</v>
      </c>
      <c r="B87" t="s">
        <v>12</v>
      </c>
      <c r="C87">
        <v>2</v>
      </c>
      <c r="D87" t="s">
        <v>9</v>
      </c>
      <c r="E87">
        <v>0.132580314287398</v>
      </c>
      <c r="F87" s="1">
        <v>0.12522198822662201</v>
      </c>
      <c r="G87">
        <v>0.13584555904612</v>
      </c>
      <c r="H87">
        <v>0.138665429141968</v>
      </c>
      <c r="I87" s="2">
        <f t="shared" si="15"/>
        <v>-4.3883431452405919E-2</v>
      </c>
      <c r="J87" s="2">
        <f t="shared" si="16"/>
        <v>-9.694875643144174E-2</v>
      </c>
      <c r="K87" s="2">
        <f t="shared" si="17"/>
        <v>-2.0335783138571428E-2</v>
      </c>
      <c r="L87" s="2">
        <f t="shared" si="18"/>
        <v>-5.550089468656072E-2</v>
      </c>
      <c r="M87" s="2">
        <f t="shared" si="19"/>
        <v>2.4628428257032597E-2</v>
      </c>
      <c r="N87">
        <f t="shared" ref="N87:N97" si="21">E87*12</f>
        <v>1.5909637714487759</v>
      </c>
    </row>
    <row r="88" spans="1:14" x14ac:dyDescent="0.2">
      <c r="A88">
        <v>87</v>
      </c>
      <c r="B88" t="s">
        <v>12</v>
      </c>
      <c r="C88">
        <v>3</v>
      </c>
      <c r="D88" t="s">
        <v>9</v>
      </c>
      <c r="E88">
        <v>0.127144016765837</v>
      </c>
      <c r="F88" s="1">
        <v>0.12809958071278801</v>
      </c>
      <c r="G88">
        <v>0.12791068784760801</v>
      </c>
      <c r="H88">
        <v>0.141604514651514</v>
      </c>
      <c r="I88" s="2">
        <f t="shared" si="15"/>
        <v>-0.10211890433906012</v>
      </c>
      <c r="J88" s="2">
        <f t="shared" si="16"/>
        <v>-9.5370786531498442E-2</v>
      </c>
      <c r="K88" s="2">
        <f t="shared" si="17"/>
        <v>-9.6704733161977474E-2</v>
      </c>
      <c r="L88" s="2">
        <f t="shared" si="18"/>
        <v>7.5156029458380846E-3</v>
      </c>
      <c r="M88" s="2">
        <f t="shared" si="19"/>
        <v>6.0299422754828136E-3</v>
      </c>
      <c r="N88">
        <f t="shared" si="21"/>
        <v>1.5257282011900442</v>
      </c>
    </row>
    <row r="89" spans="1:14" x14ac:dyDescent="0.2">
      <c r="A89">
        <v>88</v>
      </c>
      <c r="B89" t="s">
        <v>12</v>
      </c>
      <c r="C89">
        <v>4</v>
      </c>
      <c r="D89" t="s">
        <v>9</v>
      </c>
      <c r="E89">
        <v>0.10618237359855499</v>
      </c>
      <c r="F89" s="1">
        <v>9.0868143459915604E-2</v>
      </c>
      <c r="G89">
        <v>0.10547839882841099</v>
      </c>
      <c r="H89">
        <v>0.12754170650822599</v>
      </c>
      <c r="I89" s="2">
        <f t="shared" si="15"/>
        <v>-0.16746939879068812</v>
      </c>
      <c r="J89" s="2">
        <f t="shared" si="16"/>
        <v>-0.28754173087644141</v>
      </c>
      <c r="K89" s="2">
        <f t="shared" si="17"/>
        <v>-0.1729889640326554</v>
      </c>
      <c r="L89" s="2">
        <f t="shared" si="18"/>
        <v>-0.14422572805292611</v>
      </c>
      <c r="M89" s="2">
        <f t="shared" si="19"/>
        <v>-6.6298646968048214E-3</v>
      </c>
      <c r="N89">
        <f t="shared" si="21"/>
        <v>1.27418848318266</v>
      </c>
    </row>
    <row r="90" spans="1:14" x14ac:dyDescent="0.2">
      <c r="A90">
        <v>89</v>
      </c>
      <c r="B90" t="s">
        <v>12</v>
      </c>
      <c r="C90">
        <v>5</v>
      </c>
      <c r="D90" t="s">
        <v>9</v>
      </c>
      <c r="E90">
        <v>9.8782464850254603E-2</v>
      </c>
      <c r="F90" s="1">
        <v>9.4421581029982549E-2</v>
      </c>
      <c r="G90">
        <v>0.101042726901619</v>
      </c>
      <c r="H90">
        <v>0.11410949901847001</v>
      </c>
      <c r="I90" s="2">
        <f t="shared" si="15"/>
        <v>-0.13431865269809429</v>
      </c>
      <c r="J90" s="2">
        <f t="shared" si="16"/>
        <v>-0.1725353117648929</v>
      </c>
      <c r="K90" s="2">
        <f t="shared" si="17"/>
        <v>-0.11451081837399002</v>
      </c>
      <c r="L90" s="2">
        <f t="shared" si="18"/>
        <v>-4.4146335352967414E-2</v>
      </c>
      <c r="M90" s="2">
        <f t="shared" si="19"/>
        <v>2.2881207254655589E-2</v>
      </c>
      <c r="N90">
        <f t="shared" si="21"/>
        <v>1.1853895782030552</v>
      </c>
    </row>
    <row r="91" spans="1:14" x14ac:dyDescent="0.2">
      <c r="A91">
        <v>90</v>
      </c>
      <c r="B91" t="s">
        <v>12</v>
      </c>
      <c r="C91">
        <v>6</v>
      </c>
      <c r="D91" t="s">
        <v>9</v>
      </c>
      <c r="E91">
        <v>9.8423602026932802E-2</v>
      </c>
      <c r="F91" s="1">
        <v>9.7975018600049493E-2</v>
      </c>
      <c r="G91">
        <v>0.10349137174612499</v>
      </c>
      <c r="H91">
        <v>0.108421462832216</v>
      </c>
      <c r="I91" s="2">
        <f t="shared" si="15"/>
        <v>-9.2212930393265835E-2</v>
      </c>
      <c r="J91" s="2">
        <f t="shared" si="16"/>
        <v>-9.6350334696484907E-2</v>
      </c>
      <c r="K91" s="2">
        <f t="shared" si="17"/>
        <v>-4.5471541863629006E-2</v>
      </c>
      <c r="L91" s="2">
        <f t="shared" si="18"/>
        <v>-4.5576814670993393E-3</v>
      </c>
      <c r="M91" s="2">
        <f t="shared" si="19"/>
        <v>5.1489374650253383E-2</v>
      </c>
      <c r="N91">
        <f t="shared" si="21"/>
        <v>1.1810832243231937</v>
      </c>
    </row>
    <row r="92" spans="1:14" x14ac:dyDescent="0.2">
      <c r="A92">
        <v>91</v>
      </c>
      <c r="B92" t="s">
        <v>12</v>
      </c>
      <c r="C92">
        <v>7</v>
      </c>
      <c r="D92" t="s">
        <v>9</v>
      </c>
      <c r="E92">
        <v>0.103622936628592</v>
      </c>
      <c r="F92" s="1">
        <v>0.111493513513514</v>
      </c>
      <c r="G92">
        <v>0.103936422413793</v>
      </c>
      <c r="H92">
        <v>0.11185076510908799</v>
      </c>
      <c r="I92" s="2">
        <f t="shared" si="15"/>
        <v>-7.3560770661438069E-2</v>
      </c>
      <c r="J92" s="2">
        <f t="shared" si="16"/>
        <v>-3.1940022513531341E-3</v>
      </c>
      <c r="K92" s="2">
        <f t="shared" si="17"/>
        <v>-7.0758055946922971E-2</v>
      </c>
      <c r="L92" s="2">
        <f t="shared" si="18"/>
        <v>7.5954003437790352E-2</v>
      </c>
      <c r="M92" s="2">
        <f t="shared" si="19"/>
        <v>3.0252547881808312E-3</v>
      </c>
      <c r="N92">
        <f t="shared" si="21"/>
        <v>1.2434752395431039</v>
      </c>
    </row>
    <row r="93" spans="1:14" x14ac:dyDescent="0.2">
      <c r="A93">
        <v>92</v>
      </c>
      <c r="B93" t="s">
        <v>12</v>
      </c>
      <c r="C93">
        <v>8</v>
      </c>
      <c r="D93" t="s">
        <v>9</v>
      </c>
      <c r="E93">
        <v>9.7699814904693302E-2</v>
      </c>
      <c r="F93" s="1">
        <v>0.108888165038002</v>
      </c>
      <c r="G93">
        <v>9.2508040695766305E-2</v>
      </c>
      <c r="H93">
        <v>0.109901220747986</v>
      </c>
      <c r="I93" s="2">
        <f t="shared" si="15"/>
        <v>-0.11102156791571671</v>
      </c>
      <c r="J93" s="2">
        <f t="shared" si="16"/>
        <v>-9.2178749525179127E-3</v>
      </c>
      <c r="K93" s="2">
        <f t="shared" si="17"/>
        <v>-0.15826193679962774</v>
      </c>
      <c r="L93" s="2">
        <f t="shared" si="18"/>
        <v>0.11451761852592046</v>
      </c>
      <c r="M93" s="2">
        <f t="shared" si="19"/>
        <v>-5.3140061872088529E-2</v>
      </c>
      <c r="N93">
        <f t="shared" si="21"/>
        <v>1.1723977788563196</v>
      </c>
    </row>
    <row r="94" spans="1:14" x14ac:dyDescent="0.2">
      <c r="A94">
        <v>93</v>
      </c>
      <c r="B94" t="s">
        <v>12</v>
      </c>
      <c r="C94">
        <v>9</v>
      </c>
      <c r="D94" t="s">
        <v>9</v>
      </c>
      <c r="E94">
        <v>9.8828890376493506E-2</v>
      </c>
      <c r="F94" s="1">
        <v>9.6135651149086607E-2</v>
      </c>
      <c r="G94">
        <v>0.107410976277188</v>
      </c>
      <c r="H94">
        <v>0.11123858566593101</v>
      </c>
      <c r="I94" s="2">
        <f t="shared" si="15"/>
        <v>-0.11155926889169554</v>
      </c>
      <c r="J94" s="2">
        <f t="shared" si="16"/>
        <v>-0.13577064492892033</v>
      </c>
      <c r="K94" s="2">
        <f t="shared" si="17"/>
        <v>-3.4409008041849654E-2</v>
      </c>
      <c r="L94" s="2">
        <f t="shared" si="18"/>
        <v>-2.7251537654089497E-2</v>
      </c>
      <c r="M94" s="2">
        <f t="shared" si="19"/>
        <v>8.6837825133932123E-2</v>
      </c>
      <c r="N94">
        <f t="shared" si="21"/>
        <v>1.1859466845179221</v>
      </c>
    </row>
    <row r="95" spans="1:14" x14ac:dyDescent="0.2">
      <c r="A95">
        <v>94</v>
      </c>
      <c r="B95" t="s">
        <v>12</v>
      </c>
      <c r="C95">
        <v>10</v>
      </c>
      <c r="D95" t="s">
        <v>9</v>
      </c>
      <c r="E95">
        <v>0.101374989233153</v>
      </c>
      <c r="F95" s="1">
        <v>9.6904770675999299E-2</v>
      </c>
      <c r="G95">
        <v>0.110088185261965</v>
      </c>
      <c r="H95">
        <v>0.119051020375153</v>
      </c>
      <c r="I95" s="2">
        <f t="shared" si="15"/>
        <v>-0.14847441950769824</v>
      </c>
      <c r="J95" s="2">
        <f t="shared" si="16"/>
        <v>-0.18602318257639916</v>
      </c>
      <c r="K95" s="2">
        <f t="shared" si="17"/>
        <v>-7.5285663952684878E-2</v>
      </c>
      <c r="L95" s="2">
        <f t="shared" si="18"/>
        <v>-4.4095872078196874E-2</v>
      </c>
      <c r="M95" s="2">
        <f t="shared" si="19"/>
        <v>8.5950154912199039E-2</v>
      </c>
      <c r="N95">
        <f t="shared" si="21"/>
        <v>1.2164998707978358</v>
      </c>
    </row>
    <row r="96" spans="1:14" x14ac:dyDescent="0.2">
      <c r="A96">
        <v>95</v>
      </c>
      <c r="B96" t="s">
        <v>12</v>
      </c>
      <c r="C96">
        <v>11</v>
      </c>
      <c r="D96" t="s">
        <v>9</v>
      </c>
      <c r="E96">
        <v>0.10872627523563</v>
      </c>
      <c r="F96" s="1">
        <v>0.115388333333333</v>
      </c>
      <c r="G96">
        <v>0.113216238846261</v>
      </c>
      <c r="H96">
        <v>0.129594417271649</v>
      </c>
      <c r="I96" s="2">
        <f t="shared" si="15"/>
        <v>-0.16102655095301133</v>
      </c>
      <c r="J96" s="2">
        <f t="shared" si="16"/>
        <v>-0.10961956724214406</v>
      </c>
      <c r="K96" s="2">
        <f t="shared" si="17"/>
        <v>-0.12638027756285919</v>
      </c>
      <c r="L96" s="2">
        <f t="shared" si="18"/>
        <v>6.1273671734501045E-2</v>
      </c>
      <c r="M96" s="2">
        <f t="shared" si="19"/>
        <v>4.1296030797527195E-2</v>
      </c>
      <c r="N96">
        <f t="shared" si="21"/>
        <v>1.30471530282756</v>
      </c>
    </row>
    <row r="97" spans="1:17" x14ac:dyDescent="0.2">
      <c r="A97">
        <v>96</v>
      </c>
      <c r="B97" t="s">
        <v>12</v>
      </c>
      <c r="C97">
        <v>12</v>
      </c>
      <c r="D97" t="s">
        <v>9</v>
      </c>
      <c r="E97">
        <v>0.11712400292160299</v>
      </c>
      <c r="F97" s="1">
        <v>0.11055266960077</v>
      </c>
      <c r="G97">
        <v>0.117871696467151</v>
      </c>
      <c r="H97">
        <v>0.13923047525245799</v>
      </c>
      <c r="I97" s="2">
        <f t="shared" si="15"/>
        <v>-0.15877610336940029</v>
      </c>
      <c r="J97" s="2">
        <f t="shared" si="16"/>
        <v>-0.20597362466578029</v>
      </c>
      <c r="K97" s="2">
        <f t="shared" si="17"/>
        <v>-0.15340591739400766</v>
      </c>
      <c r="L97" s="2">
        <f t="shared" si="18"/>
        <v>-5.610577812330686E-2</v>
      </c>
      <c r="M97" s="2">
        <f t="shared" si="19"/>
        <v>6.3837772522894465E-3</v>
      </c>
      <c r="N97">
        <f t="shared" si="21"/>
        <v>1.405488035059236</v>
      </c>
    </row>
    <row r="98" spans="1:17" x14ac:dyDescent="0.2">
      <c r="A98">
        <v>97</v>
      </c>
      <c r="B98" t="s">
        <v>12</v>
      </c>
      <c r="C98">
        <v>1</v>
      </c>
      <c r="D98" t="s">
        <v>10</v>
      </c>
      <c r="E98">
        <v>0.23500483653097501</v>
      </c>
      <c r="F98" s="1">
        <v>0.218121074878601</v>
      </c>
      <c r="G98">
        <v>0.29489849339673002</v>
      </c>
      <c r="H98">
        <v>0.248972996300965</v>
      </c>
      <c r="I98" s="2">
        <f t="shared" si="15"/>
        <v>-5.6103111492078916E-2</v>
      </c>
      <c r="J98" s="2">
        <f t="shared" si="16"/>
        <v>-0.12391673748051535</v>
      </c>
      <c r="K98" s="2">
        <f t="shared" si="17"/>
        <v>0.1844597517726343</v>
      </c>
      <c r="L98" s="2">
        <f t="shared" si="18"/>
        <v>-7.1844315638791678E-2</v>
      </c>
      <c r="M98" s="2">
        <f t="shared" si="19"/>
        <v>0.25486137966296996</v>
      </c>
      <c r="N98">
        <f>E98*24</f>
        <v>5.6401160767434</v>
      </c>
      <c r="O98">
        <f>N74+N86+N98</f>
        <v>11.342980426985005</v>
      </c>
      <c r="P98">
        <v>31</v>
      </c>
      <c r="Q98">
        <f>O98*P98</f>
        <v>351.63239323653517</v>
      </c>
    </row>
    <row r="99" spans="1:17" x14ac:dyDescent="0.2">
      <c r="A99">
        <v>98</v>
      </c>
      <c r="B99" t="s">
        <v>12</v>
      </c>
      <c r="C99">
        <v>2</v>
      </c>
      <c r="D99" t="s">
        <v>10</v>
      </c>
      <c r="E99">
        <v>0.23853292637749199</v>
      </c>
      <c r="F99" s="1">
        <v>0.231732708608994</v>
      </c>
      <c r="G99">
        <v>0.25878007049839502</v>
      </c>
      <c r="H99">
        <v>0.24246570453310401</v>
      </c>
      <c r="I99" s="2">
        <f t="shared" si="15"/>
        <v>-1.6219935776835115E-2</v>
      </c>
      <c r="J99" s="2">
        <f t="shared" si="16"/>
        <v>-4.4266037313514639E-2</v>
      </c>
      <c r="K99" s="2">
        <f t="shared" si="17"/>
        <v>6.7285251729543472E-2</v>
      </c>
      <c r="L99" s="2">
        <f t="shared" si="18"/>
        <v>-2.8508507700678032E-2</v>
      </c>
      <c r="M99" s="2">
        <f t="shared" si="19"/>
        <v>8.4881967568958494E-2</v>
      </c>
      <c r="N99">
        <f t="shared" ref="N99:N109" si="22">E99*24</f>
        <v>5.7247902330598075</v>
      </c>
      <c r="O99">
        <f t="shared" ref="O99:O109" si="23">N75+N87+N99</f>
        <v>11.496456937082485</v>
      </c>
      <c r="P99">
        <v>28.25</v>
      </c>
      <c r="Q99">
        <f t="shared" ref="Q99:Q109" si="24">O99*P99</f>
        <v>324.77490847258019</v>
      </c>
    </row>
    <row r="100" spans="1:17" x14ac:dyDescent="0.2">
      <c r="A100">
        <v>99</v>
      </c>
      <c r="B100" t="s">
        <v>12</v>
      </c>
      <c r="C100">
        <v>3</v>
      </c>
      <c r="D100" t="s">
        <v>10</v>
      </c>
      <c r="E100">
        <v>0.22973493910266099</v>
      </c>
      <c r="F100" s="1">
        <v>0.21961140269844601</v>
      </c>
      <c r="G100">
        <v>0.24831815911150101</v>
      </c>
      <c r="H100">
        <v>0.246344711339333</v>
      </c>
      <c r="I100" s="2">
        <f t="shared" si="15"/>
        <v>-6.7424919115850246E-2</v>
      </c>
      <c r="J100" s="2">
        <f t="shared" si="16"/>
        <v>-0.10851992111193576</v>
      </c>
      <c r="K100" s="2">
        <f t="shared" si="17"/>
        <v>8.0109199886562177E-3</v>
      </c>
      <c r="L100" s="2">
        <f t="shared" si="18"/>
        <v>-4.4066159217040601E-2</v>
      </c>
      <c r="M100" s="2">
        <f t="shared" si="19"/>
        <v>8.0889829302524197E-2</v>
      </c>
      <c r="N100">
        <f t="shared" si="22"/>
        <v>5.513638538463864</v>
      </c>
      <c r="O100">
        <f t="shared" si="23"/>
        <v>11.054863592869561</v>
      </c>
      <c r="P100">
        <v>31</v>
      </c>
      <c r="Q100">
        <f t="shared" si="24"/>
        <v>342.7007713789564</v>
      </c>
    </row>
    <row r="101" spans="1:17" x14ac:dyDescent="0.2">
      <c r="A101">
        <v>100</v>
      </c>
      <c r="B101" t="s">
        <v>12</v>
      </c>
      <c r="C101">
        <v>4</v>
      </c>
      <c r="D101" t="s">
        <v>10</v>
      </c>
      <c r="E101">
        <v>0.19173457857460299</v>
      </c>
      <c r="F101" s="1">
        <v>0.191654182855058</v>
      </c>
      <c r="G101">
        <v>0.19534244916243701</v>
      </c>
      <c r="H101">
        <v>0.21183836782513699</v>
      </c>
      <c r="I101" s="2">
        <f t="shared" si="15"/>
        <v>-9.4901549029724253E-2</v>
      </c>
      <c r="J101" s="2">
        <f t="shared" si="16"/>
        <v>-9.5281063469768168E-2</v>
      </c>
      <c r="K101" s="2">
        <f t="shared" si="17"/>
        <v>-7.7870306649627352E-2</v>
      </c>
      <c r="L101" s="2">
        <f t="shared" si="18"/>
        <v>-4.1930735782069739E-4</v>
      </c>
      <c r="M101" s="2">
        <f t="shared" si="19"/>
        <v>1.8817005334435422E-2</v>
      </c>
      <c r="N101">
        <f t="shared" si="22"/>
        <v>4.6016298857904721</v>
      </c>
      <c r="O101">
        <f t="shared" si="23"/>
        <v>9.0330831440116555</v>
      </c>
      <c r="P101">
        <v>30</v>
      </c>
      <c r="Q101">
        <f t="shared" si="24"/>
        <v>270.99249432034969</v>
      </c>
    </row>
    <row r="102" spans="1:17" x14ac:dyDescent="0.2">
      <c r="A102">
        <v>101</v>
      </c>
      <c r="B102" t="s">
        <v>12</v>
      </c>
      <c r="C102">
        <v>5</v>
      </c>
      <c r="D102" t="s">
        <v>10</v>
      </c>
      <c r="E102">
        <v>0.17739899453094801</v>
      </c>
      <c r="F102" s="1">
        <v>0.16574895808557899</v>
      </c>
      <c r="G102">
        <v>0.17869746319761201</v>
      </c>
      <c r="H102">
        <v>0.18980337658737101</v>
      </c>
      <c r="I102" s="2">
        <f t="shared" si="15"/>
        <v>-6.5353853442712384E-2</v>
      </c>
      <c r="J102" s="2">
        <f t="shared" si="16"/>
        <v>-0.12673335392808038</v>
      </c>
      <c r="K102" s="2">
        <f t="shared" si="17"/>
        <v>-5.8512728221390087E-2</v>
      </c>
      <c r="L102" s="2">
        <f t="shared" si="18"/>
        <v>-6.5671378105452649E-2</v>
      </c>
      <c r="M102" s="2">
        <f t="shared" si="19"/>
        <v>7.3194815455250861E-3</v>
      </c>
      <c r="N102">
        <f t="shared" si="22"/>
        <v>4.2575758687427525</v>
      </c>
      <c r="O102">
        <f t="shared" si="23"/>
        <v>8.1473534494606881</v>
      </c>
      <c r="P102">
        <v>31</v>
      </c>
      <c r="Q102">
        <f t="shared" si="24"/>
        <v>252.56795693328132</v>
      </c>
    </row>
    <row r="103" spans="1:17" x14ac:dyDescent="0.2">
      <c r="A103">
        <v>102</v>
      </c>
      <c r="B103" t="s">
        <v>12</v>
      </c>
      <c r="C103">
        <v>6</v>
      </c>
      <c r="D103" t="s">
        <v>10</v>
      </c>
      <c r="E103">
        <v>0.16714316183553499</v>
      </c>
      <c r="F103" s="1">
        <v>0.155790575401616</v>
      </c>
      <c r="G103">
        <v>0.190857095188354</v>
      </c>
      <c r="H103">
        <v>0.181380995093084</v>
      </c>
      <c r="I103" s="2">
        <f t="shared" si="15"/>
        <v>-7.8496830664327444E-2</v>
      </c>
      <c r="J103" s="2">
        <f t="shared" si="16"/>
        <v>-0.14108655473157539</v>
      </c>
      <c r="K103" s="2">
        <f t="shared" si="17"/>
        <v>5.2244173048046738E-2</v>
      </c>
      <c r="L103" s="2">
        <f t="shared" si="18"/>
        <v>-6.7921333479916246E-2</v>
      </c>
      <c r="M103" s="2">
        <f t="shared" si="19"/>
        <v>0.14187797509869404</v>
      </c>
      <c r="N103">
        <f t="shared" si="22"/>
        <v>4.0114358840528395</v>
      </c>
      <c r="O103">
        <f t="shared" si="23"/>
        <v>7.7457112016745571</v>
      </c>
      <c r="P103">
        <v>30</v>
      </c>
      <c r="Q103">
        <f t="shared" si="24"/>
        <v>232.37133605023672</v>
      </c>
    </row>
    <row r="104" spans="1:17" x14ac:dyDescent="0.2">
      <c r="A104">
        <v>103</v>
      </c>
      <c r="B104" t="s">
        <v>12</v>
      </c>
      <c r="C104">
        <v>7</v>
      </c>
      <c r="D104" t="s">
        <v>10</v>
      </c>
      <c r="E104">
        <v>0.16093873308125201</v>
      </c>
      <c r="F104" s="1">
        <v>0.15937806942964799</v>
      </c>
      <c r="G104">
        <v>0.18031734703744601</v>
      </c>
      <c r="H104">
        <v>0.176726022208264</v>
      </c>
      <c r="I104" s="2">
        <f t="shared" si="15"/>
        <v>-8.9332000628675745E-2</v>
      </c>
      <c r="J104" s="2">
        <f t="shared" si="16"/>
        <v>-9.8162978840615756E-2</v>
      </c>
      <c r="K104" s="2">
        <f t="shared" si="17"/>
        <v>2.0321426263698594E-2</v>
      </c>
      <c r="L104" s="2">
        <f t="shared" si="18"/>
        <v>-9.6972532449108861E-3</v>
      </c>
      <c r="M104" s="2">
        <f t="shared" si="19"/>
        <v>0.12040988260054508</v>
      </c>
      <c r="N104">
        <f t="shared" si="22"/>
        <v>3.8625295939500481</v>
      </c>
      <c r="O104">
        <f t="shared" si="23"/>
        <v>7.5844920631506128</v>
      </c>
      <c r="P104">
        <v>31</v>
      </c>
      <c r="Q104">
        <f t="shared" si="24"/>
        <v>235.119253957669</v>
      </c>
    </row>
    <row r="105" spans="1:17" x14ac:dyDescent="0.2">
      <c r="A105">
        <v>104</v>
      </c>
      <c r="B105" t="s">
        <v>12</v>
      </c>
      <c r="C105">
        <v>8</v>
      </c>
      <c r="D105" t="s">
        <v>10</v>
      </c>
      <c r="E105">
        <v>0.160023742831052</v>
      </c>
      <c r="F105" s="1">
        <v>0.161617806731813</v>
      </c>
      <c r="G105">
        <v>0.18093620181008899</v>
      </c>
      <c r="H105">
        <v>0.171670347369828</v>
      </c>
      <c r="I105" s="2">
        <f t="shared" si="15"/>
        <v>-6.7842843666447661E-2</v>
      </c>
      <c r="J105" s="2">
        <f t="shared" si="16"/>
        <v>-5.8557233628466432E-2</v>
      </c>
      <c r="K105" s="2">
        <f t="shared" si="17"/>
        <v>5.3974693837483878E-2</v>
      </c>
      <c r="L105" s="2">
        <f t="shared" si="18"/>
        <v>9.9614211776308803E-3</v>
      </c>
      <c r="M105" s="2">
        <f t="shared" si="19"/>
        <v>0.13068347614588482</v>
      </c>
      <c r="N105">
        <f t="shared" si="22"/>
        <v>3.8405698279452478</v>
      </c>
      <c r="O105">
        <f t="shared" si="23"/>
        <v>7.5561821342012188</v>
      </c>
      <c r="P105">
        <v>31</v>
      </c>
      <c r="Q105">
        <f t="shared" si="24"/>
        <v>234.24164616023779</v>
      </c>
    </row>
    <row r="106" spans="1:17" x14ac:dyDescent="0.2">
      <c r="A106">
        <v>105</v>
      </c>
      <c r="B106" t="s">
        <v>12</v>
      </c>
      <c r="C106">
        <v>9</v>
      </c>
      <c r="D106" t="s">
        <v>10</v>
      </c>
      <c r="E106">
        <v>0.17454703084982601</v>
      </c>
      <c r="F106" s="1">
        <v>0.16241776319078899</v>
      </c>
      <c r="G106">
        <v>0.18778227755278601</v>
      </c>
      <c r="H106">
        <v>0.18555005241301201</v>
      </c>
      <c r="I106" s="2">
        <f t="shared" si="15"/>
        <v>-5.9299479682682121E-2</v>
      </c>
      <c r="J106" s="2">
        <f t="shared" si="16"/>
        <v>-0.12466872911861715</v>
      </c>
      <c r="K106" s="2">
        <f t="shared" si="17"/>
        <v>1.203031263394827E-2</v>
      </c>
      <c r="L106" s="2">
        <f t="shared" si="18"/>
        <v>-6.9489968405550329E-2</v>
      </c>
      <c r="M106" s="2">
        <f t="shared" si="19"/>
        <v>7.5826249455638983E-2</v>
      </c>
      <c r="N106">
        <f t="shared" si="22"/>
        <v>4.1891287403958239</v>
      </c>
      <c r="O106">
        <f t="shared" si="23"/>
        <v>8.2733014856560132</v>
      </c>
      <c r="P106">
        <v>30</v>
      </c>
      <c r="Q106">
        <f t="shared" si="24"/>
        <v>248.19904456968038</v>
      </c>
    </row>
    <row r="107" spans="1:17" x14ac:dyDescent="0.2">
      <c r="A107">
        <v>106</v>
      </c>
      <c r="B107" t="s">
        <v>12</v>
      </c>
      <c r="C107">
        <v>10</v>
      </c>
      <c r="D107" t="s">
        <v>10</v>
      </c>
      <c r="E107">
        <v>0.18124868277544101</v>
      </c>
      <c r="F107" s="1">
        <v>0.17017754913650299</v>
      </c>
      <c r="G107">
        <v>0.22732718097285201</v>
      </c>
      <c r="H107">
        <v>0.20794522281310401</v>
      </c>
      <c r="I107" s="2">
        <f t="shared" si="15"/>
        <v>-0.12838255996704084</v>
      </c>
      <c r="J107" s="2">
        <f t="shared" si="16"/>
        <v>-0.18162318501803565</v>
      </c>
      <c r="K107" s="2">
        <f t="shared" si="17"/>
        <v>9.3207037399305914E-2</v>
      </c>
      <c r="L107" s="2">
        <f t="shared" si="18"/>
        <v>-6.1082560542824238E-2</v>
      </c>
      <c r="M107" s="2">
        <f t="shared" si="19"/>
        <v>0.25422804453977843</v>
      </c>
      <c r="N107">
        <f t="shared" si="22"/>
        <v>4.349968386610584</v>
      </c>
      <c r="O107">
        <f t="shared" si="23"/>
        <v>8.754610569472403</v>
      </c>
      <c r="P107">
        <v>31</v>
      </c>
      <c r="Q107">
        <f t="shared" si="24"/>
        <v>271.39292765364451</v>
      </c>
    </row>
    <row r="108" spans="1:17" x14ac:dyDescent="0.2">
      <c r="A108">
        <v>107</v>
      </c>
      <c r="B108" t="s">
        <v>12</v>
      </c>
      <c r="C108">
        <v>11</v>
      </c>
      <c r="D108" t="s">
        <v>10</v>
      </c>
      <c r="E108">
        <v>0.20107129810795599</v>
      </c>
      <c r="F108" s="1">
        <v>0.174623311572453</v>
      </c>
      <c r="G108">
        <v>0.22068509413783499</v>
      </c>
      <c r="H108">
        <v>0.22990711893982799</v>
      </c>
      <c r="I108" s="2">
        <f t="shared" si="15"/>
        <v>-0.12542378402566556</v>
      </c>
      <c r="J108" s="2">
        <f t="shared" si="16"/>
        <v>-0.24046148558733427</v>
      </c>
      <c r="K108" s="2">
        <f t="shared" si="17"/>
        <v>-4.0111958448779572E-2</v>
      </c>
      <c r="L108" s="2">
        <f t="shared" si="18"/>
        <v>-0.13153536474063521</v>
      </c>
      <c r="M108" s="2">
        <f t="shared" si="19"/>
        <v>9.7546473387505994E-2</v>
      </c>
      <c r="N108">
        <f t="shared" si="22"/>
        <v>4.8257111545909437</v>
      </c>
      <c r="O108">
        <f t="shared" si="23"/>
        <v>9.6827775328727519</v>
      </c>
      <c r="P108">
        <v>30</v>
      </c>
      <c r="Q108">
        <f t="shared" si="24"/>
        <v>290.48332598618254</v>
      </c>
    </row>
    <row r="109" spans="1:17" x14ac:dyDescent="0.2">
      <c r="A109">
        <v>108</v>
      </c>
      <c r="B109" t="s">
        <v>12</v>
      </c>
      <c r="C109">
        <v>12</v>
      </c>
      <c r="D109" t="s">
        <v>10</v>
      </c>
      <c r="E109">
        <v>0.217670418127277</v>
      </c>
      <c r="F109" s="1">
        <v>0.227873400628507</v>
      </c>
      <c r="G109">
        <v>0.22838238890991799</v>
      </c>
      <c r="H109">
        <v>0.25818869423094998</v>
      </c>
      <c r="I109" s="2">
        <f t="shared" si="15"/>
        <v>-0.15693280538236642</v>
      </c>
      <c r="J109" s="2">
        <f t="shared" si="16"/>
        <v>-0.1174152636417376</v>
      </c>
      <c r="K109" s="2">
        <f t="shared" si="17"/>
        <v>-0.1154438826603702</v>
      </c>
      <c r="L109" s="2">
        <f t="shared" si="18"/>
        <v>4.6873537474734217E-2</v>
      </c>
      <c r="M109" s="2">
        <f t="shared" si="19"/>
        <v>4.9211881314885186E-2</v>
      </c>
      <c r="N109">
        <f t="shared" si="22"/>
        <v>5.2240900350546475</v>
      </c>
      <c r="O109">
        <f t="shared" si="23"/>
        <v>10.319417548218937</v>
      </c>
      <c r="P109">
        <v>31</v>
      </c>
      <c r="Q109">
        <f t="shared" si="24"/>
        <v>319.90194399478702</v>
      </c>
    </row>
  </sheetData>
  <sortState xmlns:xlrd2="http://schemas.microsoft.com/office/spreadsheetml/2017/richdata2" ref="B2:H109">
    <sortCondition ref="B2:B109"/>
    <sortCondition ref="D2:D109"/>
    <sortCondition ref="C2:C109"/>
  </sortState>
  <conditionalFormatting sqref="I2:M109">
    <cfRule type="colorScale" priority="1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ukpw_variances_orig_df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2019-11-24T17:51:09Z</dcterms:created>
  <dcterms:modified xsi:type="dcterms:W3CDTF">2019-11-26T02:16:13Z</dcterms:modified>
</cp:coreProperties>
</file>