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120" yWindow="165" windowWidth="15600" windowHeight="6660" tabRatio="949"/>
  </bookViews>
  <sheets>
    <sheet name="1632010_SamuelMasson" sheetId="7" r:id="rId1"/>
  </sheets>
  <definedNames>
    <definedName name="_xlnm._FilterDatabase" localSheetId="0" hidden="1">'1632010_SamuelMasson'!#REF!</definedName>
    <definedName name="_xlnm.Print_Area" localSheetId="0">'1632010_SamuelMasson'!$A$1:$Q$103</definedName>
  </definedNames>
  <calcPr calcId="152511"/>
</workbook>
</file>

<file path=xl/calcChain.xml><?xml version="1.0" encoding="utf-8"?>
<calcChain xmlns="http://schemas.openxmlformats.org/spreadsheetml/2006/main">
  <c r="Q99" i="7" l="1"/>
  <c r="Q96" i="7"/>
  <c r="Q95" i="7"/>
  <c r="Q93" i="7"/>
  <c r="Q92" i="7"/>
  <c r="Q91" i="7"/>
  <c r="Q90" i="7"/>
  <c r="Q89" i="7"/>
  <c r="Q88" i="7"/>
  <c r="A86" i="7"/>
  <c r="Q83" i="7"/>
  <c r="Q79" i="7"/>
  <c r="Q78" i="7"/>
  <c r="Q77" i="7"/>
  <c r="Q76" i="7"/>
  <c r="Q75" i="7"/>
  <c r="Q74" i="7"/>
  <c r="Q73" i="7"/>
  <c r="Q72" i="7"/>
  <c r="Q68" i="7"/>
  <c r="Q67" i="7"/>
  <c r="Q66" i="7"/>
  <c r="Q65" i="7"/>
  <c r="Q64" i="7"/>
  <c r="Q60" i="7"/>
  <c r="Q59" i="7"/>
  <c r="Q55" i="7"/>
  <c r="Q54" i="7"/>
  <c r="Q53" i="7"/>
  <c r="Q52" i="7"/>
  <c r="Q48" i="7"/>
  <c r="Q47" i="7"/>
  <c r="Q43" i="7"/>
  <c r="Q42" i="7"/>
  <c r="Q41" i="7"/>
  <c r="Q37" i="7"/>
  <c r="Q36" i="7"/>
  <c r="A34" i="7"/>
  <c r="Q18" i="7"/>
  <c r="Q8" i="7"/>
  <c r="A6" i="7"/>
  <c r="Q102" i="7" l="1"/>
</calcChain>
</file>

<file path=xl/sharedStrings.xml><?xml version="1.0" encoding="utf-8"?>
<sst xmlns="http://schemas.openxmlformats.org/spreadsheetml/2006/main" count="143" uniqueCount="91">
  <si>
    <t>Pondérations</t>
  </si>
  <si>
    <t>Grille d'évaluation</t>
  </si>
  <si>
    <t>Méthodes</t>
  </si>
  <si>
    <t>Notes partielles</t>
  </si>
  <si>
    <t>Notes pondérée</t>
  </si>
  <si>
    <t>Commentaires généraux</t>
  </si>
  <si>
    <t>Les types de données utilisés sont adéquats. (TDA)</t>
  </si>
  <si>
    <t>Le code des instructions est clair. (CIC)</t>
  </si>
  <si>
    <t>Les structures de contrôle adéquates ont été utilisées. (SCA)</t>
  </si>
  <si>
    <t>Les variables sont initialisées lors de la déclaration(VID)</t>
  </si>
  <si>
    <t>Nombre d'occurrences</t>
  </si>
  <si>
    <t>420-V21-SF Programmation de jeux vidéo II</t>
  </si>
  <si>
    <t xml:space="preserve">Clarté / lisibilité et efficacité du code </t>
  </si>
  <si>
    <t>Classes</t>
  </si>
  <si>
    <t>Chaque classe est précédée d'un commentaire qui en explique le rôle (CC)</t>
  </si>
  <si>
    <t>Le code des instructions est efficace (CIE).</t>
  </si>
  <si>
    <t>Chaque propriété est précédée d'un commentaire qui en explique le rôle et qui décrit avec précision les valeurs possibles (lorsque cela est pertinent) (PC)</t>
  </si>
  <si>
    <t>La visibilité des accesseurs est correcte. (VA)</t>
  </si>
  <si>
    <t>Les propriétés C# sont utilisées lorsque cela est opportun. (PMO)</t>
  </si>
  <si>
    <t>Chaque propriété est précédée d'un commentaire qui en explique le rôle et qui décrit avec précision les valeurs possibles (lorsque cela est pertinent) (PCC)</t>
  </si>
  <si>
    <t>Pondération: 10%</t>
  </si>
  <si>
    <t>Des exceptions ont été levées dans les situations applicables</t>
  </si>
  <si>
    <t>Codification</t>
  </si>
  <si>
    <t>Propriétés et variables</t>
  </si>
  <si>
    <t>Les propriétés et variables sont toutes initialisées lors de la déclaration (PVI)</t>
  </si>
  <si>
    <t>Accesseurs</t>
  </si>
  <si>
    <t>Les propriétés et variables sont correctement nommées et leurs noms sont représentatifs de leurs contenus (PVCN)</t>
  </si>
  <si>
    <t>Qualité du français</t>
  </si>
  <si>
    <t>Nb fautes</t>
  </si>
  <si>
    <t>Pénalité si retard:</t>
  </si>
  <si>
    <t>Total</t>
  </si>
  <si>
    <t>Facteur personnel</t>
  </si>
  <si>
    <t>Logique du jeu</t>
  </si>
  <si>
    <t>Personnage princpal</t>
  </si>
  <si>
    <t>Ennemis</t>
  </si>
  <si>
    <t>Fin de partie</t>
  </si>
  <si>
    <t>Affichage du temps</t>
  </si>
  <si>
    <t>Correct?</t>
  </si>
  <si>
    <t>Affichage des points de vie</t>
  </si>
  <si>
    <t>Implémentation correcte à l'aide d'un dictionnaire</t>
  </si>
  <si>
    <t>Changement de langue fonctionnel</t>
  </si>
  <si>
    <t>Déplacement correct</t>
  </si>
  <si>
    <t>Le joueur perd des points de vie lorsqu'il est atteint par un projectile</t>
  </si>
  <si>
    <t>Le joueur perd des points de vie lorsqu'il entre en contact avec un ennemi.</t>
  </si>
  <si>
    <t>Commentaires</t>
  </si>
  <si>
    <t>Les étoiles</t>
  </si>
  <si>
    <t>Le joueur peut lancer des projectiles avec un délai entre chaque tir.</t>
  </si>
  <si>
    <t>Les bombes</t>
  </si>
  <si>
    <t>L'explosion d'une bombe détruit tous les ennemis présents sur la surface du jeu.</t>
  </si>
  <si>
    <t>Il y a au moins trois types d'ennemis</t>
  </si>
  <si>
    <t>L'ennemi de type "carré" a un comportement particulier.</t>
  </si>
  <si>
    <t>L'ennemi de type "triangle" a un comportement particulier.</t>
  </si>
  <si>
    <t>L'ennemi de type "cercle" a un comportement particulier.</t>
  </si>
  <si>
    <t>En tout temps, il y a au moins 5 ennemis de type carré ou cercle à l'écran.</t>
  </si>
  <si>
    <t>Les ennemis ne peuvent pas sortir de la surface du jeu</t>
  </si>
  <si>
    <t>Le joueur ne peut pas sortir de la surface du jeu</t>
  </si>
  <si>
    <t>La fin de partie est détectée correctement</t>
  </si>
  <si>
    <t>Les cercles et les carrés génèrent des triangles lorsqu'ils explosent</t>
  </si>
  <si>
    <t>Les ennemis sont détruits lorsqu'un projectile du héros les atteints.</t>
  </si>
  <si>
    <t>Les projectiles</t>
  </si>
  <si>
    <t>Le joueur dispose d'un nombre limité de bombes</t>
  </si>
  <si>
    <t>Les projectiles sont contenus dans un conteneur appropriés</t>
  </si>
  <si>
    <t>En tout temps, le jeu ne conserve dans ce conteneur que les projectiles pertinents pour le jeu. En particulier, les projectiles ayant quitté la surface du jeu ou ayant atteint un personnage sont retirés</t>
  </si>
  <si>
    <t>Le format du fichier de localisation est respecté.</t>
  </si>
  <si>
    <t>Système de localisation</t>
  </si>
  <si>
    <t>Fichier vide</t>
  </si>
  <si>
    <t>Fichier avec entrées correctes</t>
  </si>
  <si>
    <t>Fichier avec contenu incorrect</t>
  </si>
  <si>
    <t xml:space="preserve">Fichier avec une ou plusieurs items manquants #1 </t>
  </si>
  <si>
    <t>Fichier avec une ou plusieurs items manquants #2</t>
  </si>
  <si>
    <t>Fichier avec une ou plusieurs items manquants #3</t>
  </si>
  <si>
    <t>Les tests de chargement de la classe StringTable ont été réalisés correctement.</t>
  </si>
  <si>
    <t>Les tests de la méthode GetValue de la classe StringTable ont été réalisés correctement.</t>
  </si>
  <si>
    <t>Identifiant valide</t>
  </si>
  <si>
    <t>Identifiant invalide</t>
  </si>
  <si>
    <t>OUI</t>
  </si>
  <si>
    <t>Il y a un nombre fixe d'étoiles affichées en permanence pendant la partie</t>
  </si>
  <si>
    <t>Les étoiles ne sont créées qu'au début de la partie. Aucune étoile n'est créée par la suite.</t>
  </si>
  <si>
    <t>Travail pratique #3 Geometry Wars</t>
  </si>
  <si>
    <t>Les méthodes sont correctement nommées et adéquatement documentées (MCN)</t>
  </si>
  <si>
    <t>Mon code répond à ces critères, mais lève rarement des exceptions.</t>
  </si>
  <si>
    <t>Mon code répond à ces critère. Je l'ai très bien documenté.</t>
  </si>
  <si>
    <t>Le jeu affiche très bien ces deux statistiques.</t>
  </si>
  <si>
    <t>Mon code répond à ces critères, mais je doute avoir utilisé le dictionnaire comme il le fallait.</t>
  </si>
  <si>
    <t>Mon code affiche effectivement des étoiles.Celles-ci répondent aux critères.</t>
  </si>
  <si>
    <t>Le joueur possède 3 bombes et les ennemis peuvent lui causer des pertes de points de vies par le contact ou par les projectiles. La bombe détruit effectivement tous les ennemis.</t>
  </si>
  <si>
    <t>Les projectiles sont contenus dans un conteneur appropriés sont retirés lorsque désiré.</t>
  </si>
  <si>
    <t>Le joueur est effectivement soumis à ces contraintes.</t>
  </si>
  <si>
    <t>Les ennemis sont effectivement soumis à ces contraintes, quoi que pour des raisons esthétiques, j'ai donné un maximum de 5 ennemis de type carré ou cercle sans pour autant en garder cinq en permanence à l'écran, car il y a un délais de respawn. (J'ignore si cela peut m'enlever des points, mais je vais considérer que oui)</t>
  </si>
  <si>
    <t>La fin de partie est détectée correctement.</t>
  </si>
  <si>
    <t>Je ne suis pas certain d'avoir bien compris le principe des "items manquants" alors j'en ai fait un pour une donnée null entrée et je n'ai pas été inspiré pour les deux autres.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</si>
</sst>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_ ;_ * \(#,##0.00\)\ _$_ ;_ * &quot;-&quot;??_)\ _$_ ;_ @_ "/>
    <numFmt numFmtId="164" formatCode="0.0%"/>
    <numFmt numFmtId="165"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i/>
      <u/>
      <sz val="11"/>
      <color theme="1"/>
      <name val="Calibri"/>
      <family val="2"/>
      <scheme val="minor"/>
    </font>
    <font>
      <b/>
      <sz val="16"/>
      <color theme="1"/>
      <name val="Calibri"/>
      <family val="2"/>
      <scheme val="minor"/>
    </font>
    <font>
      <i/>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1">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0" fontId="0" fillId="0" borderId="0" xfId="0" applyAlignment="1">
      <alignment wrapText="1"/>
    </xf>
    <xf numFmtId="0" fontId="0" fillId="0" borderId="0" xfId="0" applyBorder="1"/>
    <xf numFmtId="0" fontId="0" fillId="0" borderId="11" xfId="0" applyBorder="1" applyAlignment="1">
      <alignment wrapText="1"/>
    </xf>
    <xf numFmtId="0" fontId="0" fillId="0" borderId="0" xfId="0" applyAlignment="1">
      <alignment horizontal="center" vertical="center" wrapText="1"/>
    </xf>
    <xf numFmtId="0" fontId="0" fillId="0" borderId="8" xfId="0" applyBorder="1"/>
    <xf numFmtId="0" fontId="2" fillId="0" borderId="8" xfId="0" applyFont="1" applyBorder="1"/>
    <xf numFmtId="0" fontId="3" fillId="0" borderId="0" xfId="0" applyFont="1" applyBorder="1"/>
    <xf numFmtId="0" fontId="0" fillId="0" borderId="8" xfId="0" applyBorder="1" applyAlignment="1">
      <alignment horizontal="justify" vertical="center" wrapText="1"/>
    </xf>
    <xf numFmtId="0" fontId="0" fillId="0" borderId="10" xfId="0" applyBorder="1"/>
    <xf numFmtId="0" fontId="0" fillId="2" borderId="1" xfId="0" applyFill="1" applyBorder="1"/>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9" fontId="0" fillId="0" borderId="8" xfId="1" applyFont="1" applyBorder="1" applyAlignment="1">
      <alignment horizontal="center" vertical="center" wrapText="1"/>
    </xf>
    <xf numFmtId="9" fontId="0" fillId="0" borderId="0" xfId="1" applyFont="1" applyBorder="1" applyAlignment="1">
      <alignment horizontal="center" vertical="center" wrapText="1"/>
    </xf>
    <xf numFmtId="0" fontId="0" fillId="0" borderId="17" xfId="0" applyBorder="1" applyAlignment="1">
      <alignment horizontal="center" vertical="center" wrapText="1"/>
    </xf>
    <xf numFmtId="9" fontId="0" fillId="0" borderId="15" xfId="0" applyNumberFormat="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9" fontId="0" fillId="0" borderId="17" xfId="1" applyFont="1" applyBorder="1" applyAlignment="1">
      <alignment horizontal="center" vertical="center" wrapText="1"/>
    </xf>
    <xf numFmtId="0" fontId="0" fillId="0" borderId="0" xfId="0" applyBorder="1" applyAlignment="1">
      <alignment wrapText="1"/>
    </xf>
    <xf numFmtId="0" fontId="2" fillId="2" borderId="4" xfId="0" applyFont="1" applyFill="1" applyBorder="1" applyAlignment="1">
      <alignment horizontal="left" vertical="center"/>
    </xf>
    <xf numFmtId="9" fontId="0" fillId="0" borderId="16" xfId="0" applyNumberFormat="1" applyBorder="1" applyAlignment="1">
      <alignment horizontal="center" vertical="center" wrapText="1"/>
    </xf>
    <xf numFmtId="0" fontId="5" fillId="0" borderId="0" xfId="0" applyFont="1" applyBorder="1" applyAlignment="1">
      <alignment horizontal="justify" vertical="top" wrapText="1"/>
    </xf>
    <xf numFmtId="0" fontId="0" fillId="0" borderId="3" xfId="0" applyBorder="1" applyAlignment="1">
      <alignment horizontal="justify" vertical="center" wrapText="1"/>
    </xf>
    <xf numFmtId="0" fontId="0" fillId="0" borderId="4" xfId="0" applyBorder="1" applyAlignment="1">
      <alignment horizontal="justify" vertical="top" wrapText="1"/>
    </xf>
    <xf numFmtId="0" fontId="0" fillId="0" borderId="6" xfId="0" applyBorder="1" applyAlignment="1">
      <alignment horizontal="right" vertical="top" wrapText="1"/>
    </xf>
    <xf numFmtId="164" fontId="0" fillId="0" borderId="6" xfId="0" applyNumberFormat="1" applyBorder="1" applyAlignment="1">
      <alignment horizontal="right" vertical="center" wrapText="1"/>
    </xf>
    <xf numFmtId="9" fontId="0" fillId="0" borderId="7" xfId="1" applyFont="1" applyBorder="1" applyAlignment="1">
      <alignment horizontal="center" vertical="center" wrapText="1"/>
    </xf>
    <xf numFmtId="0" fontId="0" fillId="0" borderId="0" xfId="0" applyBorder="1" applyAlignment="1">
      <alignment horizontal="right" vertical="top" wrapText="1"/>
    </xf>
    <xf numFmtId="164" fontId="0" fillId="0" borderId="0" xfId="0" applyNumberFormat="1" applyBorder="1" applyAlignment="1">
      <alignment horizontal="right" vertical="center" wrapText="1"/>
    </xf>
    <xf numFmtId="0" fontId="0" fillId="0" borderId="11" xfId="0" applyBorder="1" applyAlignment="1">
      <alignment horizontal="right"/>
    </xf>
    <xf numFmtId="164" fontId="0" fillId="0" borderId="11" xfId="0" applyNumberFormat="1" applyBorder="1" applyAlignment="1">
      <alignment horizontal="right" vertical="center" wrapText="1"/>
    </xf>
    <xf numFmtId="164" fontId="2" fillId="0" borderId="2" xfId="1" applyNumberFormat="1" applyFont="1" applyBorder="1" applyAlignment="1">
      <alignment horizontal="center" vertical="center" wrapText="1"/>
    </xf>
    <xf numFmtId="0" fontId="0" fillId="0" borderId="0" xfId="0" applyBorder="1" applyAlignment="1">
      <alignment horizontal="right" vertical="center" wrapText="1"/>
    </xf>
    <xf numFmtId="0" fontId="5" fillId="0" borderId="4" xfId="0" applyFont="1" applyBorder="1" applyAlignment="1">
      <alignment horizontal="justify" vertical="top" wrapText="1"/>
    </xf>
    <xf numFmtId="0" fontId="0" fillId="0" borderId="4" xfId="0" applyBorder="1" applyAlignment="1">
      <alignment horizontal="justify" vertical="center" wrapText="1"/>
    </xf>
    <xf numFmtId="0" fontId="0" fillId="0" borderId="3" xfId="0" applyBorder="1" applyAlignment="1">
      <alignment horizontal="center" vertical="center" wrapText="1"/>
    </xf>
    <xf numFmtId="0" fontId="0" fillId="0" borderId="4" xfId="0" applyNumberFormat="1" applyBorder="1" applyAlignment="1">
      <alignment horizontal="center" vertical="center" wrapText="1"/>
    </xf>
    <xf numFmtId="0" fontId="0" fillId="0" borderId="20" xfId="0" applyBorder="1" applyAlignment="1">
      <alignment horizontal="center" vertical="center" wrapText="1"/>
    </xf>
    <xf numFmtId="0" fontId="0" fillId="0" borderId="19" xfId="0" applyBorder="1" applyAlignment="1">
      <alignment horizontal="center" vertical="center"/>
    </xf>
    <xf numFmtId="0" fontId="0" fillId="0" borderId="18" xfId="0" applyBorder="1" applyAlignment="1">
      <alignment horizontal="center" vertical="center" wrapText="1"/>
    </xf>
    <xf numFmtId="165" fontId="0" fillId="0" borderId="9" xfId="1" applyNumberFormat="1" applyFont="1" applyBorder="1" applyAlignment="1">
      <alignment horizontal="center" vertical="center" wrapText="1"/>
    </xf>
    <xf numFmtId="0" fontId="0" fillId="0" borderId="0" xfId="0" applyFont="1" applyBorder="1" applyAlignment="1">
      <alignment horizontal="left" vertical="top" wrapText="1"/>
    </xf>
    <xf numFmtId="0" fontId="0" fillId="0" borderId="8" xfId="0" applyBorder="1" applyAlignment="1">
      <alignment horizontal="left" vertical="center" wrapText="1"/>
    </xf>
    <xf numFmtId="0" fontId="2" fillId="0" borderId="8" xfId="0" applyFont="1" applyBorder="1" applyAlignment="1">
      <alignment horizontal="left" wrapText="1"/>
    </xf>
    <xf numFmtId="9" fontId="0" fillId="0" borderId="0" xfId="1" applyFont="1" applyAlignment="1">
      <alignment horizontal="center" vertical="center" wrapText="1"/>
    </xf>
    <xf numFmtId="9" fontId="2" fillId="2" borderId="12" xfId="1" applyFont="1" applyFill="1" applyBorder="1" applyAlignment="1">
      <alignment horizontal="center" vertical="center" wrapText="1"/>
    </xf>
    <xf numFmtId="9" fontId="0" fillId="0" borderId="15" xfId="1" applyFont="1" applyBorder="1" applyAlignment="1">
      <alignment horizontal="center" vertical="center" wrapText="1"/>
    </xf>
    <xf numFmtId="9" fontId="0" fillId="0" borderId="3" xfId="1" applyFont="1" applyBorder="1" applyAlignment="1">
      <alignment horizontal="center" vertical="center" wrapText="1"/>
    </xf>
    <xf numFmtId="9" fontId="0" fillId="0" borderId="5" xfId="1" applyFont="1" applyBorder="1" applyAlignment="1">
      <alignment horizontal="right" vertical="center" wrapText="1"/>
    </xf>
    <xf numFmtId="9" fontId="0" fillId="0" borderId="8" xfId="1" applyFont="1" applyBorder="1" applyAlignment="1">
      <alignment horizontal="right" vertical="center" wrapText="1"/>
    </xf>
    <xf numFmtId="9" fontId="0" fillId="0" borderId="10" xfId="1" applyFont="1" applyBorder="1" applyAlignment="1">
      <alignment horizontal="right" vertical="center" wrapText="1"/>
    </xf>
    <xf numFmtId="165" fontId="0" fillId="0" borderId="1" xfId="0" applyNumberFormat="1" applyBorder="1" applyAlignment="1">
      <alignment horizontal="center" vertical="center" wrapText="1"/>
    </xf>
    <xf numFmtId="164" fontId="0" fillId="0" borderId="17" xfId="1" applyNumberFormat="1" applyFont="1" applyBorder="1" applyAlignment="1">
      <alignment horizontal="center" vertical="center" wrapText="1"/>
    </xf>
    <xf numFmtId="0" fontId="0" fillId="3" borderId="15" xfId="0" applyFill="1" applyBorder="1" applyAlignment="1">
      <alignment horizontal="center" vertical="center" wrapText="1"/>
    </xf>
    <xf numFmtId="9" fontId="0" fillId="3" borderId="15" xfId="1" applyFont="1" applyFill="1" applyBorder="1" applyAlignment="1">
      <alignment horizontal="center" vertical="center" wrapText="1"/>
    </xf>
    <xf numFmtId="0" fontId="0" fillId="3" borderId="16" xfId="0" applyFill="1" applyBorder="1" applyAlignment="1">
      <alignment horizontal="center" vertical="center" wrapText="1"/>
    </xf>
    <xf numFmtId="9" fontId="0" fillId="3" borderId="17" xfId="1" applyFont="1" applyFill="1" applyBorder="1" applyAlignment="1">
      <alignment horizontal="center" vertical="center" wrapText="1"/>
    </xf>
    <xf numFmtId="164" fontId="0" fillId="3" borderId="17" xfId="1" applyNumberFormat="1" applyFont="1" applyFill="1" applyBorder="1" applyAlignment="1">
      <alignment horizontal="center" vertical="center" wrapText="1"/>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0"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2" xfId="0" applyFont="1" applyBorder="1" applyAlignment="1">
      <alignment horizont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0" fillId="0" borderId="0" xfId="0" applyBorder="1" applyAlignment="1">
      <alignment wrapText="1"/>
    </xf>
    <xf numFmtId="0" fontId="0" fillId="0" borderId="18" xfId="2" applyNumberFormat="1" applyFont="1" applyBorder="1" applyAlignment="1">
      <alignment horizontal="center" vertical="center" wrapText="1"/>
    </xf>
    <xf numFmtId="9" fontId="0" fillId="0" borderId="15" xfId="1" applyFont="1" applyBorder="1" applyAlignment="1">
      <alignment horizontal="center" vertical="center" wrapText="1"/>
    </xf>
    <xf numFmtId="9" fontId="0" fillId="0" borderId="16" xfId="0" applyNumberFormat="1" applyBorder="1" applyAlignment="1">
      <alignment horizontal="center" vertical="center" wrapText="1"/>
    </xf>
    <xf numFmtId="164" fontId="0" fillId="0" borderId="17" xfId="1" applyNumberFormat="1" applyFont="1" applyBorder="1" applyAlignment="1">
      <alignment horizontal="center" vertical="center" wrapText="1"/>
    </xf>
    <xf numFmtId="0" fontId="3" fillId="0" borderId="0" xfId="0" applyFont="1" applyBorder="1" applyAlignment="1">
      <alignment horizontal="left" wrapText="1"/>
    </xf>
    <xf numFmtId="0" fontId="3" fillId="0" borderId="9" xfId="0" applyFont="1" applyBorder="1" applyAlignment="1">
      <alignment horizontal="left" wrapText="1"/>
    </xf>
    <xf numFmtId="0" fontId="5" fillId="0" borderId="0" xfId="0" applyFont="1" applyBorder="1" applyAlignment="1">
      <alignment horizontal="left" vertical="center" wrapText="1"/>
    </xf>
    <xf numFmtId="0" fontId="5" fillId="0" borderId="9" xfId="0" applyFont="1" applyBorder="1" applyAlignment="1">
      <alignment horizontal="left" vertical="center" wrapText="1"/>
    </xf>
    <xf numFmtId="0" fontId="0" fillId="0" borderId="9" xfId="0" applyBorder="1" applyAlignment="1">
      <alignment wrapText="1"/>
    </xf>
    <xf numFmtId="0" fontId="0" fillId="0" borderId="18" xfId="0" applyNumberFormat="1" applyBorder="1" applyAlignment="1">
      <alignment horizontal="center" vertical="center" wrapText="1"/>
    </xf>
    <xf numFmtId="0" fontId="2" fillId="3" borderId="8"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0" fillId="0" borderId="0" xfId="0" applyFont="1" applyBorder="1" applyAlignment="1">
      <alignment horizontal="left" vertical="top" wrapText="1"/>
    </xf>
    <xf numFmtId="0" fontId="0" fillId="0" borderId="9" xfId="0" applyFont="1" applyBorder="1" applyAlignment="1">
      <alignment horizontal="left" vertical="top" wrapText="1"/>
    </xf>
    <xf numFmtId="0" fontId="6" fillId="0" borderId="0" xfId="0" applyFont="1" applyBorder="1" applyAlignment="1">
      <alignment horizontal="left" vertical="top" wrapText="1"/>
    </xf>
    <xf numFmtId="0" fontId="6" fillId="0" borderId="9" xfId="0" applyFont="1" applyBorder="1" applyAlignment="1">
      <alignment horizontal="left" vertical="top" wrapText="1"/>
    </xf>
    <xf numFmtId="0" fontId="5" fillId="0" borderId="0" xfId="0" applyFont="1" applyBorder="1" applyAlignment="1">
      <alignment horizontal="justify" vertical="top"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0" fillId="0" borderId="4" xfId="0" applyBorder="1" applyAlignment="1">
      <alignment horizontal="right" vertical="center" wrapText="1"/>
    </xf>
    <xf numFmtId="0" fontId="0" fillId="0" borderId="1" xfId="0" applyBorder="1" applyAlignment="1">
      <alignment horizontal="right" vertical="center" wrapText="1"/>
    </xf>
    <xf numFmtId="0" fontId="0" fillId="0" borderId="6" xfId="0" applyBorder="1" applyAlignment="1">
      <alignment horizontal="right" vertical="center" wrapText="1"/>
    </xf>
    <xf numFmtId="0" fontId="0" fillId="0" borderId="11" xfId="0" applyBorder="1" applyAlignment="1">
      <alignment horizontal="right" vertical="center"/>
    </xf>
    <xf numFmtId="0" fontId="5" fillId="0" borderId="11" xfId="0" applyFont="1" applyBorder="1" applyAlignment="1">
      <alignment horizontal="left" vertical="top" wrapText="1"/>
    </xf>
    <xf numFmtId="0" fontId="5" fillId="0" borderId="2" xfId="0" applyFont="1" applyBorder="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3"/>
  <sheetViews>
    <sheetView tabSelected="1" zoomScale="130" zoomScaleNormal="130" workbookViewId="0">
      <selection activeCell="J101" sqref="J101"/>
    </sheetView>
  </sheetViews>
  <sheetFormatPr defaultColWidth="11.42578125" defaultRowHeight="15" x14ac:dyDescent="0.25"/>
  <cols>
    <col min="1" max="1" width="4.5703125" customWidth="1"/>
    <col min="2" max="2" width="3.85546875" customWidth="1"/>
    <col min="3" max="3" width="3.140625" customWidth="1"/>
    <col min="13" max="13" width="21.85546875" customWidth="1"/>
    <col min="14" max="14" width="13.28515625" hidden="1" customWidth="1"/>
    <col min="15" max="15" width="12.140625" style="47" bestFit="1" customWidth="1"/>
    <col min="16" max="16" width="16.7109375" style="4" bestFit="1" customWidth="1"/>
    <col min="17" max="17" width="12.42578125" style="4" bestFit="1" customWidth="1"/>
  </cols>
  <sheetData>
    <row r="1" spans="1:17" ht="21" x14ac:dyDescent="0.35">
      <c r="A1" s="61" t="s">
        <v>11</v>
      </c>
      <c r="B1" s="62"/>
      <c r="C1" s="62"/>
      <c r="D1" s="62"/>
      <c r="E1" s="62"/>
      <c r="F1" s="62"/>
      <c r="G1" s="62"/>
      <c r="H1" s="62"/>
      <c r="I1" s="62"/>
      <c r="J1" s="62"/>
      <c r="K1" s="62"/>
      <c r="L1" s="62"/>
      <c r="M1" s="62"/>
      <c r="N1" s="62"/>
      <c r="O1" s="62"/>
      <c r="P1" s="62"/>
      <c r="Q1" s="63"/>
    </row>
    <row r="2" spans="1:17" ht="21" x14ac:dyDescent="0.35">
      <c r="A2" s="64" t="s">
        <v>78</v>
      </c>
      <c r="B2" s="65"/>
      <c r="C2" s="65"/>
      <c r="D2" s="65"/>
      <c r="E2" s="65"/>
      <c r="F2" s="65"/>
      <c r="G2" s="65"/>
      <c r="H2" s="65"/>
      <c r="I2" s="65"/>
      <c r="J2" s="65"/>
      <c r="K2" s="65"/>
      <c r="L2" s="65"/>
      <c r="M2" s="65"/>
      <c r="N2" s="65"/>
      <c r="O2" s="65"/>
      <c r="P2" s="65"/>
      <c r="Q2" s="66"/>
    </row>
    <row r="3" spans="1:17" ht="21" x14ac:dyDescent="0.35">
      <c r="A3" s="64" t="s">
        <v>20</v>
      </c>
      <c r="B3" s="65"/>
      <c r="C3" s="65"/>
      <c r="D3" s="65"/>
      <c r="E3" s="65"/>
      <c r="F3" s="65"/>
      <c r="G3" s="65"/>
      <c r="H3" s="65"/>
      <c r="I3" s="65"/>
      <c r="J3" s="65"/>
      <c r="K3" s="65"/>
      <c r="L3" s="65"/>
      <c r="M3" s="65"/>
      <c r="N3" s="65"/>
      <c r="O3" s="65"/>
      <c r="P3" s="65"/>
      <c r="Q3" s="66"/>
    </row>
    <row r="4" spans="1:17" ht="21.75" thickBot="1" x14ac:dyDescent="0.4">
      <c r="A4" s="67" t="s">
        <v>1</v>
      </c>
      <c r="B4" s="68"/>
      <c r="C4" s="68"/>
      <c r="D4" s="68"/>
      <c r="E4" s="68"/>
      <c r="F4" s="68"/>
      <c r="G4" s="68"/>
      <c r="H4" s="68"/>
      <c r="I4" s="68"/>
      <c r="J4" s="68"/>
      <c r="K4" s="68"/>
      <c r="L4" s="68"/>
      <c r="M4" s="68"/>
      <c r="N4" s="68"/>
      <c r="O4" s="68"/>
      <c r="P4" s="68"/>
      <c r="Q4" s="69"/>
    </row>
    <row r="5" spans="1:17" ht="15.75" thickBot="1" x14ac:dyDescent="0.3"/>
    <row r="6" spans="1:17" ht="45.75" customHeight="1" thickBot="1" x14ac:dyDescent="0.3">
      <c r="A6" s="70" t="str">
        <f>"Codification (" &amp; SUM(P7:P33)*100&amp; "%)"</f>
        <v>Codification (50%)</v>
      </c>
      <c r="B6" s="71"/>
      <c r="C6" s="71"/>
      <c r="D6" s="71"/>
      <c r="E6" s="71"/>
      <c r="F6" s="71"/>
      <c r="G6" s="71"/>
      <c r="H6" s="71"/>
      <c r="I6" s="71"/>
      <c r="J6" s="22"/>
      <c r="K6" s="22"/>
      <c r="L6" s="22"/>
      <c r="M6" s="10"/>
      <c r="N6" s="11" t="s">
        <v>10</v>
      </c>
      <c r="O6" s="48" t="s">
        <v>3</v>
      </c>
      <c r="P6" s="12" t="s">
        <v>0</v>
      </c>
      <c r="Q6" s="13" t="s">
        <v>4</v>
      </c>
    </row>
    <row r="7" spans="1:17" x14ac:dyDescent="0.25">
      <c r="A7" s="6" t="s">
        <v>12</v>
      </c>
      <c r="B7" s="2"/>
      <c r="C7" s="2"/>
      <c r="D7" s="2"/>
      <c r="E7" s="2"/>
      <c r="F7" s="2"/>
      <c r="G7" s="2"/>
      <c r="H7" s="2"/>
      <c r="I7" s="2"/>
      <c r="J7" s="2"/>
      <c r="K7" s="2"/>
      <c r="L7" s="2"/>
      <c r="M7" s="2"/>
      <c r="N7" s="17"/>
      <c r="O7" s="49"/>
      <c r="P7" s="19"/>
      <c r="Q7" s="16"/>
    </row>
    <row r="8" spans="1:17" x14ac:dyDescent="0.25">
      <c r="A8" s="5"/>
      <c r="B8" s="72" t="s">
        <v>6</v>
      </c>
      <c r="C8" s="72"/>
      <c r="D8" s="72"/>
      <c r="E8" s="72"/>
      <c r="F8" s="72"/>
      <c r="G8" s="72"/>
      <c r="H8" s="72"/>
      <c r="I8" s="72"/>
      <c r="J8" s="72"/>
      <c r="K8" s="72"/>
      <c r="L8" s="72"/>
      <c r="M8" s="72"/>
      <c r="N8" s="73">
        <v>0</v>
      </c>
      <c r="O8" s="74">
        <v>0.67</v>
      </c>
      <c r="P8" s="75">
        <v>0.3</v>
      </c>
      <c r="Q8" s="76">
        <f t="shared" ref="Q8" si="0">P8*O8</f>
        <v>0.20100000000000001</v>
      </c>
    </row>
    <row r="9" spans="1:17" x14ac:dyDescent="0.25">
      <c r="A9" s="5"/>
      <c r="B9" s="72" t="s">
        <v>9</v>
      </c>
      <c r="C9" s="72"/>
      <c r="D9" s="72"/>
      <c r="E9" s="72"/>
      <c r="F9" s="72"/>
      <c r="G9" s="72"/>
      <c r="H9" s="72"/>
      <c r="I9" s="72"/>
      <c r="J9" s="72"/>
      <c r="K9" s="72"/>
      <c r="L9" s="72"/>
      <c r="M9" s="72"/>
      <c r="N9" s="73"/>
      <c r="O9" s="74"/>
      <c r="P9" s="75"/>
      <c r="Q9" s="76"/>
    </row>
    <row r="10" spans="1:17" ht="15" customHeight="1" x14ac:dyDescent="0.25">
      <c r="A10" s="5"/>
      <c r="B10" s="72" t="s">
        <v>15</v>
      </c>
      <c r="C10" s="72"/>
      <c r="D10" s="72"/>
      <c r="E10" s="72"/>
      <c r="F10" s="72"/>
      <c r="G10" s="72"/>
      <c r="H10" s="72"/>
      <c r="I10" s="72"/>
      <c r="J10" s="72"/>
      <c r="K10" s="72"/>
      <c r="L10" s="72"/>
      <c r="M10" s="72"/>
      <c r="N10" s="73"/>
      <c r="O10" s="74"/>
      <c r="P10" s="75"/>
      <c r="Q10" s="76"/>
    </row>
    <row r="11" spans="1:17" x14ac:dyDescent="0.25">
      <c r="A11" s="5"/>
      <c r="B11" s="72" t="s">
        <v>8</v>
      </c>
      <c r="C11" s="72"/>
      <c r="D11" s="72"/>
      <c r="E11" s="72"/>
      <c r="F11" s="72"/>
      <c r="G11" s="72"/>
      <c r="H11" s="72"/>
      <c r="I11" s="72"/>
      <c r="J11" s="72"/>
      <c r="K11" s="72"/>
      <c r="L11" s="72"/>
      <c r="M11" s="72"/>
      <c r="N11" s="73"/>
      <c r="O11" s="74"/>
      <c r="P11" s="75"/>
      <c r="Q11" s="76"/>
    </row>
    <row r="12" spans="1:17" x14ac:dyDescent="0.25">
      <c r="A12" s="5"/>
      <c r="B12" s="72" t="s">
        <v>7</v>
      </c>
      <c r="C12" s="72"/>
      <c r="D12" s="72"/>
      <c r="E12" s="72"/>
      <c r="F12" s="72"/>
      <c r="G12" s="72"/>
      <c r="H12" s="72"/>
      <c r="I12" s="72"/>
      <c r="J12" s="72"/>
      <c r="K12" s="72"/>
      <c r="L12" s="72"/>
      <c r="M12" s="72"/>
      <c r="N12" s="73"/>
      <c r="O12" s="74"/>
      <c r="P12" s="75"/>
      <c r="Q12" s="76"/>
    </row>
    <row r="13" spans="1:17" x14ac:dyDescent="0.25">
      <c r="A13" s="5"/>
      <c r="B13" s="72" t="s">
        <v>21</v>
      </c>
      <c r="C13" s="72"/>
      <c r="D13" s="72"/>
      <c r="E13" s="72"/>
      <c r="F13" s="72"/>
      <c r="G13" s="72"/>
      <c r="H13" s="72"/>
      <c r="I13" s="72"/>
      <c r="J13" s="72"/>
      <c r="K13" s="72"/>
      <c r="L13" s="72"/>
      <c r="M13" s="72"/>
      <c r="N13" s="73"/>
      <c r="O13" s="74"/>
      <c r="P13" s="75"/>
      <c r="Q13" s="76"/>
    </row>
    <row r="14" spans="1:17" x14ac:dyDescent="0.25">
      <c r="A14" s="5"/>
      <c r="B14" s="7" t="s">
        <v>5</v>
      </c>
      <c r="C14" s="21"/>
      <c r="D14" s="21"/>
      <c r="E14" s="21"/>
      <c r="F14" s="21"/>
      <c r="G14" s="21"/>
      <c r="H14" s="21"/>
      <c r="I14" s="21"/>
      <c r="J14" s="21"/>
      <c r="K14" s="21"/>
      <c r="L14" s="21"/>
      <c r="M14" s="21"/>
      <c r="N14" s="18"/>
      <c r="O14" s="49"/>
      <c r="P14" s="19"/>
      <c r="Q14" s="55"/>
    </row>
    <row r="15" spans="1:17" ht="34.5" customHeight="1" x14ac:dyDescent="0.25">
      <c r="A15" s="8"/>
      <c r="B15" s="79" t="s">
        <v>80</v>
      </c>
      <c r="C15" s="79"/>
      <c r="D15" s="79"/>
      <c r="E15" s="79"/>
      <c r="F15" s="79"/>
      <c r="G15" s="79"/>
      <c r="H15" s="79"/>
      <c r="I15" s="79"/>
      <c r="J15" s="79"/>
      <c r="K15" s="79"/>
      <c r="L15" s="79"/>
      <c r="M15" s="80"/>
      <c r="N15" s="18"/>
      <c r="O15" s="49"/>
      <c r="P15" s="19"/>
      <c r="Q15" s="55"/>
    </row>
    <row r="16" spans="1:17" x14ac:dyDescent="0.25">
      <c r="A16" s="6" t="s">
        <v>22</v>
      </c>
      <c r="B16" s="21"/>
      <c r="C16" s="21"/>
      <c r="D16" s="21"/>
      <c r="E16" s="21"/>
      <c r="F16" s="21"/>
      <c r="G16" s="21"/>
      <c r="H16" s="21"/>
      <c r="I16" s="21"/>
      <c r="J16" s="21"/>
      <c r="K16" s="21"/>
      <c r="L16" s="21"/>
      <c r="M16" s="21"/>
      <c r="N16" s="17"/>
      <c r="O16" s="49"/>
      <c r="P16" s="19"/>
      <c r="Q16" s="55"/>
    </row>
    <row r="17" spans="1:18" x14ac:dyDescent="0.25">
      <c r="A17" s="6"/>
      <c r="B17" s="77" t="s">
        <v>13</v>
      </c>
      <c r="C17" s="77"/>
      <c r="D17" s="77"/>
      <c r="E17" s="77"/>
      <c r="F17" s="77"/>
      <c r="G17" s="77"/>
      <c r="H17" s="77"/>
      <c r="I17" s="77"/>
      <c r="J17" s="77"/>
      <c r="K17" s="77"/>
      <c r="L17" s="77"/>
      <c r="M17" s="78"/>
      <c r="N17" s="17"/>
      <c r="O17" s="49"/>
      <c r="P17" s="19"/>
      <c r="Q17" s="55"/>
    </row>
    <row r="18" spans="1:18" x14ac:dyDescent="0.25">
      <c r="A18" s="5"/>
      <c r="B18" s="72" t="s">
        <v>14</v>
      </c>
      <c r="C18" s="72"/>
      <c r="D18" s="72"/>
      <c r="E18" s="72"/>
      <c r="F18" s="72"/>
      <c r="G18" s="72"/>
      <c r="H18" s="72"/>
      <c r="I18" s="72"/>
      <c r="J18" s="72"/>
      <c r="K18" s="72"/>
      <c r="L18" s="72"/>
      <c r="M18" s="72"/>
      <c r="N18" s="82">
        <v>0</v>
      </c>
      <c r="O18" s="74">
        <v>1</v>
      </c>
      <c r="P18" s="75">
        <v>0.2</v>
      </c>
      <c r="Q18" s="76">
        <f t="shared" ref="Q18" si="1">P18*O18</f>
        <v>0.2</v>
      </c>
    </row>
    <row r="19" spans="1:18" x14ac:dyDescent="0.25">
      <c r="A19" s="5"/>
      <c r="B19" s="21"/>
      <c r="C19" s="21"/>
      <c r="D19" s="21"/>
      <c r="E19" s="21"/>
      <c r="F19" s="21"/>
      <c r="G19" s="21"/>
      <c r="H19" s="21"/>
      <c r="I19" s="21"/>
      <c r="J19" s="21"/>
      <c r="K19" s="21"/>
      <c r="L19" s="21"/>
      <c r="M19" s="21"/>
      <c r="N19" s="82"/>
      <c r="O19" s="74"/>
      <c r="P19" s="75"/>
      <c r="Q19" s="76"/>
    </row>
    <row r="20" spans="1:18" x14ac:dyDescent="0.25">
      <c r="A20" s="5"/>
      <c r="B20" s="77" t="s">
        <v>23</v>
      </c>
      <c r="C20" s="77"/>
      <c r="D20" s="77"/>
      <c r="E20" s="77"/>
      <c r="F20" s="77"/>
      <c r="G20" s="77"/>
      <c r="H20" s="77"/>
      <c r="I20" s="77"/>
      <c r="J20" s="77"/>
      <c r="K20" s="77"/>
      <c r="L20" s="77"/>
      <c r="M20" s="78"/>
      <c r="N20" s="82"/>
      <c r="O20" s="74"/>
      <c r="P20" s="75"/>
      <c r="Q20" s="76"/>
    </row>
    <row r="21" spans="1:18" x14ac:dyDescent="0.25">
      <c r="A21" s="5"/>
      <c r="B21" s="72" t="s">
        <v>26</v>
      </c>
      <c r="C21" s="72"/>
      <c r="D21" s="72"/>
      <c r="E21" s="72"/>
      <c r="F21" s="72"/>
      <c r="G21" s="72"/>
      <c r="H21" s="72"/>
      <c r="I21" s="72"/>
      <c r="J21" s="72"/>
      <c r="K21" s="72"/>
      <c r="L21" s="72"/>
      <c r="M21" s="72"/>
      <c r="N21" s="82"/>
      <c r="O21" s="74"/>
      <c r="P21" s="75"/>
      <c r="Q21" s="76"/>
      <c r="R21" s="14"/>
    </row>
    <row r="22" spans="1:18" x14ac:dyDescent="0.25">
      <c r="A22" s="5"/>
      <c r="B22" s="72" t="s">
        <v>24</v>
      </c>
      <c r="C22" s="72"/>
      <c r="D22" s="72"/>
      <c r="E22" s="72"/>
      <c r="F22" s="72"/>
      <c r="G22" s="72"/>
      <c r="H22" s="72"/>
      <c r="I22" s="72"/>
      <c r="J22" s="72"/>
      <c r="K22" s="72"/>
      <c r="L22" s="72"/>
      <c r="M22" s="72"/>
      <c r="N22" s="82"/>
      <c r="O22" s="74"/>
      <c r="P22" s="75"/>
      <c r="Q22" s="76"/>
      <c r="R22" s="15"/>
    </row>
    <row r="23" spans="1:18" ht="31.5" customHeight="1" x14ac:dyDescent="0.25">
      <c r="A23" s="5"/>
      <c r="B23" s="72" t="s">
        <v>16</v>
      </c>
      <c r="C23" s="72"/>
      <c r="D23" s="72"/>
      <c r="E23" s="72"/>
      <c r="F23" s="72"/>
      <c r="G23" s="72"/>
      <c r="H23" s="72"/>
      <c r="I23" s="72"/>
      <c r="J23" s="72"/>
      <c r="K23" s="72"/>
      <c r="L23" s="72"/>
      <c r="M23" s="72"/>
      <c r="N23" s="82"/>
      <c r="O23" s="74"/>
      <c r="P23" s="75"/>
      <c r="Q23" s="76"/>
    </row>
    <row r="24" spans="1:18" x14ac:dyDescent="0.25">
      <c r="A24" s="5"/>
      <c r="B24" s="21"/>
      <c r="C24" s="21"/>
      <c r="D24" s="21"/>
      <c r="E24" s="21"/>
      <c r="F24" s="21"/>
      <c r="G24" s="21"/>
      <c r="H24" s="21"/>
      <c r="I24" s="21"/>
      <c r="J24" s="21"/>
      <c r="K24" s="21"/>
      <c r="L24" s="21"/>
      <c r="M24" s="21"/>
      <c r="N24" s="82"/>
      <c r="O24" s="74"/>
      <c r="P24" s="75"/>
      <c r="Q24" s="76"/>
    </row>
    <row r="25" spans="1:18" x14ac:dyDescent="0.25">
      <c r="A25" s="6"/>
      <c r="B25" s="77" t="s">
        <v>25</v>
      </c>
      <c r="C25" s="77"/>
      <c r="D25" s="77"/>
      <c r="E25" s="77"/>
      <c r="F25" s="77"/>
      <c r="G25" s="77"/>
      <c r="H25" s="77"/>
      <c r="I25" s="77"/>
      <c r="J25" s="77"/>
      <c r="K25" s="77"/>
      <c r="L25" s="77"/>
      <c r="M25" s="78"/>
      <c r="N25" s="82"/>
      <c r="O25" s="74"/>
      <c r="P25" s="75"/>
      <c r="Q25" s="76"/>
    </row>
    <row r="26" spans="1:18" x14ac:dyDescent="0.25">
      <c r="A26" s="5"/>
      <c r="B26" s="72" t="s">
        <v>18</v>
      </c>
      <c r="C26" s="72"/>
      <c r="D26" s="72"/>
      <c r="E26" s="72"/>
      <c r="F26" s="72"/>
      <c r="G26" s="72"/>
      <c r="H26" s="72"/>
      <c r="I26" s="72"/>
      <c r="J26" s="72"/>
      <c r="K26" s="72"/>
      <c r="L26" s="72"/>
      <c r="M26" s="72"/>
      <c r="N26" s="82"/>
      <c r="O26" s="74"/>
      <c r="P26" s="75"/>
      <c r="Q26" s="76"/>
      <c r="R26" s="14"/>
    </row>
    <row r="27" spans="1:18" x14ac:dyDescent="0.25">
      <c r="A27" s="5"/>
      <c r="B27" s="72" t="s">
        <v>17</v>
      </c>
      <c r="C27" s="72"/>
      <c r="D27" s="72"/>
      <c r="E27" s="72"/>
      <c r="F27" s="72"/>
      <c r="G27" s="72"/>
      <c r="H27" s="72"/>
      <c r="I27" s="72"/>
      <c r="J27" s="72"/>
      <c r="K27" s="72"/>
      <c r="L27" s="72"/>
      <c r="M27" s="72"/>
      <c r="N27" s="82"/>
      <c r="O27" s="74"/>
      <c r="P27" s="75"/>
      <c r="Q27" s="76"/>
      <c r="R27" s="15"/>
    </row>
    <row r="28" spans="1:18" ht="31.5" customHeight="1" x14ac:dyDescent="0.25">
      <c r="A28" s="5"/>
      <c r="B28" s="72" t="s">
        <v>19</v>
      </c>
      <c r="C28" s="72"/>
      <c r="D28" s="72"/>
      <c r="E28" s="72"/>
      <c r="F28" s="72"/>
      <c r="G28" s="72"/>
      <c r="H28" s="72"/>
      <c r="I28" s="72"/>
      <c r="J28" s="72"/>
      <c r="K28" s="72"/>
      <c r="L28" s="72"/>
      <c r="M28" s="72"/>
      <c r="N28" s="82"/>
      <c r="O28" s="74"/>
      <c r="P28" s="75"/>
      <c r="Q28" s="76"/>
    </row>
    <row r="29" spans="1:18" x14ac:dyDescent="0.25">
      <c r="A29" s="5"/>
      <c r="B29" s="21"/>
      <c r="C29" s="21"/>
      <c r="D29" s="21"/>
      <c r="E29" s="21"/>
      <c r="F29" s="21"/>
      <c r="G29" s="21"/>
      <c r="H29" s="21"/>
      <c r="I29" s="21"/>
      <c r="J29" s="21"/>
      <c r="K29" s="21"/>
      <c r="L29" s="21"/>
      <c r="M29" s="21"/>
      <c r="N29" s="82"/>
      <c r="O29" s="74"/>
      <c r="P29" s="75"/>
      <c r="Q29" s="76"/>
    </row>
    <row r="30" spans="1:18" x14ac:dyDescent="0.25">
      <c r="A30" s="6"/>
      <c r="B30" s="77" t="s">
        <v>2</v>
      </c>
      <c r="C30" s="77"/>
      <c r="D30" s="77"/>
      <c r="E30" s="77"/>
      <c r="F30" s="77"/>
      <c r="G30" s="77"/>
      <c r="H30" s="77"/>
      <c r="I30" s="77"/>
      <c r="J30" s="77"/>
      <c r="K30" s="77"/>
      <c r="L30" s="77"/>
      <c r="M30" s="78"/>
      <c r="N30" s="82"/>
      <c r="O30" s="74"/>
      <c r="P30" s="75"/>
      <c r="Q30" s="76"/>
    </row>
    <row r="31" spans="1:18" ht="15" customHeight="1" x14ac:dyDescent="0.25">
      <c r="A31" s="5"/>
      <c r="B31" s="72" t="s">
        <v>79</v>
      </c>
      <c r="C31" s="72"/>
      <c r="D31" s="72"/>
      <c r="E31" s="72"/>
      <c r="F31" s="72"/>
      <c r="G31" s="72"/>
      <c r="H31" s="72"/>
      <c r="I31" s="72"/>
      <c r="J31" s="72"/>
      <c r="K31" s="72"/>
      <c r="L31" s="72"/>
      <c r="M31" s="81"/>
      <c r="N31" s="82"/>
      <c r="O31" s="74"/>
      <c r="P31" s="75"/>
      <c r="Q31" s="76"/>
    </row>
    <row r="32" spans="1:18" x14ac:dyDescent="0.25">
      <c r="A32" s="5"/>
      <c r="B32" s="7" t="s">
        <v>5</v>
      </c>
      <c r="C32" s="21"/>
      <c r="D32" s="21"/>
      <c r="E32" s="21"/>
      <c r="F32" s="21"/>
      <c r="G32" s="21"/>
      <c r="H32" s="21"/>
      <c r="I32" s="21"/>
      <c r="J32" s="21"/>
      <c r="K32" s="21"/>
      <c r="L32" s="21"/>
      <c r="M32" s="21"/>
      <c r="N32" s="18"/>
      <c r="O32" s="49"/>
      <c r="P32" s="19"/>
      <c r="Q32" s="20"/>
    </row>
    <row r="33" spans="1:17" ht="34.5" customHeight="1" thickBot="1" x14ac:dyDescent="0.3">
      <c r="A33" s="8"/>
      <c r="B33" s="90" t="s">
        <v>81</v>
      </c>
      <c r="C33" s="90"/>
      <c r="D33" s="90"/>
      <c r="E33" s="90"/>
      <c r="F33" s="90"/>
      <c r="G33" s="90"/>
      <c r="H33" s="90"/>
      <c r="I33" s="90"/>
      <c r="J33" s="90"/>
      <c r="K33" s="90"/>
      <c r="L33" s="90"/>
      <c r="M33" s="90"/>
      <c r="N33" s="18"/>
      <c r="O33" s="49"/>
      <c r="P33" s="19"/>
      <c r="Q33" s="20"/>
    </row>
    <row r="34" spans="1:17" ht="29.25" customHeight="1" thickBot="1" x14ac:dyDescent="0.3">
      <c r="A34" s="70" t="str">
        <f>"Fonctionnalités (" &amp; SUM(P35:P85)*100&amp; "%)"</f>
        <v>Fonctionnalités (40%)</v>
      </c>
      <c r="B34" s="71"/>
      <c r="C34" s="71"/>
      <c r="D34" s="71"/>
      <c r="E34" s="71"/>
      <c r="F34" s="71"/>
      <c r="G34" s="71"/>
      <c r="H34" s="71"/>
      <c r="I34" s="71"/>
      <c r="J34" s="22"/>
      <c r="K34" s="22"/>
      <c r="L34" s="22"/>
      <c r="M34" s="10"/>
      <c r="N34" s="11" t="s">
        <v>37</v>
      </c>
      <c r="O34" s="48" t="s">
        <v>3</v>
      </c>
      <c r="P34" s="12" t="s">
        <v>0</v>
      </c>
      <c r="Q34" s="13" t="s">
        <v>4</v>
      </c>
    </row>
    <row r="35" spans="1:17" ht="29.25" customHeight="1" x14ac:dyDescent="0.25">
      <c r="A35" s="91" t="s">
        <v>32</v>
      </c>
      <c r="B35" s="92"/>
      <c r="C35" s="92"/>
      <c r="D35" s="92"/>
      <c r="E35" s="92"/>
      <c r="F35" s="92"/>
      <c r="G35" s="92"/>
      <c r="H35" s="92"/>
      <c r="I35" s="92"/>
      <c r="J35" s="92"/>
      <c r="K35" s="92"/>
      <c r="L35" s="92"/>
      <c r="M35" s="93"/>
      <c r="N35" s="56"/>
      <c r="O35" s="57"/>
      <c r="P35" s="58"/>
      <c r="Q35" s="59"/>
    </row>
    <row r="36" spans="1:17" x14ac:dyDescent="0.25">
      <c r="A36" s="8"/>
      <c r="B36" s="86" t="s">
        <v>36</v>
      </c>
      <c r="C36" s="86"/>
      <c r="D36" s="86"/>
      <c r="E36" s="86"/>
      <c r="F36" s="86"/>
      <c r="G36" s="86"/>
      <c r="H36" s="86"/>
      <c r="I36" s="86"/>
      <c r="J36" s="86"/>
      <c r="K36" s="86"/>
      <c r="L36" s="86"/>
      <c r="M36" s="87"/>
      <c r="N36" s="18" t="s">
        <v>75</v>
      </c>
      <c r="O36" s="49">
        <v>1</v>
      </c>
      <c r="P36" s="23">
        <v>0.01</v>
      </c>
      <c r="Q36" s="55">
        <f>P36*O36</f>
        <v>0.01</v>
      </c>
    </row>
    <row r="37" spans="1:17" x14ac:dyDescent="0.25">
      <c r="A37" s="8"/>
      <c r="B37" s="86" t="s">
        <v>38</v>
      </c>
      <c r="C37" s="86"/>
      <c r="D37" s="86"/>
      <c r="E37" s="86"/>
      <c r="F37" s="86"/>
      <c r="G37" s="86"/>
      <c r="H37" s="86"/>
      <c r="I37" s="86"/>
      <c r="J37" s="86"/>
      <c r="K37" s="86"/>
      <c r="L37" s="86"/>
      <c r="M37" s="87"/>
      <c r="N37" s="18" t="s">
        <v>75</v>
      </c>
      <c r="O37" s="49">
        <v>1</v>
      </c>
      <c r="P37" s="23">
        <v>0.01</v>
      </c>
      <c r="Q37" s="55">
        <f t="shared" ref="Q37" si="2">P37*O37</f>
        <v>0.01</v>
      </c>
    </row>
    <row r="38" spans="1:17" x14ac:dyDescent="0.25">
      <c r="A38" s="8"/>
      <c r="B38" s="88" t="s">
        <v>44</v>
      </c>
      <c r="C38" s="88"/>
      <c r="D38" s="88"/>
      <c r="E38" s="88"/>
      <c r="F38" s="88"/>
      <c r="G38" s="88"/>
      <c r="H38" s="88"/>
      <c r="I38" s="88"/>
      <c r="J38" s="88"/>
      <c r="K38" s="88"/>
      <c r="L38" s="88"/>
      <c r="M38" s="89"/>
      <c r="N38" s="18"/>
      <c r="O38" s="49"/>
      <c r="P38" s="19"/>
      <c r="Q38" s="55"/>
    </row>
    <row r="39" spans="1:17" ht="34.5" customHeight="1" x14ac:dyDescent="0.25">
      <c r="A39" s="8"/>
      <c r="B39" s="79" t="s">
        <v>82</v>
      </c>
      <c r="C39" s="79"/>
      <c r="D39" s="79"/>
      <c r="E39" s="79"/>
      <c r="F39" s="79"/>
      <c r="G39" s="79"/>
      <c r="H39" s="79"/>
      <c r="I39" s="79"/>
      <c r="J39" s="79"/>
      <c r="K39" s="79"/>
      <c r="L39" s="79"/>
      <c r="M39" s="80"/>
      <c r="N39" s="18"/>
      <c r="O39" s="49"/>
      <c r="P39" s="19"/>
      <c r="Q39" s="55"/>
    </row>
    <row r="40" spans="1:17" ht="29.25" customHeight="1" x14ac:dyDescent="0.25">
      <c r="A40" s="83" t="s">
        <v>64</v>
      </c>
      <c r="B40" s="84"/>
      <c r="C40" s="84"/>
      <c r="D40" s="84"/>
      <c r="E40" s="84"/>
      <c r="F40" s="84"/>
      <c r="G40" s="84"/>
      <c r="H40" s="84"/>
      <c r="I40" s="84"/>
      <c r="J40" s="84"/>
      <c r="K40" s="84"/>
      <c r="L40" s="84"/>
      <c r="M40" s="85"/>
      <c r="N40" s="56"/>
      <c r="O40" s="57"/>
      <c r="P40" s="58"/>
      <c r="Q40" s="60"/>
    </row>
    <row r="41" spans="1:17" x14ac:dyDescent="0.25">
      <c r="A41" s="8"/>
      <c r="B41" s="86" t="s">
        <v>40</v>
      </c>
      <c r="C41" s="86"/>
      <c r="D41" s="86"/>
      <c r="E41" s="86"/>
      <c r="F41" s="86"/>
      <c r="G41" s="86"/>
      <c r="H41" s="86"/>
      <c r="I41" s="86"/>
      <c r="J41" s="86"/>
      <c r="K41" s="86"/>
      <c r="L41" s="86"/>
      <c r="M41" s="87"/>
      <c r="N41" s="18" t="s">
        <v>75</v>
      </c>
      <c r="O41" s="49">
        <v>1</v>
      </c>
      <c r="P41" s="23">
        <v>0.01</v>
      </c>
      <c r="Q41" s="55">
        <f t="shared" ref="Q41:Q43" si="3">P41*O41</f>
        <v>0.01</v>
      </c>
    </row>
    <row r="42" spans="1:17" x14ac:dyDescent="0.25">
      <c r="A42" s="8"/>
      <c r="B42" s="86" t="s">
        <v>63</v>
      </c>
      <c r="C42" s="86"/>
      <c r="D42" s="86"/>
      <c r="E42" s="86"/>
      <c r="F42" s="86"/>
      <c r="G42" s="86"/>
      <c r="H42" s="86"/>
      <c r="I42" s="86"/>
      <c r="J42" s="86"/>
      <c r="K42" s="86"/>
      <c r="L42" s="86"/>
      <c r="M42" s="87"/>
      <c r="N42" s="18" t="s">
        <v>75</v>
      </c>
      <c r="O42" s="49">
        <v>1</v>
      </c>
      <c r="P42" s="23">
        <v>0.02</v>
      </c>
      <c r="Q42" s="55">
        <f t="shared" si="3"/>
        <v>0.02</v>
      </c>
    </row>
    <row r="43" spans="1:17" x14ac:dyDescent="0.25">
      <c r="A43" s="8"/>
      <c r="B43" s="86" t="s">
        <v>39</v>
      </c>
      <c r="C43" s="86"/>
      <c r="D43" s="86"/>
      <c r="E43" s="86"/>
      <c r="F43" s="86"/>
      <c r="G43" s="86"/>
      <c r="H43" s="86"/>
      <c r="I43" s="86"/>
      <c r="J43" s="86"/>
      <c r="K43" s="86"/>
      <c r="L43" s="86"/>
      <c r="M43" s="87"/>
      <c r="N43" s="18" t="s">
        <v>75</v>
      </c>
      <c r="O43" s="49">
        <v>1</v>
      </c>
      <c r="P43" s="23">
        <v>0.02</v>
      </c>
      <c r="Q43" s="55">
        <f t="shared" si="3"/>
        <v>0.02</v>
      </c>
    </row>
    <row r="44" spans="1:17" x14ac:dyDescent="0.25">
      <c r="A44" s="8"/>
      <c r="B44" s="88" t="s">
        <v>44</v>
      </c>
      <c r="C44" s="88"/>
      <c r="D44" s="88"/>
      <c r="E44" s="88"/>
      <c r="F44" s="88"/>
      <c r="G44" s="88"/>
      <c r="H44" s="88"/>
      <c r="I44" s="88"/>
      <c r="J44" s="88"/>
      <c r="K44" s="88"/>
      <c r="L44" s="88"/>
      <c r="M44" s="89"/>
      <c r="N44" s="18"/>
      <c r="O44" s="49"/>
      <c r="P44" s="19"/>
      <c r="Q44" s="55"/>
    </row>
    <row r="45" spans="1:17" ht="34.5" customHeight="1" x14ac:dyDescent="0.25">
      <c r="A45" s="8"/>
      <c r="B45" s="79" t="s">
        <v>83</v>
      </c>
      <c r="C45" s="79"/>
      <c r="D45" s="79"/>
      <c r="E45" s="79"/>
      <c r="F45" s="79"/>
      <c r="G45" s="79"/>
      <c r="H45" s="79"/>
      <c r="I45" s="79"/>
      <c r="J45" s="79"/>
      <c r="K45" s="79"/>
      <c r="L45" s="79"/>
      <c r="M45" s="80"/>
      <c r="N45" s="18"/>
      <c r="O45" s="49"/>
      <c r="P45" s="19"/>
      <c r="Q45" s="55"/>
    </row>
    <row r="46" spans="1:17" ht="29.25" customHeight="1" x14ac:dyDescent="0.25">
      <c r="A46" s="83" t="s">
        <v>45</v>
      </c>
      <c r="B46" s="84"/>
      <c r="C46" s="84"/>
      <c r="D46" s="84"/>
      <c r="E46" s="84"/>
      <c r="F46" s="84"/>
      <c r="G46" s="84"/>
      <c r="H46" s="84"/>
      <c r="I46" s="84"/>
      <c r="J46" s="84"/>
      <c r="K46" s="84"/>
      <c r="L46" s="84"/>
      <c r="M46" s="85"/>
      <c r="N46" s="56"/>
      <c r="O46" s="57"/>
      <c r="P46" s="58"/>
      <c r="Q46" s="60"/>
    </row>
    <row r="47" spans="1:17" x14ac:dyDescent="0.25">
      <c r="A47" s="8"/>
      <c r="B47" s="86" t="s">
        <v>76</v>
      </c>
      <c r="C47" s="86"/>
      <c r="D47" s="86"/>
      <c r="E47" s="86"/>
      <c r="F47" s="86"/>
      <c r="G47" s="86"/>
      <c r="H47" s="86"/>
      <c r="I47" s="86"/>
      <c r="J47" s="86"/>
      <c r="K47" s="86"/>
      <c r="L47" s="86"/>
      <c r="M47" s="87"/>
      <c r="N47" s="18" t="s">
        <v>75</v>
      </c>
      <c r="O47" s="49">
        <v>1</v>
      </c>
      <c r="P47" s="23">
        <v>0.01</v>
      </c>
      <c r="Q47" s="55">
        <f t="shared" ref="Q47:Q48" si="4">P47*O47</f>
        <v>0.01</v>
      </c>
    </row>
    <row r="48" spans="1:17" x14ac:dyDescent="0.25">
      <c r="A48" s="8"/>
      <c r="B48" s="86" t="s">
        <v>77</v>
      </c>
      <c r="C48" s="86"/>
      <c r="D48" s="86"/>
      <c r="E48" s="86"/>
      <c r="F48" s="86"/>
      <c r="G48" s="86"/>
      <c r="H48" s="86"/>
      <c r="I48" s="86"/>
      <c r="J48" s="86"/>
      <c r="K48" s="86"/>
      <c r="L48" s="86"/>
      <c r="M48" s="87"/>
      <c r="N48" s="18" t="s">
        <v>75</v>
      </c>
      <c r="O48" s="49">
        <v>1</v>
      </c>
      <c r="P48" s="23">
        <v>0.01</v>
      </c>
      <c r="Q48" s="55">
        <f t="shared" si="4"/>
        <v>0.01</v>
      </c>
    </row>
    <row r="49" spans="1:17" x14ac:dyDescent="0.25">
      <c r="A49" s="8"/>
      <c r="B49" s="88" t="s">
        <v>44</v>
      </c>
      <c r="C49" s="88"/>
      <c r="D49" s="88"/>
      <c r="E49" s="88"/>
      <c r="F49" s="88"/>
      <c r="G49" s="88"/>
      <c r="H49" s="88"/>
      <c r="I49" s="88"/>
      <c r="J49" s="88"/>
      <c r="K49" s="88"/>
      <c r="L49" s="88"/>
      <c r="M49" s="89"/>
      <c r="N49" s="18"/>
      <c r="O49" s="49"/>
      <c r="P49" s="19"/>
      <c r="Q49" s="20"/>
    </row>
    <row r="50" spans="1:17" ht="34.5" customHeight="1" x14ac:dyDescent="0.25">
      <c r="A50" s="8"/>
      <c r="B50" s="79" t="s">
        <v>84</v>
      </c>
      <c r="C50" s="79"/>
      <c r="D50" s="79"/>
      <c r="E50" s="79"/>
      <c r="F50" s="79"/>
      <c r="G50" s="79"/>
      <c r="H50" s="79"/>
      <c r="I50" s="79"/>
      <c r="J50" s="79"/>
      <c r="K50" s="79"/>
      <c r="L50" s="79"/>
      <c r="M50" s="80"/>
      <c r="N50" s="18"/>
      <c r="O50" s="49"/>
      <c r="P50" s="19"/>
      <c r="Q50" s="20"/>
    </row>
    <row r="51" spans="1:17" ht="29.25" customHeight="1" x14ac:dyDescent="0.25">
      <c r="A51" s="83" t="s">
        <v>47</v>
      </c>
      <c r="B51" s="84"/>
      <c r="C51" s="84"/>
      <c r="D51" s="84"/>
      <c r="E51" s="84"/>
      <c r="F51" s="84"/>
      <c r="G51" s="84"/>
      <c r="H51" s="84"/>
      <c r="I51" s="84"/>
      <c r="J51" s="84"/>
      <c r="K51" s="84"/>
      <c r="L51" s="84"/>
      <c r="M51" s="85"/>
      <c r="N51" s="56"/>
      <c r="O51" s="57"/>
      <c r="P51" s="58"/>
      <c r="Q51" s="59"/>
    </row>
    <row r="52" spans="1:17" x14ac:dyDescent="0.25">
      <c r="A52" s="8"/>
      <c r="B52" s="86" t="s">
        <v>60</v>
      </c>
      <c r="C52" s="86"/>
      <c r="D52" s="86"/>
      <c r="E52" s="86"/>
      <c r="F52" s="86"/>
      <c r="G52" s="86"/>
      <c r="H52" s="86"/>
      <c r="I52" s="86"/>
      <c r="J52" s="86"/>
      <c r="K52" s="86"/>
      <c r="L52" s="86"/>
      <c r="M52" s="87"/>
      <c r="N52" s="18" t="s">
        <v>75</v>
      </c>
      <c r="O52" s="49">
        <v>1</v>
      </c>
      <c r="P52" s="23">
        <v>0.01</v>
      </c>
      <c r="Q52" s="55">
        <f t="shared" ref="Q52:Q55" si="5">P52*O52</f>
        <v>0.01</v>
      </c>
    </row>
    <row r="53" spans="1:17" x14ac:dyDescent="0.25">
      <c r="A53" s="8"/>
      <c r="B53" s="86" t="s">
        <v>48</v>
      </c>
      <c r="C53" s="86"/>
      <c r="D53" s="86"/>
      <c r="E53" s="86"/>
      <c r="F53" s="86"/>
      <c r="G53" s="86"/>
      <c r="H53" s="86"/>
      <c r="I53" s="86"/>
      <c r="J53" s="86"/>
      <c r="K53" s="86"/>
      <c r="L53" s="86"/>
      <c r="M53" s="87"/>
      <c r="N53" s="18" t="s">
        <v>75</v>
      </c>
      <c r="O53" s="49">
        <v>1</v>
      </c>
      <c r="P53" s="23">
        <v>0.01</v>
      </c>
      <c r="Q53" s="55">
        <f t="shared" si="5"/>
        <v>0.01</v>
      </c>
    </row>
    <row r="54" spans="1:17" x14ac:dyDescent="0.25">
      <c r="A54" s="8"/>
      <c r="B54" s="86" t="s">
        <v>42</v>
      </c>
      <c r="C54" s="86"/>
      <c r="D54" s="86"/>
      <c r="E54" s="86"/>
      <c r="F54" s="86"/>
      <c r="G54" s="86"/>
      <c r="H54" s="86"/>
      <c r="I54" s="86"/>
      <c r="J54" s="86"/>
      <c r="K54" s="86"/>
      <c r="L54" s="86"/>
      <c r="M54" s="87"/>
      <c r="N54" s="18" t="s">
        <v>75</v>
      </c>
      <c r="O54" s="49">
        <v>1</v>
      </c>
      <c r="P54" s="23">
        <v>0.01</v>
      </c>
      <c r="Q54" s="55">
        <f t="shared" si="5"/>
        <v>0.01</v>
      </c>
    </row>
    <row r="55" spans="1:17" x14ac:dyDescent="0.25">
      <c r="A55" s="8"/>
      <c r="B55" s="86" t="s">
        <v>43</v>
      </c>
      <c r="C55" s="86"/>
      <c r="D55" s="86"/>
      <c r="E55" s="86"/>
      <c r="F55" s="86"/>
      <c r="G55" s="86"/>
      <c r="H55" s="86"/>
      <c r="I55" s="86"/>
      <c r="J55" s="86"/>
      <c r="K55" s="86"/>
      <c r="L55" s="86"/>
      <c r="M55" s="87"/>
      <c r="N55" s="18" t="s">
        <v>75</v>
      </c>
      <c r="O55" s="49">
        <v>1</v>
      </c>
      <c r="P55" s="23">
        <v>0.01</v>
      </c>
      <c r="Q55" s="55">
        <f t="shared" si="5"/>
        <v>0.01</v>
      </c>
    </row>
    <row r="56" spans="1:17" x14ac:dyDescent="0.25">
      <c r="A56" s="8"/>
      <c r="B56" s="88" t="s">
        <v>44</v>
      </c>
      <c r="C56" s="88"/>
      <c r="D56" s="88"/>
      <c r="E56" s="88"/>
      <c r="F56" s="88"/>
      <c r="G56" s="88"/>
      <c r="H56" s="88"/>
      <c r="I56" s="88"/>
      <c r="J56" s="88"/>
      <c r="K56" s="88"/>
      <c r="L56" s="88"/>
      <c r="M56" s="89"/>
      <c r="N56" s="18"/>
      <c r="O56" s="49"/>
      <c r="P56" s="19"/>
      <c r="Q56" s="55"/>
    </row>
    <row r="57" spans="1:17" ht="34.5" customHeight="1" x14ac:dyDescent="0.25">
      <c r="A57" s="8"/>
      <c r="B57" s="79" t="s">
        <v>85</v>
      </c>
      <c r="C57" s="79"/>
      <c r="D57" s="79"/>
      <c r="E57" s="79"/>
      <c r="F57" s="79"/>
      <c r="G57" s="79"/>
      <c r="H57" s="79"/>
      <c r="I57" s="79"/>
      <c r="J57" s="79"/>
      <c r="K57" s="79"/>
      <c r="L57" s="79"/>
      <c r="M57" s="80"/>
      <c r="N57" s="18"/>
      <c r="O57" s="49"/>
      <c r="P57" s="19"/>
      <c r="Q57" s="55"/>
    </row>
    <row r="58" spans="1:17" ht="29.25" customHeight="1" x14ac:dyDescent="0.25">
      <c r="A58" s="83" t="s">
        <v>59</v>
      </c>
      <c r="B58" s="84"/>
      <c r="C58" s="84"/>
      <c r="D58" s="84"/>
      <c r="E58" s="84"/>
      <c r="F58" s="84"/>
      <c r="G58" s="84"/>
      <c r="H58" s="84"/>
      <c r="I58" s="84"/>
      <c r="J58" s="84"/>
      <c r="K58" s="84"/>
      <c r="L58" s="84"/>
      <c r="M58" s="85"/>
      <c r="N58" s="56"/>
      <c r="O58" s="57"/>
      <c r="P58" s="58"/>
      <c r="Q58" s="60"/>
    </row>
    <row r="59" spans="1:17" x14ac:dyDescent="0.25">
      <c r="A59" s="8"/>
      <c r="B59" s="86" t="s">
        <v>61</v>
      </c>
      <c r="C59" s="86"/>
      <c r="D59" s="86"/>
      <c r="E59" s="86"/>
      <c r="F59" s="86"/>
      <c r="G59" s="86"/>
      <c r="H59" s="86"/>
      <c r="I59" s="86"/>
      <c r="J59" s="86"/>
      <c r="K59" s="86"/>
      <c r="L59" s="86"/>
      <c r="M59" s="87"/>
      <c r="N59" s="18" t="s">
        <v>75</v>
      </c>
      <c r="O59" s="49">
        <v>1</v>
      </c>
      <c r="P59" s="23">
        <v>0.02</v>
      </c>
      <c r="Q59" s="55">
        <f t="shared" ref="Q59:Q60" si="6">P59*O59</f>
        <v>0.02</v>
      </c>
    </row>
    <row r="60" spans="1:17" ht="30.75" customHeight="1" x14ac:dyDescent="0.25">
      <c r="A60" s="8"/>
      <c r="B60" s="86" t="s">
        <v>62</v>
      </c>
      <c r="C60" s="86"/>
      <c r="D60" s="86"/>
      <c r="E60" s="86"/>
      <c r="F60" s="86"/>
      <c r="G60" s="86"/>
      <c r="H60" s="86"/>
      <c r="I60" s="86"/>
      <c r="J60" s="86"/>
      <c r="K60" s="86"/>
      <c r="L60" s="86"/>
      <c r="M60" s="87"/>
      <c r="N60" s="18" t="s">
        <v>75</v>
      </c>
      <c r="O60" s="49">
        <v>1</v>
      </c>
      <c r="P60" s="23">
        <v>0.02</v>
      </c>
      <c r="Q60" s="55">
        <f t="shared" si="6"/>
        <v>0.02</v>
      </c>
    </row>
    <row r="61" spans="1:17" x14ac:dyDescent="0.25">
      <c r="A61" s="8"/>
      <c r="B61" s="88" t="s">
        <v>44</v>
      </c>
      <c r="C61" s="88"/>
      <c r="D61" s="88"/>
      <c r="E61" s="88"/>
      <c r="F61" s="88"/>
      <c r="G61" s="88"/>
      <c r="H61" s="88"/>
      <c r="I61" s="88"/>
      <c r="J61" s="88"/>
      <c r="K61" s="88"/>
      <c r="L61" s="88"/>
      <c r="M61" s="89"/>
      <c r="N61" s="18"/>
      <c r="O61" s="49"/>
      <c r="P61" s="19"/>
      <c r="Q61" s="55"/>
    </row>
    <row r="62" spans="1:17" ht="34.5" customHeight="1" x14ac:dyDescent="0.25">
      <c r="A62" s="8"/>
      <c r="B62" s="79" t="s">
        <v>86</v>
      </c>
      <c r="C62" s="79"/>
      <c r="D62" s="79"/>
      <c r="E62" s="79"/>
      <c r="F62" s="79"/>
      <c r="G62" s="79"/>
      <c r="H62" s="79"/>
      <c r="I62" s="79"/>
      <c r="J62" s="79"/>
      <c r="K62" s="79"/>
      <c r="L62" s="79"/>
      <c r="M62" s="80"/>
      <c r="N62" s="18"/>
      <c r="O62" s="49"/>
      <c r="P62" s="19"/>
      <c r="Q62" s="55"/>
    </row>
    <row r="63" spans="1:17" ht="29.25" customHeight="1" x14ac:dyDescent="0.25">
      <c r="A63" s="83" t="s">
        <v>33</v>
      </c>
      <c r="B63" s="84"/>
      <c r="C63" s="84"/>
      <c r="D63" s="84"/>
      <c r="E63" s="84"/>
      <c r="F63" s="84"/>
      <c r="G63" s="84"/>
      <c r="H63" s="84"/>
      <c r="I63" s="84"/>
      <c r="J63" s="84"/>
      <c r="K63" s="84"/>
      <c r="L63" s="84"/>
      <c r="M63" s="85"/>
      <c r="N63" s="56"/>
      <c r="O63" s="57"/>
      <c r="P63" s="58"/>
      <c r="Q63" s="60"/>
    </row>
    <row r="64" spans="1:17" x14ac:dyDescent="0.25">
      <c r="A64" s="8"/>
      <c r="B64" s="86" t="s">
        <v>41</v>
      </c>
      <c r="C64" s="86"/>
      <c r="D64" s="86"/>
      <c r="E64" s="86"/>
      <c r="F64" s="86"/>
      <c r="G64" s="86"/>
      <c r="H64" s="86"/>
      <c r="I64" s="86"/>
      <c r="J64" s="86"/>
      <c r="K64" s="86"/>
      <c r="L64" s="86"/>
      <c r="M64" s="87"/>
      <c r="N64" s="18" t="s">
        <v>75</v>
      </c>
      <c r="O64" s="49">
        <v>1</v>
      </c>
      <c r="P64" s="23">
        <v>0.02</v>
      </c>
      <c r="Q64" s="55">
        <f t="shared" ref="Q64:Q68" si="7">P64*O64</f>
        <v>0.02</v>
      </c>
    </row>
    <row r="65" spans="1:17" x14ac:dyDescent="0.25">
      <c r="A65" s="8"/>
      <c r="B65" s="86" t="s">
        <v>46</v>
      </c>
      <c r="C65" s="86"/>
      <c r="D65" s="86"/>
      <c r="E65" s="86"/>
      <c r="F65" s="86"/>
      <c r="G65" s="86"/>
      <c r="H65" s="86"/>
      <c r="I65" s="86"/>
      <c r="J65" s="86"/>
      <c r="K65" s="86"/>
      <c r="L65" s="86"/>
      <c r="M65" s="87"/>
      <c r="N65" s="18" t="s">
        <v>75</v>
      </c>
      <c r="O65" s="49">
        <v>1</v>
      </c>
      <c r="P65" s="23">
        <v>0.02</v>
      </c>
      <c r="Q65" s="55">
        <f t="shared" si="7"/>
        <v>0.02</v>
      </c>
    </row>
    <row r="66" spans="1:17" x14ac:dyDescent="0.25">
      <c r="A66" s="8"/>
      <c r="B66" s="86" t="s">
        <v>42</v>
      </c>
      <c r="C66" s="86"/>
      <c r="D66" s="86"/>
      <c r="E66" s="86"/>
      <c r="F66" s="86"/>
      <c r="G66" s="86"/>
      <c r="H66" s="86"/>
      <c r="I66" s="86"/>
      <c r="J66" s="86"/>
      <c r="K66" s="86"/>
      <c r="L66" s="86"/>
      <c r="M66" s="87"/>
      <c r="N66" s="18" t="s">
        <v>75</v>
      </c>
      <c r="O66" s="49">
        <v>1</v>
      </c>
      <c r="P66" s="23">
        <v>0.01</v>
      </c>
      <c r="Q66" s="55">
        <f t="shared" si="7"/>
        <v>0.01</v>
      </c>
    </row>
    <row r="67" spans="1:17" x14ac:dyDescent="0.25">
      <c r="A67" s="8"/>
      <c r="B67" s="86" t="s">
        <v>43</v>
      </c>
      <c r="C67" s="86"/>
      <c r="D67" s="86"/>
      <c r="E67" s="86"/>
      <c r="F67" s="86"/>
      <c r="G67" s="86"/>
      <c r="H67" s="86"/>
      <c r="I67" s="86"/>
      <c r="J67" s="86"/>
      <c r="K67" s="86"/>
      <c r="L67" s="86"/>
      <c r="M67" s="87"/>
      <c r="N67" s="18" t="s">
        <v>75</v>
      </c>
      <c r="O67" s="49">
        <v>1</v>
      </c>
      <c r="P67" s="23">
        <v>0.01</v>
      </c>
      <c r="Q67" s="55">
        <f t="shared" si="7"/>
        <v>0.01</v>
      </c>
    </row>
    <row r="68" spans="1:17" x14ac:dyDescent="0.25">
      <c r="A68" s="8"/>
      <c r="B68" s="86" t="s">
        <v>55</v>
      </c>
      <c r="C68" s="86"/>
      <c r="D68" s="86"/>
      <c r="E68" s="86"/>
      <c r="F68" s="86"/>
      <c r="G68" s="86"/>
      <c r="H68" s="86"/>
      <c r="I68" s="86"/>
      <c r="J68" s="86"/>
      <c r="K68" s="86"/>
      <c r="L68" s="86"/>
      <c r="M68" s="87"/>
      <c r="N68" s="18" t="s">
        <v>75</v>
      </c>
      <c r="O68" s="49">
        <v>1</v>
      </c>
      <c r="P68" s="23">
        <v>0.01</v>
      </c>
      <c r="Q68" s="55">
        <f t="shared" si="7"/>
        <v>0.01</v>
      </c>
    </row>
    <row r="69" spans="1:17" x14ac:dyDescent="0.25">
      <c r="A69" s="8"/>
      <c r="B69" s="88" t="s">
        <v>44</v>
      </c>
      <c r="C69" s="88"/>
      <c r="D69" s="88"/>
      <c r="E69" s="88"/>
      <c r="F69" s="88"/>
      <c r="G69" s="88"/>
      <c r="H69" s="88"/>
      <c r="I69" s="88"/>
      <c r="J69" s="88"/>
      <c r="K69" s="88"/>
      <c r="L69" s="88"/>
      <c r="M69" s="89"/>
      <c r="N69" s="18"/>
      <c r="O69" s="49"/>
      <c r="P69" s="19"/>
      <c r="Q69" s="20"/>
    </row>
    <row r="70" spans="1:17" ht="34.5" customHeight="1" x14ac:dyDescent="0.25">
      <c r="A70" s="8"/>
      <c r="B70" s="79" t="s">
        <v>87</v>
      </c>
      <c r="C70" s="79"/>
      <c r="D70" s="79"/>
      <c r="E70" s="79"/>
      <c r="F70" s="79"/>
      <c r="G70" s="79"/>
      <c r="H70" s="79"/>
      <c r="I70" s="79"/>
      <c r="J70" s="79"/>
      <c r="K70" s="79"/>
      <c r="L70" s="79"/>
      <c r="M70" s="80"/>
      <c r="N70" s="18"/>
      <c r="O70" s="49"/>
      <c r="P70" s="19"/>
      <c r="Q70" s="20"/>
    </row>
    <row r="71" spans="1:17" ht="29.25" customHeight="1" x14ac:dyDescent="0.25">
      <c r="A71" s="83" t="s">
        <v>34</v>
      </c>
      <c r="B71" s="84"/>
      <c r="C71" s="84"/>
      <c r="D71" s="84"/>
      <c r="E71" s="84"/>
      <c r="F71" s="84"/>
      <c r="G71" s="84"/>
      <c r="H71" s="84"/>
      <c r="I71" s="84"/>
      <c r="J71" s="84"/>
      <c r="K71" s="84"/>
      <c r="L71" s="84"/>
      <c r="M71" s="85"/>
      <c r="N71" s="56"/>
      <c r="O71" s="57"/>
      <c r="P71" s="58"/>
      <c r="Q71" s="59"/>
    </row>
    <row r="72" spans="1:17" x14ac:dyDescent="0.25">
      <c r="A72" s="45"/>
      <c r="B72" s="86" t="s">
        <v>49</v>
      </c>
      <c r="C72" s="86"/>
      <c r="D72" s="86"/>
      <c r="E72" s="86"/>
      <c r="F72" s="86"/>
      <c r="G72" s="86"/>
      <c r="H72" s="86"/>
      <c r="I72" s="86"/>
      <c r="J72" s="86"/>
      <c r="K72" s="86"/>
      <c r="L72" s="86"/>
      <c r="M72" s="87"/>
      <c r="N72" s="18" t="s">
        <v>75</v>
      </c>
      <c r="O72" s="49">
        <v>1</v>
      </c>
      <c r="P72" s="23">
        <v>0.02</v>
      </c>
      <c r="Q72" s="55">
        <f t="shared" ref="Q72:Q79" si="8">P72*O72</f>
        <v>0.02</v>
      </c>
    </row>
    <row r="73" spans="1:17" x14ac:dyDescent="0.25">
      <c r="A73" s="45"/>
      <c r="B73" s="86" t="s">
        <v>51</v>
      </c>
      <c r="C73" s="86"/>
      <c r="D73" s="86"/>
      <c r="E73" s="86"/>
      <c r="F73" s="86"/>
      <c r="G73" s="86"/>
      <c r="H73" s="86"/>
      <c r="I73" s="86"/>
      <c r="J73" s="86"/>
      <c r="K73" s="86"/>
      <c r="L73" s="86"/>
      <c r="M73" s="87"/>
      <c r="N73" s="18" t="s">
        <v>75</v>
      </c>
      <c r="O73" s="49">
        <v>1</v>
      </c>
      <c r="P73" s="23">
        <v>0.02</v>
      </c>
      <c r="Q73" s="55">
        <f t="shared" si="8"/>
        <v>0.02</v>
      </c>
    </row>
    <row r="74" spans="1:17" x14ac:dyDescent="0.25">
      <c r="A74" s="45"/>
      <c r="B74" s="86" t="s">
        <v>50</v>
      </c>
      <c r="C74" s="86"/>
      <c r="D74" s="86"/>
      <c r="E74" s="86"/>
      <c r="F74" s="86"/>
      <c r="G74" s="86"/>
      <c r="H74" s="86"/>
      <c r="I74" s="86"/>
      <c r="J74" s="86"/>
      <c r="K74" s="86"/>
      <c r="L74" s="86"/>
      <c r="M74" s="87"/>
      <c r="N74" s="18" t="s">
        <v>75</v>
      </c>
      <c r="O74" s="49">
        <v>1</v>
      </c>
      <c r="P74" s="23">
        <v>0.02</v>
      </c>
      <c r="Q74" s="55">
        <f t="shared" si="8"/>
        <v>0.02</v>
      </c>
    </row>
    <row r="75" spans="1:17" x14ac:dyDescent="0.25">
      <c r="A75" s="45"/>
      <c r="B75" s="86" t="s">
        <v>52</v>
      </c>
      <c r="C75" s="86"/>
      <c r="D75" s="86"/>
      <c r="E75" s="86"/>
      <c r="F75" s="86"/>
      <c r="G75" s="86"/>
      <c r="H75" s="86"/>
      <c r="I75" s="86"/>
      <c r="J75" s="86"/>
      <c r="K75" s="86"/>
      <c r="L75" s="86"/>
      <c r="M75" s="87"/>
      <c r="N75" s="18" t="s">
        <v>75</v>
      </c>
      <c r="O75" s="49">
        <v>1</v>
      </c>
      <c r="P75" s="23">
        <v>0.02</v>
      </c>
      <c r="Q75" s="55">
        <f t="shared" si="8"/>
        <v>0.02</v>
      </c>
    </row>
    <row r="76" spans="1:17" x14ac:dyDescent="0.25">
      <c r="A76" s="45"/>
      <c r="B76" s="86" t="s">
        <v>53</v>
      </c>
      <c r="C76" s="86"/>
      <c r="D76" s="86"/>
      <c r="E76" s="86"/>
      <c r="F76" s="86"/>
      <c r="G76" s="86"/>
      <c r="H76" s="86"/>
      <c r="I76" s="86"/>
      <c r="J76" s="86"/>
      <c r="K76" s="86"/>
      <c r="L76" s="86"/>
      <c r="M76" s="87"/>
      <c r="N76" s="18" t="s">
        <v>75</v>
      </c>
      <c r="O76" s="49">
        <v>0</v>
      </c>
      <c r="P76" s="23">
        <v>0.02</v>
      </c>
      <c r="Q76" s="55">
        <f t="shared" si="8"/>
        <v>0</v>
      </c>
    </row>
    <row r="77" spans="1:17" x14ac:dyDescent="0.25">
      <c r="A77" s="45"/>
      <c r="B77" s="86" t="s">
        <v>54</v>
      </c>
      <c r="C77" s="86"/>
      <c r="D77" s="86"/>
      <c r="E77" s="86"/>
      <c r="F77" s="86"/>
      <c r="G77" s="86"/>
      <c r="H77" s="86"/>
      <c r="I77" s="86"/>
      <c r="J77" s="86"/>
      <c r="K77" s="86"/>
      <c r="L77" s="86"/>
      <c r="M77" s="87"/>
      <c r="N77" s="18" t="s">
        <v>75</v>
      </c>
      <c r="O77" s="49">
        <v>1</v>
      </c>
      <c r="P77" s="23">
        <v>0.01</v>
      </c>
      <c r="Q77" s="55">
        <f t="shared" si="8"/>
        <v>0.01</v>
      </c>
    </row>
    <row r="78" spans="1:17" x14ac:dyDescent="0.25">
      <c r="A78" s="45"/>
      <c r="B78" s="86" t="s">
        <v>57</v>
      </c>
      <c r="C78" s="86"/>
      <c r="D78" s="86"/>
      <c r="E78" s="86"/>
      <c r="F78" s="86"/>
      <c r="G78" s="86"/>
      <c r="H78" s="86"/>
      <c r="I78" s="86"/>
      <c r="J78" s="86"/>
      <c r="K78" s="86"/>
      <c r="L78" s="86"/>
      <c r="M78" s="87"/>
      <c r="N78" s="18" t="s">
        <v>75</v>
      </c>
      <c r="O78" s="49">
        <v>1</v>
      </c>
      <c r="P78" s="23">
        <v>0.02</v>
      </c>
      <c r="Q78" s="55">
        <f t="shared" si="8"/>
        <v>0.02</v>
      </c>
    </row>
    <row r="79" spans="1:17" x14ac:dyDescent="0.25">
      <c r="A79" s="45"/>
      <c r="B79" s="86" t="s">
        <v>58</v>
      </c>
      <c r="C79" s="86"/>
      <c r="D79" s="86"/>
      <c r="E79" s="86"/>
      <c r="F79" s="86"/>
      <c r="G79" s="86"/>
      <c r="H79" s="86"/>
      <c r="I79" s="86"/>
      <c r="J79" s="86"/>
      <c r="K79" s="86"/>
      <c r="L79" s="86"/>
      <c r="M79" s="87"/>
      <c r="N79" s="18" t="s">
        <v>75</v>
      </c>
      <c r="O79" s="49">
        <v>1</v>
      </c>
      <c r="P79" s="23">
        <v>0.01</v>
      </c>
      <c r="Q79" s="55">
        <f t="shared" si="8"/>
        <v>0.01</v>
      </c>
    </row>
    <row r="80" spans="1:17" x14ac:dyDescent="0.25">
      <c r="A80" s="45"/>
      <c r="B80" s="88" t="s">
        <v>44</v>
      </c>
      <c r="C80" s="88"/>
      <c r="D80" s="88"/>
      <c r="E80" s="88"/>
      <c r="F80" s="88"/>
      <c r="G80" s="88"/>
      <c r="H80" s="88"/>
      <c r="I80" s="88"/>
      <c r="J80" s="88"/>
      <c r="K80" s="88"/>
      <c r="L80" s="88"/>
      <c r="M80" s="89"/>
      <c r="N80" s="18"/>
      <c r="O80" s="49"/>
      <c r="P80" s="19"/>
      <c r="Q80" s="55"/>
    </row>
    <row r="81" spans="1:17" ht="34.5" customHeight="1" x14ac:dyDescent="0.25">
      <c r="A81" s="45"/>
      <c r="B81" s="79" t="s">
        <v>88</v>
      </c>
      <c r="C81" s="79"/>
      <c r="D81" s="79"/>
      <c r="E81" s="79"/>
      <c r="F81" s="79"/>
      <c r="G81" s="79"/>
      <c r="H81" s="79"/>
      <c r="I81" s="79"/>
      <c r="J81" s="79"/>
      <c r="K81" s="79"/>
      <c r="L81" s="79"/>
      <c r="M81" s="80"/>
      <c r="N81" s="18"/>
      <c r="O81" s="49"/>
      <c r="P81" s="19"/>
      <c r="Q81" s="20"/>
    </row>
    <row r="82" spans="1:17" ht="29.25" customHeight="1" x14ac:dyDescent="0.25">
      <c r="A82" s="83" t="s">
        <v>35</v>
      </c>
      <c r="B82" s="84"/>
      <c r="C82" s="84"/>
      <c r="D82" s="84"/>
      <c r="E82" s="84"/>
      <c r="F82" s="84"/>
      <c r="G82" s="84"/>
      <c r="H82" s="84"/>
      <c r="I82" s="84"/>
      <c r="J82" s="84"/>
      <c r="K82" s="84"/>
      <c r="L82" s="84"/>
      <c r="M82" s="85"/>
      <c r="N82" s="56"/>
      <c r="O82" s="57"/>
      <c r="P82" s="58"/>
      <c r="Q82" s="59"/>
    </row>
    <row r="83" spans="1:17" x14ac:dyDescent="0.25">
      <c r="A83" s="45"/>
      <c r="B83" s="86" t="s">
        <v>56</v>
      </c>
      <c r="C83" s="86"/>
      <c r="D83" s="86"/>
      <c r="E83" s="86"/>
      <c r="F83" s="86"/>
      <c r="G83" s="86"/>
      <c r="H83" s="86"/>
      <c r="I83" s="86"/>
      <c r="J83" s="86"/>
      <c r="K83" s="86"/>
      <c r="L83" s="86"/>
      <c r="M83" s="87"/>
      <c r="N83" s="18" t="s">
        <v>75</v>
      </c>
      <c r="O83" s="49">
        <v>1</v>
      </c>
      <c r="P83" s="23">
        <v>0.02</v>
      </c>
      <c r="Q83" s="55">
        <f t="shared" ref="Q83" si="9">P83*O83</f>
        <v>0.02</v>
      </c>
    </row>
    <row r="84" spans="1:17" x14ac:dyDescent="0.25">
      <c r="A84" s="45"/>
      <c r="B84" s="88" t="s">
        <v>44</v>
      </c>
      <c r="C84" s="88"/>
      <c r="D84" s="88"/>
      <c r="E84" s="88"/>
      <c r="F84" s="88"/>
      <c r="G84" s="88"/>
      <c r="H84" s="88"/>
      <c r="I84" s="88"/>
      <c r="J84" s="88"/>
      <c r="K84" s="88"/>
      <c r="L84" s="88"/>
      <c r="M84" s="89"/>
      <c r="N84" s="18"/>
      <c r="O84" s="49"/>
      <c r="P84" s="19"/>
      <c r="Q84" s="20"/>
    </row>
    <row r="85" spans="1:17" ht="34.5" customHeight="1" thickBot="1" x14ac:dyDescent="0.3">
      <c r="A85" s="8"/>
      <c r="B85" s="79" t="s">
        <v>89</v>
      </c>
      <c r="C85" s="79"/>
      <c r="D85" s="79"/>
      <c r="E85" s="79"/>
      <c r="F85" s="79"/>
      <c r="G85" s="79"/>
      <c r="H85" s="79"/>
      <c r="I85" s="79"/>
      <c r="J85" s="79"/>
      <c r="K85" s="79"/>
      <c r="L85" s="79"/>
      <c r="M85" s="80"/>
      <c r="N85" s="18"/>
      <c r="O85" s="49"/>
      <c r="P85" s="19"/>
      <c r="Q85" s="20"/>
    </row>
    <row r="86" spans="1:17" ht="29.25" customHeight="1" thickBot="1" x14ac:dyDescent="0.3">
      <c r="A86" s="70" t="str">
        <f>"Tests unitaires (" &amp; SUM(P87:P97)*100&amp; "%)"</f>
        <v>Tests unitaires (10%)</v>
      </c>
      <c r="B86" s="71"/>
      <c r="C86" s="71"/>
      <c r="D86" s="71"/>
      <c r="E86" s="71"/>
      <c r="F86" s="71"/>
      <c r="G86" s="71"/>
      <c r="H86" s="71"/>
      <c r="I86" s="71"/>
      <c r="J86" s="22"/>
      <c r="K86" s="22"/>
      <c r="L86" s="22"/>
      <c r="M86" s="10"/>
      <c r="N86" s="11" t="s">
        <v>37</v>
      </c>
      <c r="O86" s="48" t="s">
        <v>3</v>
      </c>
      <c r="P86" s="12" t="s">
        <v>0</v>
      </c>
      <c r="Q86" s="13" t="s">
        <v>4</v>
      </c>
    </row>
    <row r="87" spans="1:17" x14ac:dyDescent="0.25">
      <c r="A87" s="46"/>
      <c r="B87" s="86" t="s">
        <v>71</v>
      </c>
      <c r="C87" s="86"/>
      <c r="D87" s="86"/>
      <c r="E87" s="86"/>
      <c r="F87" s="86"/>
      <c r="G87" s="86"/>
      <c r="H87" s="86"/>
      <c r="I87" s="86"/>
      <c r="J87" s="86"/>
      <c r="K87" s="86"/>
      <c r="L87" s="86"/>
      <c r="M87" s="87"/>
      <c r="N87" s="18"/>
      <c r="O87" s="49"/>
      <c r="P87" s="19"/>
      <c r="Q87" s="20"/>
    </row>
    <row r="88" spans="1:17" x14ac:dyDescent="0.25">
      <c r="A88" s="46"/>
      <c r="B88" s="44"/>
      <c r="C88" s="86" t="s">
        <v>65</v>
      </c>
      <c r="D88" s="86"/>
      <c r="E88" s="86"/>
      <c r="F88" s="86"/>
      <c r="G88" s="86"/>
      <c r="H88" s="86"/>
      <c r="I88" s="86"/>
      <c r="J88" s="86"/>
      <c r="K88" s="86"/>
      <c r="L88" s="86"/>
      <c r="M88" s="87"/>
      <c r="N88" s="18" t="s">
        <v>75</v>
      </c>
      <c r="O88" s="49">
        <v>1</v>
      </c>
      <c r="P88" s="23">
        <v>0.01</v>
      </c>
      <c r="Q88" s="20">
        <f t="shared" ref="Q88:Q93" si="10">P88*O88</f>
        <v>0.01</v>
      </c>
    </row>
    <row r="89" spans="1:17" x14ac:dyDescent="0.25">
      <c r="A89" s="46"/>
      <c r="B89" s="44"/>
      <c r="C89" s="86" t="s">
        <v>66</v>
      </c>
      <c r="D89" s="86"/>
      <c r="E89" s="86"/>
      <c r="F89" s="86"/>
      <c r="G89" s="86"/>
      <c r="H89" s="86"/>
      <c r="I89" s="86"/>
      <c r="J89" s="86"/>
      <c r="K89" s="86"/>
      <c r="L89" s="86"/>
      <c r="M89" s="87"/>
      <c r="N89" s="18" t="s">
        <v>75</v>
      </c>
      <c r="O89" s="49">
        <v>1</v>
      </c>
      <c r="P89" s="23">
        <v>0.02</v>
      </c>
      <c r="Q89" s="20">
        <f t="shared" si="10"/>
        <v>0.02</v>
      </c>
    </row>
    <row r="90" spans="1:17" x14ac:dyDescent="0.25">
      <c r="A90" s="46"/>
      <c r="B90" s="44"/>
      <c r="C90" s="86" t="s">
        <v>67</v>
      </c>
      <c r="D90" s="86"/>
      <c r="E90" s="86"/>
      <c r="F90" s="86"/>
      <c r="G90" s="86"/>
      <c r="H90" s="86"/>
      <c r="I90" s="86"/>
      <c r="J90" s="86"/>
      <c r="K90" s="86"/>
      <c r="L90" s="86"/>
      <c r="M90" s="87"/>
      <c r="N90" s="18" t="s">
        <v>75</v>
      </c>
      <c r="O90" s="49">
        <v>1</v>
      </c>
      <c r="P90" s="23">
        <v>0.01</v>
      </c>
      <c r="Q90" s="20">
        <f t="shared" si="10"/>
        <v>0.01</v>
      </c>
    </row>
    <row r="91" spans="1:17" x14ac:dyDescent="0.25">
      <c r="A91" s="46"/>
      <c r="B91" s="44"/>
      <c r="C91" s="86" t="s">
        <v>68</v>
      </c>
      <c r="D91" s="86"/>
      <c r="E91" s="86"/>
      <c r="F91" s="86"/>
      <c r="G91" s="86"/>
      <c r="H91" s="86"/>
      <c r="I91" s="86"/>
      <c r="J91" s="86"/>
      <c r="K91" s="86"/>
      <c r="L91" s="86"/>
      <c r="M91" s="87"/>
      <c r="N91" s="18" t="s">
        <v>75</v>
      </c>
      <c r="O91" s="49">
        <v>0.5</v>
      </c>
      <c r="P91" s="23">
        <v>0.01</v>
      </c>
      <c r="Q91" s="20">
        <f t="shared" si="10"/>
        <v>5.0000000000000001E-3</v>
      </c>
    </row>
    <row r="92" spans="1:17" ht="15" customHeight="1" x14ac:dyDescent="0.25">
      <c r="A92" s="46"/>
      <c r="B92" s="44"/>
      <c r="C92" s="86" t="s">
        <v>69</v>
      </c>
      <c r="D92" s="86"/>
      <c r="E92" s="86"/>
      <c r="F92" s="86"/>
      <c r="G92" s="86"/>
      <c r="H92" s="86"/>
      <c r="I92" s="86"/>
      <c r="J92" s="86"/>
      <c r="K92" s="86"/>
      <c r="L92" s="86"/>
      <c r="M92" s="87"/>
      <c r="N92" s="18" t="s">
        <v>75</v>
      </c>
      <c r="O92" s="49">
        <v>0</v>
      </c>
      <c r="P92" s="23">
        <v>0.01</v>
      </c>
      <c r="Q92" s="20">
        <f t="shared" si="10"/>
        <v>0</v>
      </c>
    </row>
    <row r="93" spans="1:17" ht="15" customHeight="1" x14ac:dyDescent="0.25">
      <c r="A93" s="46"/>
      <c r="B93" s="44"/>
      <c r="C93" s="86" t="s">
        <v>70</v>
      </c>
      <c r="D93" s="86"/>
      <c r="E93" s="86"/>
      <c r="F93" s="86"/>
      <c r="G93" s="86"/>
      <c r="H93" s="86"/>
      <c r="I93" s="86"/>
      <c r="J93" s="86"/>
      <c r="K93" s="86"/>
      <c r="L93" s="86"/>
      <c r="M93" s="87"/>
      <c r="N93" s="18" t="s">
        <v>75</v>
      </c>
      <c r="O93" s="49">
        <v>0</v>
      </c>
      <c r="P93" s="23">
        <v>0.01</v>
      </c>
      <c r="Q93" s="20">
        <f t="shared" si="10"/>
        <v>0</v>
      </c>
    </row>
    <row r="94" spans="1:17" x14ac:dyDescent="0.25">
      <c r="A94" s="46"/>
      <c r="B94" s="86" t="s">
        <v>72</v>
      </c>
      <c r="C94" s="86"/>
      <c r="D94" s="86"/>
      <c r="E94" s="86"/>
      <c r="F94" s="86"/>
      <c r="G94" s="86"/>
      <c r="H94" s="86"/>
      <c r="I94" s="86"/>
      <c r="J94" s="86"/>
      <c r="K94" s="86"/>
      <c r="L94" s="86"/>
      <c r="M94" s="87"/>
      <c r="N94" s="18"/>
      <c r="O94" s="49"/>
      <c r="P94" s="23"/>
      <c r="Q94" s="20"/>
    </row>
    <row r="95" spans="1:17" x14ac:dyDescent="0.25">
      <c r="A95" s="46"/>
      <c r="B95" s="44"/>
      <c r="C95" s="86" t="s">
        <v>73</v>
      </c>
      <c r="D95" s="86"/>
      <c r="E95" s="86"/>
      <c r="F95" s="86"/>
      <c r="G95" s="86"/>
      <c r="H95" s="86"/>
      <c r="I95" s="86"/>
      <c r="J95" s="86"/>
      <c r="K95" s="86"/>
      <c r="L95" s="86"/>
      <c r="M95" s="87"/>
      <c r="N95" s="18" t="s">
        <v>75</v>
      </c>
      <c r="O95" s="49">
        <v>1</v>
      </c>
      <c r="P95" s="23">
        <v>0.01</v>
      </c>
      <c r="Q95" s="20">
        <f t="shared" ref="Q95:Q96" si="11">P95*O95</f>
        <v>0.01</v>
      </c>
    </row>
    <row r="96" spans="1:17" x14ac:dyDescent="0.25">
      <c r="A96" s="46"/>
      <c r="B96" s="44"/>
      <c r="C96" s="86" t="s">
        <v>74</v>
      </c>
      <c r="D96" s="86"/>
      <c r="E96" s="86"/>
      <c r="F96" s="86"/>
      <c r="G96" s="86"/>
      <c r="H96" s="86"/>
      <c r="I96" s="86"/>
      <c r="J96" s="86"/>
      <c r="K96" s="86"/>
      <c r="L96" s="86"/>
      <c r="M96" s="87"/>
      <c r="N96" s="18" t="s">
        <v>75</v>
      </c>
      <c r="O96" s="49">
        <v>1</v>
      </c>
      <c r="P96" s="23">
        <v>0.02</v>
      </c>
      <c r="Q96" s="20">
        <f t="shared" si="11"/>
        <v>0.02</v>
      </c>
    </row>
    <row r="97" spans="1:17" x14ac:dyDescent="0.25">
      <c r="A97" s="46"/>
      <c r="B97" s="88" t="s">
        <v>44</v>
      </c>
      <c r="C97" s="88"/>
      <c r="D97" s="88"/>
      <c r="E97" s="88"/>
      <c r="F97" s="88"/>
      <c r="G97" s="88"/>
      <c r="H97" s="88"/>
      <c r="I97" s="88"/>
      <c r="J97" s="88"/>
      <c r="K97" s="88"/>
      <c r="L97" s="88"/>
      <c r="M97" s="89"/>
      <c r="N97" s="18"/>
      <c r="O97" s="49"/>
      <c r="P97" s="19"/>
      <c r="Q97" s="20"/>
    </row>
    <row r="98" spans="1:17" ht="34.5" customHeight="1" thickBot="1" x14ac:dyDescent="0.3">
      <c r="A98" s="8"/>
      <c r="B98" s="98" t="s">
        <v>90</v>
      </c>
      <c r="C98" s="98"/>
      <c r="D98" s="98"/>
      <c r="E98" s="98"/>
      <c r="F98" s="98"/>
      <c r="G98" s="98"/>
      <c r="H98" s="98"/>
      <c r="I98" s="98"/>
      <c r="J98" s="98"/>
      <c r="K98" s="98"/>
      <c r="L98" s="98"/>
      <c r="M98" s="99"/>
      <c r="N98" s="18"/>
      <c r="O98" s="49"/>
      <c r="P98" s="19"/>
      <c r="Q98" s="20"/>
    </row>
    <row r="99" spans="1:17" ht="15.75" thickBot="1" x14ac:dyDescent="0.3">
      <c r="A99" s="25"/>
      <c r="B99" s="36"/>
      <c r="C99" s="36"/>
      <c r="D99" s="37"/>
      <c r="E99" s="26"/>
      <c r="F99" s="26"/>
      <c r="G99" s="26"/>
      <c r="H99" s="26"/>
      <c r="I99" s="26"/>
      <c r="J99" s="26"/>
      <c r="K99" s="26"/>
      <c r="L99" s="94" t="s">
        <v>27</v>
      </c>
      <c r="M99" s="95"/>
      <c r="N99" s="38"/>
      <c r="O99" s="50" t="s">
        <v>28</v>
      </c>
      <c r="P99" s="39">
        <v>0</v>
      </c>
      <c r="Q99" s="54">
        <f>P99*-0.5%</f>
        <v>0</v>
      </c>
    </row>
    <row r="100" spans="1:17" x14ac:dyDescent="0.25">
      <c r="A100" s="8"/>
      <c r="B100" s="24"/>
      <c r="C100" s="24"/>
      <c r="D100" s="35"/>
      <c r="E100" s="27"/>
      <c r="F100" s="27"/>
      <c r="G100" s="27"/>
      <c r="H100" s="27"/>
      <c r="I100" s="27"/>
      <c r="J100" s="27"/>
      <c r="K100" s="27"/>
      <c r="L100" s="96" t="s">
        <v>29</v>
      </c>
      <c r="M100" s="96"/>
      <c r="N100" s="40"/>
      <c r="O100" s="51"/>
      <c r="P100" s="28"/>
      <c r="Q100" s="29">
        <v>0</v>
      </c>
    </row>
    <row r="101" spans="1:17" x14ac:dyDescent="0.25">
      <c r="A101" s="8"/>
      <c r="B101" s="24"/>
      <c r="C101" s="24"/>
      <c r="D101" s="35"/>
      <c r="E101" s="30"/>
      <c r="F101" s="30"/>
      <c r="G101" s="30"/>
      <c r="H101" s="30"/>
      <c r="I101" s="30"/>
      <c r="J101" s="30"/>
      <c r="K101" s="30"/>
      <c r="L101" s="35"/>
      <c r="M101" s="35" t="s">
        <v>31</v>
      </c>
      <c r="N101" s="42"/>
      <c r="O101" s="52"/>
      <c r="P101" s="31"/>
      <c r="Q101" s="43">
        <v>1</v>
      </c>
    </row>
    <row r="102" spans="1:17" ht="15.75" thickBot="1" x14ac:dyDescent="0.3">
      <c r="A102" s="9"/>
      <c r="B102" s="3"/>
      <c r="C102" s="3"/>
      <c r="D102" s="32"/>
      <c r="E102" s="32"/>
      <c r="F102" s="32"/>
      <c r="G102" s="32"/>
      <c r="H102" s="32"/>
      <c r="I102" s="32"/>
      <c r="J102" s="32"/>
      <c r="K102" s="32"/>
      <c r="L102" s="97" t="s">
        <v>30</v>
      </c>
      <c r="M102" s="97"/>
      <c r="N102" s="41"/>
      <c r="O102" s="53"/>
      <c r="P102" s="33"/>
      <c r="Q102" s="34">
        <f>SUM(Q8:Q100)*Q101</f>
        <v>0.85600000000000043</v>
      </c>
    </row>
    <row r="103" spans="1:17" x14ac:dyDescent="0.25">
      <c r="B103" s="1"/>
      <c r="C103" s="1"/>
      <c r="D103" s="1"/>
      <c r="E103" s="1"/>
      <c r="F103" s="1"/>
      <c r="G103" s="1"/>
      <c r="H103" s="1"/>
      <c r="I103" s="1"/>
      <c r="J103" s="1"/>
      <c r="K103" s="1"/>
      <c r="L103" s="1"/>
      <c r="M103" s="1"/>
      <c r="N103" s="1"/>
    </row>
  </sheetData>
  <mergeCells count="101">
    <mergeCell ref="L99:M99"/>
    <mergeCell ref="L100:M100"/>
    <mergeCell ref="L102:M102"/>
    <mergeCell ref="C93:M93"/>
    <mergeCell ref="B94:M94"/>
    <mergeCell ref="C95:M95"/>
    <mergeCell ref="C96:M96"/>
    <mergeCell ref="B97:M97"/>
    <mergeCell ref="B98:M98"/>
    <mergeCell ref="B87:M87"/>
    <mergeCell ref="C88:M88"/>
    <mergeCell ref="C89:M89"/>
    <mergeCell ref="C90:M90"/>
    <mergeCell ref="C91:M91"/>
    <mergeCell ref="C92:M92"/>
    <mergeCell ref="B81:M81"/>
    <mergeCell ref="A82:M82"/>
    <mergeCell ref="B83:M83"/>
    <mergeCell ref="B84:M84"/>
    <mergeCell ref="B85:M85"/>
    <mergeCell ref="A86:I86"/>
    <mergeCell ref="B75:M75"/>
    <mergeCell ref="B76:M76"/>
    <mergeCell ref="B77:M77"/>
    <mergeCell ref="B78:M78"/>
    <mergeCell ref="B79:M79"/>
    <mergeCell ref="B80:M80"/>
    <mergeCell ref="B69:M69"/>
    <mergeCell ref="B70:M70"/>
    <mergeCell ref="A71:M71"/>
    <mergeCell ref="B72:M72"/>
    <mergeCell ref="B73:M73"/>
    <mergeCell ref="B74:M74"/>
    <mergeCell ref="A63:M63"/>
    <mergeCell ref="B64:M64"/>
    <mergeCell ref="B65:M65"/>
    <mergeCell ref="B66:M66"/>
    <mergeCell ref="B67:M67"/>
    <mergeCell ref="B68:M68"/>
    <mergeCell ref="B57:M57"/>
    <mergeCell ref="A58:M58"/>
    <mergeCell ref="B59:M59"/>
    <mergeCell ref="B60:M60"/>
    <mergeCell ref="B61:M61"/>
    <mergeCell ref="B62:M62"/>
    <mergeCell ref="A51:M51"/>
    <mergeCell ref="B52:M52"/>
    <mergeCell ref="B53:M53"/>
    <mergeCell ref="B54:M54"/>
    <mergeCell ref="B55:M55"/>
    <mergeCell ref="B56:M56"/>
    <mergeCell ref="B45:M45"/>
    <mergeCell ref="A46:M46"/>
    <mergeCell ref="B47:M47"/>
    <mergeCell ref="B48:M48"/>
    <mergeCell ref="B49:M49"/>
    <mergeCell ref="B50:M50"/>
    <mergeCell ref="B39:M39"/>
    <mergeCell ref="A40:M40"/>
    <mergeCell ref="B41:M41"/>
    <mergeCell ref="B42:M42"/>
    <mergeCell ref="B43:M43"/>
    <mergeCell ref="B44:M44"/>
    <mergeCell ref="B33:M33"/>
    <mergeCell ref="A34:I34"/>
    <mergeCell ref="A35:M35"/>
    <mergeCell ref="B36:M36"/>
    <mergeCell ref="B37:M37"/>
    <mergeCell ref="B38:M38"/>
    <mergeCell ref="O18:O31"/>
    <mergeCell ref="P18:P31"/>
    <mergeCell ref="Q18:Q31"/>
    <mergeCell ref="B20:M20"/>
    <mergeCell ref="B21:M21"/>
    <mergeCell ref="B22:M22"/>
    <mergeCell ref="B23:M23"/>
    <mergeCell ref="B9:M9"/>
    <mergeCell ref="B10:M10"/>
    <mergeCell ref="B11:M11"/>
    <mergeCell ref="B12:M12"/>
    <mergeCell ref="B13:M13"/>
    <mergeCell ref="B15:M15"/>
    <mergeCell ref="B25:M25"/>
    <mergeCell ref="B26:M26"/>
    <mergeCell ref="B27:M27"/>
    <mergeCell ref="B28:M28"/>
    <mergeCell ref="B30:M30"/>
    <mergeCell ref="B31:M31"/>
    <mergeCell ref="B17:M17"/>
    <mergeCell ref="B18:M18"/>
    <mergeCell ref="N18:N31"/>
    <mergeCell ref="A1:Q1"/>
    <mergeCell ref="A2:Q2"/>
    <mergeCell ref="A3:Q3"/>
    <mergeCell ref="A4:Q4"/>
    <mergeCell ref="A6:I6"/>
    <mergeCell ref="B8:M8"/>
    <mergeCell ref="N8:N13"/>
    <mergeCell ref="O8:O13"/>
    <mergeCell ref="P8:P13"/>
    <mergeCell ref="Q8:Q13"/>
  </mergeCells>
  <printOptions horizontalCentered="1" verticalCentered="1"/>
  <pageMargins left="0.70866141732283472" right="0.70866141732283472" top="0.74803149606299213" bottom="0.74803149606299213" header="0.31496062992125984" footer="0.31496062992125984"/>
  <pageSetup paperSize="119" scale="65" fitToHeight="2" orientation="portrait" r:id="rId1"/>
  <headerFoot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1632010_SamuelMasson</vt:lpstr>
      <vt:lpstr>'1632010_SamuelMasson'!Print_Area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Usager</dc:creator>
  <cp:lastModifiedBy>Pc</cp:lastModifiedBy>
  <cp:lastPrinted>2016-05-03T12:08:31Z</cp:lastPrinted>
  <dcterms:created xsi:type="dcterms:W3CDTF">2013-08-08T17:29:11Z</dcterms:created>
  <dcterms:modified xsi:type="dcterms:W3CDTF">2017-05-15T00:31:25Z</dcterms:modified>
</cp:coreProperties>
</file>