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Gabriel Achumba\Documents\Torque and Drag Project\working directory\"/>
    </mc:Choice>
  </mc:AlternateContent>
  <xr:revisionPtr revIDLastSave="0" documentId="13_ncr:1_{AB3224BC-10D4-495F-A7D8-8C3CAE1306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le" sheetId="1" r:id="rId1"/>
    <sheet name="DeviationSurvey" sheetId="2" r:id="rId2"/>
    <sheet name="Drilling Mud" sheetId="3" r:id="rId3"/>
    <sheet name="Drilling Mud PVT" sheetId="4" r:id="rId4"/>
    <sheet name="Drill String" sheetId="5" r:id="rId5"/>
    <sheet name="Drill Pipes" sheetId="6" r:id="rId6"/>
    <sheet name="Operation" sheetId="8" r:id="rId7"/>
    <sheet name="Common" sheetId="7" r:id="rId8"/>
    <sheet name="Results" sheetId="9" r:id="rId9"/>
  </sheets>
  <calcPr calcId="181029"/>
</workbook>
</file>

<file path=xl/calcChain.xml><?xml version="1.0" encoding="utf-8"?>
<calcChain xmlns="http://schemas.openxmlformats.org/spreadsheetml/2006/main">
  <c r="E3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" i="2"/>
</calcChain>
</file>

<file path=xl/sharedStrings.xml><?xml version="1.0" encoding="utf-8"?>
<sst xmlns="http://schemas.openxmlformats.org/spreadsheetml/2006/main" count="116" uniqueCount="70">
  <si>
    <t>typeOfHole</t>
  </si>
  <si>
    <t>innerDiameter</t>
  </si>
  <si>
    <t>outerDiameter</t>
  </si>
  <si>
    <t>weight</t>
  </si>
  <si>
    <t>top</t>
  </si>
  <si>
    <t>bottom</t>
  </si>
  <si>
    <t>frictionFactor</t>
  </si>
  <si>
    <t>[in]</t>
  </si>
  <si>
    <t>[Ib/ft]</t>
  </si>
  <si>
    <t>[m]</t>
  </si>
  <si>
    <t>Open Hole</t>
  </si>
  <si>
    <t>Intermidiate Casing</t>
  </si>
  <si>
    <t>Surface Casing</t>
  </si>
  <si>
    <t>measuredDepth</t>
  </si>
  <si>
    <t>inclination</t>
  </si>
  <si>
    <t>azimuth</t>
  </si>
  <si>
    <t>ft</t>
  </si>
  <si>
    <t>deg</t>
  </si>
  <si>
    <t>mudName</t>
  </si>
  <si>
    <t>description</t>
  </si>
  <si>
    <t>mudBaseType</t>
  </si>
  <si>
    <t>baseFluid</t>
  </si>
  <si>
    <t>rheologyModel</t>
  </si>
  <si>
    <t>rheologyModelType</t>
  </si>
  <si>
    <t>density</t>
  </si>
  <si>
    <t>plasticViscosity</t>
  </si>
  <si>
    <t>yieldPoint</t>
  </si>
  <si>
    <t>cp</t>
  </si>
  <si>
    <t>Ibf/100ft2</t>
  </si>
  <si>
    <t>brine 11ppg</t>
  </si>
  <si>
    <t>nill</t>
  </si>
  <si>
    <t>Brine</t>
  </si>
  <si>
    <t>Bingham Plastic</t>
  </si>
  <si>
    <t>Rheology</t>
  </si>
  <si>
    <t>temperature</t>
  </si>
  <si>
    <t>pressure</t>
  </si>
  <si>
    <t>deg F</t>
  </si>
  <si>
    <t>psi</t>
  </si>
  <si>
    <t>stringName</t>
  </si>
  <si>
    <t>stringDepth</t>
  </si>
  <si>
    <t>[ft]</t>
  </si>
  <si>
    <t>Assembly</t>
  </si>
  <si>
    <t>typeOfSection</t>
  </si>
  <si>
    <t>length</t>
  </si>
  <si>
    <t>size</t>
  </si>
  <si>
    <t>grade</t>
  </si>
  <si>
    <t>minimumYieldStrength</t>
  </si>
  <si>
    <t>itemDescription</t>
  </si>
  <si>
    <t>makeUpTorque</t>
  </si>
  <si>
    <t>overPullMargin</t>
  </si>
  <si>
    <t>Tubing</t>
  </si>
  <si>
    <t>Sub</t>
  </si>
  <si>
    <t>activeFluid</t>
  </si>
  <si>
    <t>startMeasuredDepth</t>
  </si>
  <si>
    <t>endMeasuredDepth</t>
  </si>
  <si>
    <t>stepSize</t>
  </si>
  <si>
    <t>seaWaterDensity</t>
  </si>
  <si>
    <t>[Ib/ft3]</t>
  </si>
  <si>
    <t>trippingInSpeed</t>
  </si>
  <si>
    <t>trippingInRPM</t>
  </si>
  <si>
    <t>trippingOutSpeed</t>
  </si>
  <si>
    <t>trippingOutRPM</t>
  </si>
  <si>
    <t>[in/sec]</t>
  </si>
  <si>
    <t>[rpm]</t>
  </si>
  <si>
    <t>courseLength</t>
  </si>
  <si>
    <t>youngsModulus</t>
  </si>
  <si>
    <t>[psi]</t>
  </si>
  <si>
    <t>lb/ft3</t>
  </si>
  <si>
    <t>Nill</t>
  </si>
  <si>
    <t xml:space="preserve">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</si>
</sst>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1" sqref="E11"/>
    </sheetView>
  </sheetViews>
  <sheetFormatPr defaultColWidth="9" defaultRowHeight="15"/>
  <cols>
    <col min="1" max="1" width="18.5703125" customWidth="1"/>
    <col min="2" max="2" width="18.28515625" customWidth="1"/>
    <col min="3" max="3" width="18.5703125" customWidth="1"/>
    <col min="5" max="5" width="10.42578125" customWidth="1"/>
    <col min="6" max="6" width="9.7109375" customWidth="1"/>
    <col min="7" max="7" width="16.85546875" customWidth="1"/>
    <col min="8" max="8" width="8.5703125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 spans="1:8">
      <c r="A2" s="2" t="s">
        <v>68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9</v>
      </c>
      <c r="G2" s="2" t="s">
        <v>68</v>
      </c>
      <c r="H2" s="2"/>
    </row>
    <row r="3" spans="1:8">
      <c r="A3" t="s">
        <v>10</v>
      </c>
      <c r="B3">
        <v>6</v>
      </c>
      <c r="C3">
        <v>0</v>
      </c>
      <c r="D3">
        <v>0</v>
      </c>
      <c r="E3">
        <v>2828.54</v>
      </c>
      <c r="F3">
        <v>5000</v>
      </c>
      <c r="G3">
        <v>0.3</v>
      </c>
    </row>
    <row r="4" spans="1:8">
      <c r="A4" t="s">
        <v>11</v>
      </c>
      <c r="B4">
        <v>6.18</v>
      </c>
      <c r="C4">
        <v>7</v>
      </c>
      <c r="D4">
        <v>29</v>
      </c>
      <c r="E4">
        <v>2211.02</v>
      </c>
      <c r="F4">
        <v>2828.54</v>
      </c>
      <c r="G4">
        <v>0.2</v>
      </c>
    </row>
    <row r="5" spans="1:8">
      <c r="A5" t="s">
        <v>12</v>
      </c>
      <c r="B5">
        <v>8.68</v>
      </c>
      <c r="C5">
        <v>9.625</v>
      </c>
      <c r="D5">
        <v>47</v>
      </c>
      <c r="E5">
        <v>0</v>
      </c>
      <c r="F5">
        <v>2211.02</v>
      </c>
      <c r="G5">
        <v>0.2</v>
      </c>
    </row>
  </sheetData>
  <dataValidations count="1">
    <dataValidation type="list" allowBlank="1" showInputMessage="1" showErrorMessage="1" sqref="A3:A5" xr:uid="{00000000-0002-0000-0000-000000000000}">
      <formula1>"None, Open Hole,Surface Casing, Intermidiate Casing, Production Casing, Riser"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13" workbookViewId="0">
      <selection activeCell="E34" sqref="E34"/>
    </sheetView>
  </sheetViews>
  <sheetFormatPr defaultColWidth="9" defaultRowHeight="15"/>
  <cols>
    <col min="1" max="1" width="19.85546875" customWidth="1"/>
    <col min="2" max="2" width="13.42578125" customWidth="1"/>
    <col min="3" max="3" width="10.42578125" customWidth="1"/>
    <col min="5" max="5" width="12.85546875"/>
    <col min="13" max="13" width="12.85546875"/>
  </cols>
  <sheetData>
    <row r="1" spans="1:5" ht="18.75">
      <c r="A1" s="1" t="s">
        <v>13</v>
      </c>
      <c r="B1" s="1" t="s">
        <v>14</v>
      </c>
      <c r="C1" s="1" t="s">
        <v>15</v>
      </c>
    </row>
    <row r="2" spans="1:5">
      <c r="A2" t="s">
        <v>16</v>
      </c>
      <c r="B2" t="s">
        <v>17</v>
      </c>
      <c r="C2" t="s">
        <v>17</v>
      </c>
    </row>
    <row r="3" spans="1:5">
      <c r="A3">
        <v>0</v>
      </c>
      <c r="B3">
        <v>0</v>
      </c>
      <c r="C3">
        <v>0</v>
      </c>
      <c r="E3">
        <f>COS(PI()*B3/180)</f>
        <v>1</v>
      </c>
    </row>
    <row r="4" spans="1:5">
      <c r="A4">
        <v>967.50351437390998</v>
      </c>
      <c r="B4">
        <v>0.98</v>
      </c>
      <c r="C4">
        <v>204.42</v>
      </c>
      <c r="E4">
        <f t="shared" ref="E4:E32" si="0">COS(PI()*B4/180)</f>
        <v>0.99985372628115765</v>
      </c>
    </row>
    <row r="5" spans="1:5">
      <c r="A5">
        <v>1450.57896592869</v>
      </c>
      <c r="B5">
        <v>0.38</v>
      </c>
      <c r="C5">
        <v>186.45</v>
      </c>
      <c r="E5">
        <f t="shared" si="0"/>
        <v>0.99997800670290937</v>
      </c>
    </row>
    <row r="6" spans="1:5">
      <c r="A6">
        <v>1933.6544174834701</v>
      </c>
      <c r="B6">
        <v>0.05</v>
      </c>
      <c r="C6">
        <v>303.68</v>
      </c>
      <c r="E6">
        <f t="shared" si="0"/>
        <v>0.99999961922824943</v>
      </c>
    </row>
    <row r="7" spans="1:5">
      <c r="A7">
        <v>2416.7298690382399</v>
      </c>
      <c r="B7">
        <v>7.0000000000000007E-2</v>
      </c>
      <c r="C7">
        <v>158.52000000000001</v>
      </c>
      <c r="E7">
        <f t="shared" si="0"/>
        <v>0.99999925368741438</v>
      </c>
    </row>
    <row r="8" spans="1:5">
      <c r="A8">
        <v>2899.80532059302</v>
      </c>
      <c r="B8">
        <v>0.04</v>
      </c>
      <c r="C8">
        <v>212.07</v>
      </c>
      <c r="E8">
        <f t="shared" si="0"/>
        <v>0.99999975630607407</v>
      </c>
    </row>
    <row r="9" spans="1:5">
      <c r="A9">
        <v>3382.8807721478001</v>
      </c>
      <c r="B9">
        <v>0.03</v>
      </c>
      <c r="C9">
        <v>20.149999999999999</v>
      </c>
      <c r="E9">
        <f t="shared" si="0"/>
        <v>0.99999986292216425</v>
      </c>
    </row>
    <row r="10" spans="1:5">
      <c r="A10">
        <v>3865.9562237025798</v>
      </c>
      <c r="B10">
        <v>0.11</v>
      </c>
      <c r="C10">
        <v>20.43</v>
      </c>
      <c r="E10">
        <f t="shared" si="0"/>
        <v>0.99999815706517636</v>
      </c>
    </row>
    <row r="11" spans="1:5">
      <c r="A11">
        <v>4349.0316752573599</v>
      </c>
      <c r="B11">
        <v>0.27</v>
      </c>
      <c r="C11">
        <v>39.15</v>
      </c>
      <c r="E11">
        <f t="shared" si="0"/>
        <v>0.99998889671559599</v>
      </c>
    </row>
    <row r="12" spans="1:5">
      <c r="A12">
        <v>4832.1071268121405</v>
      </c>
      <c r="B12">
        <v>0.33</v>
      </c>
      <c r="C12">
        <v>24.35</v>
      </c>
      <c r="E12">
        <f t="shared" si="0"/>
        <v>0.99998341362734411</v>
      </c>
    </row>
    <row r="13" spans="1:5">
      <c r="A13">
        <v>5295.8595603047197</v>
      </c>
      <c r="B13">
        <v>0.41</v>
      </c>
      <c r="C13">
        <v>26.46</v>
      </c>
      <c r="E13">
        <f t="shared" si="0"/>
        <v>0.99997439701511981</v>
      </c>
    </row>
    <row r="14" spans="1:5">
      <c r="A14">
        <v>7189.5153303994502</v>
      </c>
      <c r="B14">
        <v>0.88</v>
      </c>
      <c r="C14">
        <v>50.42</v>
      </c>
      <c r="E14">
        <f t="shared" si="0"/>
        <v>0.99988205445365685</v>
      </c>
    </row>
    <row r="15" spans="1:5">
      <c r="A15">
        <v>7807.8519083895699</v>
      </c>
      <c r="B15">
        <v>0.7</v>
      </c>
      <c r="C15">
        <v>51.83</v>
      </c>
      <c r="E15">
        <f t="shared" si="0"/>
        <v>0.99992536966045198</v>
      </c>
    </row>
    <row r="16" spans="1:5">
      <c r="A16">
        <v>9662.8616423599196</v>
      </c>
      <c r="B16">
        <v>0.79</v>
      </c>
      <c r="C16">
        <v>52.89</v>
      </c>
      <c r="E16">
        <f t="shared" si="0"/>
        <v>0.99990494564008225</v>
      </c>
    </row>
    <row r="17" spans="1:5">
      <c r="A17">
        <v>11401.9332679571</v>
      </c>
      <c r="B17">
        <v>1.32</v>
      </c>
      <c r="C17">
        <v>129.19</v>
      </c>
      <c r="E17">
        <f t="shared" si="0"/>
        <v>0.9997346290416701</v>
      </c>
    </row>
    <row r="18" spans="1:5">
      <c r="A18">
        <v>13237.619983865299</v>
      </c>
      <c r="B18">
        <v>3.1</v>
      </c>
      <c r="C18">
        <v>152.44999999999999</v>
      </c>
      <c r="E18">
        <f t="shared" si="0"/>
        <v>0.99853667032621174</v>
      </c>
    </row>
    <row r="19" spans="1:5">
      <c r="A19">
        <v>15092.6297178356</v>
      </c>
      <c r="B19">
        <v>6.06</v>
      </c>
      <c r="C19">
        <v>161.96</v>
      </c>
      <c r="E19">
        <f t="shared" si="0"/>
        <v>0.99441188812991665</v>
      </c>
    </row>
    <row r="20" spans="1:5">
      <c r="A20">
        <v>16908.993415681602</v>
      </c>
      <c r="B20">
        <v>7.36</v>
      </c>
      <c r="C20">
        <v>164.96</v>
      </c>
      <c r="E20">
        <f t="shared" si="0"/>
        <v>0.9917608370004416</v>
      </c>
    </row>
    <row r="21" spans="1:5">
      <c r="A21">
        <v>18686.711077403201</v>
      </c>
      <c r="B21">
        <v>9.3000000000000007</v>
      </c>
      <c r="C21">
        <v>173.95</v>
      </c>
      <c r="E21">
        <f t="shared" si="0"/>
        <v>0.98685571640680725</v>
      </c>
    </row>
    <row r="22" spans="1:5">
      <c r="A22">
        <v>20483.751757187001</v>
      </c>
      <c r="B22">
        <v>11.94</v>
      </c>
      <c r="C22">
        <v>181.35</v>
      </c>
      <c r="E22">
        <f t="shared" si="0"/>
        <v>0.97836478897811363</v>
      </c>
    </row>
    <row r="23" spans="1:5">
      <c r="A23">
        <v>22300.115455032901</v>
      </c>
      <c r="B23">
        <v>12.64</v>
      </c>
      <c r="C23">
        <v>183.29</v>
      </c>
      <c r="E23">
        <f t="shared" si="0"/>
        <v>0.97576423141399748</v>
      </c>
    </row>
    <row r="24" spans="1:5">
      <c r="A24">
        <v>24077.8331167545</v>
      </c>
      <c r="B24">
        <v>15.02</v>
      </c>
      <c r="C24">
        <v>180.11</v>
      </c>
      <c r="E24">
        <f t="shared" si="0"/>
        <v>0.96583542255325883</v>
      </c>
    </row>
    <row r="25" spans="1:5">
      <c r="A25">
        <v>25894.196814600498</v>
      </c>
      <c r="B25">
        <v>17.920000000000002</v>
      </c>
      <c r="C25">
        <v>179.76</v>
      </c>
      <c r="E25">
        <f t="shared" si="0"/>
        <v>0.95148705820800317</v>
      </c>
    </row>
    <row r="26" spans="1:5">
      <c r="A26">
        <v>27710.560512446398</v>
      </c>
      <c r="B26">
        <v>19.079999999999998</v>
      </c>
      <c r="C26">
        <v>178.88</v>
      </c>
      <c r="E26">
        <f t="shared" si="0"/>
        <v>0.94506307517980481</v>
      </c>
    </row>
    <row r="27" spans="1:5">
      <c r="A27">
        <v>29546.247228354601</v>
      </c>
      <c r="B27">
        <v>20.22</v>
      </c>
      <c r="C27">
        <v>178</v>
      </c>
      <c r="E27">
        <f t="shared" si="0"/>
        <v>0.938372433776265</v>
      </c>
    </row>
    <row r="28" spans="1:5">
      <c r="A28">
        <v>30879.5354746458</v>
      </c>
      <c r="B28">
        <v>22.2</v>
      </c>
      <c r="C28">
        <v>178.22</v>
      </c>
      <c r="E28">
        <f t="shared" si="0"/>
        <v>0.92587058480999473</v>
      </c>
    </row>
    <row r="29" spans="1:5">
      <c r="A29">
        <v>32753.8682266783</v>
      </c>
      <c r="B29">
        <v>23.83</v>
      </c>
      <c r="C29">
        <v>178.59</v>
      </c>
      <c r="E29">
        <f t="shared" si="0"/>
        <v>0.91474824661571985</v>
      </c>
    </row>
    <row r="30" spans="1:5">
      <c r="A30">
        <v>34531.585888399903</v>
      </c>
      <c r="B30">
        <v>24.64</v>
      </c>
      <c r="C30">
        <v>179.16</v>
      </c>
      <c r="E30">
        <f t="shared" si="0"/>
        <v>0.90894526867784875</v>
      </c>
    </row>
    <row r="31" spans="1:5">
      <c r="A31">
        <v>36367.272604308098</v>
      </c>
      <c r="B31">
        <v>25.5</v>
      </c>
      <c r="C31">
        <v>179.55</v>
      </c>
      <c r="E31">
        <f t="shared" si="0"/>
        <v>0.90258528434986063</v>
      </c>
    </row>
    <row r="32" spans="1:5">
      <c r="A32">
        <v>38183.636302154002</v>
      </c>
      <c r="B32">
        <v>27.19</v>
      </c>
      <c r="C32">
        <v>177.79</v>
      </c>
      <c r="E32">
        <f t="shared" si="0"/>
        <v>0.88949613838261865</v>
      </c>
    </row>
    <row r="33" spans="1:5">
      <c r="A33">
        <v>40000</v>
      </c>
      <c r="B33">
        <v>29.97</v>
      </c>
      <c r="C33">
        <v>177.21</v>
      </c>
      <c r="E33">
        <f>COS(PI()*B33/180)</f>
        <v>0.86628708444738745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3" sqref="A3"/>
    </sheetView>
  </sheetViews>
  <sheetFormatPr defaultColWidth="9" defaultRowHeight="15"/>
  <cols>
    <col min="1" max="1" width="14" customWidth="1"/>
    <col min="2" max="2" width="14.28515625" customWidth="1"/>
    <col min="3" max="3" width="17.28515625" customWidth="1"/>
    <col min="4" max="4" width="12.140625" customWidth="1"/>
    <col min="5" max="5" width="19" customWidth="1"/>
    <col min="6" max="6" width="24.5703125" customWidth="1"/>
    <col min="7" max="7" width="9.7109375" customWidth="1"/>
    <col min="8" max="8" width="19.140625" customWidth="1"/>
    <col min="9" max="9" width="12.85546875" customWidth="1"/>
  </cols>
  <sheetData>
    <row r="1" spans="1:6" ht="18.7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3" spans="1:6">
      <c r="A3" t="s">
        <v>29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F8" sqref="F8"/>
    </sheetView>
  </sheetViews>
  <sheetFormatPr defaultColWidth="9" defaultRowHeight="15"/>
  <cols>
    <col min="1" max="1" width="16" customWidth="1"/>
    <col min="2" max="2" width="11.28515625" customWidth="1"/>
    <col min="3" max="3" width="9.7109375" bestFit="1" customWidth="1"/>
    <col min="4" max="4" width="19.140625" bestFit="1" customWidth="1"/>
    <col min="5" max="5" width="12.85546875" bestFit="1" customWidth="1"/>
    <col min="6" max="6" width="13" bestFit="1" customWidth="1"/>
  </cols>
  <sheetData>
    <row r="1" spans="1:6" ht="18.75">
      <c r="A1" s="1" t="s">
        <v>34</v>
      </c>
      <c r="B1" s="1" t="s">
        <v>35</v>
      </c>
      <c r="C1" s="1" t="s">
        <v>24</v>
      </c>
      <c r="D1" s="1" t="s">
        <v>25</v>
      </c>
      <c r="E1" s="1" t="s">
        <v>26</v>
      </c>
      <c r="F1" s="1" t="s">
        <v>69</v>
      </c>
    </row>
    <row r="2" spans="1:6">
      <c r="A2" t="s">
        <v>36</v>
      </c>
      <c r="B2" t="s">
        <v>37</v>
      </c>
      <c r="C2" t="s">
        <v>67</v>
      </c>
      <c r="D2" t="s">
        <v>27</v>
      </c>
      <c r="E2" t="s">
        <v>28</v>
      </c>
      <c r="F2" t="s">
        <v>68</v>
      </c>
    </row>
    <row r="3" spans="1:6">
      <c r="A3">
        <v>120</v>
      </c>
      <c r="B3">
        <v>14.7</v>
      </c>
      <c r="C3">
        <v>82.280100000000004</v>
      </c>
      <c r="D3">
        <v>1</v>
      </c>
      <c r="E3">
        <v>0</v>
      </c>
      <c r="F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I26" sqref="I26"/>
    </sheetView>
  </sheetViews>
  <sheetFormatPr defaultColWidth="9" defaultRowHeight="15"/>
  <cols>
    <col min="1" max="1" width="14.7109375" customWidth="1"/>
    <col min="2" max="2" width="15" customWidth="1"/>
  </cols>
  <sheetData>
    <row r="1" spans="1:2" ht="18.75">
      <c r="A1" s="1" t="s">
        <v>38</v>
      </c>
      <c r="B1" s="1" t="s">
        <v>39</v>
      </c>
    </row>
    <row r="2" spans="1:2">
      <c r="A2" s="2"/>
      <c r="B2" s="2" t="s">
        <v>40</v>
      </c>
    </row>
    <row r="3" spans="1:2">
      <c r="A3" t="s">
        <v>41</v>
      </c>
      <c r="B3">
        <v>14814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F13" sqref="F13"/>
    </sheetView>
  </sheetViews>
  <sheetFormatPr defaultColWidth="9" defaultRowHeight="15"/>
  <cols>
    <col min="1" max="1" width="17.85546875" customWidth="1"/>
    <col min="2" max="2" width="8.5703125" customWidth="1"/>
    <col min="3" max="3" width="19.85546875" customWidth="1"/>
    <col min="7" max="7" width="18.5703125" customWidth="1"/>
    <col min="8" max="8" width="18.28515625" customWidth="1"/>
    <col min="9" max="9" width="28.140625" customWidth="1"/>
    <col min="10" max="10" width="20" customWidth="1"/>
    <col min="11" max="11" width="18.85546875" customWidth="1"/>
    <col min="12" max="12" width="19.140625" customWidth="1"/>
  </cols>
  <sheetData>
    <row r="1" spans="1:12" ht="18.75">
      <c r="A1" s="1" t="s">
        <v>42</v>
      </c>
      <c r="B1" s="1" t="s">
        <v>43</v>
      </c>
      <c r="C1" s="1" t="s">
        <v>13</v>
      </c>
      <c r="D1" s="1" t="s">
        <v>44</v>
      </c>
      <c r="E1" s="1" t="s">
        <v>3</v>
      </c>
      <c r="F1" s="1" t="s">
        <v>45</v>
      </c>
      <c r="G1" s="1" t="s">
        <v>2</v>
      </c>
      <c r="H1" s="1" t="s">
        <v>1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>
      <c r="A2" s="2" t="s">
        <v>68</v>
      </c>
      <c r="B2" s="2" t="s">
        <v>40</v>
      </c>
      <c r="C2" s="2" t="s">
        <v>40</v>
      </c>
      <c r="D2" s="2" t="s">
        <v>7</v>
      </c>
      <c r="E2" s="2" t="s">
        <v>68</v>
      </c>
      <c r="F2" s="2" t="s">
        <v>68</v>
      </c>
      <c r="G2" s="2" t="s">
        <v>7</v>
      </c>
      <c r="H2" s="2" t="s">
        <v>7</v>
      </c>
      <c r="I2" s="2" t="s">
        <v>68</v>
      </c>
      <c r="J2" s="2" t="s">
        <v>68</v>
      </c>
      <c r="K2" s="2" t="s">
        <v>68</v>
      </c>
      <c r="L2" s="2" t="s">
        <v>68</v>
      </c>
    </row>
    <row r="3" spans="1:12">
      <c r="A3" t="s">
        <v>50</v>
      </c>
      <c r="B3">
        <v>1393.58</v>
      </c>
      <c r="C3">
        <v>1398.58</v>
      </c>
      <c r="D3">
        <v>0</v>
      </c>
      <c r="E3">
        <v>0</v>
      </c>
      <c r="F3" t="s">
        <v>30</v>
      </c>
      <c r="G3">
        <v>4.5</v>
      </c>
      <c r="H3">
        <v>3.9580000000000002</v>
      </c>
      <c r="I3">
        <v>5</v>
      </c>
      <c r="J3" t="s">
        <v>30</v>
      </c>
      <c r="K3">
        <v>0</v>
      </c>
      <c r="L3">
        <v>0</v>
      </c>
    </row>
    <row r="4" spans="1:12">
      <c r="A4" t="s">
        <v>51</v>
      </c>
      <c r="B4">
        <v>11</v>
      </c>
      <c r="C4">
        <v>1404.58</v>
      </c>
      <c r="D4">
        <v>0</v>
      </c>
      <c r="E4">
        <v>0</v>
      </c>
      <c r="F4" t="s">
        <v>30</v>
      </c>
      <c r="G4">
        <v>4.91</v>
      </c>
      <c r="H4">
        <v>3.9</v>
      </c>
      <c r="I4">
        <v>5</v>
      </c>
      <c r="J4" t="s">
        <v>30</v>
      </c>
      <c r="K4">
        <v>0</v>
      </c>
      <c r="L4">
        <v>0</v>
      </c>
    </row>
    <row r="5" spans="1:12">
      <c r="A5" t="s">
        <v>51</v>
      </c>
      <c r="B5">
        <v>7.74</v>
      </c>
      <c r="C5">
        <v>1412.32</v>
      </c>
      <c r="D5">
        <v>0</v>
      </c>
      <c r="E5">
        <v>0</v>
      </c>
      <c r="F5" t="s">
        <v>30</v>
      </c>
      <c r="G5">
        <v>6.96</v>
      </c>
      <c r="H5">
        <v>3.8</v>
      </c>
      <c r="I5">
        <v>5</v>
      </c>
      <c r="J5" t="s">
        <v>30</v>
      </c>
      <c r="K5">
        <v>0</v>
      </c>
      <c r="L5">
        <v>0</v>
      </c>
    </row>
    <row r="6" spans="1:12">
      <c r="A6" t="s">
        <v>51</v>
      </c>
      <c r="B6">
        <v>13</v>
      </c>
      <c r="C6">
        <v>1425.32</v>
      </c>
      <c r="D6">
        <v>0</v>
      </c>
      <c r="E6">
        <v>0</v>
      </c>
      <c r="F6" t="s">
        <v>30</v>
      </c>
      <c r="G6">
        <v>4.9000000000000004</v>
      </c>
      <c r="H6">
        <v>3.9</v>
      </c>
      <c r="I6">
        <v>5</v>
      </c>
      <c r="J6" t="s">
        <v>30</v>
      </c>
      <c r="K6">
        <v>0</v>
      </c>
      <c r="L6">
        <v>0</v>
      </c>
    </row>
    <row r="7" spans="1:12">
      <c r="A7" t="s">
        <v>50</v>
      </c>
      <c r="B7">
        <v>13379.68</v>
      </c>
      <c r="C7">
        <v>14805</v>
      </c>
      <c r="D7">
        <v>0</v>
      </c>
      <c r="E7">
        <v>0</v>
      </c>
      <c r="F7" t="s">
        <v>30</v>
      </c>
      <c r="G7">
        <v>4.5</v>
      </c>
      <c r="H7">
        <v>3.9580000000000002</v>
      </c>
      <c r="I7">
        <v>5</v>
      </c>
      <c r="J7" t="s">
        <v>30</v>
      </c>
      <c r="K7">
        <v>0</v>
      </c>
      <c r="L7">
        <v>0</v>
      </c>
    </row>
    <row r="8" spans="1:12">
      <c r="A8" t="s">
        <v>51</v>
      </c>
      <c r="B8">
        <v>9</v>
      </c>
      <c r="C8">
        <v>14814</v>
      </c>
      <c r="D8">
        <v>0</v>
      </c>
      <c r="E8">
        <v>0</v>
      </c>
      <c r="F8" t="s">
        <v>30</v>
      </c>
      <c r="G8">
        <v>7.125</v>
      </c>
      <c r="H8">
        <v>3.9260000000000002</v>
      </c>
      <c r="I8">
        <v>5</v>
      </c>
      <c r="J8" t="s">
        <v>30</v>
      </c>
      <c r="K8">
        <v>0</v>
      </c>
      <c r="L8">
        <v>0</v>
      </c>
    </row>
  </sheetData>
  <dataValidations count="1">
    <dataValidation type="list" allowBlank="1" showInputMessage="1" showErrorMessage="1" sqref="A3:A8" xr:uid="{00000000-0002-0000-0500-000000000000}">
      <formula1>"None, Tubing, Sub"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534F-265E-4F53-A07B-FAF54BE9D9D3}">
  <dimension ref="A1:D3"/>
  <sheetViews>
    <sheetView workbookViewId="0">
      <selection activeCell="E1" sqref="E1:E3"/>
    </sheetView>
  </sheetViews>
  <sheetFormatPr defaultRowHeight="15"/>
  <cols>
    <col min="1" max="1" width="19.7109375" bestFit="1" customWidth="1"/>
    <col min="2" max="2" width="18.140625" bestFit="1" customWidth="1"/>
    <col min="3" max="3" width="22" bestFit="1" customWidth="1"/>
    <col min="4" max="4" width="20.28515625" bestFit="1" customWidth="1"/>
    <col min="5" max="5" width="16.7109375" bestFit="1" customWidth="1"/>
  </cols>
  <sheetData>
    <row r="1" spans="1:4" ht="18.75">
      <c r="A1" s="1" t="s">
        <v>58</v>
      </c>
      <c r="B1" s="1" t="s">
        <v>59</v>
      </c>
      <c r="C1" s="1" t="s">
        <v>60</v>
      </c>
      <c r="D1" s="1" t="s">
        <v>61</v>
      </c>
    </row>
    <row r="2" spans="1:4">
      <c r="A2" s="2" t="s">
        <v>62</v>
      </c>
      <c r="B2" s="2" t="s">
        <v>63</v>
      </c>
      <c r="C2" s="2" t="s">
        <v>62</v>
      </c>
      <c r="D2" s="2" t="s">
        <v>63</v>
      </c>
    </row>
    <row r="3" spans="1:4">
      <c r="A3">
        <v>12</v>
      </c>
      <c r="B3">
        <v>2</v>
      </c>
      <c r="C3">
        <v>12</v>
      </c>
      <c r="D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6591-B5E8-4FBA-8E0D-410F75F56FE7}">
  <dimension ref="A1:G3"/>
  <sheetViews>
    <sheetView workbookViewId="0">
      <selection activeCell="F12" sqref="F12"/>
    </sheetView>
  </sheetViews>
  <sheetFormatPr defaultRowHeight="15"/>
  <cols>
    <col min="1" max="1" width="13.85546875" bestFit="1" customWidth="1"/>
    <col min="2" max="2" width="25.85546875" bestFit="1" customWidth="1"/>
    <col min="3" max="3" width="24.5703125" bestFit="1" customWidth="1"/>
    <col min="4" max="4" width="10.85546875" bestFit="1" customWidth="1"/>
    <col min="5" max="5" width="21.28515625" bestFit="1" customWidth="1"/>
    <col min="6" max="6" width="16.7109375" bestFit="1" customWidth="1"/>
    <col min="7" max="7" width="19.5703125" bestFit="1" customWidth="1"/>
  </cols>
  <sheetData>
    <row r="1" spans="1:7" ht="18.7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64</v>
      </c>
      <c r="G1" s="1" t="s">
        <v>65</v>
      </c>
    </row>
    <row r="2" spans="1:7">
      <c r="A2" s="2"/>
      <c r="B2" s="2" t="s">
        <v>40</v>
      </c>
      <c r="C2" s="2" t="s">
        <v>40</v>
      </c>
      <c r="D2" s="2" t="s">
        <v>40</v>
      </c>
      <c r="E2" s="2" t="s">
        <v>57</v>
      </c>
      <c r="F2" s="2" t="s">
        <v>40</v>
      </c>
      <c r="G2" s="2" t="s">
        <v>66</v>
      </c>
    </row>
    <row r="3" spans="1:7">
      <c r="A3" t="s">
        <v>29</v>
      </c>
      <c r="B3">
        <v>0</v>
      </c>
      <c r="C3">
        <v>14815</v>
      </c>
      <c r="D3">
        <v>100</v>
      </c>
      <c r="E3">
        <v>0</v>
      </c>
      <c r="F3">
        <v>100</v>
      </c>
      <c r="G3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D00C-021D-487F-BC39-BC0AA210B641}">
  <dimension ref="A1"/>
  <sheetViews>
    <sheetView workbookViewId="0">
      <selection activeCell="D10" sqref="D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Hole</vt:lpstr>
      <vt:lpstr>DeviationSurvey</vt:lpstr>
      <vt:lpstr>Drilling Mud</vt:lpstr>
      <vt:lpstr>Drilling Mud PVT</vt:lpstr>
      <vt:lpstr>Drill String</vt:lpstr>
      <vt:lpstr>Drill Pipes</vt:lpstr>
      <vt:lpstr>Operation</vt:lpstr>
      <vt:lpstr>Common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Achumba</dc:creator>
  <cp:lastModifiedBy>Gabriel Achumba</cp:lastModifiedBy>
  <dcterms:created xsi:type="dcterms:W3CDTF">2020-10-03T16:58:00Z</dcterms:created>
  <dcterms:modified xsi:type="dcterms:W3CDTF">2020-11-05T13:50:54Z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