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ean McClure\Desktop\programs\398 parallel\COMP 398 final\"/>
    </mc:Choice>
  </mc:AlternateContent>
  <xr:revisionPtr revIDLastSave="0" documentId="13_ncr:1_{946A85C4-D3C9-4272-B718-DF7E14F5C5D0}" xr6:coauthVersionLast="44" xr6:coauthVersionMax="44" xr10:uidLastSave="{00000000-0000-0000-0000-000000000000}"/>
  <bookViews>
    <workbookView xWindow="-108" yWindow="-108" windowWidth="23256" windowHeight="12576" xr2:uid="{D62C16B7-4D67-4C20-946C-B07A7425DA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1" l="1"/>
  <c r="F15" i="1"/>
  <c r="F14" i="1"/>
  <c r="F13" i="1"/>
  <c r="F9" i="1"/>
  <c r="F8" i="1"/>
  <c r="F12" i="1"/>
  <c r="F11" i="1"/>
  <c r="F10" i="1"/>
  <c r="F7" i="1"/>
  <c r="F6" i="1"/>
  <c r="F5" i="1"/>
  <c r="F4" i="1"/>
  <c r="F3" i="1"/>
  <c r="C16" i="1"/>
  <c r="B16" i="1"/>
  <c r="C15" i="1" l="1"/>
  <c r="B15" i="1"/>
  <c r="C14" i="1"/>
  <c r="B14" i="1"/>
  <c r="B13" i="1"/>
  <c r="C13" i="1"/>
</calcChain>
</file>

<file path=xl/sharedStrings.xml><?xml version="1.0" encoding="utf-8"?>
<sst xmlns="http://schemas.openxmlformats.org/spreadsheetml/2006/main" count="16" uniqueCount="14">
  <si>
    <t xml:space="preserve">attempt # </t>
  </si>
  <si>
    <t>avg (mean) time</t>
  </si>
  <si>
    <t>max time</t>
  </si>
  <si>
    <t>min time</t>
  </si>
  <si>
    <t>average speedup:</t>
  </si>
  <si>
    <t>Parallel Optimized (Seconds)</t>
  </si>
  <si>
    <t>Sequential (Seconds)</t>
  </si>
  <si>
    <t>sample variance</t>
  </si>
  <si>
    <t>max speedup:</t>
  </si>
  <si>
    <t>min speedup:</t>
  </si>
  <si>
    <t>Speedup</t>
  </si>
  <si>
    <t>TIMING DATA</t>
  </si>
  <si>
    <t>Sequential and Parallel code were run for 10 instances each, and the results are aggregated 
above. 
The timing data is consistent, as both the sequential runs and the parallel runs have very low sample variances. I believe some time could be saved by refactoring the algorithm to include less calls/writes to objects. 
The parallel code, run with OpenMP on 8 threads ran noticably faster than the sequential code, but did not gain as much speedup as prior projects. The average speedup was 3.28. The speedup was consistent, as the sample variance is low. I believe part of the reason the speedup is not closer to the number of OpenMP threads used is due to the fact that the testing machine only has 4 physcial cores, so any further optimaztion is done with interleaving.</t>
  </si>
  <si>
    <t>Speedup of 
Sequential vs 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</si>
</sst>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6"/>
      <color theme="1"/>
      <name val="Calibri"/>
      <family val="2"/>
      <scheme val="minor"/>
    </font>
    <font>
      <sz val="14"/>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style="medium">
        <color indexed="64"/>
      </top>
      <bottom/>
      <diagonal/>
    </border>
  </borders>
  <cellStyleXfs count="1">
    <xf numFmtId="0" fontId="0" fillId="0" borderId="0"/>
  </cellStyleXfs>
  <cellXfs count="23">
    <xf numFmtId="0" fontId="0" fillId="0" borderId="0" xfId="0"/>
    <xf numFmtId="0" fontId="0" fillId="0" borderId="0" xfId="0" applyFill="1"/>
    <xf numFmtId="0" fontId="0" fillId="0" borderId="1" xfId="0" applyFill="1" applyBorder="1"/>
    <xf numFmtId="0" fontId="0" fillId="0" borderId="3" xfId="0" applyFill="1" applyBorder="1"/>
    <xf numFmtId="0" fontId="0" fillId="0" borderId="2" xfId="0" applyFill="1" applyBorder="1"/>
    <xf numFmtId="0" fontId="0" fillId="0" borderId="4" xfId="0" applyBorder="1"/>
    <xf numFmtId="0" fontId="0" fillId="0" borderId="0" xfId="0" applyFill="1" applyBorder="1" applyAlignment="1">
      <alignment horizontal="left"/>
    </xf>
    <xf numFmtId="0" fontId="0" fillId="0" borderId="6" xfId="0" applyFill="1" applyBorder="1"/>
    <xf numFmtId="0" fontId="0" fillId="0" borderId="0" xfId="0" applyBorder="1"/>
    <xf numFmtId="0" fontId="0" fillId="0" borderId="1" xfId="0" applyBorder="1"/>
    <xf numFmtId="0" fontId="0" fillId="0" borderId="5" xfId="0" applyBorder="1"/>
    <xf numFmtId="0" fontId="0" fillId="0" borderId="3" xfId="0" applyBorder="1"/>
    <xf numFmtId="0" fontId="0" fillId="0" borderId="7" xfId="0" applyBorder="1"/>
    <xf numFmtId="0" fontId="0" fillId="0" borderId="0" xfId="0" applyAlignment="1"/>
    <xf numFmtId="0" fontId="0" fillId="0" borderId="0" xfId="0" applyFill="1" applyBorder="1"/>
    <xf numFmtId="0" fontId="0" fillId="0" borderId="4" xfId="0" applyFill="1" applyBorder="1"/>
    <xf numFmtId="0" fontId="0" fillId="0" borderId="9" xfId="0" applyFill="1" applyBorder="1"/>
    <xf numFmtId="0" fontId="1" fillId="0" borderId="8" xfId="0" applyFont="1" applyBorder="1" applyAlignment="1">
      <alignment horizontal="center"/>
    </xf>
    <xf numFmtId="0" fontId="0" fillId="0" borderId="8" xfId="0" applyBorder="1" applyAlignment="1">
      <alignment horizontal="center"/>
    </xf>
    <xf numFmtId="0" fontId="0" fillId="0" borderId="10" xfId="0" applyFill="1" applyBorder="1"/>
    <xf numFmtId="0" fontId="0" fillId="0" borderId="0" xfId="0" applyAlignment="1">
      <alignment vertical="top"/>
    </xf>
    <xf numFmtId="0" fontId="0" fillId="0" borderId="0" xfId="0" applyAlignment="1">
      <alignment vertical="top" wrapText="1"/>
    </xf>
    <xf numFmtId="0" fontId="2" fillId="0" borderId="8" xfId="0" applyFont="1" applyBorder="1" applyAlignment="1">
      <alignment horizont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6ECB3F3-D560-4D27-A43C-44D55AE531A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019F-BD78-498F-9D2D-17EDE867BBFD}">
  <dimension ref="A1:H18"/>
  <sheetViews>
    <sheetView tabSelected="1" workbookViewId="0">
      <selection activeCell="E18" sqref="E18"/>
    </sheetView>
  </sheetViews>
  <sheetFormatPr defaultRowHeight="14.4" x14ac:dyDescent="0.3"/>
  <cols>
    <col min="1" max="1" width="16.6640625" customWidth="1"/>
    <col min="2" max="2" width="28.77734375" customWidth="1"/>
    <col min="3" max="3" width="39.33203125" customWidth="1"/>
    <col min="4" max="4" width="30.6640625" customWidth="1"/>
    <col min="5" max="5" width="15.44140625" customWidth="1"/>
    <col min="6" max="6" width="21.21875" customWidth="1"/>
    <col min="7" max="7" width="20.33203125" customWidth="1"/>
    <col min="8" max="8" width="36.77734375" customWidth="1"/>
  </cols>
  <sheetData>
    <row r="1" spans="1:8" ht="34.200000000000003" customHeight="1" x14ac:dyDescent="0.4">
      <c r="A1" s="17" t="s">
        <v>11</v>
      </c>
      <c r="B1" s="18"/>
      <c r="C1" s="18"/>
      <c r="E1" s="22" t="s">
        <v>13</v>
      </c>
      <c r="F1" s="18"/>
    </row>
    <row r="2" spans="1:8" x14ac:dyDescent="0.3">
      <c r="A2" s="1" t="s">
        <v>0</v>
      </c>
      <c r="B2" s="2" t="s">
        <v>6</v>
      </c>
      <c r="C2" s="3" t="s">
        <v>5</v>
      </c>
      <c r="D2" s="14"/>
      <c r="E2" s="15" t="s">
        <v>0</v>
      </c>
      <c r="F2" s="4" t="s">
        <v>10</v>
      </c>
      <c r="H2" s="8"/>
    </row>
    <row r="3" spans="1:8" x14ac:dyDescent="0.3">
      <c r="A3" s="1">
        <v>1</v>
      </c>
      <c r="B3" s="9">
        <v>4.0774439999999998</v>
      </c>
      <c r="C3" s="11">
        <v>1.2014199999999999</v>
      </c>
      <c r="D3" s="8"/>
      <c r="E3" s="15">
        <v>1</v>
      </c>
      <c r="F3" s="9">
        <f>B3/C3</f>
        <v>3.3938539395049192</v>
      </c>
    </row>
    <row r="4" spans="1:8" x14ac:dyDescent="0.3">
      <c r="A4" s="1">
        <v>2</v>
      </c>
      <c r="B4" s="9">
        <v>3.984213</v>
      </c>
      <c r="C4" s="11">
        <v>1.252273</v>
      </c>
      <c r="D4" s="8"/>
      <c r="E4" s="15">
        <v>2</v>
      </c>
      <c r="F4" s="9">
        <f>B4/C4</f>
        <v>3.1815850058254074</v>
      </c>
    </row>
    <row r="5" spans="1:8" x14ac:dyDescent="0.3">
      <c r="A5" s="1">
        <v>3</v>
      </c>
      <c r="B5" s="9">
        <v>3.898695</v>
      </c>
      <c r="C5" s="11">
        <v>1.3054949999999999</v>
      </c>
      <c r="D5" s="8"/>
      <c r="E5" s="15">
        <v>3</v>
      </c>
      <c r="F5" s="9">
        <f>B5/C5</f>
        <v>2.9863729849597282</v>
      </c>
    </row>
    <row r="6" spans="1:8" x14ac:dyDescent="0.3">
      <c r="A6" s="1">
        <v>4</v>
      </c>
      <c r="B6" s="9">
        <v>3.9185499999999998</v>
      </c>
      <c r="C6" s="11">
        <v>1.17049</v>
      </c>
      <c r="D6" s="8"/>
      <c r="E6" s="15">
        <v>4</v>
      </c>
      <c r="F6" s="9">
        <f>B6/C6</f>
        <v>3.3477859699783847</v>
      </c>
    </row>
    <row r="7" spans="1:8" x14ac:dyDescent="0.3">
      <c r="A7" s="1">
        <v>5</v>
      </c>
      <c r="B7" s="9">
        <v>3.9678519999999997</v>
      </c>
      <c r="C7" s="11">
        <v>1.2217659999999999</v>
      </c>
      <c r="D7" s="8"/>
      <c r="E7" s="15">
        <v>5</v>
      </c>
      <c r="F7" s="9">
        <f>B7/C7</f>
        <v>3.2476366178138858</v>
      </c>
    </row>
    <row r="8" spans="1:8" x14ac:dyDescent="0.3">
      <c r="A8" s="1">
        <v>6</v>
      </c>
      <c r="B8" s="9">
        <v>3.8944029999999996</v>
      </c>
      <c r="C8" s="11">
        <v>1.2017249999999999</v>
      </c>
      <c r="D8" s="8"/>
      <c r="E8" s="15">
        <v>6</v>
      </c>
      <c r="F8" s="9">
        <f>B8/C8</f>
        <v>3.2406773596288665</v>
      </c>
    </row>
    <row r="9" spans="1:8" x14ac:dyDescent="0.3">
      <c r="A9" s="1">
        <v>7</v>
      </c>
      <c r="B9" s="9">
        <v>4.0947810000000002</v>
      </c>
      <c r="C9" s="11">
        <v>1.231981</v>
      </c>
      <c r="D9" s="8"/>
      <c r="E9" s="15">
        <v>7</v>
      </c>
      <c r="F9" s="9">
        <f>B9/C9</f>
        <v>3.323737135556474</v>
      </c>
    </row>
    <row r="10" spans="1:8" x14ac:dyDescent="0.3">
      <c r="A10" s="1">
        <v>8</v>
      </c>
      <c r="B10" s="9">
        <v>4.143478</v>
      </c>
      <c r="C10" s="11">
        <v>1.1817789999999999</v>
      </c>
      <c r="D10" s="8"/>
      <c r="E10" s="15">
        <v>8</v>
      </c>
      <c r="F10" s="9">
        <f>B10/C10</f>
        <v>3.5061360880503041</v>
      </c>
    </row>
    <row r="11" spans="1:8" x14ac:dyDescent="0.3">
      <c r="A11" s="1">
        <v>9</v>
      </c>
      <c r="B11" s="9">
        <v>3.8511859999999998</v>
      </c>
      <c r="C11" s="11">
        <v>1.1711989999999999</v>
      </c>
      <c r="D11" s="8"/>
      <c r="E11" s="15">
        <v>9</v>
      </c>
      <c r="F11" s="9">
        <f>B11/C11</f>
        <v>3.2882422201521688</v>
      </c>
    </row>
    <row r="12" spans="1:8" ht="15" thickBot="1" x14ac:dyDescent="0.35">
      <c r="A12" s="7">
        <v>10</v>
      </c>
      <c r="B12" s="10">
        <v>3.9456889999999998</v>
      </c>
      <c r="C12" s="12">
        <v>1.1998219999999999</v>
      </c>
      <c r="D12" s="8"/>
      <c r="E12" s="16">
        <v>10</v>
      </c>
      <c r="F12" s="10">
        <f>B12/C12</f>
        <v>3.2885619700255537</v>
      </c>
    </row>
    <row r="13" spans="1:8" x14ac:dyDescent="0.3">
      <c r="A13" s="6" t="s">
        <v>1</v>
      </c>
      <c r="B13" s="2">
        <f>AVERAGE(B3:B12)</f>
        <v>3.9776291000000001</v>
      </c>
      <c r="C13" s="3">
        <f>AVERAGE(C3:C12)</f>
        <v>1.2137949999999997</v>
      </c>
      <c r="D13" s="15"/>
      <c r="E13" s="5" t="s">
        <v>4</v>
      </c>
      <c r="F13" s="19">
        <f>AVERAGE(F3:F12)</f>
        <v>3.2804589291495696</v>
      </c>
    </row>
    <row r="14" spans="1:8" x14ac:dyDescent="0.3">
      <c r="A14" s="1" t="s">
        <v>2</v>
      </c>
      <c r="B14" s="2">
        <f>MAX(B3:B12)</f>
        <v>4.143478</v>
      </c>
      <c r="C14" s="3">
        <f>MAX(C3:C12)</f>
        <v>1.3054949999999999</v>
      </c>
      <c r="D14" s="15"/>
      <c r="E14" s="5" t="s">
        <v>8</v>
      </c>
      <c r="F14" s="2">
        <f>MAX(F3:F12)</f>
        <v>3.5061360880503041</v>
      </c>
    </row>
    <row r="15" spans="1:8" x14ac:dyDescent="0.3">
      <c r="A15" s="1" t="s">
        <v>3</v>
      </c>
      <c r="B15" s="2">
        <f>MIN(B3:B12)</f>
        <v>3.8511859999999998</v>
      </c>
      <c r="C15" s="3">
        <f>MIN(C3:C12)</f>
        <v>1.17049</v>
      </c>
      <c r="D15" s="15"/>
      <c r="E15" s="5" t="s">
        <v>9</v>
      </c>
      <c r="F15" s="9">
        <f>MIN(F3:F12)</f>
        <v>2.9863729849597282</v>
      </c>
    </row>
    <row r="16" spans="1:8" x14ac:dyDescent="0.3">
      <c r="A16" s="1" t="s">
        <v>7</v>
      </c>
      <c r="B16" s="9">
        <f>_xlfn.VAR.S(B3:B12)</f>
        <v>9.4431024929889085E-3</v>
      </c>
      <c r="C16" s="11">
        <f>_xlfn.VAR.S(C3:C12)</f>
        <v>1.7213945191111098E-3</v>
      </c>
      <c r="D16" s="8"/>
      <c r="E16" s="15" t="s">
        <v>7</v>
      </c>
      <c r="F16" s="9">
        <f>VAR(F3:F12)</f>
        <v>1.8804805952035514E-2</v>
      </c>
    </row>
    <row r="18" spans="1:5" ht="225" customHeight="1" x14ac:dyDescent="0.3">
      <c r="A18" s="21" t="s">
        <v>12</v>
      </c>
      <c r="B18" s="20"/>
      <c r="C18" s="20"/>
      <c r="D18" s="13"/>
      <c r="E18" s="13"/>
    </row>
  </sheetData>
  <mergeCells count="3">
    <mergeCell ref="A18:C18"/>
    <mergeCell ref="A1:C1"/>
    <mergeCell ref="E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McClure</dc:creator>
  <cp:lastModifiedBy>Sean McClure</cp:lastModifiedBy>
  <dcterms:created xsi:type="dcterms:W3CDTF">2020-05-07T03:03:03Z</dcterms:created>
  <dcterms:modified xsi:type="dcterms:W3CDTF">2020-05-08T21:48:50Z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b1bcbdfd-4fe7-422c-a96e-237e6d3c1966</vt:lpwstr>
  </property>
</Properties>
</file>