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sibeal_mccourt_mail_mcgill_ca/Documents/R/Canadian_N_Footprint/Data/Food/"/>
    </mc:Choice>
  </mc:AlternateContent>
  <xr:revisionPtr revIDLastSave="148" documentId="8_{BEF63F71-72D7-4FBA-BA3A-41E528EC8E3C}" xr6:coauthVersionLast="46" xr6:coauthVersionMax="46" xr10:uidLastSave="{B3B7621E-6EB0-4A5C-B8F9-5226FEF7DBE1}"/>
  <bookViews>
    <workbookView xWindow="390" yWindow="390" windowWidth="23475" windowHeight="15495" xr2:uid="{FFDF3A80-D1B3-4012-BB88-3896734DC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3" i="1"/>
  <c r="P3" i="1"/>
  <c r="P4" i="1"/>
  <c r="P5" i="1"/>
  <c r="P6" i="1"/>
  <c r="P7" i="1"/>
  <c r="P8" i="1"/>
  <c r="O6" i="1"/>
  <c r="O7" i="1"/>
  <c r="O8" i="1"/>
  <c r="K4" i="1"/>
  <c r="Q4" i="1" s="1"/>
  <c r="K5" i="1"/>
  <c r="O5" i="1" s="1"/>
  <c r="K6" i="1"/>
  <c r="Q6" i="1" s="1"/>
  <c r="K7" i="1"/>
  <c r="Q7" i="1" s="1"/>
  <c r="K8" i="1"/>
  <c r="Q8" i="1" s="1"/>
  <c r="K3" i="1"/>
  <c r="Q3" i="1" s="1"/>
  <c r="Q5" i="1" l="1"/>
  <c r="O3" i="1"/>
  <c r="O4" i="1"/>
</calcChain>
</file>

<file path=xl/sharedStrings.xml><?xml version="1.0" encoding="utf-8"?>
<sst xmlns="http://schemas.openxmlformats.org/spreadsheetml/2006/main" count="26" uniqueCount="26">
  <si>
    <t>Livestock Type</t>
  </si>
  <si>
    <t>Cattle</t>
  </si>
  <si>
    <t>Calves</t>
  </si>
  <si>
    <t>Sheep and lamb</t>
  </si>
  <si>
    <t>Hog</t>
  </si>
  <si>
    <t>Chicken</t>
  </si>
  <si>
    <t>Other fowl</t>
  </si>
  <si>
    <t>N content bone</t>
  </si>
  <si>
    <t>% dressed/live</t>
  </si>
  <si>
    <t>% carcass bone</t>
  </si>
  <si>
    <t>% live weight organs</t>
  </si>
  <si>
    <t>%carcass meat</t>
  </si>
  <si>
    <t>% N protein</t>
  </si>
  <si>
    <t>protein content meat</t>
  </si>
  <si>
    <t>% carcass weight skin</t>
  </si>
  <si>
    <t>protein content skin</t>
  </si>
  <si>
    <t>protein content organs</t>
  </si>
  <si>
    <t>% N meat protein</t>
  </si>
  <si>
    <t>protein content foot</t>
  </si>
  <si>
    <t xml:space="preserve">Foot/organs </t>
  </si>
  <si>
    <t>% N live weight</t>
  </si>
  <si>
    <t>% live weight foot</t>
  </si>
  <si>
    <t>% N carcass</t>
  </si>
  <si>
    <t>% N total</t>
  </si>
  <si>
    <t xml:space="preserve">source: </t>
  </si>
  <si>
    <t>Karimi, R., Pogue, S. J., Kröbel, R., Beauchemin, K. A., Schwinghamer, T., &amp; Henry Janzen, H. (2020). An updated nitrogen budget for Canadian agroecosystems. Agriculture, Ecosystems &amp; Environment, 304, 107046. https://doi.org/10.1016/j.agee.2020.107046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</si>
</sst>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agee.2020.107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2663-5CB6-4556-8F68-BD178940B71A}">
  <dimension ref="A1:R8"/>
  <sheetViews>
    <sheetView tabSelected="1" workbookViewId="0">
      <selection sqref="A1:XFD1048576"/>
    </sheetView>
  </sheetViews>
  <sheetFormatPr defaultRowHeight="15" x14ac:dyDescent="0.25"/>
  <cols>
    <col min="1" max="1" width="12.140625" customWidth="1"/>
    <col min="2" max="2" width="10.42578125" customWidth="1"/>
    <col min="6" max="6" width="13" customWidth="1"/>
  </cols>
  <sheetData>
    <row r="1" spans="1:18" x14ac:dyDescent="0.25">
      <c r="A1" t="s">
        <v>24</v>
      </c>
      <c r="B1" s="2" t="s">
        <v>25</v>
      </c>
    </row>
    <row r="2" spans="1:18" s="1" customFormat="1" ht="45" x14ac:dyDescent="0.25">
      <c r="A2" s="1" t="s">
        <v>0</v>
      </c>
      <c r="B2" s="1" t="s">
        <v>10</v>
      </c>
      <c r="C2" s="1" t="s">
        <v>16</v>
      </c>
      <c r="D2" s="1" t="s">
        <v>21</v>
      </c>
      <c r="E2" s="1" t="s">
        <v>18</v>
      </c>
      <c r="F2" s="1" t="s">
        <v>8</v>
      </c>
      <c r="G2" s="1" t="s">
        <v>14</v>
      </c>
      <c r="H2" s="1" t="s">
        <v>15</v>
      </c>
      <c r="I2" s="1" t="s">
        <v>9</v>
      </c>
      <c r="J2" s="1" t="s">
        <v>7</v>
      </c>
      <c r="K2" s="1" t="s">
        <v>11</v>
      </c>
      <c r="L2" s="1" t="s">
        <v>13</v>
      </c>
      <c r="M2" s="1" t="s">
        <v>17</v>
      </c>
      <c r="N2" s="1" t="s">
        <v>12</v>
      </c>
      <c r="O2" s="1" t="s">
        <v>20</v>
      </c>
      <c r="P2" s="1" t="s">
        <v>19</v>
      </c>
      <c r="Q2" s="1" t="s">
        <v>22</v>
      </c>
      <c r="R2" s="1" t="s">
        <v>23</v>
      </c>
    </row>
    <row r="3" spans="1:18" x14ac:dyDescent="0.25">
      <c r="A3" t="s">
        <v>1</v>
      </c>
      <c r="B3">
        <v>0.16</v>
      </c>
      <c r="C3">
        <v>0.19</v>
      </c>
      <c r="D3">
        <v>4.0000000000000001E-3</v>
      </c>
      <c r="E3">
        <v>0.95</v>
      </c>
      <c r="F3">
        <v>0.63</v>
      </c>
      <c r="G3">
        <v>7.0000000000000007E-2</v>
      </c>
      <c r="H3">
        <v>0.32</v>
      </c>
      <c r="I3">
        <v>0.15</v>
      </c>
      <c r="J3">
        <v>6.3</v>
      </c>
      <c r="K3">
        <f>1-I3-G3</f>
        <v>0.78</v>
      </c>
      <c r="L3">
        <v>0.20599999999999999</v>
      </c>
      <c r="M3">
        <v>0.17899999999999999</v>
      </c>
      <c r="N3">
        <v>0.16</v>
      </c>
      <c r="O3">
        <f>((((B3*C3)+(D3*E3))*(1-F3)*N3))+(((G3*H3*N3)+(I3*J3/100)+(K3*L3*M3))*F3)</f>
        <v>2.8355943599999999E-2</v>
      </c>
      <c r="P3">
        <f>((((B3*C3)+(D3*E3))*N3))</f>
        <v>5.4720000000000003E-3</v>
      </c>
      <c r="Q3">
        <f>(G3*H3*N3)+(I3*J3/100)+(K3*L3*M3)</f>
        <v>4.1795719999999995E-2</v>
      </c>
      <c r="R3">
        <f>(Q3*F3)+(B3*C3*0.16)+(D3*E3*0.16)</f>
        <v>3.1803303599999999E-2</v>
      </c>
    </row>
    <row r="4" spans="1:18" x14ac:dyDescent="0.25">
      <c r="A4" t="s">
        <v>2</v>
      </c>
      <c r="B4">
        <v>0.16</v>
      </c>
      <c r="C4">
        <v>0.19</v>
      </c>
      <c r="D4">
        <v>4.0000000000000001E-3</v>
      </c>
      <c r="E4">
        <v>0.95</v>
      </c>
      <c r="F4">
        <v>0.57999999999999996</v>
      </c>
      <c r="G4">
        <v>7.0000000000000007E-2</v>
      </c>
      <c r="H4">
        <v>0.32</v>
      </c>
      <c r="I4">
        <v>0.15</v>
      </c>
      <c r="J4">
        <v>6.3</v>
      </c>
      <c r="K4">
        <f t="shared" ref="K4:K8" si="0">1-I4-G4</f>
        <v>0.78</v>
      </c>
      <c r="L4">
        <v>0.2</v>
      </c>
      <c r="M4">
        <v>0.17899999999999999</v>
      </c>
      <c r="N4">
        <v>0.16</v>
      </c>
      <c r="O4">
        <f t="shared" ref="O4:O8" si="1">((((B4*C4)+(D4*E4))*(1-F4)*N4))+(((G4*H4*N4)+(I4*J4/100)+(K4*L4*M4))*F4)</f>
        <v>2.6053880000000001E-2</v>
      </c>
      <c r="P4">
        <f t="shared" ref="P4:P8" si="2">((((B4*C4)+(D4*E4))*N4))</f>
        <v>5.4720000000000003E-3</v>
      </c>
      <c r="Q4">
        <f t="shared" ref="Q4:Q8" si="3">(G4*H4*N4)+(I4*J4/100)+(K4*L4*M4)</f>
        <v>4.0958000000000008E-2</v>
      </c>
      <c r="R4">
        <f t="shared" ref="R4:R8" si="4">(Q4*F4)+(B4*C4*0.16)+(D4*E4*0.16)</f>
        <v>2.9227640000000003E-2</v>
      </c>
    </row>
    <row r="5" spans="1:18" x14ac:dyDescent="0.25">
      <c r="A5" t="s">
        <v>3</v>
      </c>
      <c r="B5">
        <v>0.12</v>
      </c>
      <c r="C5">
        <v>0.19</v>
      </c>
      <c r="D5">
        <v>4.0000000000000001E-3</v>
      </c>
      <c r="E5">
        <v>0.95</v>
      </c>
      <c r="F5">
        <v>0.625</v>
      </c>
      <c r="G5">
        <v>0.113</v>
      </c>
      <c r="H5">
        <v>0.32</v>
      </c>
      <c r="I5">
        <v>0.16</v>
      </c>
      <c r="J5">
        <v>6.14</v>
      </c>
      <c r="K5">
        <f t="shared" si="0"/>
        <v>0.72699999999999998</v>
      </c>
      <c r="L5">
        <v>0.17100000000000001</v>
      </c>
      <c r="M5">
        <v>0.17899999999999999</v>
      </c>
      <c r="N5">
        <v>0.16</v>
      </c>
      <c r="O5">
        <f t="shared" si="1"/>
        <v>2.5259964375000006E-2</v>
      </c>
      <c r="P5">
        <f t="shared" si="2"/>
        <v>4.2560000000000002E-3</v>
      </c>
      <c r="Q5">
        <f t="shared" si="3"/>
        <v>3.7862343000000007E-2</v>
      </c>
      <c r="R5">
        <f t="shared" si="4"/>
        <v>2.7919964375000005E-2</v>
      </c>
    </row>
    <row r="6" spans="1:18" x14ac:dyDescent="0.25">
      <c r="A6" t="s">
        <v>4</v>
      </c>
      <c r="B6">
        <v>7.0000000000000007E-2</v>
      </c>
      <c r="C6">
        <v>0.15</v>
      </c>
      <c r="D6">
        <v>4.0000000000000001E-3</v>
      </c>
      <c r="E6">
        <v>0.95</v>
      </c>
      <c r="F6">
        <v>0.77500000000000002</v>
      </c>
      <c r="G6">
        <v>5.5E-2</v>
      </c>
      <c r="H6">
        <v>0.32</v>
      </c>
      <c r="I6">
        <v>0.11</v>
      </c>
      <c r="J6">
        <v>6.6</v>
      </c>
      <c r="K6">
        <f t="shared" si="0"/>
        <v>0.83499999999999996</v>
      </c>
      <c r="L6">
        <v>0.186</v>
      </c>
      <c r="M6">
        <v>0.17899999999999999</v>
      </c>
      <c r="N6">
        <v>0.16</v>
      </c>
      <c r="O6">
        <f t="shared" si="1"/>
        <v>2.9869079749999999E-2</v>
      </c>
      <c r="P6">
        <f t="shared" si="2"/>
        <v>2.2880000000000001E-3</v>
      </c>
      <c r="Q6">
        <f t="shared" si="3"/>
        <v>3.7876489999999999E-2</v>
      </c>
      <c r="R6">
        <f t="shared" si="4"/>
        <v>3.1642279750000002E-2</v>
      </c>
    </row>
    <row r="7" spans="1:18" x14ac:dyDescent="0.25">
      <c r="A7" t="s">
        <v>5</v>
      </c>
      <c r="B7">
        <v>0.1</v>
      </c>
      <c r="C7">
        <v>0.115</v>
      </c>
      <c r="D7">
        <v>4.3999999999999997E-2</v>
      </c>
      <c r="E7">
        <v>0.16</v>
      </c>
      <c r="F7">
        <v>0.72</v>
      </c>
      <c r="G7">
        <v>0.08</v>
      </c>
      <c r="H7">
        <v>0.9</v>
      </c>
      <c r="I7">
        <v>0.1</v>
      </c>
      <c r="J7">
        <v>7.83</v>
      </c>
      <c r="K7">
        <f t="shared" si="0"/>
        <v>0.82000000000000006</v>
      </c>
      <c r="L7">
        <v>0.19500000000000001</v>
      </c>
      <c r="M7">
        <v>0.17899999999999999</v>
      </c>
      <c r="N7">
        <v>0.16</v>
      </c>
      <c r="O7">
        <f t="shared" si="1"/>
        <v>3.5370503999999997E-2</v>
      </c>
      <c r="P7">
        <f t="shared" si="2"/>
        <v>2.9664000000000001E-3</v>
      </c>
      <c r="Q7">
        <f t="shared" si="3"/>
        <v>4.7972100000000004E-2</v>
      </c>
      <c r="R7">
        <f t="shared" si="4"/>
        <v>3.7506312E-2</v>
      </c>
    </row>
    <row r="8" spans="1:18" x14ac:dyDescent="0.25">
      <c r="A8" t="s">
        <v>6</v>
      </c>
      <c r="B8">
        <v>0.1</v>
      </c>
      <c r="C8">
        <v>0.115</v>
      </c>
      <c r="D8">
        <v>4.3999999999999997E-2</v>
      </c>
      <c r="E8">
        <v>0.16</v>
      </c>
      <c r="F8">
        <v>0.73</v>
      </c>
      <c r="G8">
        <v>0.08</v>
      </c>
      <c r="H8">
        <v>0.9</v>
      </c>
      <c r="I8">
        <v>0.11</v>
      </c>
      <c r="J8">
        <v>6.6</v>
      </c>
      <c r="K8">
        <f t="shared" si="0"/>
        <v>0.81</v>
      </c>
      <c r="L8">
        <v>0.17699999999999999</v>
      </c>
      <c r="M8">
        <v>0.17899999999999999</v>
      </c>
      <c r="N8">
        <v>0.16</v>
      </c>
      <c r="O8">
        <f t="shared" si="1"/>
        <v>3.3244485899999995E-2</v>
      </c>
      <c r="P8">
        <f t="shared" si="2"/>
        <v>2.9664000000000001E-3</v>
      </c>
      <c r="Q8">
        <f t="shared" si="3"/>
        <v>4.444323E-2</v>
      </c>
      <c r="R8">
        <f t="shared" si="4"/>
        <v>3.5409957899999997E-2</v>
      </c>
    </row>
  </sheetData>
  <hyperlinks>
    <hyperlink ref="B1" r:id="rId1" display="https://doi.org/10.1016/j.agee.2020.107046" xr:uid="{1471F9C0-B171-4CF3-9E8A-12077910E4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Sibeal (admin)</dc:creator>
  <cp:lastModifiedBy>Sibeal McCourt</cp:lastModifiedBy>
  <dcterms:created xsi:type="dcterms:W3CDTF">2021-03-01T20:48:13Z</dcterms:created>
  <dcterms:modified xsi:type="dcterms:W3CDTF">2021-04-15T20:40:07Z</dcterms:modified>
</cp:coreProperties>
</file>