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hartrand\Documents\MATLAB\Bed Evolution with Mobility Model\"/>
    </mc:Choice>
  </mc:AlternateContent>
  <bookViews>
    <workbookView xWindow="0" yWindow="180" windowWidth="24000" windowHeight="8955" activeTab="1"/>
  </bookViews>
  <sheets>
    <sheet name="Readme" sheetId="9" r:id="rId1"/>
    <sheet name="Input Data 1" sheetId="1" r:id="rId2"/>
    <sheet name="Input Data 2" sheetId="3" r:id="rId3"/>
    <sheet name="Input Data 3" sheetId="2" r:id="rId4"/>
    <sheet name="Input Data 3b" sheetId="6" r:id="rId5"/>
    <sheet name="Input Data 4" sheetId="4" r:id="rId6"/>
  </sheets>
  <definedNames>
    <definedName name="_xlnm.Print_Area" localSheetId="1">'Input Data 1'!$A$1:$E$49</definedName>
    <definedName name="_xlnm.Print_Area" localSheetId="2">'Input Data 2'!$A$1:$L$190</definedName>
    <definedName name="_xlnm.Print_Area" localSheetId="3">'Input Data 3'!$A$1:$M$17</definedName>
    <definedName name="_xlnm.Print_Area" localSheetId="0">Readme!$A$1:$I$50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7" i="1"/>
  <c r="G25" i="2" l="1"/>
  <c r="G24" i="2"/>
  <c r="H11" i="2"/>
  <c r="G13" i="2"/>
  <c r="G19" i="2"/>
  <c r="G26" i="2"/>
  <c r="B43" i="1"/>
  <c r="G20" i="2" l="1"/>
  <c r="C2" i="4"/>
  <c r="B2" i="4"/>
  <c r="G16" i="2"/>
  <c r="G5" i="2"/>
  <c r="B37" i="1" l="1"/>
  <c r="B33" i="1" s="1"/>
  <c r="B27" i="1" s="1"/>
  <c r="G6" i="2"/>
  <c r="G7" i="2"/>
  <c r="G8" i="2"/>
  <c r="G9" i="2"/>
  <c r="G10" i="2"/>
  <c r="G11" i="2"/>
  <c r="G12" i="2"/>
  <c r="G14" i="2"/>
  <c r="G15" i="2"/>
  <c r="C6" i="2"/>
  <c r="C17" i="2"/>
  <c r="C16" i="2"/>
  <c r="C15" i="2"/>
  <c r="C14" i="2"/>
  <c r="C13" i="2"/>
  <c r="C12" i="2"/>
  <c r="C11" i="2"/>
  <c r="C10" i="2"/>
  <c r="C9" i="2"/>
  <c r="C8" i="2"/>
  <c r="C7" i="2"/>
  <c r="C5" i="2"/>
  <c r="G23" i="2"/>
  <c r="G22" i="2"/>
  <c r="G21" i="2"/>
  <c r="C45" i="1" l="1"/>
  <c r="B41" i="1"/>
  <c r="B29" i="1"/>
  <c r="B42" i="1" l="1"/>
  <c r="H8" i="2"/>
  <c r="H13" i="2"/>
  <c r="H9" i="2"/>
  <c r="H5" i="2"/>
  <c r="H6" i="2"/>
  <c r="H10" i="2"/>
  <c r="H15" i="2"/>
  <c r="H7" i="2"/>
  <c r="H12" i="2"/>
  <c r="H16" i="2"/>
  <c r="H14" i="2"/>
  <c r="B44" i="1"/>
  <c r="B31" i="1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B45" i="1" l="1"/>
  <c r="B2" i="1"/>
  <c r="B46" i="1" l="1"/>
  <c r="B47" i="1" s="1"/>
  <c r="B48" i="1" s="1"/>
  <c r="B49" i="1" s="1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K6" i="2"/>
  <c r="K7" i="2"/>
  <c r="K8" i="2"/>
  <c r="K9" i="2"/>
  <c r="K10" i="2"/>
  <c r="K11" i="2"/>
  <c r="K12" i="2"/>
  <c r="K13" i="2"/>
  <c r="K14" i="2"/>
  <c r="K15" i="2"/>
  <c r="K16" i="2"/>
  <c r="K5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N194" i="6" s="1"/>
  <c r="N195" i="6" s="1"/>
  <c r="N196" i="6" s="1"/>
  <c r="N197" i="6" s="1"/>
  <c r="N198" i="6" s="1"/>
  <c r="N199" i="6" s="1"/>
  <c r="N200" i="6" s="1"/>
  <c r="N201" i="6" s="1"/>
  <c r="N202" i="6" s="1"/>
  <c r="N203" i="6" s="1"/>
  <c r="N204" i="6" s="1"/>
  <c r="N205" i="6" s="1"/>
  <c r="N206" i="6" s="1"/>
  <c r="N207" i="6" s="1"/>
  <c r="N208" i="6" s="1"/>
  <c r="N209" i="6" s="1"/>
  <c r="N210" i="6" s="1"/>
  <c r="N211" i="6" s="1"/>
  <c r="N212" i="6" s="1"/>
  <c r="N213" i="6" s="1"/>
  <c r="N214" i="6" s="1"/>
  <c r="N215" i="6" s="1"/>
  <c r="N216" i="6" s="1"/>
  <c r="N217" i="6" s="1"/>
  <c r="N218" i="6" s="1"/>
  <c r="N219" i="6" s="1"/>
  <c r="N220" i="6" s="1"/>
  <c r="N221" i="6" s="1"/>
  <c r="N222" i="6" s="1"/>
  <c r="N223" i="6" s="1"/>
  <c r="N224" i="6" s="1"/>
  <c r="N225" i="6" s="1"/>
  <c r="N226" i="6" s="1"/>
  <c r="N227" i="6" s="1"/>
  <c r="N228" i="6" s="1"/>
  <c r="N229" i="6" s="1"/>
  <c r="N230" i="6" s="1"/>
  <c r="N231" i="6" s="1"/>
  <c r="N232" i="6" s="1"/>
  <c r="N233" i="6" s="1"/>
  <c r="N234" i="6" s="1"/>
  <c r="N235" i="6" s="1"/>
  <c r="N236" i="6" s="1"/>
  <c r="N237" i="6" s="1"/>
  <c r="N238" i="6" s="1"/>
  <c r="N239" i="6" s="1"/>
  <c r="N240" i="6" s="1"/>
  <c r="N241" i="6" s="1"/>
  <c r="N242" i="6" s="1"/>
  <c r="N243" i="6" s="1"/>
  <c r="N244" i="6" s="1"/>
  <c r="N245" i="6" s="1"/>
  <c r="N246" i="6" s="1"/>
  <c r="N247" i="6" s="1"/>
  <c r="N248" i="6" s="1"/>
  <c r="N249" i="6" s="1"/>
  <c r="N250" i="6" s="1"/>
  <c r="N251" i="6" s="1"/>
  <c r="N252" i="6" s="1"/>
  <c r="N253" i="6" s="1"/>
  <c r="N254" i="6" s="1"/>
  <c r="N255" i="6" s="1"/>
  <c r="N256" i="6" s="1"/>
  <c r="N257" i="6" s="1"/>
  <c r="N258" i="6" s="1"/>
  <c r="N259" i="6" s="1"/>
  <c r="N260" i="6" s="1"/>
  <c r="N261" i="6" s="1"/>
  <c r="N262" i="6" s="1"/>
  <c r="N263" i="6" s="1"/>
  <c r="N264" i="6" s="1"/>
  <c r="N265" i="6" s="1"/>
  <c r="N266" i="6" s="1"/>
  <c r="N267" i="6" s="1"/>
  <c r="N268" i="6" s="1"/>
  <c r="N269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L5" i="6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K5" i="6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A3" i="6"/>
  <c r="A4" i="6"/>
  <c r="A5" i="6"/>
  <c r="B2" i="6"/>
  <c r="B2" i="2"/>
  <c r="A6" i="3" l="1"/>
  <c r="D5" i="3"/>
  <c r="A5" i="4"/>
  <c r="C5" i="4" s="1"/>
  <c r="B5" i="4" l="1"/>
  <c r="D6" i="3"/>
  <c r="A6" i="6"/>
  <c r="A7" i="3"/>
  <c r="A8" i="3" l="1"/>
  <c r="A7" i="6"/>
  <c r="D7" i="3"/>
  <c r="A9" i="3" l="1"/>
  <c r="A8" i="6"/>
  <c r="D8" i="3"/>
  <c r="A10" i="3" l="1"/>
  <c r="A9" i="6"/>
  <c r="D9" i="3"/>
  <c r="B2" i="3"/>
  <c r="A11" i="3" l="1"/>
  <c r="A10" i="6"/>
  <c r="D10" i="3"/>
  <c r="A6" i="4"/>
  <c r="A12" i="3" l="1"/>
  <c r="A11" i="6"/>
  <c r="D11" i="3"/>
  <c r="B6" i="4"/>
  <c r="C6" i="4"/>
  <c r="A7" i="4"/>
  <c r="A13" i="3" l="1"/>
  <c r="A12" i="6"/>
  <c r="D12" i="3"/>
  <c r="A8" i="4"/>
  <c r="B7" i="4"/>
  <c r="C7" i="4"/>
  <c r="A14" i="3" l="1"/>
  <c r="A13" i="6"/>
  <c r="D13" i="3"/>
  <c r="A9" i="4"/>
  <c r="C8" i="4"/>
  <c r="B8" i="4"/>
  <c r="A15" i="3" l="1"/>
  <c r="A14" i="6"/>
  <c r="D14" i="3"/>
  <c r="A10" i="4"/>
  <c r="B9" i="4"/>
  <c r="C9" i="4"/>
  <c r="A16" i="3" l="1"/>
  <c r="A15" i="6"/>
  <c r="D15" i="3"/>
  <c r="B10" i="4"/>
  <c r="C10" i="4"/>
  <c r="A11" i="4"/>
  <c r="A17" i="3" l="1"/>
  <c r="A16" i="6"/>
  <c r="D16" i="3"/>
  <c r="A12" i="4"/>
  <c r="C11" i="4"/>
  <c r="B11" i="4"/>
  <c r="A18" i="3" l="1"/>
  <c r="A17" i="6"/>
  <c r="D17" i="3"/>
  <c r="C12" i="4"/>
  <c r="B12" i="4"/>
  <c r="A13" i="4"/>
  <c r="A19" i="3" l="1"/>
  <c r="A18" i="6"/>
  <c r="D18" i="3"/>
  <c r="A14" i="4"/>
  <c r="B13" i="4"/>
  <c r="C13" i="4"/>
  <c r="A20" i="3" l="1"/>
  <c r="A19" i="6"/>
  <c r="D19" i="3"/>
  <c r="B14" i="4"/>
  <c r="C14" i="4"/>
  <c r="A15" i="4"/>
  <c r="A21" i="3" l="1"/>
  <c r="A20" i="6"/>
  <c r="D20" i="3"/>
  <c r="B15" i="4"/>
  <c r="C15" i="4"/>
  <c r="A16" i="4"/>
  <c r="A22" i="3" l="1"/>
  <c r="A21" i="6"/>
  <c r="D21" i="3"/>
  <c r="C16" i="4"/>
  <c r="B16" i="4"/>
  <c r="A17" i="4"/>
  <c r="A23" i="3" l="1"/>
  <c r="A22" i="6"/>
  <c r="D22" i="3"/>
  <c r="B17" i="4"/>
  <c r="C17" i="4"/>
  <c r="A18" i="4"/>
  <c r="A24" i="3" l="1"/>
  <c r="A23" i="6"/>
  <c r="D23" i="3"/>
  <c r="A19" i="4"/>
  <c r="B18" i="4"/>
  <c r="C18" i="4"/>
  <c r="A25" i="3" l="1"/>
  <c r="A24" i="6"/>
  <c r="D24" i="3"/>
  <c r="B19" i="4"/>
  <c r="C19" i="4"/>
  <c r="A20" i="4"/>
  <c r="A26" i="3" l="1"/>
  <c r="A25" i="6"/>
  <c r="D25" i="3"/>
  <c r="C20" i="4"/>
  <c r="B20" i="4"/>
  <c r="A21" i="4"/>
  <c r="A27" i="3" l="1"/>
  <c r="A26" i="6"/>
  <c r="D26" i="3"/>
  <c r="A22" i="4"/>
  <c r="B21" i="4"/>
  <c r="C21" i="4"/>
  <c r="A28" i="3" l="1"/>
  <c r="A27" i="6"/>
  <c r="D27" i="3"/>
  <c r="B22" i="4"/>
  <c r="C22" i="4"/>
  <c r="A23" i="4"/>
  <c r="A29" i="3" l="1"/>
  <c r="A28" i="6"/>
  <c r="D28" i="3"/>
  <c r="B23" i="4"/>
  <c r="C23" i="4"/>
  <c r="A24" i="4"/>
  <c r="A30" i="3" l="1"/>
  <c r="A29" i="6"/>
  <c r="D29" i="3"/>
  <c r="A25" i="4"/>
  <c r="C24" i="4"/>
  <c r="B24" i="4"/>
  <c r="A31" i="3" l="1"/>
  <c r="A30" i="6"/>
  <c r="D30" i="3"/>
  <c r="B25" i="4"/>
  <c r="C25" i="4"/>
  <c r="A26" i="4"/>
  <c r="A32" i="3" l="1"/>
  <c r="A31" i="6"/>
  <c r="D31" i="3"/>
  <c r="B26" i="4"/>
  <c r="C26" i="4"/>
  <c r="A27" i="4"/>
  <c r="A33" i="3" l="1"/>
  <c r="A32" i="6"/>
  <c r="D32" i="3"/>
  <c r="B27" i="4"/>
  <c r="C27" i="4"/>
  <c r="A28" i="4"/>
  <c r="A34" i="3" l="1"/>
  <c r="A33" i="6"/>
  <c r="D33" i="3"/>
  <c r="C28" i="4"/>
  <c r="B28" i="4"/>
  <c r="A29" i="4"/>
  <c r="A35" i="3" l="1"/>
  <c r="A34" i="6"/>
  <c r="D34" i="3"/>
  <c r="B29" i="4"/>
  <c r="C29" i="4"/>
  <c r="A30" i="4"/>
  <c r="A36" i="3" l="1"/>
  <c r="A35" i="6"/>
  <c r="D35" i="3"/>
  <c r="A31" i="4"/>
  <c r="B30" i="4"/>
  <c r="C30" i="4"/>
  <c r="A37" i="3" l="1"/>
  <c r="A36" i="6"/>
  <c r="D36" i="3"/>
  <c r="A32" i="4"/>
  <c r="B31" i="4"/>
  <c r="C31" i="4"/>
  <c r="A38" i="3" l="1"/>
  <c r="A37" i="6"/>
  <c r="D37" i="3"/>
  <c r="C32" i="4"/>
  <c r="B32" i="4"/>
  <c r="A33" i="4"/>
  <c r="A39" i="3" l="1"/>
  <c r="A38" i="6"/>
  <c r="D38" i="3"/>
  <c r="A34" i="4"/>
  <c r="B33" i="4"/>
  <c r="C33" i="4"/>
  <c r="A40" i="3" l="1"/>
  <c r="A39" i="6"/>
  <c r="D39" i="3"/>
  <c r="B34" i="4"/>
  <c r="C34" i="4"/>
  <c r="A35" i="4"/>
  <c r="A41" i="3" l="1"/>
  <c r="A40" i="6"/>
  <c r="D40" i="3"/>
  <c r="A36" i="4"/>
  <c r="B35" i="4"/>
  <c r="C35" i="4"/>
  <c r="A42" i="3" l="1"/>
  <c r="A41" i="6"/>
  <c r="D41" i="3"/>
  <c r="C36" i="4"/>
  <c r="B36" i="4"/>
  <c r="A37" i="4"/>
  <c r="A43" i="3" l="1"/>
  <c r="A42" i="6"/>
  <c r="D42" i="3"/>
  <c r="A38" i="4"/>
  <c r="B37" i="4"/>
  <c r="C37" i="4"/>
  <c r="A44" i="3" l="1"/>
  <c r="A43" i="6"/>
  <c r="D43" i="3"/>
  <c r="B38" i="4"/>
  <c r="C38" i="4"/>
  <c r="A39" i="4"/>
  <c r="A45" i="3" l="1"/>
  <c r="A44" i="6"/>
  <c r="D44" i="3"/>
  <c r="B39" i="4"/>
  <c r="C39" i="4"/>
  <c r="A40" i="4"/>
  <c r="A46" i="3" l="1"/>
  <c r="A45" i="6"/>
  <c r="D45" i="3"/>
  <c r="C40" i="4"/>
  <c r="B40" i="4"/>
  <c r="A41" i="4"/>
  <c r="A47" i="3" l="1"/>
  <c r="A46" i="6"/>
  <c r="D46" i="3"/>
  <c r="A42" i="4"/>
  <c r="B41" i="4"/>
  <c r="C41" i="4"/>
  <c r="A48" i="3" l="1"/>
  <c r="A47" i="6"/>
  <c r="D47" i="3"/>
  <c r="A43" i="4"/>
  <c r="B42" i="4"/>
  <c r="C42" i="4"/>
  <c r="D48" i="3" l="1"/>
  <c r="A49" i="3"/>
  <c r="A48" i="6"/>
  <c r="C43" i="4"/>
  <c r="B43" i="4"/>
  <c r="A44" i="4"/>
  <c r="A50" i="3" l="1"/>
  <c r="A49" i="6"/>
  <c r="D49" i="3"/>
  <c r="A45" i="4"/>
  <c r="C44" i="4"/>
  <c r="B44" i="4"/>
  <c r="D50" i="3" l="1"/>
  <c r="A51" i="3"/>
  <c r="A50" i="6"/>
  <c r="B45" i="4"/>
  <c r="C45" i="4"/>
  <c r="A46" i="4"/>
  <c r="A52" i="3" l="1"/>
  <c r="A51" i="6"/>
  <c r="D51" i="3"/>
  <c r="B46" i="4"/>
  <c r="C46" i="4"/>
  <c r="A47" i="4"/>
  <c r="D52" i="3" l="1"/>
  <c r="B47" i="4"/>
  <c r="C47" i="4"/>
  <c r="A53" i="3"/>
  <c r="A52" i="6"/>
  <c r="A48" i="4"/>
  <c r="B48" i="4" l="1"/>
  <c r="C48" i="4"/>
  <c r="A54" i="3"/>
  <c r="A53" i="6"/>
  <c r="D53" i="3"/>
  <c r="A49" i="4"/>
  <c r="C49" i="4" l="1"/>
  <c r="B49" i="4"/>
  <c r="D54" i="3"/>
  <c r="A55" i="3"/>
  <c r="A54" i="6"/>
  <c r="A50" i="4"/>
  <c r="C50" i="4" l="1"/>
  <c r="B50" i="4"/>
  <c r="A56" i="3"/>
  <c r="A55" i="6"/>
  <c r="D55" i="3"/>
  <c r="A51" i="4"/>
  <c r="A56" i="6" l="1"/>
  <c r="A57" i="3"/>
  <c r="D56" i="3"/>
  <c r="B51" i="4"/>
  <c r="C51" i="4"/>
  <c r="A52" i="4"/>
  <c r="D57" i="3" l="1"/>
  <c r="A58" i="3"/>
  <c r="A57" i="4"/>
  <c r="A57" i="6"/>
  <c r="B52" i="4"/>
  <c r="C52" i="4"/>
  <c r="A53" i="4"/>
  <c r="A59" i="3" l="1"/>
  <c r="A58" i="6"/>
  <c r="A58" i="4"/>
  <c r="C57" i="4"/>
  <c r="B57" i="4"/>
  <c r="D58" i="3"/>
  <c r="B53" i="4"/>
  <c r="C53" i="4"/>
  <c r="A54" i="4"/>
  <c r="D59" i="3" l="1"/>
  <c r="B58" i="4"/>
  <c r="C58" i="4"/>
  <c r="B54" i="4"/>
  <c r="C54" i="4"/>
  <c r="A60" i="3"/>
  <c r="A59" i="4"/>
  <c r="A59" i="6"/>
  <c r="A56" i="4"/>
  <c r="A55" i="4"/>
  <c r="B55" i="4" l="1"/>
  <c r="C55" i="4"/>
  <c r="C59" i="4"/>
  <c r="B59" i="4"/>
  <c r="A61" i="3"/>
  <c r="A60" i="4"/>
  <c r="A60" i="6"/>
  <c r="B56" i="4"/>
  <c r="C56" i="4"/>
  <c r="D60" i="3"/>
  <c r="D61" i="3" l="1"/>
  <c r="C60" i="4"/>
  <c r="B60" i="4"/>
  <c r="A62" i="3"/>
  <c r="A61" i="4"/>
  <c r="A61" i="6"/>
  <c r="A63" i="3" l="1"/>
  <c r="A62" i="4"/>
  <c r="A62" i="6"/>
  <c r="B61" i="4"/>
  <c r="C61" i="4"/>
  <c r="D62" i="3"/>
  <c r="D63" i="3" l="1"/>
  <c r="B62" i="4"/>
  <c r="C62" i="4"/>
  <c r="A64" i="3"/>
  <c r="A63" i="6"/>
  <c r="A63" i="4"/>
  <c r="A65" i="3" l="1"/>
  <c r="A64" i="6"/>
  <c r="A64" i="4"/>
  <c r="C63" i="4"/>
  <c r="B63" i="4"/>
  <c r="D64" i="3"/>
  <c r="B64" i="4" l="1"/>
  <c r="C64" i="4"/>
  <c r="D65" i="3"/>
  <c r="A66" i="3"/>
  <c r="A65" i="4"/>
  <c r="A65" i="6"/>
  <c r="A67" i="3" l="1"/>
  <c r="A66" i="6"/>
  <c r="A66" i="4"/>
  <c r="D66" i="3"/>
  <c r="C65" i="4"/>
  <c r="B65" i="4"/>
  <c r="D67" i="3" l="1"/>
  <c r="B66" i="4"/>
  <c r="C66" i="4"/>
  <c r="A68" i="3"/>
  <c r="A67" i="4"/>
  <c r="A67" i="6"/>
  <c r="A69" i="3" l="1"/>
  <c r="A68" i="4"/>
  <c r="A68" i="6"/>
  <c r="C67" i="4"/>
  <c r="B67" i="4"/>
  <c r="D68" i="3"/>
  <c r="D69" i="3" l="1"/>
  <c r="C68" i="4"/>
  <c r="B68" i="4"/>
  <c r="A70" i="3"/>
  <c r="A69" i="4"/>
  <c r="A69" i="6"/>
  <c r="A71" i="3" l="1"/>
  <c r="A70" i="6"/>
  <c r="A70" i="4"/>
  <c r="B69" i="4"/>
  <c r="C69" i="4"/>
  <c r="D70" i="3"/>
  <c r="B70" i="4" l="1"/>
  <c r="C70" i="4"/>
  <c r="D71" i="3"/>
  <c r="A72" i="3"/>
  <c r="A71" i="6"/>
  <c r="A71" i="4"/>
  <c r="A73" i="3" l="1"/>
  <c r="A72" i="6"/>
  <c r="A72" i="4"/>
  <c r="D72" i="3"/>
  <c r="C71" i="4"/>
  <c r="B71" i="4"/>
  <c r="D73" i="3" l="1"/>
  <c r="B72" i="4"/>
  <c r="C72" i="4"/>
  <c r="A74" i="3"/>
  <c r="A73" i="4"/>
  <c r="A73" i="6"/>
  <c r="A75" i="3" l="1"/>
  <c r="A74" i="6"/>
  <c r="A74" i="4"/>
  <c r="C73" i="4"/>
  <c r="B73" i="4"/>
  <c r="D74" i="3"/>
  <c r="B74" i="4" l="1"/>
  <c r="C74" i="4"/>
  <c r="D75" i="3"/>
  <c r="A76" i="3"/>
  <c r="A75" i="4"/>
  <c r="A75" i="6"/>
  <c r="A77" i="3" l="1"/>
  <c r="A76" i="4"/>
  <c r="A76" i="6"/>
  <c r="D76" i="3"/>
  <c r="C75" i="4"/>
  <c r="B75" i="4"/>
  <c r="D77" i="3" l="1"/>
  <c r="C76" i="4"/>
  <c r="B76" i="4"/>
  <c r="A78" i="3"/>
  <c r="A77" i="4"/>
  <c r="A77" i="6"/>
  <c r="A79" i="3" l="1"/>
  <c r="A78" i="4"/>
  <c r="A78" i="6"/>
  <c r="B77" i="4"/>
  <c r="C77" i="4"/>
  <c r="D78" i="3"/>
  <c r="D79" i="3" l="1"/>
  <c r="B78" i="4"/>
  <c r="C78" i="4"/>
  <c r="A80" i="3"/>
  <c r="A79" i="4"/>
  <c r="A79" i="6"/>
  <c r="A81" i="3" l="1"/>
  <c r="A80" i="6"/>
  <c r="A80" i="4"/>
  <c r="C79" i="4"/>
  <c r="B79" i="4"/>
  <c r="D80" i="3"/>
  <c r="D81" i="3" l="1"/>
  <c r="B80" i="4"/>
  <c r="C80" i="4"/>
  <c r="A82" i="3"/>
  <c r="A81" i="4"/>
  <c r="A81" i="6"/>
  <c r="A83" i="3" l="1"/>
  <c r="A82" i="6"/>
  <c r="A82" i="4"/>
  <c r="D82" i="3"/>
  <c r="C81" i="4"/>
  <c r="B81" i="4"/>
  <c r="B82" i="4" l="1"/>
  <c r="C82" i="4"/>
  <c r="D83" i="3"/>
  <c r="A84" i="3"/>
  <c r="A83" i="4"/>
  <c r="A83" i="6"/>
  <c r="A85" i="3" l="1"/>
  <c r="A84" i="4"/>
  <c r="A84" i="6"/>
  <c r="D84" i="3"/>
  <c r="C83" i="4"/>
  <c r="B83" i="4"/>
  <c r="D85" i="3" l="1"/>
  <c r="C84" i="4"/>
  <c r="B84" i="4"/>
  <c r="A86" i="3"/>
  <c r="A85" i="4"/>
  <c r="A85" i="6"/>
  <c r="A87" i="3" l="1"/>
  <c r="A86" i="6"/>
  <c r="A86" i="4"/>
  <c r="B85" i="4"/>
  <c r="C85" i="4"/>
  <c r="D86" i="3"/>
  <c r="D87" i="3" l="1"/>
  <c r="B86" i="4"/>
  <c r="C86" i="4"/>
  <c r="A88" i="3"/>
  <c r="A87" i="6"/>
  <c r="A87" i="4"/>
  <c r="A89" i="3" l="1"/>
  <c r="A88" i="6"/>
  <c r="A88" i="4"/>
  <c r="D88" i="3"/>
  <c r="C87" i="4"/>
  <c r="B87" i="4"/>
  <c r="D89" i="3" l="1"/>
  <c r="B88" i="4"/>
  <c r="C88" i="4"/>
  <c r="A90" i="3"/>
  <c r="A89" i="4"/>
  <c r="A89" i="6"/>
  <c r="A91" i="3" l="1"/>
  <c r="A90" i="4"/>
  <c r="A90" i="6"/>
  <c r="C89" i="4"/>
  <c r="B89" i="4"/>
  <c r="D90" i="3"/>
  <c r="D91" i="3" l="1"/>
  <c r="B90" i="4"/>
  <c r="C90" i="4"/>
  <c r="A92" i="3"/>
  <c r="A91" i="4"/>
  <c r="A91" i="6"/>
  <c r="A93" i="3" l="1"/>
  <c r="A92" i="6"/>
  <c r="A92" i="4"/>
  <c r="C91" i="4"/>
  <c r="B91" i="4"/>
  <c r="D92" i="3"/>
  <c r="D93" i="3" l="1"/>
  <c r="B92" i="4"/>
  <c r="C92" i="4"/>
  <c r="A94" i="3"/>
  <c r="A93" i="4"/>
  <c r="A93" i="6"/>
  <c r="A95" i="3" l="1"/>
  <c r="A94" i="4"/>
  <c r="A94" i="6"/>
  <c r="D94" i="3"/>
  <c r="C93" i="4"/>
  <c r="B93" i="4"/>
  <c r="D95" i="3" l="1"/>
  <c r="B94" i="4"/>
  <c r="C94" i="4"/>
  <c r="A96" i="3"/>
  <c r="A95" i="4"/>
  <c r="A95" i="6"/>
  <c r="A97" i="3" l="1"/>
  <c r="A96" i="4"/>
  <c r="A96" i="6"/>
  <c r="C95" i="4"/>
  <c r="B95" i="4"/>
  <c r="D96" i="3"/>
  <c r="D97" i="3" l="1"/>
  <c r="C96" i="4"/>
  <c r="B96" i="4"/>
  <c r="A98" i="3"/>
  <c r="A97" i="4"/>
  <c r="A97" i="6"/>
  <c r="A99" i="3" l="1"/>
  <c r="A98" i="4"/>
  <c r="A98" i="6"/>
  <c r="B97" i="4"/>
  <c r="C97" i="4"/>
  <c r="D98" i="3"/>
  <c r="D99" i="3" l="1"/>
  <c r="B98" i="4"/>
  <c r="C98" i="4"/>
  <c r="A100" i="3"/>
  <c r="A99" i="4"/>
  <c r="A99" i="6"/>
  <c r="A101" i="3" l="1"/>
  <c r="A100" i="4"/>
  <c r="A100" i="6"/>
  <c r="C99" i="4"/>
  <c r="B99" i="4"/>
  <c r="D100" i="3"/>
  <c r="D101" i="3" l="1"/>
  <c r="B100" i="4"/>
  <c r="C100" i="4"/>
  <c r="A102" i="3"/>
  <c r="A101" i="4"/>
  <c r="A101" i="6"/>
  <c r="A103" i="3" l="1"/>
  <c r="A102" i="6"/>
  <c r="A102" i="4"/>
  <c r="C101" i="4"/>
  <c r="B101" i="4"/>
  <c r="D102" i="3"/>
  <c r="D103" i="3" l="1"/>
  <c r="B102" i="4"/>
  <c r="C102" i="4"/>
  <c r="A104" i="3"/>
  <c r="A103" i="4"/>
  <c r="A103" i="6"/>
  <c r="D104" i="3" l="1"/>
  <c r="A105" i="3"/>
  <c r="A104" i="4"/>
  <c r="A104" i="6"/>
  <c r="C103" i="4"/>
  <c r="B103" i="4"/>
  <c r="A106" i="3" l="1"/>
  <c r="A105" i="4"/>
  <c r="A105" i="6"/>
  <c r="C104" i="4"/>
  <c r="B104" i="4"/>
  <c r="D105" i="3"/>
  <c r="D106" i="3" l="1"/>
  <c r="B105" i="4"/>
  <c r="C105" i="4"/>
  <c r="A107" i="3"/>
  <c r="A106" i="6"/>
  <c r="A106" i="4"/>
  <c r="A108" i="3" l="1"/>
  <c r="A107" i="4"/>
  <c r="A107" i="6"/>
  <c r="B106" i="4"/>
  <c r="C106" i="4"/>
  <c r="D107" i="3"/>
  <c r="D108" i="3" l="1"/>
  <c r="C107" i="4"/>
  <c r="B107" i="4"/>
  <c r="A109" i="3"/>
  <c r="A108" i="6"/>
  <c r="A108" i="4"/>
  <c r="B108" i="4" l="1"/>
  <c r="C108" i="4"/>
  <c r="A110" i="3"/>
  <c r="A109" i="4"/>
  <c r="A109" i="6"/>
  <c r="D109" i="3"/>
  <c r="D110" i="3" l="1"/>
  <c r="C109" i="4"/>
  <c r="B109" i="4"/>
  <c r="A111" i="3"/>
  <c r="A110" i="4"/>
  <c r="A110" i="6"/>
  <c r="A112" i="3" l="1"/>
  <c r="A111" i="4"/>
  <c r="A111" i="6"/>
  <c r="B110" i="4"/>
  <c r="C110" i="4"/>
  <c r="D111" i="3"/>
  <c r="D112" i="3" l="1"/>
  <c r="C111" i="4"/>
  <c r="B111" i="4"/>
  <c r="A113" i="3"/>
  <c r="A112" i="4"/>
  <c r="A112" i="6"/>
  <c r="A114" i="3" l="1"/>
  <c r="A113" i="4"/>
  <c r="A113" i="6"/>
  <c r="C112" i="4"/>
  <c r="B112" i="4"/>
  <c r="D113" i="3"/>
  <c r="D114" i="3" l="1"/>
  <c r="B113" i="4"/>
  <c r="C113" i="4"/>
  <c r="A115" i="3"/>
  <c r="A114" i="4"/>
  <c r="A114" i="6"/>
  <c r="A116" i="3" l="1"/>
  <c r="A115" i="4"/>
  <c r="A115" i="6"/>
  <c r="B114" i="4"/>
  <c r="C114" i="4"/>
  <c r="D115" i="3"/>
  <c r="D116" i="3" s="1"/>
  <c r="C115" i="4" l="1"/>
  <c r="B115" i="4"/>
  <c r="A117" i="3"/>
  <c r="D117" i="3" s="1"/>
  <c r="A116" i="6"/>
  <c r="A116" i="4"/>
  <c r="A118" i="3" l="1"/>
  <c r="D118" i="3" s="1"/>
  <c r="A117" i="4"/>
  <c r="A117" i="6"/>
  <c r="B116" i="4"/>
  <c r="C116" i="4"/>
  <c r="C117" i="4" l="1"/>
  <c r="B117" i="4"/>
  <c r="A119" i="3"/>
  <c r="A118" i="6"/>
  <c r="A118" i="4"/>
  <c r="B118" i="4" l="1"/>
  <c r="C118" i="4"/>
  <c r="A120" i="3"/>
  <c r="A119" i="4"/>
  <c r="A119" i="6"/>
  <c r="D119" i="3"/>
  <c r="D120" i="3" l="1"/>
  <c r="C119" i="4"/>
  <c r="B119" i="4"/>
  <c r="A121" i="3"/>
  <c r="A120" i="6"/>
  <c r="A120" i="4"/>
  <c r="C120" i="4" l="1"/>
  <c r="B120" i="4"/>
  <c r="A122" i="3"/>
  <c r="A121" i="4"/>
  <c r="A121" i="6"/>
  <c r="D121" i="3"/>
  <c r="A123" i="3" l="1"/>
  <c r="A122" i="6"/>
  <c r="A122" i="4"/>
  <c r="B121" i="4"/>
  <c r="C121" i="4"/>
  <c r="D122" i="3"/>
  <c r="D123" i="3" l="1"/>
  <c r="B122" i="4"/>
  <c r="C122" i="4"/>
  <c r="A124" i="3"/>
  <c r="A123" i="4"/>
  <c r="A123" i="6"/>
  <c r="D124" i="3" l="1"/>
  <c r="A125" i="3"/>
  <c r="A124" i="6"/>
  <c r="A124" i="4"/>
  <c r="C123" i="4"/>
  <c r="B123" i="4"/>
  <c r="A126" i="3" l="1"/>
  <c r="A125" i="4"/>
  <c r="A125" i="6"/>
  <c r="B124" i="4"/>
  <c r="C124" i="4"/>
  <c r="D125" i="3"/>
  <c r="D126" i="3" l="1"/>
  <c r="C125" i="4"/>
  <c r="B125" i="4"/>
  <c r="A127" i="3"/>
  <c r="A126" i="6"/>
  <c r="A126" i="4"/>
  <c r="A128" i="3" l="1"/>
  <c r="A127" i="4"/>
  <c r="A127" i="6"/>
  <c r="B126" i="4"/>
  <c r="C126" i="4"/>
  <c r="D127" i="3"/>
  <c r="D128" i="3" l="1"/>
  <c r="C127" i="4"/>
  <c r="B127" i="4"/>
  <c r="A129" i="3"/>
  <c r="A128" i="4"/>
  <c r="A128" i="6"/>
  <c r="A130" i="3" l="1"/>
  <c r="A129" i="6"/>
  <c r="A129" i="4"/>
  <c r="C128" i="4"/>
  <c r="B128" i="4"/>
  <c r="D129" i="3"/>
  <c r="D130" i="3" l="1"/>
  <c r="B129" i="4"/>
  <c r="C129" i="4"/>
  <c r="A131" i="3"/>
  <c r="A130" i="6"/>
  <c r="A130" i="4"/>
  <c r="A132" i="3" l="1"/>
  <c r="A131" i="4"/>
  <c r="A131" i="6"/>
  <c r="B130" i="4"/>
  <c r="C130" i="4"/>
  <c r="D131" i="3"/>
  <c r="D132" i="3" l="1"/>
  <c r="C131" i="4"/>
  <c r="B131" i="4"/>
  <c r="A133" i="3"/>
  <c r="A132" i="6"/>
  <c r="A132" i="4"/>
  <c r="A134" i="3" l="1"/>
  <c r="A133" i="4"/>
  <c r="A133" i="6"/>
  <c r="B132" i="4"/>
  <c r="C132" i="4"/>
  <c r="D133" i="3"/>
  <c r="D134" i="3" l="1"/>
  <c r="C133" i="4"/>
  <c r="B133" i="4"/>
  <c r="A135" i="3"/>
  <c r="A134" i="6"/>
  <c r="A134" i="4"/>
  <c r="B134" i="4" l="1"/>
  <c r="C134" i="4"/>
  <c r="A136" i="3"/>
  <c r="A135" i="4"/>
  <c r="A135" i="6"/>
  <c r="D135" i="3"/>
  <c r="D136" i="3" l="1"/>
  <c r="C135" i="4"/>
  <c r="B135" i="4"/>
  <c r="A137" i="3"/>
  <c r="A136" i="6"/>
  <c r="A136" i="4"/>
  <c r="A138" i="3" l="1"/>
  <c r="A137" i="6"/>
  <c r="A137" i="4"/>
  <c r="C136" i="4"/>
  <c r="B136" i="4"/>
  <c r="D137" i="3"/>
  <c r="D138" i="3" l="1"/>
  <c r="B137" i="4"/>
  <c r="C137" i="4"/>
  <c r="A139" i="3"/>
  <c r="A138" i="6"/>
  <c r="A138" i="4"/>
  <c r="B138" i="4" l="1"/>
  <c r="C138" i="4"/>
  <c r="A140" i="3"/>
  <c r="A139" i="4"/>
  <c r="A139" i="6"/>
  <c r="D139" i="3"/>
  <c r="D140" i="3" l="1"/>
  <c r="C139" i="4"/>
  <c r="B139" i="4"/>
  <c r="A141" i="3"/>
  <c r="A140" i="6"/>
  <c r="A140" i="4"/>
  <c r="D141" i="3" l="1"/>
  <c r="A142" i="3"/>
  <c r="A141" i="4"/>
  <c r="A141" i="6"/>
  <c r="B140" i="4"/>
  <c r="C140" i="4"/>
  <c r="D142" i="3" l="1"/>
  <c r="C141" i="4"/>
  <c r="B141" i="4"/>
  <c r="A143" i="3"/>
  <c r="A142" i="6"/>
  <c r="A142" i="4"/>
  <c r="B142" i="4" l="1"/>
  <c r="C142" i="4"/>
  <c r="A144" i="3"/>
  <c r="A143" i="4"/>
  <c r="A143" i="6"/>
  <c r="D143" i="3"/>
  <c r="D144" i="3" l="1"/>
  <c r="C143" i="4"/>
  <c r="B143" i="4"/>
  <c r="A145" i="3"/>
  <c r="A144" i="4"/>
  <c r="A144" i="6"/>
  <c r="D145" i="3" l="1"/>
  <c r="C144" i="4"/>
  <c r="B144" i="4"/>
  <c r="A146" i="3"/>
  <c r="A145" i="6"/>
  <c r="A145" i="4"/>
  <c r="A147" i="3" l="1"/>
  <c r="A146" i="6"/>
  <c r="A146" i="4"/>
  <c r="B145" i="4"/>
  <c r="C145" i="4"/>
  <c r="D146" i="3"/>
  <c r="D147" i="3" l="1"/>
  <c r="B146" i="4"/>
  <c r="C146" i="4"/>
  <c r="A148" i="3"/>
  <c r="A147" i="4"/>
  <c r="A147" i="6"/>
  <c r="D148" i="3" l="1"/>
  <c r="A149" i="3"/>
  <c r="A148" i="6"/>
  <c r="A148" i="4"/>
  <c r="C147" i="4"/>
  <c r="B147" i="4"/>
  <c r="D149" i="3" l="1"/>
  <c r="B148" i="4"/>
  <c r="C148" i="4"/>
  <c r="A150" i="3"/>
  <c r="A149" i="4"/>
  <c r="A149" i="6"/>
  <c r="A151" i="3" l="1"/>
  <c r="A150" i="6"/>
  <c r="A150" i="4"/>
  <c r="C149" i="4"/>
  <c r="B149" i="4"/>
  <c r="D150" i="3"/>
  <c r="D151" i="3" l="1"/>
  <c r="A152" i="3"/>
  <c r="A151" i="4"/>
  <c r="A151" i="6"/>
  <c r="B150" i="4"/>
  <c r="C150" i="4"/>
  <c r="A153" i="3" l="1"/>
  <c r="A152" i="6"/>
  <c r="A152" i="4"/>
  <c r="C151" i="4"/>
  <c r="B151" i="4"/>
  <c r="D152" i="3"/>
  <c r="D153" i="3" l="1"/>
  <c r="C152" i="4"/>
  <c r="B152" i="4"/>
  <c r="A154" i="3"/>
  <c r="A153" i="4"/>
  <c r="A153" i="6"/>
  <c r="A155" i="3" l="1"/>
  <c r="A154" i="6"/>
  <c r="A154" i="4"/>
  <c r="B153" i="4"/>
  <c r="C153" i="4"/>
  <c r="D154" i="3"/>
  <c r="D155" i="3" l="1"/>
  <c r="B154" i="4"/>
  <c r="C154" i="4"/>
  <c r="A156" i="3"/>
  <c r="A157" i="3" s="1"/>
  <c r="A157" i="4" s="1"/>
  <c r="A155" i="4"/>
  <c r="A155" i="6"/>
  <c r="C157" i="4" l="1"/>
  <c r="B157" i="4"/>
  <c r="A158" i="3"/>
  <c r="A158" i="4" s="1"/>
  <c r="A157" i="6"/>
  <c r="A156" i="6"/>
  <c r="A156" i="4"/>
  <c r="C155" i="4"/>
  <c r="B155" i="4"/>
  <c r="D156" i="3"/>
  <c r="D157" i="3" s="1"/>
  <c r="B158" i="4" l="1"/>
  <c r="C158" i="4"/>
  <c r="D158" i="3"/>
  <c r="A159" i="3"/>
  <c r="A159" i="4" s="1"/>
  <c r="A158" i="6"/>
  <c r="B156" i="4"/>
  <c r="C156" i="4"/>
  <c r="B159" i="4" l="1"/>
  <c r="C159" i="4"/>
  <c r="A160" i="3"/>
  <c r="A160" i="4" s="1"/>
  <c r="A159" i="6"/>
  <c r="D159" i="3"/>
  <c r="B160" i="4" l="1"/>
  <c r="C160" i="4"/>
  <c r="D160" i="3"/>
  <c r="A161" i="3"/>
  <c r="A161" i="4" s="1"/>
  <c r="A160" i="6"/>
  <c r="C161" i="4" l="1"/>
  <c r="B161" i="4"/>
  <c r="A162" i="3"/>
  <c r="A162" i="4" s="1"/>
  <c r="A161" i="6"/>
  <c r="D161" i="3"/>
  <c r="B162" i="4" l="1"/>
  <c r="C162" i="4"/>
  <c r="D162" i="3"/>
  <c r="A163" i="3"/>
  <c r="A163" i="4" s="1"/>
  <c r="A162" i="6"/>
  <c r="B163" i="4" l="1"/>
  <c r="C163" i="4"/>
  <c r="A164" i="3"/>
  <c r="A164" i="4" s="1"/>
  <c r="A163" i="6"/>
  <c r="D163" i="3"/>
  <c r="B164" i="4" l="1"/>
  <c r="C164" i="4"/>
  <c r="D164" i="3"/>
  <c r="A165" i="3"/>
  <c r="A165" i="4" s="1"/>
  <c r="A164" i="6"/>
  <c r="C165" i="4" l="1"/>
  <c r="B165" i="4"/>
  <c r="A166" i="3"/>
  <c r="A166" i="4" s="1"/>
  <c r="A165" i="6"/>
  <c r="D165" i="3"/>
  <c r="C166" i="4" l="1"/>
  <c r="B166" i="4"/>
  <c r="D166" i="3"/>
  <c r="A167" i="3"/>
  <c r="A167" i="4" s="1"/>
  <c r="A166" i="6"/>
  <c r="C167" i="4" l="1"/>
  <c r="B167" i="4"/>
  <c r="A168" i="3"/>
  <c r="A168" i="4" s="1"/>
  <c r="A167" i="6"/>
  <c r="D167" i="3"/>
  <c r="B168" i="4" l="1"/>
  <c r="C168" i="4"/>
  <c r="D168" i="3"/>
  <c r="A169" i="3"/>
  <c r="A169" i="4" s="1"/>
  <c r="A168" i="6"/>
  <c r="C169" i="4" l="1"/>
  <c r="B169" i="4"/>
  <c r="A170" i="3"/>
  <c r="A170" i="4" s="1"/>
  <c r="A169" i="6"/>
  <c r="D169" i="3"/>
  <c r="B170" i="4" l="1"/>
  <c r="C170" i="4"/>
  <c r="D170" i="3"/>
  <c r="A171" i="3"/>
  <c r="A171" i="4" s="1"/>
  <c r="A170" i="6"/>
  <c r="C171" i="4" l="1"/>
  <c r="B171" i="4"/>
  <c r="A172" i="3"/>
  <c r="A172" i="4" s="1"/>
  <c r="A171" i="6"/>
  <c r="D171" i="3"/>
  <c r="B172" i="4" l="1"/>
  <c r="C172" i="4"/>
  <c r="D172" i="3"/>
  <c r="A173" i="3"/>
  <c r="A173" i="4" s="1"/>
  <c r="A172" i="6"/>
  <c r="B173" i="4" l="1"/>
  <c r="C173" i="4"/>
  <c r="A174" i="3"/>
  <c r="A174" i="4" s="1"/>
  <c r="A173" i="6"/>
  <c r="D173" i="3"/>
  <c r="C174" i="4" l="1"/>
  <c r="B174" i="4"/>
  <c r="D174" i="3"/>
  <c r="A175" i="3"/>
  <c r="A175" i="4" s="1"/>
  <c r="A174" i="6"/>
  <c r="C175" i="4" l="1"/>
  <c r="B175" i="4"/>
  <c r="A176" i="3"/>
  <c r="A176" i="4" s="1"/>
  <c r="A175" i="6"/>
  <c r="D175" i="3"/>
  <c r="B176" i="4" l="1"/>
  <c r="C176" i="4"/>
  <c r="D176" i="3"/>
  <c r="A177" i="3"/>
  <c r="A177" i="4" s="1"/>
  <c r="A176" i="6"/>
  <c r="B177" i="4" l="1"/>
  <c r="C177" i="4"/>
  <c r="A178" i="3"/>
  <c r="A178" i="4" s="1"/>
  <c r="A177" i="6"/>
  <c r="D177" i="3"/>
  <c r="C178" i="4" l="1"/>
  <c r="B178" i="4"/>
  <c r="D178" i="3"/>
  <c r="A179" i="3"/>
  <c r="A179" i="4" s="1"/>
  <c r="A178" i="6"/>
  <c r="B179" i="4" l="1"/>
  <c r="C179" i="4"/>
  <c r="A180" i="3"/>
  <c r="A180" i="4" s="1"/>
  <c r="A179" i="6"/>
  <c r="D179" i="3"/>
  <c r="C180" i="4" l="1"/>
  <c r="B180" i="4"/>
  <c r="D180" i="3"/>
  <c r="A181" i="3"/>
  <c r="A181" i="4" s="1"/>
  <c r="A180" i="6"/>
  <c r="C181" i="4" l="1"/>
  <c r="B181" i="4"/>
  <c r="A182" i="3"/>
  <c r="A182" i="4" s="1"/>
  <c r="A181" i="6"/>
  <c r="D181" i="3"/>
  <c r="B182" i="4" l="1"/>
  <c r="C182" i="4"/>
  <c r="D182" i="3"/>
  <c r="A183" i="3"/>
  <c r="A183" i="4" s="1"/>
  <c r="A182" i="6"/>
  <c r="B183" i="4" l="1"/>
  <c r="C183" i="4"/>
  <c r="A184" i="3"/>
  <c r="A184" i="4" s="1"/>
  <c r="A183" i="6"/>
  <c r="D183" i="3"/>
  <c r="B184" i="4" l="1"/>
  <c r="C184" i="4"/>
  <c r="D184" i="3"/>
  <c r="A185" i="3"/>
  <c r="A185" i="4" s="1"/>
  <c r="A184" i="6"/>
  <c r="C185" i="4" l="1"/>
  <c r="B185" i="4"/>
  <c r="A186" i="3"/>
  <c r="A186" i="4" s="1"/>
  <c r="A185" i="6"/>
  <c r="D185" i="3"/>
  <c r="B186" i="4" l="1"/>
  <c r="C186" i="4"/>
  <c r="D186" i="3"/>
  <c r="A187" i="3"/>
  <c r="A187" i="4" s="1"/>
  <c r="A186" i="6"/>
  <c r="B187" i="4" l="1"/>
  <c r="C187" i="4"/>
  <c r="A188" i="3"/>
  <c r="A187" i="6"/>
  <c r="D187" i="3"/>
  <c r="A188" i="4" l="1"/>
  <c r="D188" i="3"/>
  <c r="A188" i="6"/>
  <c r="A189" i="3"/>
  <c r="A189" i="6" s="1"/>
  <c r="B188" i="4" l="1"/>
  <c r="C188" i="4"/>
  <c r="D189" i="3"/>
</calcChain>
</file>

<file path=xl/comments1.xml><?xml version="1.0" encoding="utf-8"?>
<comments xmlns="http://schemas.openxmlformats.org/spreadsheetml/2006/main">
  <authors>
    <author>Shawn Chartrand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Shawn Chartrand:</t>
        </r>
        <r>
          <rPr>
            <sz val="9"/>
            <color indexed="81"/>
            <rFont val="Tahoma"/>
            <family val="2"/>
          </rPr>
          <t xml:space="preserve">
NOTE: this is coupled with the downstream WSE boundary condition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Shawn Chartrand:</t>
        </r>
        <r>
          <rPr>
            <sz val="9"/>
            <color indexed="81"/>
            <rFont val="Tahoma"/>
            <family val="2"/>
          </rPr>
          <t xml:space="preserve">
NOTE: this boundary condition must be set for every specific water discharge.  So if I run a hydrograph I need a rating curve for the d/s boundary condition WSE</t>
        </r>
      </text>
    </comment>
  </commentList>
</comments>
</file>

<file path=xl/comments2.xml><?xml version="1.0" encoding="utf-8"?>
<comments xmlns="http://schemas.openxmlformats.org/spreadsheetml/2006/main">
  <authors>
    <author>Shawn Chartrand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Shawn Chartrand:</t>
        </r>
        <r>
          <rPr>
            <sz val="9"/>
            <color indexed="81"/>
            <rFont val="Tahoma"/>
            <family val="2"/>
          </rPr>
          <t xml:space="preserve">
passing sieve</t>
        </r>
      </text>
    </comment>
  </commentList>
</comments>
</file>

<file path=xl/sharedStrings.xml><?xml version="1.0" encoding="utf-8"?>
<sst xmlns="http://schemas.openxmlformats.org/spreadsheetml/2006/main" count="182" uniqueCount="144">
  <si>
    <t>Station</t>
  </si>
  <si>
    <t>dx</t>
  </si>
  <si>
    <t>dt</t>
  </si>
  <si>
    <t>Width</t>
  </si>
  <si>
    <t>Slope</t>
  </si>
  <si>
    <t>Input parameters for channel bed evolution model.  This file can serve as meta data for any model run.</t>
  </si>
  <si>
    <t>Date</t>
  </si>
  <si>
    <t>Di (mm)</t>
  </si>
  <si>
    <t>psi</t>
  </si>
  <si>
    <t>Cumm. Distribution</t>
  </si>
  <si>
    <t>BEDLOAD</t>
  </si>
  <si>
    <t>BED SURFACE</t>
  </si>
  <si>
    <t>SUBSURFACE</t>
  </si>
  <si>
    <t>Grain Size Statistics for non-fractional bedload transport model</t>
  </si>
  <si>
    <t>D50</t>
  </si>
  <si>
    <t>D90</t>
  </si>
  <si>
    <t>seconds</t>
  </si>
  <si>
    <t>meters</t>
  </si>
  <si>
    <t>-</t>
  </si>
  <si>
    <t>cms</t>
  </si>
  <si>
    <t>kilo per minute</t>
  </si>
  <si>
    <t>m/m</t>
  </si>
  <si>
    <t>mm</t>
  </si>
  <si>
    <t>Nikaradsie coefficient</t>
  </si>
  <si>
    <t>Nk</t>
  </si>
  <si>
    <t>Bed Porosity</t>
  </si>
  <si>
    <t>TauCrit</t>
  </si>
  <si>
    <t>alpha sed</t>
  </si>
  <si>
    <t>A Sed</t>
  </si>
  <si>
    <t>A Layer Constant</t>
  </si>
  <si>
    <t>lamda</t>
  </si>
  <si>
    <t>Alpha1</t>
  </si>
  <si>
    <t>Alpha2</t>
  </si>
  <si>
    <t>alpha1</t>
  </si>
  <si>
    <t>alpha2</t>
  </si>
  <si>
    <t>Downstream Starting Elevation</t>
  </si>
  <si>
    <t>No</t>
  </si>
  <si>
    <t>Elevation</t>
  </si>
  <si>
    <t>Frac Distribution</t>
  </si>
  <si>
    <t>Downstream WSE</t>
  </si>
  <si>
    <t>Density of Feed</t>
  </si>
  <si>
    <t>Average Velocity Estimate (m/s)</t>
  </si>
  <si>
    <t>Courant-Frieddrichs-Levy Condition</t>
  </si>
  <si>
    <t>CFL Condition Okay?</t>
  </si>
  <si>
    <t>retaining sieve gradation</t>
  </si>
  <si>
    <t>Normal Depth Estimate (m)</t>
  </si>
  <si>
    <t>Estimates from Initial Conditions</t>
  </si>
  <si>
    <t>Avg. Psi</t>
  </si>
  <si>
    <t>Dg (mm)</t>
  </si>
  <si>
    <t>D10 (mm)</t>
  </si>
  <si>
    <t>Sigmag (mm)</t>
  </si>
  <si>
    <t>St. Dev.</t>
  </si>
  <si>
    <t>psi avg</t>
  </si>
  <si>
    <r>
      <t>Sigma</t>
    </r>
    <r>
      <rPr>
        <vertAlign val="superscript"/>
        <sz val="10"/>
        <color theme="1"/>
        <rFont val="Calibri"/>
        <family val="2"/>
        <scheme val="minor"/>
      </rPr>
      <t>2</t>
    </r>
  </si>
  <si>
    <t>Mean Psi</t>
  </si>
  <si>
    <t>Variance</t>
  </si>
  <si>
    <t>Hydraulic Solution</t>
  </si>
  <si>
    <t>1 = normal depth, 2 = backwater solution</t>
  </si>
  <si>
    <t>Sed Transport Function</t>
  </si>
  <si>
    <t>1 = excess stress, 2 = Wilcock-Crowe, 3 = Ashida-Muchue</t>
  </si>
  <si>
    <t>Hydrologic Conditions</t>
  </si>
  <si>
    <t>1 = steady flow, 2 = unsteady flow</t>
  </si>
  <si>
    <t>Shields Mobility condition</t>
  </si>
  <si>
    <t>1 = business as usual, 2 = friction angle model</t>
  </si>
  <si>
    <t>Number of Saves</t>
  </si>
  <si>
    <t>Total Time of Simulation</t>
  </si>
  <si>
    <t>Length of Virtual Reach</t>
  </si>
  <si>
    <t>Water Flow Rate</t>
  </si>
  <si>
    <t>Sediment Feed Rate</t>
  </si>
  <si>
    <t>computed</t>
  </si>
  <si>
    <t>yes or no</t>
  </si>
  <si>
    <t>Row #</t>
  </si>
  <si>
    <t>Critical Shields parameter value</t>
  </si>
  <si>
    <t>Units</t>
  </si>
  <si>
    <t>Notes</t>
  </si>
  <si>
    <t>Stress in Pascals</t>
  </si>
  <si>
    <t>Shear velocity</t>
  </si>
  <si>
    <t>Shields Stress</t>
  </si>
  <si>
    <t>Median grain size</t>
  </si>
  <si>
    <t>Hydraulic radius</t>
  </si>
  <si>
    <t>Water density</t>
  </si>
  <si>
    <t>Average channel slope</t>
  </si>
  <si>
    <t>Average channel width</t>
  </si>
  <si>
    <t>m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</si>
  <si>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</si>
  <si>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Relative density</t>
  </si>
  <si>
    <t>Pascals</t>
  </si>
  <si>
    <t>m/s</t>
  </si>
  <si>
    <t>Qbstar - 3.97 * (Tbedepass - Tcrit)^1.5;</t>
  </si>
  <si>
    <t>Qbe - Qbstar(1,j) * (((Rd)* g * Dgx(1,j))^0.5 * Dgx(1,j));</t>
  </si>
  <si>
    <t>Qbe</t>
  </si>
  <si>
    <t>kg/m/min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</si>
  <si>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</si>
  <si>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>Read me for BedEvolutionInput</t>
  </si>
  <si>
    <t xml:space="preserve">1. Input Data 1 contains the basic parameter values needed to define upstream boundary </t>
  </si>
  <si>
    <t>conditions, simulation time and spatial steps, etc. The yellow highlighted cells get copied</t>
  </si>
  <si>
    <t>directory with the model files.</t>
  </si>
  <si>
    <t>copy down from here</t>
  </si>
  <si>
    <t xml:space="preserve">Input parameters for channel bed evolution model.  </t>
  </si>
  <si>
    <t xml:space="preserve">2. Input Data 2 contains data defining the stationing, channel width, slope and relative </t>
  </si>
  <si>
    <t>elevation. Copy all cells beginning from the yellow highlighted cells into a text file</t>
  </si>
  <si>
    <t>with the model files.</t>
  </si>
  <si>
    <t>Developer: Shawn Chartrand</t>
  </si>
  <si>
    <t>This model provides a set of Matlab functions to simulate the 1D evolution of a river profile</t>
  </si>
  <si>
    <t>and the texture of the riverbed sediments under specified boundary conditions. The model</t>
  </si>
  <si>
    <t>is built generally following the Parker e-book (Parker, 2007). The model has been tested</t>
  </si>
  <si>
    <t>under a variety of conditions, but errors are still possible and are solely my fault. The</t>
  </si>
  <si>
    <t>model can utilizes the normal depth approximation, the backwater solution via the standard</t>
  </si>
  <si>
    <t>step method, the MPM, Wilcock-Crowe or the Ashia-Michue transport functions, and this</t>
  </si>
  <si>
    <t xml:space="preserve">Input parameters for channel bed evolution model. </t>
  </si>
  <si>
    <t>Grain Size Distribution Statistics</t>
  </si>
  <si>
    <t>D50 (mm)</t>
  </si>
  <si>
    <t>D90 (mm)</t>
  </si>
  <si>
    <t>3. Input Data 3 contains data defining the grain size distribution of the bedload, bed surface</t>
  </si>
  <si>
    <t>and the subsurface. Copy all the yellow highlighted cells into a text file titled</t>
  </si>
  <si>
    <t>"BedEvolutionInput3.txt" and place this file in the working Matlab directory with the model</t>
  </si>
  <si>
    <t>files.</t>
  </si>
  <si>
    <t>titled "BedEvolutionInput2.txt" and place this file in the working Matlab directory</t>
  </si>
  <si>
    <t>into a text file titled "BedEvolutionInput1.txt" and place this file in the working Matlab</t>
  </si>
  <si>
    <t>version is built for steady flows. The key parameter values are user specified in the following</t>
  </si>
  <si>
    <t>worksheets, but some values pertaining to the numerical methods must be changed within</t>
  </si>
  <si>
    <t>the Matlab functions, and it is up to the user to work this out if changes are sought.</t>
  </si>
  <si>
    <t>surface and the subsurface. Copy all the yellow highlighted cells into a text file titled</t>
  </si>
  <si>
    <t>"BedEvolutionInput3b.txt" and place this file in the working Matlab directory with the model</t>
  </si>
  <si>
    <t xml:space="preserve">files. If the user wants to specify different distributions for the bed surface and subsurface </t>
  </si>
  <si>
    <t xml:space="preserve">then build a new text file and modify the Matlab "BedEvolutionFunction" to draw from this </t>
  </si>
  <si>
    <t>text file for the associated distribution.</t>
  </si>
  <si>
    <t xml:space="preserve">4. Input Data 3b contains data defining the spatial distribution of grain sizes for the bed </t>
  </si>
  <si>
    <t xml:space="preserve">5. Input Data 4 contains data defining the D50 and D90 grain size distribution of the bedload, </t>
  </si>
  <si>
    <t>bed surface and the subsurface. Copy all cells beginning from the yellow highlighted cells</t>
  </si>
  <si>
    <t xml:space="preserve">into a text file "BedEvolutionInput4.txt" and place this file in the working Matlab directory </t>
  </si>
  <si>
    <t>with the model files. Input Data 4 is used for the MPM transport function. If the user</t>
  </si>
  <si>
    <t>wishes to define different grain sizes for the bedload vs. the bed surface and the subsurface</t>
  </si>
  <si>
    <t>than the user must make the additional text files and modify the code.</t>
  </si>
  <si>
    <t>v.1.2017 protected by the MIT license, which grants the user free and total use</t>
  </si>
  <si>
    <t>"BedEvolutionFunction.m" file. The user should inpect the saved variables and decide if</t>
  </si>
  <si>
    <t xml:space="preserve">Simulated variables which are saved for analysis are specified at the end of the </t>
  </si>
  <si>
    <t>additional variables are desired. If so it is up to the user to include the additional variables</t>
  </si>
  <si>
    <t xml:space="preserve">I have also included a Matlab function titled "BedEvolMixedGrainPlotting.m". I use this to </t>
  </si>
  <si>
    <t>plot simulation results. It is up to the user to nodify this code as desired.</t>
  </si>
  <si>
    <t>Active layer depth</t>
  </si>
  <si>
    <t>Upwinding coefficient for backwater solution</t>
  </si>
  <si>
    <t>Upwinding coefficient for normal depth approximation</t>
  </si>
  <si>
    <t>Exchange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</si>
</sst>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"/>
    <numFmt numFmtId="165" formatCode="0.00000"/>
    <numFmt numFmtId="166" formatCode="0.0"/>
    <numFmt numFmtId="167" formatCode="0.0E+00"/>
    <numFmt numFmtId="168" formatCode="0.00000000"/>
    <numFmt numFmtId="169" formatCode="0.000000"/>
    <numFmt numFmtId="170" formatCode="0.00000000000000"/>
    <numFmt numFmtId="171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9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2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Alignment="1"/>
    <xf numFmtId="0" fontId="5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Font="1" applyFill="1" applyAlignment="1">
      <alignment horizontal="center" vertical="distributed"/>
    </xf>
    <xf numFmtId="2" fontId="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/>
    </xf>
    <xf numFmtId="2" fontId="11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70" fontId="0" fillId="0" borderId="0" xfId="0" applyNumberFormat="1"/>
    <xf numFmtId="164" fontId="0" fillId="0" borderId="6" xfId="0" applyNumberFormat="1" applyBorder="1" applyAlignment="1">
      <alignment horizontal="center"/>
    </xf>
    <xf numFmtId="171" fontId="0" fillId="6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166" fontId="0" fillId="6" borderId="0" xfId="0" applyNumberForma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2" borderId="0" xfId="0" applyFont="1" applyFill="1" applyAlignment="1">
      <alignment horizontal="center" vertical="distributed"/>
    </xf>
    <xf numFmtId="0" fontId="14" fillId="0" borderId="0" xfId="0" applyFont="1"/>
    <xf numFmtId="2" fontId="5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16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'Input Data 2'!$A$5:$A$169</c:f>
              <c:strCache>
                <c:ptCount val="16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stop</c:v>
                </c:pt>
                <c:pt idx="84">
                  <c:v>#VALUE!</c:v>
                </c:pt>
                <c:pt idx="85">
                  <c:v>#VALUE!</c:v>
                </c:pt>
                <c:pt idx="86">
                  <c:v>#VALUE!</c:v>
                </c:pt>
                <c:pt idx="87">
                  <c:v>#VALUE!</c:v>
                </c:pt>
                <c:pt idx="88">
                  <c:v>#VALUE!</c:v>
                </c:pt>
                <c:pt idx="89">
                  <c:v>#VALUE!</c:v>
                </c:pt>
                <c:pt idx="90">
                  <c:v>#VALUE!</c:v>
                </c:pt>
                <c:pt idx="91">
                  <c:v>#VALUE!</c:v>
                </c:pt>
                <c:pt idx="92">
                  <c:v>#VALUE!</c:v>
                </c:pt>
                <c:pt idx="93">
                  <c:v>#VALUE!</c:v>
                </c:pt>
                <c:pt idx="94">
                  <c:v>#VALUE!</c:v>
                </c:pt>
                <c:pt idx="95">
                  <c:v>#VALUE!</c:v>
                </c:pt>
                <c:pt idx="96">
                  <c:v>#VALUE!</c:v>
                </c:pt>
                <c:pt idx="97">
                  <c:v>#VALUE!</c:v>
                </c:pt>
                <c:pt idx="98">
                  <c:v>#VALUE!</c:v>
                </c:pt>
                <c:pt idx="99">
                  <c:v>#VALUE!</c:v>
                </c:pt>
                <c:pt idx="100">
                  <c:v>#VALUE!</c:v>
                </c:pt>
                <c:pt idx="101">
                  <c:v>#VALUE!</c:v>
                </c:pt>
                <c:pt idx="102">
                  <c:v>#VALUE!</c:v>
                </c:pt>
                <c:pt idx="103">
                  <c:v>#VALUE!</c:v>
                </c:pt>
                <c:pt idx="104">
                  <c:v>#VALUE!</c:v>
                </c:pt>
                <c:pt idx="105">
                  <c:v>#VALUE!</c:v>
                </c:pt>
                <c:pt idx="106">
                  <c:v>#VALUE!</c:v>
                </c:pt>
                <c:pt idx="107">
                  <c:v>#VALUE!</c:v>
                </c:pt>
                <c:pt idx="108">
                  <c:v>#VALUE!</c:v>
                </c:pt>
                <c:pt idx="109">
                  <c:v>#VALUE!</c:v>
                </c:pt>
                <c:pt idx="110">
                  <c:v>#VALUE!</c:v>
                </c:pt>
                <c:pt idx="111">
                  <c:v>#VALUE!</c:v>
                </c:pt>
                <c:pt idx="112">
                  <c:v>#VALUE!</c:v>
                </c:pt>
                <c:pt idx="113">
                  <c:v>#VALUE!</c:v>
                </c:pt>
                <c:pt idx="114">
                  <c:v>#VALUE!</c:v>
                </c:pt>
                <c:pt idx="115">
                  <c:v>#VALUE!</c:v>
                </c:pt>
                <c:pt idx="116">
                  <c:v>#VALUE!</c:v>
                </c:pt>
                <c:pt idx="117">
                  <c:v>#VALUE!</c:v>
                </c:pt>
                <c:pt idx="118">
                  <c:v>#VALUE!</c:v>
                </c:pt>
                <c:pt idx="119">
                  <c:v>#VALUE!</c:v>
                </c:pt>
                <c:pt idx="120">
                  <c:v>#VALUE!</c:v>
                </c:pt>
                <c:pt idx="121">
                  <c:v>#VALUE!</c:v>
                </c:pt>
                <c:pt idx="122">
                  <c:v>#VALUE!</c:v>
                </c:pt>
                <c:pt idx="123">
                  <c:v>#VALUE!</c:v>
                </c:pt>
                <c:pt idx="124">
                  <c:v>#VALUE!</c:v>
                </c:pt>
                <c:pt idx="125">
                  <c:v>#VALUE!</c:v>
                </c:pt>
                <c:pt idx="126">
                  <c:v>#VALUE!</c:v>
                </c:pt>
                <c:pt idx="127">
                  <c:v>#VALUE!</c:v>
                </c:pt>
                <c:pt idx="128">
                  <c:v>#VALUE!</c:v>
                </c:pt>
                <c:pt idx="129">
                  <c:v>#VALUE!</c:v>
                </c:pt>
                <c:pt idx="130">
                  <c:v>#VALUE!</c:v>
                </c:pt>
                <c:pt idx="131">
                  <c:v>#VALUE!</c:v>
                </c:pt>
                <c:pt idx="132">
                  <c:v>#VALUE!</c:v>
                </c:pt>
                <c:pt idx="133">
                  <c:v>#VALUE!</c:v>
                </c:pt>
                <c:pt idx="134">
                  <c:v>#VALUE!</c:v>
                </c:pt>
                <c:pt idx="135">
                  <c:v>#VALUE!</c:v>
                </c:pt>
                <c:pt idx="136">
                  <c:v>#VALUE!</c:v>
                </c:pt>
                <c:pt idx="137">
                  <c:v>#VALUE!</c:v>
                </c:pt>
                <c:pt idx="138">
                  <c:v>#VALUE!</c:v>
                </c:pt>
                <c:pt idx="139">
                  <c:v>#VALUE!</c:v>
                </c:pt>
                <c:pt idx="140">
                  <c:v>#VALUE!</c:v>
                </c:pt>
                <c:pt idx="141">
                  <c:v>#VALUE!</c:v>
                </c:pt>
                <c:pt idx="142">
                  <c:v>#VALUE!</c:v>
                </c:pt>
                <c:pt idx="143">
                  <c:v>#VALUE!</c:v>
                </c:pt>
                <c:pt idx="144">
                  <c:v>#VALUE!</c:v>
                </c:pt>
                <c:pt idx="145">
                  <c:v>#VALUE!</c:v>
                </c:pt>
                <c:pt idx="146">
                  <c:v>#VALUE!</c:v>
                </c:pt>
                <c:pt idx="147">
                  <c:v>#VALUE!</c:v>
                </c:pt>
                <c:pt idx="148">
                  <c:v>#VALUE!</c:v>
                </c:pt>
                <c:pt idx="149">
                  <c:v>#VALUE!</c:v>
                </c:pt>
                <c:pt idx="150">
                  <c:v>#VALUE!</c:v>
                </c:pt>
                <c:pt idx="151">
                  <c:v>#VALUE!</c:v>
                </c:pt>
                <c:pt idx="152">
                  <c:v>#VALUE!</c:v>
                </c:pt>
                <c:pt idx="153">
                  <c:v>#VALUE!</c:v>
                </c:pt>
                <c:pt idx="154">
                  <c:v>#VALUE!</c:v>
                </c:pt>
                <c:pt idx="155">
                  <c:v>#VALUE!</c:v>
                </c:pt>
                <c:pt idx="156">
                  <c:v>#VALUE!</c:v>
                </c:pt>
                <c:pt idx="157">
                  <c:v>#VALUE!</c:v>
                </c:pt>
                <c:pt idx="158">
                  <c:v>#VALUE!</c:v>
                </c:pt>
                <c:pt idx="159">
                  <c:v>#VALUE!</c:v>
                </c:pt>
                <c:pt idx="160">
                  <c:v>#VALUE!</c:v>
                </c:pt>
                <c:pt idx="161">
                  <c:v>#VALUE!</c:v>
                </c:pt>
                <c:pt idx="162">
                  <c:v>#VALUE!</c:v>
                </c:pt>
                <c:pt idx="163">
                  <c:v>#VALUE!</c:v>
                </c:pt>
                <c:pt idx="164">
                  <c:v>#VALUE!</c:v>
                </c:pt>
              </c:strCache>
            </c:strRef>
          </c:cat>
          <c:val>
            <c:numRef>
              <c:f>'Input Data 2'!$B$5:$B$169</c:f>
              <c:numCache>
                <c:formatCode>0.00</c:formatCode>
                <c:ptCount val="165"/>
                <c:pt idx="0" formatCode="General">
                  <c:v>0.62</c:v>
                </c:pt>
                <c:pt idx="1">
                  <c:v>0.61599999999999999</c:v>
                </c:pt>
                <c:pt idx="2">
                  <c:v>0.61199999999999999</c:v>
                </c:pt>
                <c:pt idx="3">
                  <c:v>0.60799999999999998</c:v>
                </c:pt>
                <c:pt idx="4">
                  <c:v>0.60399999999999998</c:v>
                </c:pt>
                <c:pt idx="5">
                  <c:v>0.6</c:v>
                </c:pt>
                <c:pt idx="6">
                  <c:v>0.58256410256410296</c:v>
                </c:pt>
                <c:pt idx="7">
                  <c:v>0.56512820512820494</c:v>
                </c:pt>
                <c:pt idx="8">
                  <c:v>0.54769230769230792</c:v>
                </c:pt>
                <c:pt idx="9">
                  <c:v>0.53025641025641002</c:v>
                </c:pt>
                <c:pt idx="10">
                  <c:v>0.512820512820513</c:v>
                </c:pt>
                <c:pt idx="11">
                  <c:v>0.49538461538461503</c:v>
                </c:pt>
                <c:pt idx="12">
                  <c:v>0.47794871794871802</c:v>
                </c:pt>
                <c:pt idx="13">
                  <c:v>0.460512820512821</c:v>
                </c:pt>
                <c:pt idx="14">
                  <c:v>0.44307692307692298</c:v>
                </c:pt>
                <c:pt idx="15">
                  <c:v>0.43180672268907605</c:v>
                </c:pt>
                <c:pt idx="16">
                  <c:v>0.439033613445378</c:v>
                </c:pt>
                <c:pt idx="17">
                  <c:v>0.44626050420168101</c:v>
                </c:pt>
                <c:pt idx="18">
                  <c:v>0.45348739495798296</c:v>
                </c:pt>
                <c:pt idx="19">
                  <c:v>0.46071428571428602</c:v>
                </c:pt>
                <c:pt idx="20">
                  <c:v>0.46794117647058803</c:v>
                </c:pt>
                <c:pt idx="21">
                  <c:v>0.47516806722689103</c:v>
                </c:pt>
                <c:pt idx="22">
                  <c:v>0.48239495798319304</c:v>
                </c:pt>
                <c:pt idx="23">
                  <c:v>0.48962184873949599</c:v>
                </c:pt>
                <c:pt idx="24">
                  <c:v>0.496848739495798</c:v>
                </c:pt>
                <c:pt idx="25">
                  <c:v>0.504075630252101</c:v>
                </c:pt>
                <c:pt idx="26">
                  <c:v>0.51130252100840301</c:v>
                </c:pt>
                <c:pt idx="27">
                  <c:v>0.51852941176470602</c:v>
                </c:pt>
                <c:pt idx="28">
                  <c:v>0.52575630252100802</c:v>
                </c:pt>
                <c:pt idx="29">
                  <c:v>0.53298319327731103</c:v>
                </c:pt>
                <c:pt idx="30">
                  <c:v>0.54021008403361304</c:v>
                </c:pt>
                <c:pt idx="31">
                  <c:v>0.54743697478991604</c:v>
                </c:pt>
                <c:pt idx="32">
                  <c:v>0.55466386554621794</c:v>
                </c:pt>
                <c:pt idx="33">
                  <c:v>0.56189075630252105</c:v>
                </c:pt>
                <c:pt idx="34">
                  <c:v>0.56911764705882395</c:v>
                </c:pt>
                <c:pt idx="35">
                  <c:v>0.57634453781512607</c:v>
                </c:pt>
                <c:pt idx="36">
                  <c:v>0.58357142857142896</c:v>
                </c:pt>
                <c:pt idx="37">
                  <c:v>0.59079831932773097</c:v>
                </c:pt>
                <c:pt idx="38">
                  <c:v>0.59802521008403398</c:v>
                </c:pt>
                <c:pt idx="39">
                  <c:v>0.60525210084033598</c:v>
                </c:pt>
                <c:pt idx="40">
                  <c:v>0.6124789915966391</c:v>
                </c:pt>
                <c:pt idx="41">
                  <c:v>0.619705882352941</c:v>
                </c:pt>
                <c:pt idx="42">
                  <c:v>0.626932773109244</c:v>
                </c:pt>
                <c:pt idx="43">
                  <c:v>0.63415966386554601</c:v>
                </c:pt>
                <c:pt idx="44">
                  <c:v>0.64138655462184901</c:v>
                </c:pt>
                <c:pt idx="45">
                  <c:v>0.64066787003610104</c:v>
                </c:pt>
                <c:pt idx="46">
                  <c:v>0.63200361010830297</c:v>
                </c:pt>
                <c:pt idx="47">
                  <c:v>0.62333935018050501</c:v>
                </c:pt>
                <c:pt idx="48">
                  <c:v>0.61467509025270795</c:v>
                </c:pt>
                <c:pt idx="49">
                  <c:v>0.60601083032490999</c:v>
                </c:pt>
                <c:pt idx="50">
                  <c:v>0.59734657039711203</c:v>
                </c:pt>
                <c:pt idx="51">
                  <c:v>0.58868231046931396</c:v>
                </c:pt>
                <c:pt idx="52">
                  <c:v>0.58001805054151601</c:v>
                </c:pt>
                <c:pt idx="53">
                  <c:v>0.57135379061371894</c:v>
                </c:pt>
                <c:pt idx="54">
                  <c:v>0.56268953068592098</c:v>
                </c:pt>
                <c:pt idx="55">
                  <c:v>0.55402527075812302</c:v>
                </c:pt>
                <c:pt idx="56">
                  <c:v>0.54536101083032495</c:v>
                </c:pt>
                <c:pt idx="57">
                  <c:v>0.536696750902527</c:v>
                </c:pt>
                <c:pt idx="58">
                  <c:v>0.52803249097472893</c:v>
                </c:pt>
                <c:pt idx="59">
                  <c:v>0.56762295081967207</c:v>
                </c:pt>
                <c:pt idx="60">
                  <c:v>0.63319672131147497</c:v>
                </c:pt>
                <c:pt idx="61">
                  <c:v>0.69877049180327899</c:v>
                </c:pt>
                <c:pt idx="62">
                  <c:v>0.73250000000000004</c:v>
                </c:pt>
                <c:pt idx="63">
                  <c:v>0.745</c:v>
                </c:pt>
                <c:pt idx="64">
                  <c:v>0.75749999999999995</c:v>
                </c:pt>
                <c:pt idx="65">
                  <c:v>0.77</c:v>
                </c:pt>
                <c:pt idx="66">
                  <c:v>0.769585365853659</c:v>
                </c:pt>
                <c:pt idx="67">
                  <c:v>0.760560975609756</c:v>
                </c:pt>
                <c:pt idx="68">
                  <c:v>0.75153658536585399</c:v>
                </c:pt>
                <c:pt idx="69">
                  <c:v>0.74251219512195099</c:v>
                </c:pt>
                <c:pt idx="70">
                  <c:v>0.72485714285714298</c:v>
                </c:pt>
                <c:pt idx="71">
                  <c:v>0.69857142857142907</c:v>
                </c:pt>
                <c:pt idx="72">
                  <c:v>0.67228571428571404</c:v>
                </c:pt>
                <c:pt idx="73">
                  <c:v>0.64600000000000002</c:v>
                </c:pt>
                <c:pt idx="74">
                  <c:v>0.619714285714286</c:v>
                </c:pt>
                <c:pt idx="75">
                  <c:v>0.59342857142857097</c:v>
                </c:pt>
                <c:pt idx="76">
                  <c:v>0.56714285714285695</c:v>
                </c:pt>
                <c:pt idx="77">
                  <c:v>0.54085714285714304</c:v>
                </c:pt>
                <c:pt idx="78">
                  <c:v>0.51457142857142901</c:v>
                </c:pt>
                <c:pt idx="79">
                  <c:v>0.48828571428571399</c:v>
                </c:pt>
                <c:pt idx="80">
                  <c:v>0.46200000000000002</c:v>
                </c:pt>
                <c:pt idx="81">
                  <c:v>0.435714285714286</c:v>
                </c:pt>
                <c:pt idx="82">
                  <c:v>0.40942857142857098</c:v>
                </c:pt>
                <c:pt idx="83">
                  <c:v>0.38314285714285701</c:v>
                </c:pt>
                <c:pt idx="84">
                  <c:v>0.37398760330578501</c:v>
                </c:pt>
                <c:pt idx="85">
                  <c:v>0.38196280991735498</c:v>
                </c:pt>
                <c:pt idx="86">
                  <c:v>0.38993801652892601</c:v>
                </c:pt>
                <c:pt idx="87">
                  <c:v>0.39791322314049599</c:v>
                </c:pt>
                <c:pt idx="88">
                  <c:v>0.40588842975206596</c:v>
                </c:pt>
                <c:pt idx="89">
                  <c:v>0.41386363636363599</c:v>
                </c:pt>
                <c:pt idx="90">
                  <c:v>0.42183884297520702</c:v>
                </c:pt>
                <c:pt idx="91">
                  <c:v>0.42981404958677699</c:v>
                </c:pt>
                <c:pt idx="92">
                  <c:v>0.43778925619834702</c:v>
                </c:pt>
                <c:pt idx="93">
                  <c:v>0.44576446280991699</c:v>
                </c:pt>
                <c:pt idx="94">
                  <c:v>0.45373966942148797</c:v>
                </c:pt>
                <c:pt idx="95">
                  <c:v>0.461714876033058</c:v>
                </c:pt>
                <c:pt idx="96">
                  <c:v>0.46969008264462797</c:v>
                </c:pt>
                <c:pt idx="97">
                  <c:v>0.477665289256198</c:v>
                </c:pt>
                <c:pt idx="98">
                  <c:v>0.48564049586776903</c:v>
                </c:pt>
                <c:pt idx="99">
                  <c:v>0.493615702479339</c:v>
                </c:pt>
                <c:pt idx="100">
                  <c:v>0.50159090909090898</c:v>
                </c:pt>
                <c:pt idx="101">
                  <c:v>0.50956611570247901</c:v>
                </c:pt>
                <c:pt idx="102">
                  <c:v>0.51754132231405003</c:v>
                </c:pt>
                <c:pt idx="103">
                  <c:v>0.52551652892562006</c:v>
                </c:pt>
                <c:pt idx="104">
                  <c:v>0.53349173553719009</c:v>
                </c:pt>
                <c:pt idx="105">
                  <c:v>0.54146694214876001</c:v>
                </c:pt>
                <c:pt idx="106">
                  <c:v>0.54944214876033093</c:v>
                </c:pt>
                <c:pt idx="107">
                  <c:v>0.55741735537190096</c:v>
                </c:pt>
                <c:pt idx="108">
                  <c:v>0.56132000000000004</c:v>
                </c:pt>
                <c:pt idx="109">
                  <c:v>0.55571999999999999</c:v>
                </c:pt>
                <c:pt idx="110">
                  <c:v>0.55012000000000005</c:v>
                </c:pt>
                <c:pt idx="111">
                  <c:v>0.54452</c:v>
                </c:pt>
                <c:pt idx="112">
                  <c:v>0.53891999999999995</c:v>
                </c:pt>
                <c:pt idx="113">
                  <c:v>0.53332000000000002</c:v>
                </c:pt>
                <c:pt idx="114">
                  <c:v>0.52772000000000008</c:v>
                </c:pt>
                <c:pt idx="115">
                  <c:v>0.52212000000000003</c:v>
                </c:pt>
                <c:pt idx="116">
                  <c:v>0.51651999999999998</c:v>
                </c:pt>
                <c:pt idx="117">
                  <c:v>0.51092000000000004</c:v>
                </c:pt>
                <c:pt idx="118">
                  <c:v>0.50531999999999999</c:v>
                </c:pt>
                <c:pt idx="119">
                  <c:v>0.49972000000000005</c:v>
                </c:pt>
                <c:pt idx="120">
                  <c:v>0.49412</c:v>
                </c:pt>
                <c:pt idx="121">
                  <c:v>0.48851999999999995</c:v>
                </c:pt>
                <c:pt idx="122">
                  <c:v>0.48292000000000002</c:v>
                </c:pt>
                <c:pt idx="123">
                  <c:v>0.47731999999999997</c:v>
                </c:pt>
                <c:pt idx="124">
                  <c:v>0.47172000000000003</c:v>
                </c:pt>
                <c:pt idx="125">
                  <c:v>0.46611999999999998</c:v>
                </c:pt>
                <c:pt idx="126">
                  <c:v>0.50416666666666698</c:v>
                </c:pt>
                <c:pt idx="127">
                  <c:v>0.55312499999999998</c:v>
                </c:pt>
                <c:pt idx="128">
                  <c:v>0.60208333333333308</c:v>
                </c:pt>
                <c:pt idx="129">
                  <c:v>0.65104166666666696</c:v>
                </c:pt>
                <c:pt idx="130">
                  <c:v>0.7</c:v>
                </c:pt>
                <c:pt idx="131">
                  <c:v>0.68859999999999999</c:v>
                </c:pt>
                <c:pt idx="132">
                  <c:v>0.67720000000000002</c:v>
                </c:pt>
                <c:pt idx="133">
                  <c:v>0.66579999999999995</c:v>
                </c:pt>
                <c:pt idx="134">
                  <c:v>0.65439999999999998</c:v>
                </c:pt>
                <c:pt idx="135">
                  <c:v>0.64300000000000002</c:v>
                </c:pt>
                <c:pt idx="136">
                  <c:v>0.63160000000000005</c:v>
                </c:pt>
                <c:pt idx="137">
                  <c:v>0.62020000000000008</c:v>
                </c:pt>
                <c:pt idx="138">
                  <c:v>0.60880000000000001</c:v>
                </c:pt>
                <c:pt idx="139">
                  <c:v>0.59739999999999993</c:v>
                </c:pt>
                <c:pt idx="140">
                  <c:v>0.58599999999999997</c:v>
                </c:pt>
                <c:pt idx="141">
                  <c:v>0.5746</c:v>
                </c:pt>
                <c:pt idx="142">
                  <c:v>0.56320000000000003</c:v>
                </c:pt>
                <c:pt idx="143">
                  <c:v>0.55179999999999996</c:v>
                </c:pt>
                <c:pt idx="144">
                  <c:v>0.54039999999999999</c:v>
                </c:pt>
                <c:pt idx="145">
                  <c:v>0.52900000000000003</c:v>
                </c:pt>
                <c:pt idx="146">
                  <c:v>0.51760000000000006</c:v>
                </c:pt>
                <c:pt idx="147">
                  <c:v>0.50619999999999998</c:v>
                </c:pt>
                <c:pt idx="148">
                  <c:v>0.49480000000000002</c:v>
                </c:pt>
                <c:pt idx="149">
                  <c:v>0.4834</c:v>
                </c:pt>
                <c:pt idx="150">
                  <c:v>0.47199999999999998</c:v>
                </c:pt>
                <c:pt idx="151">
                  <c:v>0.47186666666666699</c:v>
                </c:pt>
                <c:pt idx="152">
                  <c:v>0.471733333333333</c:v>
                </c:pt>
                <c:pt idx="153">
                  <c:v>0.47160000000000002</c:v>
                </c:pt>
                <c:pt idx="154">
                  <c:v>0.47146666666666698</c:v>
                </c:pt>
                <c:pt idx="155">
                  <c:v>0.47133333333333299</c:v>
                </c:pt>
                <c:pt idx="156">
                  <c:v>0.47120000000000001</c:v>
                </c:pt>
                <c:pt idx="157">
                  <c:v>0.47106666666666702</c:v>
                </c:pt>
                <c:pt idx="158">
                  <c:v>0.47093333333333298</c:v>
                </c:pt>
                <c:pt idx="159">
                  <c:v>0.4708</c:v>
                </c:pt>
                <c:pt idx="160">
                  <c:v>0.47066666666666701</c:v>
                </c:pt>
                <c:pt idx="161">
                  <c:v>0.47053333333333303</c:v>
                </c:pt>
                <c:pt idx="162">
                  <c:v>0.47039999999999998</c:v>
                </c:pt>
                <c:pt idx="163">
                  <c:v>0.470266666666667</c:v>
                </c:pt>
                <c:pt idx="164">
                  <c:v>0.47013333333333296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792248"/>
        <c:axId val="390792640"/>
      </c:lineChart>
      <c:catAx>
        <c:axId val="39079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92640"/>
        <c:crosses val="autoZero"/>
        <c:auto val="1"/>
        <c:lblAlgn val="ctr"/>
        <c:lblOffset val="100"/>
        <c:noMultiLvlLbl val="0"/>
      </c:catAx>
      <c:valAx>
        <c:axId val="3907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9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4</xdr:row>
      <xdr:rowOff>3810</xdr:rowOff>
    </xdr:from>
    <xdr:to>
      <xdr:col>19</xdr:col>
      <xdr:colOff>342900</xdr:colOff>
      <xdr:row>18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view="pageBreakPreview" zoomScaleNormal="100" zoomScaleSheetLayoutView="100" workbookViewId="0">
      <selection activeCell="A50" sqref="A50"/>
    </sheetView>
  </sheetViews>
  <sheetFormatPr defaultRowHeight="15" x14ac:dyDescent="0.25"/>
  <sheetData>
    <row r="1" spans="1:1" ht="15.75" x14ac:dyDescent="0.25">
      <c r="A1" s="82" t="s">
        <v>93</v>
      </c>
    </row>
    <row r="2" spans="1:1" ht="15.75" x14ac:dyDescent="0.25">
      <c r="A2" s="82" t="s">
        <v>134</v>
      </c>
    </row>
    <row r="3" spans="1:1" x14ac:dyDescent="0.25">
      <c r="A3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  <row r="11" spans="1:1" x14ac:dyDescent="0.25">
      <c r="A11" t="s">
        <v>119</v>
      </c>
    </row>
    <row r="12" spans="1:1" x14ac:dyDescent="0.25">
      <c r="A12" t="s">
        <v>120</v>
      </c>
    </row>
    <row r="13" spans="1:1" x14ac:dyDescent="0.25">
      <c r="A13" t="s">
        <v>121</v>
      </c>
    </row>
    <row r="15" spans="1:1" x14ac:dyDescent="0.25">
      <c r="A15" t="s">
        <v>94</v>
      </c>
    </row>
    <row r="16" spans="1:1" x14ac:dyDescent="0.25">
      <c r="A16" t="s">
        <v>95</v>
      </c>
    </row>
    <row r="17" spans="1:1" x14ac:dyDescent="0.25">
      <c r="A17" t="s">
        <v>118</v>
      </c>
    </row>
    <row r="18" spans="1:1" x14ac:dyDescent="0.25">
      <c r="A18" t="s">
        <v>96</v>
      </c>
    </row>
    <row r="20" spans="1:1" x14ac:dyDescent="0.25">
      <c r="A20" t="s">
        <v>99</v>
      </c>
    </row>
    <row r="21" spans="1:1" x14ac:dyDescent="0.25">
      <c r="A21" t="s">
        <v>100</v>
      </c>
    </row>
    <row r="22" spans="1:1" x14ac:dyDescent="0.25">
      <c r="A22" t="s">
        <v>117</v>
      </c>
    </row>
    <row r="23" spans="1:1" x14ac:dyDescent="0.25">
      <c r="A23" t="s">
        <v>101</v>
      </c>
    </row>
    <row r="25" spans="1:1" x14ac:dyDescent="0.25">
      <c r="A25" t="s">
        <v>113</v>
      </c>
    </row>
    <row r="26" spans="1:1" x14ac:dyDescent="0.25">
      <c r="A26" t="s">
        <v>114</v>
      </c>
    </row>
    <row r="27" spans="1:1" x14ac:dyDescent="0.25">
      <c r="A27" t="s">
        <v>115</v>
      </c>
    </row>
    <row r="28" spans="1:1" x14ac:dyDescent="0.25">
      <c r="A28" t="s">
        <v>116</v>
      </c>
    </row>
    <row r="30" spans="1:1" x14ac:dyDescent="0.25">
      <c r="A30" t="s">
        <v>127</v>
      </c>
    </row>
    <row r="31" spans="1:1" x14ac:dyDescent="0.25">
      <c r="A31" t="s">
        <v>122</v>
      </c>
    </row>
    <row r="32" spans="1:1" x14ac:dyDescent="0.25">
      <c r="A32" t="s">
        <v>123</v>
      </c>
    </row>
    <row r="33" spans="1:1" x14ac:dyDescent="0.25">
      <c r="A33" t="s">
        <v>124</v>
      </c>
    </row>
    <row r="34" spans="1:1" x14ac:dyDescent="0.25">
      <c r="A34" t="s">
        <v>125</v>
      </c>
    </row>
    <row r="35" spans="1:1" x14ac:dyDescent="0.25">
      <c r="A35" t="s">
        <v>126</v>
      </c>
    </row>
    <row r="37" spans="1:1" x14ac:dyDescent="0.25">
      <c r="A37" t="s">
        <v>128</v>
      </c>
    </row>
    <row r="38" spans="1:1" x14ac:dyDescent="0.25">
      <c r="A38" t="s">
        <v>129</v>
      </c>
    </row>
    <row r="39" spans="1:1" x14ac:dyDescent="0.25">
      <c r="A39" t="s">
        <v>130</v>
      </c>
    </row>
    <row r="40" spans="1:1" x14ac:dyDescent="0.25">
      <c r="A40" t="s">
        <v>131</v>
      </c>
    </row>
    <row r="41" spans="1:1" x14ac:dyDescent="0.25">
      <c r="A41" t="s">
        <v>132</v>
      </c>
    </row>
    <row r="42" spans="1:1" x14ac:dyDescent="0.25">
      <c r="A42" t="s">
        <v>133</v>
      </c>
    </row>
    <row r="44" spans="1:1" x14ac:dyDescent="0.25">
      <c r="A44" t="s">
        <v>136</v>
      </c>
    </row>
    <row r="45" spans="1:1" x14ac:dyDescent="0.25">
      <c r="A45" t="s">
        <v>135</v>
      </c>
    </row>
    <row r="46" spans="1:1" x14ac:dyDescent="0.25">
      <c r="A46" t="s">
        <v>137</v>
      </c>
    </row>
    <row r="48" spans="1:1" x14ac:dyDescent="0.25">
      <c r="A48" t="s">
        <v>138</v>
      </c>
    </row>
    <row r="49" spans="1:1" x14ac:dyDescent="0.25">
      <c r="A49" t="s">
        <v>139</v>
      </c>
    </row>
  </sheetData>
  <pageMargins left="0.7" right="0.7" top="0.75" bottom="0.75" header="0.3" footer="0.3"/>
  <pageSetup orientation="portrait" r:id="rId1"/>
  <rowBreaks count="1" manualBreakCount="1">
    <brk id="42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50"/>
  <sheetViews>
    <sheetView tabSelected="1" view="pageBreakPreview" zoomScale="125" zoomScaleNormal="100" zoomScaleSheetLayoutView="125" workbookViewId="0">
      <selection activeCell="E14" sqref="E14"/>
    </sheetView>
  </sheetViews>
  <sheetFormatPr defaultRowHeight="15" x14ac:dyDescent="0.25"/>
  <cols>
    <col min="1" max="1" width="17" style="1" customWidth="1"/>
    <col min="2" max="2" width="31.5703125" style="1" customWidth="1"/>
    <col min="3" max="3" width="7.7109375" style="1" customWidth="1"/>
    <col min="4" max="4" width="7.5703125" style="1" customWidth="1"/>
    <col min="5" max="5" width="48.42578125" style="1" customWidth="1"/>
    <col min="6" max="7" width="9.140625" style="1"/>
    <col min="8" max="8" width="16.5703125" style="1" bestFit="1" customWidth="1"/>
    <col min="9" max="15" width="9.140625" style="1"/>
  </cols>
  <sheetData>
    <row r="1" spans="1:19" x14ac:dyDescent="0.25">
      <c r="A1" s="5" t="s">
        <v>5</v>
      </c>
    </row>
    <row r="2" spans="1:19" x14ac:dyDescent="0.25">
      <c r="A2" s="2" t="s">
        <v>73</v>
      </c>
      <c r="B2" s="6">
        <f ca="1">NOW()</f>
        <v>43063.638130092593</v>
      </c>
      <c r="C2" s="2"/>
      <c r="D2" s="1" t="s">
        <v>71</v>
      </c>
      <c r="E2" s="1" t="s">
        <v>74</v>
      </c>
    </row>
    <row r="3" spans="1:19" x14ac:dyDescent="0.25">
      <c r="A3"/>
      <c r="B3" s="16"/>
      <c r="C3" s="15"/>
      <c r="D3" s="16"/>
      <c r="E3" s="16"/>
      <c r="F3" s="16"/>
      <c r="G3" s="16"/>
      <c r="L3" s="18"/>
      <c r="M3" s="18"/>
      <c r="N3" s="18"/>
      <c r="O3" s="18"/>
      <c r="P3" s="18"/>
      <c r="Q3" s="30"/>
      <c r="R3" s="30"/>
      <c r="S3" s="30"/>
    </row>
    <row r="4" spans="1:19" s="3" customFormat="1" x14ac:dyDescent="0.25">
      <c r="A4" s="16" t="s">
        <v>17</v>
      </c>
      <c r="B4" s="17" t="s">
        <v>1</v>
      </c>
      <c r="C4" s="75">
        <v>0.2</v>
      </c>
      <c r="D4" s="22">
        <v>1</v>
      </c>
      <c r="E4" s="4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1:19" x14ac:dyDescent="0.25">
      <c r="A5" s="15" t="s">
        <v>16</v>
      </c>
      <c r="B5" s="17" t="s">
        <v>2</v>
      </c>
      <c r="C5" s="76">
        <v>0.2</v>
      </c>
      <c r="D5" s="20">
        <v>2</v>
      </c>
      <c r="E5" s="18"/>
      <c r="F5" s="7"/>
      <c r="G5" s="19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30"/>
    </row>
    <row r="6" spans="1:19" x14ac:dyDescent="0.25">
      <c r="A6" s="16" t="s">
        <v>17</v>
      </c>
      <c r="B6" s="17" t="s">
        <v>66</v>
      </c>
      <c r="C6" s="76">
        <v>16.47</v>
      </c>
      <c r="D6" s="21">
        <v>3</v>
      </c>
      <c r="E6" s="41"/>
      <c r="L6" s="18"/>
      <c r="M6" s="18"/>
      <c r="N6" s="18"/>
      <c r="O6" s="18"/>
      <c r="P6" s="30"/>
      <c r="Q6" s="30"/>
      <c r="R6" s="30"/>
      <c r="S6" s="30"/>
    </row>
    <row r="7" spans="1:19" x14ac:dyDescent="0.25">
      <c r="A7" s="16" t="s">
        <v>16</v>
      </c>
      <c r="B7" s="17" t="s">
        <v>65</v>
      </c>
      <c r="C7" s="76">
        <f>80*60*60</f>
        <v>288000</v>
      </c>
      <c r="D7" s="22">
        <v>4</v>
      </c>
      <c r="E7" s="43"/>
      <c r="F7" s="73"/>
    </row>
    <row r="8" spans="1:19" x14ac:dyDescent="0.25">
      <c r="A8" s="16" t="s">
        <v>18</v>
      </c>
      <c r="B8" s="17" t="s">
        <v>64</v>
      </c>
      <c r="C8" s="76">
        <v>500</v>
      </c>
      <c r="D8" s="20">
        <v>5</v>
      </c>
    </row>
    <row r="9" spans="1:19" x14ac:dyDescent="0.25">
      <c r="A9" s="16" t="s">
        <v>19</v>
      </c>
      <c r="B9" s="17" t="s">
        <v>67</v>
      </c>
      <c r="C9" s="77">
        <v>4.2000000000000003E-2</v>
      </c>
      <c r="D9" s="21">
        <v>6</v>
      </c>
      <c r="E9" s="44"/>
      <c r="F9" s="8"/>
    </row>
    <row r="10" spans="1:19" x14ac:dyDescent="0.25">
      <c r="A10" s="16" t="s">
        <v>20</v>
      </c>
      <c r="B10" s="17" t="s">
        <v>68</v>
      </c>
      <c r="C10" s="78">
        <v>0.8</v>
      </c>
      <c r="D10" s="22">
        <v>7</v>
      </c>
      <c r="E10" s="45"/>
      <c r="F10" s="8"/>
    </row>
    <row r="11" spans="1:19" x14ac:dyDescent="0.25">
      <c r="A11" s="16" t="s">
        <v>23</v>
      </c>
      <c r="B11" s="17" t="s">
        <v>24</v>
      </c>
      <c r="C11" s="76">
        <v>2</v>
      </c>
      <c r="D11" s="20">
        <v>8</v>
      </c>
      <c r="E11" s="29"/>
      <c r="G11" s="46"/>
    </row>
    <row r="12" spans="1:19" x14ac:dyDescent="0.25">
      <c r="A12" s="16" t="s">
        <v>30</v>
      </c>
      <c r="B12" s="17" t="s">
        <v>25</v>
      </c>
      <c r="C12" s="76">
        <v>0.4</v>
      </c>
      <c r="D12" s="21">
        <v>9</v>
      </c>
      <c r="E12" s="47"/>
      <c r="F12" s="8"/>
    </row>
    <row r="13" spans="1:19" x14ac:dyDescent="0.25">
      <c r="A13" s="1" t="s">
        <v>18</v>
      </c>
      <c r="B13" s="17" t="s">
        <v>26</v>
      </c>
      <c r="C13" s="76">
        <v>0.03</v>
      </c>
      <c r="D13" s="22">
        <v>10</v>
      </c>
      <c r="E13" s="5" t="s">
        <v>72</v>
      </c>
    </row>
    <row r="14" spans="1:19" x14ac:dyDescent="0.25">
      <c r="A14" s="16" t="s">
        <v>27</v>
      </c>
      <c r="B14" s="17" t="s">
        <v>28</v>
      </c>
      <c r="C14" s="76">
        <v>0.25</v>
      </c>
      <c r="D14" s="20">
        <v>11</v>
      </c>
      <c r="E14" s="94" t="s">
        <v>143</v>
      </c>
    </row>
    <row r="15" spans="1:19" x14ac:dyDescent="0.25">
      <c r="A15" s="1" t="s">
        <v>18</v>
      </c>
      <c r="B15" s="17" t="s">
        <v>29</v>
      </c>
      <c r="C15" s="76">
        <v>2</v>
      </c>
      <c r="D15" s="21">
        <v>12</v>
      </c>
    </row>
    <row r="16" spans="1:19" x14ac:dyDescent="0.25">
      <c r="A16" s="16" t="s">
        <v>33</v>
      </c>
      <c r="B16" s="17" t="s">
        <v>31</v>
      </c>
      <c r="C16" s="76">
        <v>0.5</v>
      </c>
      <c r="D16" s="20">
        <v>13</v>
      </c>
      <c r="E16" s="5" t="s">
        <v>142</v>
      </c>
    </row>
    <row r="17" spans="1:15" x14ac:dyDescent="0.25">
      <c r="A17" s="16" t="s">
        <v>34</v>
      </c>
      <c r="B17" s="17" t="s">
        <v>32</v>
      </c>
      <c r="C17" s="76">
        <v>0.75</v>
      </c>
      <c r="D17" s="21">
        <v>14</v>
      </c>
      <c r="E17" s="5" t="s">
        <v>141</v>
      </c>
    </row>
    <row r="18" spans="1:15" x14ac:dyDescent="0.25">
      <c r="A18" s="16" t="s">
        <v>36</v>
      </c>
      <c r="B18" s="17" t="s">
        <v>35</v>
      </c>
      <c r="C18" s="76">
        <v>1</v>
      </c>
      <c r="D18" s="21">
        <v>15</v>
      </c>
    </row>
    <row r="19" spans="1:15" x14ac:dyDescent="0.25">
      <c r="A19" s="16" t="s">
        <v>17</v>
      </c>
      <c r="B19" s="17" t="s">
        <v>39</v>
      </c>
      <c r="C19" s="78">
        <f>C18+B33</f>
        <v>1.0761684218432945</v>
      </c>
      <c r="D19" s="21">
        <v>16</v>
      </c>
    </row>
    <row r="20" spans="1:15" ht="17.25" x14ac:dyDescent="0.25">
      <c r="A20" s="16" t="s">
        <v>84</v>
      </c>
      <c r="B20" s="17" t="s">
        <v>40</v>
      </c>
      <c r="C20" s="76">
        <v>2650</v>
      </c>
      <c r="D20" s="21">
        <v>17</v>
      </c>
    </row>
    <row r="21" spans="1:15" x14ac:dyDescent="0.25">
      <c r="A21" s="16" t="s">
        <v>18</v>
      </c>
      <c r="B21" s="17" t="s">
        <v>56</v>
      </c>
      <c r="C21" s="76">
        <v>2</v>
      </c>
      <c r="D21" s="21">
        <v>18</v>
      </c>
      <c r="E21" s="5" t="s">
        <v>57</v>
      </c>
      <c r="F21" s="72"/>
      <c r="G21" s="72"/>
      <c r="H21" s="72"/>
      <c r="I21" s="72"/>
      <c r="J21" s="72"/>
      <c r="K21" s="72"/>
      <c r="L21" s="72"/>
      <c r="M21" s="72"/>
      <c r="N21" s="72"/>
      <c r="O21" s="72"/>
    </row>
    <row r="22" spans="1:15" x14ac:dyDescent="0.25">
      <c r="A22" s="16" t="s">
        <v>18</v>
      </c>
      <c r="B22" s="17" t="s">
        <v>58</v>
      </c>
      <c r="C22" s="76">
        <v>2</v>
      </c>
      <c r="D22" s="21">
        <v>19</v>
      </c>
      <c r="E22" s="5" t="s">
        <v>59</v>
      </c>
      <c r="F22" s="72"/>
      <c r="G22" s="72"/>
      <c r="H22" s="72"/>
      <c r="I22" s="72"/>
      <c r="J22" s="72"/>
      <c r="K22" s="72"/>
      <c r="L22" s="72"/>
      <c r="M22" s="72"/>
      <c r="N22" s="72"/>
      <c r="O22" s="72"/>
    </row>
    <row r="23" spans="1:15" x14ac:dyDescent="0.25">
      <c r="A23" s="16" t="s">
        <v>18</v>
      </c>
      <c r="B23" s="17" t="s">
        <v>60</v>
      </c>
      <c r="C23" s="76">
        <v>1</v>
      </c>
      <c r="D23" s="21">
        <v>20</v>
      </c>
      <c r="E23" s="5" t="s">
        <v>61</v>
      </c>
      <c r="F23" s="72"/>
      <c r="G23" s="72"/>
      <c r="H23" s="72"/>
      <c r="I23" s="72"/>
      <c r="J23" s="72"/>
      <c r="K23" s="72"/>
      <c r="L23" s="72"/>
      <c r="M23" s="72"/>
      <c r="N23" s="72"/>
      <c r="O23" s="72"/>
    </row>
    <row r="24" spans="1:15" x14ac:dyDescent="0.25">
      <c r="A24" s="16" t="s">
        <v>18</v>
      </c>
      <c r="B24" s="17" t="s">
        <v>62</v>
      </c>
      <c r="C24" s="79">
        <v>1</v>
      </c>
      <c r="D24" s="21">
        <v>21</v>
      </c>
      <c r="E24" s="5" t="s">
        <v>63</v>
      </c>
      <c r="F24" s="72"/>
      <c r="G24" s="72"/>
      <c r="H24" s="72"/>
      <c r="I24" s="72"/>
      <c r="J24" s="72"/>
      <c r="K24" s="72"/>
      <c r="L24" s="72"/>
      <c r="M24" s="72"/>
      <c r="N24" s="72"/>
      <c r="O24" s="72"/>
    </row>
    <row r="25" spans="1:15" ht="15.75" thickBot="1" x14ac:dyDescent="0.3"/>
    <row r="26" spans="1:15" x14ac:dyDescent="0.25">
      <c r="A26" s="55"/>
      <c r="B26" s="48" t="s">
        <v>41</v>
      </c>
      <c r="C26" s="55"/>
      <c r="D26" s="55"/>
    </row>
    <row r="27" spans="1:15" x14ac:dyDescent="0.25">
      <c r="A27" s="16" t="s">
        <v>69</v>
      </c>
      <c r="B27" s="50">
        <f>(C9/B36)/(B33)</f>
        <v>0.93936901678009355</v>
      </c>
      <c r="C27" s="55"/>
      <c r="D27" s="55"/>
    </row>
    <row r="28" spans="1:15" x14ac:dyDescent="0.25">
      <c r="A28" s="16"/>
      <c r="B28" s="49" t="s">
        <v>42</v>
      </c>
      <c r="C28" s="55"/>
      <c r="D28" s="55"/>
    </row>
    <row r="29" spans="1:15" x14ac:dyDescent="0.25">
      <c r="A29" s="16" t="s">
        <v>69</v>
      </c>
      <c r="B29" s="50">
        <f>(B27*C5)/C4</f>
        <v>0.93936901678009355</v>
      </c>
      <c r="C29" s="55"/>
      <c r="D29" s="55"/>
    </row>
    <row r="30" spans="1:15" x14ac:dyDescent="0.25">
      <c r="A30" s="16"/>
      <c r="B30" s="51" t="s">
        <v>43</v>
      </c>
      <c r="C30" s="55"/>
      <c r="D30" s="55"/>
    </row>
    <row r="31" spans="1:15" ht="15.75" thickBot="1" x14ac:dyDescent="0.3">
      <c r="A31" s="16" t="s">
        <v>70</v>
      </c>
      <c r="B31" s="52" t="str">
        <f>IF(B29&lt;1,"yes","no")</f>
        <v>yes</v>
      </c>
      <c r="C31" s="55"/>
      <c r="D31" s="55"/>
    </row>
    <row r="32" spans="1:15" x14ac:dyDescent="0.25">
      <c r="A32" s="16"/>
      <c r="B32" s="80" t="s">
        <v>45</v>
      </c>
      <c r="C32" s="55"/>
      <c r="D32" s="55"/>
      <c r="E32" s="8"/>
    </row>
    <row r="33" spans="1:5" ht="15.75" thickBot="1" x14ac:dyDescent="0.3">
      <c r="A33" s="16" t="s">
        <v>69</v>
      </c>
      <c r="B33" s="68">
        <f>(((B37^0.33)*(C9/B36)^2)/((B38^2)*9.81*B39))^0.3</f>
        <v>7.6168421843294476E-2</v>
      </c>
      <c r="C33" s="25"/>
      <c r="D33" s="55"/>
      <c r="E33" s="8"/>
    </row>
    <row r="34" spans="1:5" x14ac:dyDescent="0.25">
      <c r="A34" s="55"/>
      <c r="B34" s="55"/>
      <c r="C34" s="55"/>
      <c r="D34" s="55"/>
      <c r="E34" s="8"/>
    </row>
    <row r="35" spans="1:5" ht="15.75" thickBot="1" x14ac:dyDescent="0.3">
      <c r="A35" s="91" t="s">
        <v>46</v>
      </c>
      <c r="B35" s="91"/>
      <c r="C35" s="55"/>
      <c r="D35" s="55"/>
      <c r="E35" s="8"/>
    </row>
    <row r="36" spans="1:5" x14ac:dyDescent="0.25">
      <c r="A36" s="16" t="s">
        <v>83</v>
      </c>
      <c r="B36" s="56">
        <v>0.58699999999999997</v>
      </c>
      <c r="C36" s="55"/>
      <c r="D36" s="55"/>
      <c r="E36" s="73" t="s">
        <v>82</v>
      </c>
    </row>
    <row r="37" spans="1:5" x14ac:dyDescent="0.25">
      <c r="A37" s="16" t="s">
        <v>83</v>
      </c>
      <c r="B37" s="57">
        <f>('Input Data 3'!G23/1000)*2</f>
        <v>4.2714875333441107E-2</v>
      </c>
      <c r="C37" s="55"/>
      <c r="D37" s="55"/>
      <c r="E37" s="73" t="s">
        <v>140</v>
      </c>
    </row>
    <row r="38" spans="1:5" x14ac:dyDescent="0.25">
      <c r="A38" s="16" t="s">
        <v>18</v>
      </c>
      <c r="B38" s="58">
        <v>8.1</v>
      </c>
      <c r="C38" s="55"/>
      <c r="D38" s="55"/>
      <c r="E38" s="8"/>
    </row>
    <row r="39" spans="1:5" x14ac:dyDescent="0.25">
      <c r="A39" s="16" t="s">
        <v>18</v>
      </c>
      <c r="B39" s="57">
        <v>1.4999999999999999E-2</v>
      </c>
      <c r="C39" s="55"/>
      <c r="D39" s="55"/>
      <c r="E39" s="73" t="s">
        <v>81</v>
      </c>
    </row>
    <row r="40" spans="1:5" ht="17.25" x14ac:dyDescent="0.25">
      <c r="A40" s="16" t="s">
        <v>84</v>
      </c>
      <c r="B40" s="58">
        <v>1000</v>
      </c>
      <c r="C40" s="55"/>
      <c r="D40" s="55"/>
      <c r="E40" s="73" t="s">
        <v>80</v>
      </c>
    </row>
    <row r="41" spans="1:5" x14ac:dyDescent="0.25">
      <c r="A41" s="16" t="s">
        <v>83</v>
      </c>
      <c r="B41" s="59">
        <f>B33*B36/(B36+2*B33)</f>
        <v>6.0474280436329998E-2</v>
      </c>
      <c r="C41" s="55"/>
      <c r="D41" s="55"/>
      <c r="E41" s="73" t="s">
        <v>79</v>
      </c>
    </row>
    <row r="42" spans="1:5" x14ac:dyDescent="0.25">
      <c r="A42" s="16" t="s">
        <v>83</v>
      </c>
      <c r="B42" s="57">
        <f>'Input Data 3'!G20/1000</f>
        <v>7.2601532425372872E-3</v>
      </c>
      <c r="C42" s="55"/>
      <c r="D42" s="55"/>
      <c r="E42" s="73" t="s">
        <v>78</v>
      </c>
    </row>
    <row r="43" spans="1:5" x14ac:dyDescent="0.25">
      <c r="A43" s="16" t="s">
        <v>18</v>
      </c>
      <c r="B43" s="59">
        <f>(2650/1000)-1</f>
        <v>1.65</v>
      </c>
      <c r="C43" s="55"/>
      <c r="D43" s="55"/>
      <c r="E43" s="73" t="s">
        <v>85</v>
      </c>
    </row>
    <row r="44" spans="1:5" x14ac:dyDescent="0.25">
      <c r="A44" s="16" t="s">
        <v>86</v>
      </c>
      <c r="B44" s="60">
        <f>B40*(B27^2)*(((B33/B37))^-0.33*B38^-2)</f>
        <v>11.11239849637121</v>
      </c>
      <c r="C44" s="55"/>
      <c r="D44" s="55"/>
      <c r="E44" s="73" t="s">
        <v>75</v>
      </c>
    </row>
    <row r="45" spans="1:5" x14ac:dyDescent="0.25">
      <c r="A45" s="16" t="s">
        <v>87</v>
      </c>
      <c r="B45" s="69">
        <f>(B44/B40)^0.5</f>
        <v>0.10541536176654336</v>
      </c>
      <c r="C45" s="55">
        <f>(9.81*B33*B39)^0.5</f>
        <v>0.10586870771970716</v>
      </c>
      <c r="D45" s="55"/>
      <c r="E45" s="73" t="s">
        <v>76</v>
      </c>
    </row>
    <row r="46" spans="1:5" x14ac:dyDescent="0.25">
      <c r="A46" s="16" t="s">
        <v>18</v>
      </c>
      <c r="B46" s="60">
        <f>B45^2/(9.814*B43*B42)</f>
        <v>9.4521808307326843E-2</v>
      </c>
      <c r="C46" s="5"/>
      <c r="D46" s="55"/>
      <c r="E46" s="73" t="s">
        <v>77</v>
      </c>
    </row>
    <row r="47" spans="1:5" x14ac:dyDescent="0.25">
      <c r="A47" s="16" t="s">
        <v>18</v>
      </c>
      <c r="B47" s="60">
        <f>3.97*(B46-C13)^1.5</f>
        <v>6.5065429749147072E-2</v>
      </c>
      <c r="D47" s="55"/>
      <c r="E47" s="5" t="s">
        <v>88</v>
      </c>
    </row>
    <row r="48" spans="1:5" ht="17.25" x14ac:dyDescent="0.25">
      <c r="A48" s="16" t="s">
        <v>92</v>
      </c>
      <c r="B48" s="61">
        <f>B47*(B41*9.841*B42)^0.5*B42</f>
        <v>3.1050882989893275E-5</v>
      </c>
      <c r="D48" s="55"/>
      <c r="E48" s="5" t="s">
        <v>89</v>
      </c>
    </row>
    <row r="49" spans="1:5" x14ac:dyDescent="0.25">
      <c r="A49" s="16" t="s">
        <v>91</v>
      </c>
      <c r="B49" s="74">
        <f>B48*C20*60</f>
        <v>4.9370903953930307</v>
      </c>
      <c r="C49" s="55"/>
      <c r="D49" s="55"/>
      <c r="E49" s="73" t="s">
        <v>90</v>
      </c>
    </row>
    <row r="50" spans="1:5" x14ac:dyDescent="0.25">
      <c r="A50" s="55"/>
      <c r="B50" s="55"/>
      <c r="C50" s="5"/>
      <c r="D50" s="55"/>
    </row>
  </sheetData>
  <mergeCells count="1">
    <mergeCell ref="A35:B35"/>
  </mergeCells>
  <pageMargins left="0.5" right="0.5" top="0.5" bottom="0.5" header="0.3" footer="0.3"/>
  <pageSetup scale="98" orientation="landscape" r:id="rId1"/>
  <rowBreaks count="1" manualBreakCount="1">
    <brk id="34" max="4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89"/>
  <sheetViews>
    <sheetView view="pageBreakPreview" zoomScale="125" zoomScaleNormal="100" zoomScaleSheetLayoutView="125" workbookViewId="0">
      <selection activeCell="C2" sqref="C2"/>
    </sheetView>
  </sheetViews>
  <sheetFormatPr defaultRowHeight="15" x14ac:dyDescent="0.25"/>
  <cols>
    <col min="1" max="1" width="9.140625" style="1"/>
    <col min="2" max="2" width="16.140625" style="1" bestFit="1" customWidth="1"/>
    <col min="3" max="3" width="9.140625" style="1"/>
    <col min="4" max="4" width="11.7109375" style="1" customWidth="1"/>
    <col min="5" max="19" width="9.140625" style="1"/>
  </cols>
  <sheetData>
    <row r="1" spans="1:19" x14ac:dyDescent="0.25">
      <c r="A1" s="5" t="s">
        <v>98</v>
      </c>
    </row>
    <row r="2" spans="1:19" x14ac:dyDescent="0.25">
      <c r="A2" s="2" t="s">
        <v>6</v>
      </c>
      <c r="B2" s="6">
        <f ca="1">NOW()</f>
        <v>43063.638130092593</v>
      </c>
      <c r="C2" s="2"/>
      <c r="G2" s="5"/>
    </row>
    <row r="3" spans="1:19" x14ac:dyDescent="0.25">
      <c r="A3" s="16" t="s">
        <v>17</v>
      </c>
      <c r="B3" s="15" t="s">
        <v>17</v>
      </c>
      <c r="C3" s="16" t="s">
        <v>21</v>
      </c>
      <c r="D3" s="15" t="s">
        <v>17</v>
      </c>
    </row>
    <row r="4" spans="1:19" s="3" customFormat="1" x14ac:dyDescent="0.25">
      <c r="A4" s="4" t="s">
        <v>0</v>
      </c>
      <c r="B4" s="4" t="s">
        <v>3</v>
      </c>
      <c r="C4" s="4" t="s">
        <v>4</v>
      </c>
      <c r="D4" s="4" t="s">
        <v>37</v>
      </c>
      <c r="E4" s="4"/>
      <c r="F4" s="4"/>
      <c r="G4" s="4"/>
      <c r="H4" s="4"/>
      <c r="I4" s="4"/>
      <c r="J4" s="4"/>
      <c r="K4" s="4"/>
      <c r="L4" s="4"/>
      <c r="M4" s="4"/>
      <c r="N4" s="4"/>
    </row>
    <row r="5" spans="1:19" x14ac:dyDescent="0.25">
      <c r="A5" s="40">
        <v>0</v>
      </c>
      <c r="B5" s="81">
        <v>0.62</v>
      </c>
      <c r="C5" s="39">
        <v>1.4999999999999999E-2</v>
      </c>
      <c r="D5" s="39">
        <f>'Input Data 1'!C18</f>
        <v>1</v>
      </c>
      <c r="E5" s="5" t="s">
        <v>97</v>
      </c>
      <c r="O5"/>
      <c r="P5"/>
      <c r="Q5"/>
      <c r="R5"/>
      <c r="S5"/>
    </row>
    <row r="6" spans="1:19" x14ac:dyDescent="0.25">
      <c r="A6" s="1">
        <f>'Input Data 1'!C4</f>
        <v>0.2</v>
      </c>
      <c r="B6" s="53">
        <v>0.61599999999999999</v>
      </c>
      <c r="C6" s="1">
        <v>1.4999999999999999E-2</v>
      </c>
      <c r="D6" s="1">
        <f>D5+((A6-A5)*C6)</f>
        <v>1.0029999999999999</v>
      </c>
      <c r="O6"/>
      <c r="P6"/>
      <c r="Q6"/>
      <c r="R6"/>
      <c r="S6"/>
    </row>
    <row r="7" spans="1:19" x14ac:dyDescent="0.25">
      <c r="A7" s="1">
        <f>IF(A6+'Input Data 1'!C$4&lt;='Input Data 1'!C$6,A6+'Input Data 1'!C$4,"stop")</f>
        <v>0.4</v>
      </c>
      <c r="B7" s="53">
        <v>0.61199999999999999</v>
      </c>
      <c r="C7" s="1">
        <v>1.4999999999999999E-2</v>
      </c>
      <c r="D7" s="1">
        <f t="shared" ref="D7:D56" si="0">D6+((A7-A6)*C7)</f>
        <v>1.0059999999999998</v>
      </c>
      <c r="E7" s="70"/>
      <c r="O7"/>
      <c r="P7"/>
      <c r="Q7"/>
      <c r="R7"/>
      <c r="S7"/>
    </row>
    <row r="8" spans="1:19" x14ac:dyDescent="0.25">
      <c r="A8" s="1">
        <f>IF(A7+'Input Data 1'!C$4&lt;='Input Data 1'!C$6,A7+'Input Data 1'!C$4,"stop")</f>
        <v>0.60000000000000009</v>
      </c>
      <c r="B8" s="53">
        <v>0.60799999999999998</v>
      </c>
      <c r="C8" s="1">
        <v>1.4999999999999999E-2</v>
      </c>
      <c r="D8" s="1">
        <f t="shared" si="0"/>
        <v>1.0089999999999997</v>
      </c>
      <c r="E8" s="70"/>
      <c r="O8"/>
      <c r="P8"/>
      <c r="Q8"/>
      <c r="R8"/>
      <c r="S8"/>
    </row>
    <row r="9" spans="1:19" x14ac:dyDescent="0.25">
      <c r="A9" s="1">
        <f>IF(A8+'Input Data 1'!C$4&lt;='Input Data 1'!C$6,A8+'Input Data 1'!C$4,"stop")</f>
        <v>0.8</v>
      </c>
      <c r="B9" s="53">
        <v>0.60399999999999998</v>
      </c>
      <c r="C9" s="1">
        <v>1.4999999999999999E-2</v>
      </c>
      <c r="D9" s="1">
        <f t="shared" si="0"/>
        <v>1.0119999999999996</v>
      </c>
      <c r="E9" s="70"/>
      <c r="O9"/>
      <c r="P9"/>
      <c r="Q9"/>
      <c r="R9"/>
      <c r="S9"/>
    </row>
    <row r="10" spans="1:19" x14ac:dyDescent="0.25">
      <c r="A10" s="1">
        <f>IF(A9+'Input Data 1'!C$4&lt;='Input Data 1'!C$6,A9+'Input Data 1'!C$4,"stop")</f>
        <v>1</v>
      </c>
      <c r="B10" s="53">
        <v>0.6</v>
      </c>
      <c r="C10" s="1">
        <v>1.4999999999999999E-2</v>
      </c>
      <c r="D10" s="1">
        <f t="shared" si="0"/>
        <v>1.0149999999999995</v>
      </c>
      <c r="E10" s="70"/>
      <c r="O10"/>
      <c r="P10"/>
      <c r="Q10"/>
      <c r="R10"/>
      <c r="S10"/>
    </row>
    <row r="11" spans="1:19" x14ac:dyDescent="0.25">
      <c r="A11" s="1">
        <f>IF(A10+'Input Data 1'!C$4&lt;='Input Data 1'!C$6,A10+'Input Data 1'!C$4,"stop")</f>
        <v>1.2</v>
      </c>
      <c r="B11" s="53">
        <v>0.58256410256410296</v>
      </c>
      <c r="C11" s="1">
        <v>1.4999999999999999E-2</v>
      </c>
      <c r="D11" s="1">
        <f t="shared" si="0"/>
        <v>1.0179999999999993</v>
      </c>
      <c r="E11" s="70"/>
      <c r="O11"/>
      <c r="P11"/>
      <c r="Q11"/>
      <c r="R11"/>
      <c r="S11"/>
    </row>
    <row r="12" spans="1:19" x14ac:dyDescent="0.25">
      <c r="A12" s="1">
        <f>IF(A11+'Input Data 1'!C$4&lt;='Input Data 1'!C$6,A11+'Input Data 1'!C$4,"stop")</f>
        <v>1.4</v>
      </c>
      <c r="B12" s="53">
        <v>0.56512820512820494</v>
      </c>
      <c r="C12" s="1">
        <v>1.4999999999999999E-2</v>
      </c>
      <c r="D12" s="1">
        <f t="shared" si="0"/>
        <v>1.0209999999999992</v>
      </c>
      <c r="E12" s="70"/>
      <c r="O12"/>
      <c r="P12"/>
      <c r="Q12"/>
      <c r="R12"/>
      <c r="S12"/>
    </row>
    <row r="13" spans="1:19" x14ac:dyDescent="0.25">
      <c r="A13" s="1">
        <f>IF(A12+'Input Data 1'!C$4&lt;='Input Data 1'!C$6,A12+'Input Data 1'!C$4,"stop")</f>
        <v>1.5999999999999999</v>
      </c>
      <c r="B13" s="53">
        <v>0.54769230769230792</v>
      </c>
      <c r="C13" s="1">
        <v>1.4999999999999999E-2</v>
      </c>
      <c r="D13" s="1">
        <f t="shared" si="0"/>
        <v>1.0239999999999991</v>
      </c>
      <c r="E13" s="70"/>
      <c r="O13"/>
      <c r="P13"/>
      <c r="Q13"/>
      <c r="R13"/>
      <c r="S13"/>
    </row>
    <row r="14" spans="1:19" x14ac:dyDescent="0.25">
      <c r="A14" s="1">
        <f>IF(A13+'Input Data 1'!C$4&lt;='Input Data 1'!C$6,A13+'Input Data 1'!C$4,"stop")</f>
        <v>1.7999999999999998</v>
      </c>
      <c r="B14" s="53">
        <v>0.53025641025641002</v>
      </c>
      <c r="C14" s="1">
        <v>1.4999999999999999E-2</v>
      </c>
      <c r="D14" s="1">
        <f t="shared" si="0"/>
        <v>1.026999999999999</v>
      </c>
      <c r="E14" s="70"/>
      <c r="O14"/>
      <c r="P14"/>
      <c r="Q14"/>
      <c r="R14"/>
      <c r="S14"/>
    </row>
    <row r="15" spans="1:19" x14ac:dyDescent="0.25">
      <c r="A15" s="1">
        <f>IF(A14+'Input Data 1'!C$4&lt;='Input Data 1'!C$6,A14+'Input Data 1'!C$4,"stop")</f>
        <v>1.9999999999999998</v>
      </c>
      <c r="B15" s="53">
        <v>0.512820512820513</v>
      </c>
      <c r="C15" s="1">
        <v>1.4999999999999999E-2</v>
      </c>
      <c r="D15" s="1">
        <f t="shared" si="0"/>
        <v>1.0299999999999989</v>
      </c>
      <c r="E15" s="70"/>
      <c r="O15"/>
      <c r="P15"/>
      <c r="Q15"/>
      <c r="R15"/>
      <c r="S15"/>
    </row>
    <row r="16" spans="1:19" x14ac:dyDescent="0.25">
      <c r="A16" s="1">
        <f>IF(A15+'Input Data 1'!C$4&lt;='Input Data 1'!C$6,A15+'Input Data 1'!C$4,"stop")</f>
        <v>2.1999999999999997</v>
      </c>
      <c r="B16" s="53">
        <v>0.49538461538461503</v>
      </c>
      <c r="C16" s="1">
        <v>1.4999999999999999E-2</v>
      </c>
      <c r="D16" s="1">
        <f t="shared" si="0"/>
        <v>1.0329999999999988</v>
      </c>
      <c r="E16" s="70"/>
      <c r="O16"/>
      <c r="P16"/>
      <c r="Q16"/>
      <c r="R16"/>
      <c r="S16"/>
    </row>
    <row r="17" spans="1:19" x14ac:dyDescent="0.25">
      <c r="A17" s="1">
        <f>IF(A16+'Input Data 1'!C$4&lt;='Input Data 1'!C$6,A16+'Input Data 1'!C$4,"stop")</f>
        <v>2.4</v>
      </c>
      <c r="B17" s="54">
        <v>0.47794871794871802</v>
      </c>
      <c r="C17" s="1">
        <v>1.4999999999999999E-2</v>
      </c>
      <c r="D17" s="1">
        <f t="shared" si="0"/>
        <v>1.0359999999999987</v>
      </c>
      <c r="E17" s="70"/>
      <c r="O17"/>
      <c r="P17"/>
      <c r="Q17"/>
      <c r="R17"/>
      <c r="S17"/>
    </row>
    <row r="18" spans="1:19" x14ac:dyDescent="0.25">
      <c r="A18" s="1">
        <f>IF(A17+'Input Data 1'!C$4&lt;='Input Data 1'!C$6,A17+'Input Data 1'!C$4,"stop")</f>
        <v>2.6</v>
      </c>
      <c r="B18" s="54">
        <v>0.460512820512821</v>
      </c>
      <c r="C18" s="1">
        <v>1.4999999999999999E-2</v>
      </c>
      <c r="D18" s="1">
        <f t="shared" si="0"/>
        <v>1.0389999999999988</v>
      </c>
      <c r="E18" s="70"/>
      <c r="O18"/>
      <c r="P18"/>
      <c r="Q18"/>
      <c r="R18"/>
      <c r="S18"/>
    </row>
    <row r="19" spans="1:19" x14ac:dyDescent="0.25">
      <c r="A19" s="1">
        <f>IF(A18+'Input Data 1'!C$4&lt;='Input Data 1'!C$6,A18+'Input Data 1'!C$4,"stop")</f>
        <v>2.8000000000000003</v>
      </c>
      <c r="B19" s="54">
        <v>0.44307692307692298</v>
      </c>
      <c r="C19" s="1">
        <v>1.4999999999999999E-2</v>
      </c>
      <c r="D19" s="1">
        <f t="shared" si="0"/>
        <v>1.0419999999999989</v>
      </c>
      <c r="E19" s="70"/>
      <c r="O19"/>
      <c r="P19"/>
      <c r="Q19"/>
      <c r="R19"/>
      <c r="S19"/>
    </row>
    <row r="20" spans="1:19" x14ac:dyDescent="0.25">
      <c r="A20" s="1">
        <f>IF(A19+'Input Data 1'!C$4&lt;='Input Data 1'!C$6,A19+'Input Data 1'!C$4,"stop")</f>
        <v>3.0000000000000004</v>
      </c>
      <c r="B20" s="54">
        <v>0.43180672268907605</v>
      </c>
      <c r="C20" s="1">
        <v>1.4999999999999999E-2</v>
      </c>
      <c r="D20" s="1">
        <f t="shared" si="0"/>
        <v>1.044999999999999</v>
      </c>
      <c r="E20" s="70"/>
      <c r="O20"/>
      <c r="P20"/>
      <c r="Q20"/>
      <c r="R20"/>
      <c r="S20"/>
    </row>
    <row r="21" spans="1:19" x14ac:dyDescent="0.25">
      <c r="A21" s="1">
        <f>IF(A20+'Input Data 1'!C$4&lt;='Input Data 1'!C$6,A20+'Input Data 1'!C$4,"stop")</f>
        <v>3.2000000000000006</v>
      </c>
      <c r="B21" s="54">
        <v>0.439033613445378</v>
      </c>
      <c r="C21" s="1">
        <v>1.4999999999999999E-2</v>
      </c>
      <c r="D21" s="1">
        <f t="shared" si="0"/>
        <v>1.0479999999999992</v>
      </c>
      <c r="E21" s="70"/>
      <c r="O21"/>
      <c r="P21"/>
      <c r="Q21"/>
      <c r="R21"/>
      <c r="S21"/>
    </row>
    <row r="22" spans="1:19" x14ac:dyDescent="0.25">
      <c r="A22" s="1">
        <f>IF(A21+'Input Data 1'!C$4&lt;='Input Data 1'!C$6,A21+'Input Data 1'!C$4,"stop")</f>
        <v>3.4000000000000008</v>
      </c>
      <c r="B22" s="54">
        <v>0.44626050420168101</v>
      </c>
      <c r="C22" s="1">
        <v>1.4999999999999999E-2</v>
      </c>
      <c r="D22" s="1">
        <f t="shared" si="0"/>
        <v>1.0509999999999993</v>
      </c>
      <c r="E22" s="70"/>
      <c r="O22"/>
      <c r="P22"/>
      <c r="Q22"/>
      <c r="R22"/>
      <c r="S22"/>
    </row>
    <row r="23" spans="1:19" x14ac:dyDescent="0.25">
      <c r="A23" s="1">
        <f>IF(A22+'Input Data 1'!C$4&lt;='Input Data 1'!C$6,A22+'Input Data 1'!C$4,"stop")</f>
        <v>3.600000000000001</v>
      </c>
      <c r="B23" s="54">
        <v>0.45348739495798296</v>
      </c>
      <c r="C23" s="1">
        <v>1.4999999999999999E-2</v>
      </c>
      <c r="D23" s="1">
        <f t="shared" si="0"/>
        <v>1.0539999999999994</v>
      </c>
      <c r="E23" s="70"/>
      <c r="O23"/>
      <c r="P23"/>
      <c r="Q23"/>
      <c r="R23"/>
      <c r="S23"/>
    </row>
    <row r="24" spans="1:19" x14ac:dyDescent="0.25">
      <c r="A24" s="1">
        <f>IF(A23+'Input Data 1'!C$4&lt;='Input Data 1'!C$6,A23+'Input Data 1'!C$4,"stop")</f>
        <v>3.8000000000000012</v>
      </c>
      <c r="B24" s="54">
        <v>0.46071428571428602</v>
      </c>
      <c r="C24" s="1">
        <v>1.4999999999999999E-2</v>
      </c>
      <c r="D24" s="1">
        <f t="shared" si="0"/>
        <v>1.0569999999999995</v>
      </c>
      <c r="E24" s="70"/>
      <c r="O24"/>
      <c r="P24"/>
      <c r="Q24"/>
      <c r="R24"/>
      <c r="S24"/>
    </row>
    <row r="25" spans="1:19" x14ac:dyDescent="0.25">
      <c r="A25" s="1">
        <f>IF(A24+'Input Data 1'!C$4&lt;='Input Data 1'!C$6,A24+'Input Data 1'!C$4,"stop")</f>
        <v>4.0000000000000009</v>
      </c>
      <c r="B25" s="54">
        <v>0.46794117647058803</v>
      </c>
      <c r="C25" s="1">
        <v>1.4999999999999999E-2</v>
      </c>
      <c r="D25" s="1">
        <f t="shared" si="0"/>
        <v>1.0599999999999994</v>
      </c>
      <c r="E25" s="70"/>
      <c r="O25"/>
      <c r="P25"/>
      <c r="Q25"/>
      <c r="R25"/>
      <c r="S25"/>
    </row>
    <row r="26" spans="1:19" x14ac:dyDescent="0.25">
      <c r="A26" s="1">
        <f>IF(A25+'Input Data 1'!C$4&lt;='Input Data 1'!C$6,A25+'Input Data 1'!C$4,"stop")</f>
        <v>4.2000000000000011</v>
      </c>
      <c r="B26" s="54">
        <v>0.47516806722689103</v>
      </c>
      <c r="C26" s="1">
        <v>1.4999999999999999E-2</v>
      </c>
      <c r="D26" s="1">
        <f t="shared" si="0"/>
        <v>1.0629999999999993</v>
      </c>
      <c r="E26" s="70"/>
      <c r="O26"/>
      <c r="P26"/>
      <c r="Q26"/>
      <c r="R26"/>
      <c r="S26"/>
    </row>
    <row r="27" spans="1:19" x14ac:dyDescent="0.25">
      <c r="A27" s="1">
        <f>IF(A26+'Input Data 1'!C$4&lt;='Input Data 1'!C$6,A26+'Input Data 1'!C$4,"stop")</f>
        <v>4.4000000000000012</v>
      </c>
      <c r="B27" s="54">
        <v>0.48239495798319304</v>
      </c>
      <c r="C27" s="1">
        <v>1.4999999999999999E-2</v>
      </c>
      <c r="D27" s="1">
        <f t="shared" si="0"/>
        <v>1.0659999999999994</v>
      </c>
      <c r="E27" s="70"/>
      <c r="O27"/>
      <c r="P27"/>
      <c r="Q27"/>
      <c r="R27"/>
      <c r="S27"/>
    </row>
    <row r="28" spans="1:19" x14ac:dyDescent="0.25">
      <c r="A28" s="1">
        <f>IF(A27+'Input Data 1'!C$4&lt;='Input Data 1'!C$6,A27+'Input Data 1'!C$4,"stop")</f>
        <v>4.6000000000000014</v>
      </c>
      <c r="B28" s="54">
        <v>0.48962184873949599</v>
      </c>
      <c r="C28" s="1">
        <v>1.4999999999999999E-2</v>
      </c>
      <c r="D28" s="1">
        <f t="shared" si="0"/>
        <v>1.0689999999999995</v>
      </c>
      <c r="E28" s="70"/>
      <c r="O28"/>
      <c r="P28"/>
      <c r="Q28"/>
      <c r="R28"/>
      <c r="S28"/>
    </row>
    <row r="29" spans="1:19" x14ac:dyDescent="0.25">
      <c r="A29" s="1">
        <f>IF(A28+'Input Data 1'!C$4&lt;='Input Data 1'!C$6,A28+'Input Data 1'!C$4,"stop")</f>
        <v>4.8000000000000016</v>
      </c>
      <c r="B29" s="54">
        <v>0.496848739495798</v>
      </c>
      <c r="C29" s="1">
        <v>1.4999999999999999E-2</v>
      </c>
      <c r="D29" s="1">
        <f t="shared" si="0"/>
        <v>1.0719999999999996</v>
      </c>
      <c r="E29" s="70"/>
      <c r="O29"/>
      <c r="P29"/>
      <c r="Q29"/>
      <c r="R29"/>
      <c r="S29"/>
    </row>
    <row r="30" spans="1:19" x14ac:dyDescent="0.25">
      <c r="A30" s="1">
        <f>IF(A29+'Input Data 1'!C$4&lt;='Input Data 1'!C$6,A29+'Input Data 1'!C$4,"stop")</f>
        <v>5.0000000000000018</v>
      </c>
      <c r="B30" s="54">
        <v>0.504075630252101</v>
      </c>
      <c r="C30" s="1">
        <v>1.4999999999999999E-2</v>
      </c>
      <c r="D30" s="1">
        <f t="shared" si="0"/>
        <v>1.0749999999999997</v>
      </c>
      <c r="E30" s="70"/>
      <c r="O30"/>
      <c r="P30"/>
      <c r="Q30"/>
      <c r="R30"/>
      <c r="S30"/>
    </row>
    <row r="31" spans="1:19" x14ac:dyDescent="0.25">
      <c r="A31" s="1">
        <f>IF(A30+'Input Data 1'!C$4&lt;='Input Data 1'!C$6,A30+'Input Data 1'!C$4,"stop")</f>
        <v>5.200000000000002</v>
      </c>
      <c r="B31" s="54">
        <v>0.51130252100840301</v>
      </c>
      <c r="C31" s="1">
        <v>1.4999999999999999E-2</v>
      </c>
      <c r="D31" s="1">
        <f t="shared" si="0"/>
        <v>1.0779999999999998</v>
      </c>
      <c r="E31" s="70"/>
      <c r="O31"/>
      <c r="P31"/>
      <c r="Q31"/>
      <c r="R31"/>
      <c r="S31"/>
    </row>
    <row r="32" spans="1:19" x14ac:dyDescent="0.25">
      <c r="A32" s="1">
        <f>IF(A31+'Input Data 1'!C$4&lt;='Input Data 1'!C$6,A31+'Input Data 1'!C$4,"stop")</f>
        <v>5.4000000000000021</v>
      </c>
      <c r="B32" s="54">
        <v>0.51852941176470602</v>
      </c>
      <c r="C32" s="1">
        <v>1.4999999999999999E-2</v>
      </c>
      <c r="D32" s="1">
        <f t="shared" si="0"/>
        <v>1.081</v>
      </c>
      <c r="E32" s="70"/>
      <c r="O32"/>
      <c r="P32"/>
      <c r="Q32"/>
      <c r="R32"/>
      <c r="S32"/>
    </row>
    <row r="33" spans="1:19" x14ac:dyDescent="0.25">
      <c r="A33" s="1">
        <f>IF(A32+'Input Data 1'!C$4&lt;='Input Data 1'!C$6,A32+'Input Data 1'!C$4,"stop")</f>
        <v>5.6000000000000023</v>
      </c>
      <c r="B33" s="54">
        <v>0.52575630252100802</v>
      </c>
      <c r="C33" s="1">
        <v>1.4999999999999999E-2</v>
      </c>
      <c r="D33" s="1">
        <f t="shared" si="0"/>
        <v>1.0840000000000001</v>
      </c>
      <c r="E33" s="70"/>
      <c r="O33"/>
      <c r="P33"/>
      <c r="Q33"/>
      <c r="R33"/>
      <c r="S33"/>
    </row>
    <row r="34" spans="1:19" x14ac:dyDescent="0.25">
      <c r="A34" s="1">
        <f>IF(A33+'Input Data 1'!C$4&lt;='Input Data 1'!C$6,A33+'Input Data 1'!C$4,"stop")</f>
        <v>5.8000000000000025</v>
      </c>
      <c r="B34" s="54">
        <v>0.53298319327731103</v>
      </c>
      <c r="C34" s="1">
        <v>1.4999999999999999E-2</v>
      </c>
      <c r="D34" s="1">
        <f t="shared" si="0"/>
        <v>1.0870000000000002</v>
      </c>
      <c r="E34" s="70"/>
      <c r="O34"/>
      <c r="P34"/>
      <c r="Q34"/>
      <c r="R34"/>
      <c r="S34"/>
    </row>
    <row r="35" spans="1:19" x14ac:dyDescent="0.25">
      <c r="A35" s="1">
        <f>IF(A34+'Input Data 1'!C$4&lt;='Input Data 1'!C$6,A34+'Input Data 1'!C$4,"stop")</f>
        <v>6.0000000000000027</v>
      </c>
      <c r="B35" s="54">
        <v>0.54021008403361304</v>
      </c>
      <c r="C35" s="1">
        <v>1.4999999999999999E-2</v>
      </c>
      <c r="D35" s="1">
        <f t="shared" si="0"/>
        <v>1.0900000000000003</v>
      </c>
      <c r="E35" s="70"/>
      <c r="O35"/>
      <c r="P35"/>
      <c r="Q35"/>
      <c r="R35"/>
      <c r="S35"/>
    </row>
    <row r="36" spans="1:19" x14ac:dyDescent="0.25">
      <c r="A36" s="1">
        <f>IF(A35+'Input Data 1'!C$4&lt;='Input Data 1'!C$6,A35+'Input Data 1'!C$4,"stop")</f>
        <v>6.2000000000000028</v>
      </c>
      <c r="B36" s="54">
        <v>0.54743697478991604</v>
      </c>
      <c r="C36" s="1">
        <v>1.4999999999999999E-2</v>
      </c>
      <c r="D36" s="1">
        <f t="shared" si="0"/>
        <v>1.0930000000000004</v>
      </c>
      <c r="E36" s="70"/>
      <c r="O36"/>
      <c r="P36"/>
      <c r="Q36"/>
      <c r="R36"/>
      <c r="S36"/>
    </row>
    <row r="37" spans="1:19" x14ac:dyDescent="0.25">
      <c r="A37" s="1">
        <f>IF(A36+'Input Data 1'!C$4&lt;='Input Data 1'!C$6,A36+'Input Data 1'!C$4,"stop")</f>
        <v>6.400000000000003</v>
      </c>
      <c r="B37" s="54">
        <v>0.55466386554621794</v>
      </c>
      <c r="C37" s="1">
        <v>1.4999999999999999E-2</v>
      </c>
      <c r="D37" s="1">
        <f t="shared" si="0"/>
        <v>1.0960000000000005</v>
      </c>
      <c r="E37" s="70"/>
      <c r="O37"/>
      <c r="P37"/>
      <c r="Q37"/>
      <c r="R37"/>
      <c r="S37"/>
    </row>
    <row r="38" spans="1:19" x14ac:dyDescent="0.25">
      <c r="A38" s="1">
        <f>IF(A37+'Input Data 1'!C$4&lt;='Input Data 1'!C$6,A37+'Input Data 1'!C$4,"stop")</f>
        <v>6.6000000000000032</v>
      </c>
      <c r="B38" s="54">
        <v>0.56189075630252105</v>
      </c>
      <c r="C38" s="1">
        <v>1.4999999999999999E-2</v>
      </c>
      <c r="D38" s="1">
        <f t="shared" si="0"/>
        <v>1.0990000000000006</v>
      </c>
      <c r="E38" s="70"/>
      <c r="O38"/>
      <c r="P38"/>
      <c r="Q38"/>
      <c r="R38"/>
      <c r="S38"/>
    </row>
    <row r="39" spans="1:19" x14ac:dyDescent="0.25">
      <c r="A39" s="1">
        <f>IF(A38+'Input Data 1'!C$4&lt;='Input Data 1'!C$6,A38+'Input Data 1'!C$4,"stop")</f>
        <v>6.8000000000000034</v>
      </c>
      <c r="B39" s="54">
        <v>0.56911764705882395</v>
      </c>
      <c r="C39" s="1">
        <v>1.4999999999999999E-2</v>
      </c>
      <c r="D39" s="1">
        <f t="shared" si="0"/>
        <v>1.1020000000000008</v>
      </c>
      <c r="E39" s="70"/>
      <c r="O39"/>
      <c r="P39"/>
      <c r="Q39"/>
      <c r="R39"/>
      <c r="S39"/>
    </row>
    <row r="40" spans="1:19" x14ac:dyDescent="0.25">
      <c r="A40" s="1">
        <f>IF(A39+'Input Data 1'!C$4&lt;='Input Data 1'!C$6,A39+'Input Data 1'!C$4,"stop")</f>
        <v>7.0000000000000036</v>
      </c>
      <c r="B40" s="54">
        <v>0.57634453781512607</v>
      </c>
      <c r="C40" s="1">
        <v>1.4999999999999999E-2</v>
      </c>
      <c r="D40" s="1">
        <f t="shared" si="0"/>
        <v>1.1050000000000009</v>
      </c>
      <c r="E40" s="70"/>
      <c r="O40"/>
      <c r="P40"/>
      <c r="Q40"/>
      <c r="R40"/>
      <c r="S40"/>
    </row>
    <row r="41" spans="1:19" x14ac:dyDescent="0.25">
      <c r="A41" s="1">
        <f>IF(A40+'Input Data 1'!C$4&lt;='Input Data 1'!C$6,A40+'Input Data 1'!C$4,"stop")</f>
        <v>7.2000000000000037</v>
      </c>
      <c r="B41" s="54">
        <v>0.58357142857142896</v>
      </c>
      <c r="C41" s="1">
        <v>1.4999999999999999E-2</v>
      </c>
      <c r="D41" s="1">
        <f t="shared" si="0"/>
        <v>1.108000000000001</v>
      </c>
      <c r="E41" s="70"/>
      <c r="O41"/>
      <c r="P41"/>
      <c r="Q41"/>
      <c r="R41"/>
      <c r="S41"/>
    </row>
    <row r="42" spans="1:19" x14ac:dyDescent="0.25">
      <c r="A42" s="1">
        <f>IF(A41+'Input Data 1'!C$4&lt;='Input Data 1'!C$6,A41+'Input Data 1'!C$4,"stop")</f>
        <v>7.4000000000000039</v>
      </c>
      <c r="B42" s="54">
        <v>0.59079831932773097</v>
      </c>
      <c r="C42" s="1">
        <v>1.4999999999999999E-2</v>
      </c>
      <c r="D42" s="1">
        <f t="shared" si="0"/>
        <v>1.1110000000000011</v>
      </c>
      <c r="E42" s="70"/>
      <c r="O42"/>
      <c r="P42"/>
      <c r="Q42"/>
      <c r="R42"/>
      <c r="S42"/>
    </row>
    <row r="43" spans="1:19" x14ac:dyDescent="0.25">
      <c r="A43" s="1">
        <f>IF(A42+'Input Data 1'!C$4&lt;='Input Data 1'!C$6,A42+'Input Data 1'!C$4,"stop")</f>
        <v>7.6000000000000041</v>
      </c>
      <c r="B43" s="54">
        <v>0.59802521008403398</v>
      </c>
      <c r="C43" s="1">
        <v>1.4999999999999999E-2</v>
      </c>
      <c r="D43" s="1">
        <f t="shared" si="0"/>
        <v>1.1140000000000012</v>
      </c>
      <c r="E43" s="70"/>
      <c r="O43"/>
      <c r="P43"/>
      <c r="Q43"/>
      <c r="R43"/>
      <c r="S43"/>
    </row>
    <row r="44" spans="1:19" x14ac:dyDescent="0.25">
      <c r="A44" s="1">
        <f>IF(A43+'Input Data 1'!C$4&lt;='Input Data 1'!C$6,A43+'Input Data 1'!C$4,"stop")</f>
        <v>7.8000000000000043</v>
      </c>
      <c r="B44" s="54">
        <v>0.60525210084033598</v>
      </c>
      <c r="C44" s="1">
        <v>1.4999999999999999E-2</v>
      </c>
      <c r="D44" s="1">
        <f t="shared" si="0"/>
        <v>1.1170000000000013</v>
      </c>
      <c r="E44" s="70"/>
      <c r="O44"/>
      <c r="P44"/>
      <c r="Q44"/>
      <c r="R44"/>
      <c r="S44"/>
    </row>
    <row r="45" spans="1:19" x14ac:dyDescent="0.25">
      <c r="A45" s="1">
        <f>IF(A44+'Input Data 1'!C$4&lt;='Input Data 1'!C$6,A44+'Input Data 1'!C$4,"stop")</f>
        <v>8.0000000000000036</v>
      </c>
      <c r="B45" s="54">
        <v>0.6124789915966391</v>
      </c>
      <c r="C45" s="1">
        <v>1.4999999999999999E-2</v>
      </c>
      <c r="D45" s="1">
        <f t="shared" si="0"/>
        <v>1.1200000000000012</v>
      </c>
      <c r="E45" s="70"/>
      <c r="O45"/>
      <c r="P45"/>
      <c r="Q45"/>
      <c r="R45"/>
      <c r="S45"/>
    </row>
    <row r="46" spans="1:19" x14ac:dyDescent="0.25">
      <c r="A46" s="1">
        <f>IF(A45+'Input Data 1'!C$4&lt;='Input Data 1'!C$6,A45+'Input Data 1'!C$4,"stop")</f>
        <v>8.2000000000000028</v>
      </c>
      <c r="B46" s="54">
        <v>0.619705882352941</v>
      </c>
      <c r="C46" s="1">
        <v>1.4999999999999999E-2</v>
      </c>
      <c r="D46" s="1">
        <f t="shared" si="0"/>
        <v>1.1230000000000011</v>
      </c>
      <c r="E46" s="70"/>
      <c r="O46"/>
      <c r="P46"/>
      <c r="Q46"/>
      <c r="R46"/>
      <c r="S46"/>
    </row>
    <row r="47" spans="1:19" x14ac:dyDescent="0.25">
      <c r="A47" s="1">
        <f>IF(A46+'Input Data 1'!C$4&lt;='Input Data 1'!C$6,A46+'Input Data 1'!C$4,"stop")</f>
        <v>8.4000000000000021</v>
      </c>
      <c r="B47" s="54">
        <v>0.626932773109244</v>
      </c>
      <c r="C47" s="1">
        <v>1.4999999999999999E-2</v>
      </c>
      <c r="D47" s="1">
        <f t="shared" si="0"/>
        <v>1.126000000000001</v>
      </c>
      <c r="E47" s="70"/>
      <c r="O47"/>
      <c r="P47"/>
      <c r="Q47"/>
      <c r="R47"/>
      <c r="S47"/>
    </row>
    <row r="48" spans="1:19" x14ac:dyDescent="0.25">
      <c r="A48" s="1">
        <f>IF(A47+'Input Data 1'!C$4&lt;='Input Data 1'!C$6,A47+'Input Data 1'!C$4,"stop")</f>
        <v>8.6000000000000014</v>
      </c>
      <c r="B48" s="54">
        <v>0.63415966386554601</v>
      </c>
      <c r="C48" s="1">
        <v>1.4999999999999999E-2</v>
      </c>
      <c r="D48" s="1">
        <f t="shared" si="0"/>
        <v>1.1290000000000009</v>
      </c>
      <c r="E48" s="70"/>
      <c r="O48"/>
      <c r="P48"/>
      <c r="Q48"/>
      <c r="R48"/>
      <c r="S48"/>
    </row>
    <row r="49" spans="1:19" x14ac:dyDescent="0.25">
      <c r="A49" s="1">
        <f>IF(A48+'Input Data 1'!C$4&lt;='Input Data 1'!C$6,A48+'Input Data 1'!C$4,"stop")</f>
        <v>8.8000000000000007</v>
      </c>
      <c r="B49" s="54">
        <v>0.64138655462184901</v>
      </c>
      <c r="C49" s="1">
        <v>1.4999999999999999E-2</v>
      </c>
      <c r="D49" s="1">
        <f t="shared" si="0"/>
        <v>1.1320000000000008</v>
      </c>
      <c r="E49" s="70"/>
      <c r="O49"/>
      <c r="P49"/>
      <c r="Q49"/>
      <c r="R49"/>
      <c r="S49"/>
    </row>
    <row r="50" spans="1:19" x14ac:dyDescent="0.25">
      <c r="A50" s="1">
        <f>IF(A49+'Input Data 1'!C$4&lt;='Input Data 1'!C$6,A49+'Input Data 1'!C$4,"stop")</f>
        <v>9</v>
      </c>
      <c r="B50" s="54">
        <v>0.64066787003610104</v>
      </c>
      <c r="C50" s="1">
        <v>1.4999999999999999E-2</v>
      </c>
      <c r="D50" s="1">
        <f t="shared" si="0"/>
        <v>1.1350000000000007</v>
      </c>
      <c r="E50" s="70"/>
      <c r="O50"/>
      <c r="P50"/>
      <c r="Q50"/>
      <c r="R50"/>
      <c r="S50"/>
    </row>
    <row r="51" spans="1:19" x14ac:dyDescent="0.25">
      <c r="A51" s="1">
        <f>IF(A50+'Input Data 1'!C$4&lt;='Input Data 1'!C$6,A50+'Input Data 1'!C$4,"stop")</f>
        <v>9.1999999999999993</v>
      </c>
      <c r="B51" s="54">
        <v>0.63200361010830297</v>
      </c>
      <c r="C51" s="1">
        <v>1.4999999999999999E-2</v>
      </c>
      <c r="D51" s="1">
        <f t="shared" si="0"/>
        <v>1.1380000000000006</v>
      </c>
      <c r="E51" s="70"/>
      <c r="O51"/>
      <c r="P51"/>
      <c r="Q51"/>
      <c r="R51"/>
      <c r="S51"/>
    </row>
    <row r="52" spans="1:19" x14ac:dyDescent="0.25">
      <c r="A52" s="1">
        <f>IF(A51+'Input Data 1'!C$4&lt;='Input Data 1'!C$6,A51+'Input Data 1'!C$4,"stop")</f>
        <v>9.3999999999999986</v>
      </c>
      <c r="B52" s="54">
        <v>0.62333935018050501</v>
      </c>
      <c r="C52" s="1">
        <v>1.4999999999999999E-2</v>
      </c>
      <c r="D52" s="1">
        <f t="shared" si="0"/>
        <v>1.1410000000000005</v>
      </c>
      <c r="E52" s="70"/>
      <c r="O52"/>
      <c r="P52"/>
      <c r="Q52"/>
      <c r="R52"/>
      <c r="S52"/>
    </row>
    <row r="53" spans="1:19" x14ac:dyDescent="0.25">
      <c r="A53" s="1">
        <f>IF(A52+'Input Data 1'!C$4&lt;='Input Data 1'!C$6,A52+'Input Data 1'!C$4,"stop")</f>
        <v>9.5999999999999979</v>
      </c>
      <c r="B53" s="54">
        <v>0.61467509025270795</v>
      </c>
      <c r="C53" s="1">
        <v>1.4999999999999999E-2</v>
      </c>
      <c r="D53" s="1">
        <f t="shared" si="0"/>
        <v>1.1440000000000003</v>
      </c>
      <c r="E53" s="70"/>
      <c r="O53"/>
      <c r="P53"/>
      <c r="Q53"/>
      <c r="R53"/>
      <c r="S53"/>
    </row>
    <row r="54" spans="1:19" x14ac:dyDescent="0.25">
      <c r="A54" s="1">
        <f>IF(A53+'Input Data 1'!C$4&lt;='Input Data 1'!C$6,A53+'Input Data 1'!C$4,"stop")</f>
        <v>9.7999999999999972</v>
      </c>
      <c r="B54" s="54">
        <v>0.60601083032490999</v>
      </c>
      <c r="C54" s="1">
        <v>1.4999999999999999E-2</v>
      </c>
      <c r="D54" s="1">
        <f t="shared" si="0"/>
        <v>1.1470000000000002</v>
      </c>
      <c r="E54" s="70"/>
      <c r="O54"/>
      <c r="P54"/>
      <c r="Q54"/>
      <c r="R54"/>
      <c r="S54"/>
    </row>
    <row r="55" spans="1:19" x14ac:dyDescent="0.25">
      <c r="A55" s="1">
        <f>IF(A54+'Input Data 1'!C$4&lt;='Input Data 1'!C$6,A54+'Input Data 1'!C$4,"stop")</f>
        <v>9.9999999999999964</v>
      </c>
      <c r="B55" s="54">
        <v>0.59734657039711203</v>
      </c>
      <c r="C55" s="1">
        <v>1.4999999999999999E-2</v>
      </c>
      <c r="D55" s="1">
        <f t="shared" si="0"/>
        <v>1.1500000000000001</v>
      </c>
      <c r="E55" s="70"/>
      <c r="O55"/>
      <c r="P55"/>
      <c r="Q55"/>
      <c r="R55"/>
      <c r="S55"/>
    </row>
    <row r="56" spans="1:19" x14ac:dyDescent="0.25">
      <c r="A56" s="1">
        <f>IF(A55+'Input Data 1'!C$4&lt;='Input Data 1'!C$6,A55+'Input Data 1'!C$4,"stop")</f>
        <v>10.199999999999996</v>
      </c>
      <c r="B56" s="54">
        <v>0.58868231046931396</v>
      </c>
      <c r="C56" s="1">
        <v>1.4999999999999999E-2</v>
      </c>
      <c r="D56" s="1">
        <f t="shared" si="0"/>
        <v>1.153</v>
      </c>
      <c r="E56" s="70"/>
      <c r="O56"/>
      <c r="P56"/>
      <c r="Q56"/>
      <c r="R56"/>
      <c r="S56"/>
    </row>
    <row r="57" spans="1:19" x14ac:dyDescent="0.25">
      <c r="A57" s="1">
        <f>IF(A56+'Input Data 1'!C$4&lt;='Input Data 1'!C$6,A56+'Input Data 1'!C$4,"stop")</f>
        <v>10.399999999999995</v>
      </c>
      <c r="B57" s="54">
        <v>0.58001805054151601</v>
      </c>
      <c r="C57" s="1">
        <v>1.4999999999999999E-2</v>
      </c>
      <c r="D57" s="1">
        <f t="shared" ref="D57:D120" si="1">D56+((A57-A56)*C57)</f>
        <v>1.1559999999999999</v>
      </c>
      <c r="E57" s="70"/>
    </row>
    <row r="58" spans="1:19" x14ac:dyDescent="0.25">
      <c r="A58" s="1">
        <f>IF(A57+'Input Data 1'!C$4&lt;='Input Data 1'!C$6,A57+'Input Data 1'!C$4,"stop")</f>
        <v>10.599999999999994</v>
      </c>
      <c r="B58" s="54">
        <v>0.57135379061371894</v>
      </c>
      <c r="C58" s="1">
        <v>1.4999999999999999E-2</v>
      </c>
      <c r="D58" s="1">
        <f t="shared" si="1"/>
        <v>1.1589999999999998</v>
      </c>
      <c r="E58" s="70"/>
    </row>
    <row r="59" spans="1:19" x14ac:dyDescent="0.25">
      <c r="A59" s="1">
        <f>IF(A58+'Input Data 1'!C$4&lt;='Input Data 1'!C$6,A58+'Input Data 1'!C$4,"stop")</f>
        <v>10.799999999999994</v>
      </c>
      <c r="B59" s="54">
        <v>0.56268953068592098</v>
      </c>
      <c r="C59" s="1">
        <v>1.4999999999999999E-2</v>
      </c>
      <c r="D59" s="1">
        <f t="shared" si="1"/>
        <v>1.1619999999999997</v>
      </c>
      <c r="E59" s="70"/>
    </row>
    <row r="60" spans="1:19" x14ac:dyDescent="0.25">
      <c r="A60" s="1">
        <f>IF(A59+'Input Data 1'!C$4&lt;='Input Data 1'!C$6,A59+'Input Data 1'!C$4,"stop")</f>
        <v>10.999999999999993</v>
      </c>
      <c r="B60" s="54">
        <v>0.55402527075812302</v>
      </c>
      <c r="C60" s="1">
        <v>1.4999999999999999E-2</v>
      </c>
      <c r="D60" s="1">
        <f t="shared" si="1"/>
        <v>1.1649999999999996</v>
      </c>
      <c r="E60" s="70"/>
    </row>
    <row r="61" spans="1:19" x14ac:dyDescent="0.25">
      <c r="A61" s="1">
        <f>IF(A60+'Input Data 1'!C$4&lt;='Input Data 1'!C$6,A60+'Input Data 1'!C$4,"stop")</f>
        <v>11.199999999999992</v>
      </c>
      <c r="B61" s="54">
        <v>0.54536101083032495</v>
      </c>
      <c r="C61" s="1">
        <v>1.4999999999999999E-2</v>
      </c>
      <c r="D61" s="1">
        <f t="shared" si="1"/>
        <v>1.1679999999999995</v>
      </c>
      <c r="E61" s="70"/>
    </row>
    <row r="62" spans="1:19" x14ac:dyDescent="0.25">
      <c r="A62" s="1">
        <f>IF(A61+'Input Data 1'!C$4&lt;='Input Data 1'!C$6,A61+'Input Data 1'!C$4,"stop")</f>
        <v>11.399999999999991</v>
      </c>
      <c r="B62" s="54">
        <v>0.536696750902527</v>
      </c>
      <c r="C62" s="1">
        <v>1.4999999999999999E-2</v>
      </c>
      <c r="D62" s="1">
        <f t="shared" si="1"/>
        <v>1.1709999999999994</v>
      </c>
      <c r="E62" s="70"/>
    </row>
    <row r="63" spans="1:19" x14ac:dyDescent="0.25">
      <c r="A63" s="1">
        <f>IF(A62+'Input Data 1'!C$4&lt;='Input Data 1'!C$6,A62+'Input Data 1'!C$4,"stop")</f>
        <v>11.599999999999991</v>
      </c>
      <c r="B63" s="54">
        <v>0.52803249097472893</v>
      </c>
      <c r="C63" s="1">
        <v>1.4999999999999999E-2</v>
      </c>
      <c r="D63" s="1">
        <f t="shared" si="1"/>
        <v>1.1739999999999993</v>
      </c>
      <c r="E63" s="70"/>
    </row>
    <row r="64" spans="1:19" x14ac:dyDescent="0.25">
      <c r="A64" s="1">
        <f>IF(A63+'Input Data 1'!C$4&lt;='Input Data 1'!C$6,A63+'Input Data 1'!C$4,"stop")</f>
        <v>11.79999999999999</v>
      </c>
      <c r="B64" s="54">
        <v>0.56762295081967207</v>
      </c>
      <c r="C64" s="1">
        <v>1.4999999999999999E-2</v>
      </c>
      <c r="D64" s="1">
        <f t="shared" si="1"/>
        <v>1.1769999999999992</v>
      </c>
      <c r="E64" s="70"/>
    </row>
    <row r="65" spans="1:5" x14ac:dyDescent="0.25">
      <c r="A65" s="1">
        <f>IF(A64+'Input Data 1'!C$4&lt;='Input Data 1'!C$6,A64+'Input Data 1'!C$4,"stop")</f>
        <v>11.999999999999989</v>
      </c>
      <c r="B65" s="54">
        <v>0.63319672131147497</v>
      </c>
      <c r="C65" s="1">
        <v>1.4999999999999999E-2</v>
      </c>
      <c r="D65" s="1">
        <f t="shared" si="1"/>
        <v>1.179999999999999</v>
      </c>
      <c r="E65" s="70"/>
    </row>
    <row r="66" spans="1:5" x14ac:dyDescent="0.25">
      <c r="A66" s="1">
        <f>IF(A65+'Input Data 1'!C$4&lt;='Input Data 1'!C$6,A65+'Input Data 1'!C$4,"stop")</f>
        <v>12.199999999999989</v>
      </c>
      <c r="B66" s="54">
        <v>0.69877049180327899</v>
      </c>
      <c r="C66" s="1">
        <v>1.4999999999999999E-2</v>
      </c>
      <c r="D66" s="1">
        <f t="shared" si="1"/>
        <v>1.1829999999999989</v>
      </c>
      <c r="E66" s="70"/>
    </row>
    <row r="67" spans="1:5" x14ac:dyDescent="0.25">
      <c r="A67" s="1">
        <f>IF(A66+'Input Data 1'!C$4&lt;='Input Data 1'!C$6,A66+'Input Data 1'!C$4,"stop")</f>
        <v>12.399999999999988</v>
      </c>
      <c r="B67" s="54">
        <v>0.73250000000000004</v>
      </c>
      <c r="C67" s="1">
        <v>1.4999999999999999E-2</v>
      </c>
      <c r="D67" s="1">
        <f t="shared" si="1"/>
        <v>1.1859999999999988</v>
      </c>
      <c r="E67" s="70"/>
    </row>
    <row r="68" spans="1:5" x14ac:dyDescent="0.25">
      <c r="A68" s="1">
        <f>IF(A67+'Input Data 1'!C$4&lt;='Input Data 1'!C$6,A67+'Input Data 1'!C$4,"stop")</f>
        <v>12.599999999999987</v>
      </c>
      <c r="B68" s="54">
        <v>0.745</v>
      </c>
      <c r="C68" s="1">
        <v>1.4999999999999999E-2</v>
      </c>
      <c r="D68" s="1">
        <f t="shared" si="1"/>
        <v>1.1889999999999987</v>
      </c>
      <c r="E68" s="70"/>
    </row>
    <row r="69" spans="1:5" x14ac:dyDescent="0.25">
      <c r="A69" s="1">
        <f>IF(A68+'Input Data 1'!C$4&lt;='Input Data 1'!C$6,A68+'Input Data 1'!C$4,"stop")</f>
        <v>12.799999999999986</v>
      </c>
      <c r="B69" s="54">
        <v>0.75749999999999995</v>
      </c>
      <c r="C69" s="1">
        <v>1.4999999999999999E-2</v>
      </c>
      <c r="D69" s="1">
        <f t="shared" si="1"/>
        <v>1.1919999999999986</v>
      </c>
      <c r="E69" s="70"/>
    </row>
    <row r="70" spans="1:5" x14ac:dyDescent="0.25">
      <c r="A70" s="1">
        <f>IF(A69+'Input Data 1'!C$4&lt;='Input Data 1'!C$6,A69+'Input Data 1'!C$4,"stop")</f>
        <v>12.999999999999986</v>
      </c>
      <c r="B70" s="54">
        <v>0.77</v>
      </c>
      <c r="C70" s="1">
        <v>1.4999999999999999E-2</v>
      </c>
      <c r="D70" s="1">
        <f t="shared" si="1"/>
        <v>1.1949999999999985</v>
      </c>
      <c r="E70" s="70"/>
    </row>
    <row r="71" spans="1:5" x14ac:dyDescent="0.25">
      <c r="A71" s="1">
        <f>IF(A70+'Input Data 1'!C$4&lt;='Input Data 1'!C$6,A70+'Input Data 1'!C$4,"stop")</f>
        <v>13.199999999999985</v>
      </c>
      <c r="B71" s="54">
        <v>0.769585365853659</v>
      </c>
      <c r="C71" s="1">
        <v>1.4999999999999999E-2</v>
      </c>
      <c r="D71" s="1">
        <f t="shared" si="1"/>
        <v>1.1979999999999984</v>
      </c>
      <c r="E71" s="70"/>
    </row>
    <row r="72" spans="1:5" x14ac:dyDescent="0.25">
      <c r="A72" s="1">
        <f>IF(A71+'Input Data 1'!C$4&lt;='Input Data 1'!C$6,A71+'Input Data 1'!C$4,"stop")</f>
        <v>13.399999999999984</v>
      </c>
      <c r="B72" s="54">
        <v>0.760560975609756</v>
      </c>
      <c r="C72" s="1">
        <v>1.4999999999999999E-2</v>
      </c>
      <c r="D72" s="1">
        <f t="shared" si="1"/>
        <v>1.2009999999999983</v>
      </c>
      <c r="E72" s="70"/>
    </row>
    <row r="73" spans="1:5" x14ac:dyDescent="0.25">
      <c r="A73" s="1">
        <f>IF(A72+'Input Data 1'!C$4&lt;='Input Data 1'!C$6,A72+'Input Data 1'!C$4,"stop")</f>
        <v>13.599999999999984</v>
      </c>
      <c r="B73" s="54">
        <v>0.75153658536585399</v>
      </c>
      <c r="C73" s="1">
        <v>1.4999999999999999E-2</v>
      </c>
      <c r="D73" s="1">
        <f t="shared" si="1"/>
        <v>1.2039999999999982</v>
      </c>
      <c r="E73" s="70"/>
    </row>
    <row r="74" spans="1:5" x14ac:dyDescent="0.25">
      <c r="A74" s="1">
        <f>IF(A73+'Input Data 1'!C$4&lt;='Input Data 1'!C$6,A73+'Input Data 1'!C$4,"stop")</f>
        <v>13.799999999999983</v>
      </c>
      <c r="B74" s="54">
        <v>0.74251219512195099</v>
      </c>
      <c r="C74" s="1">
        <v>1.4999999999999999E-2</v>
      </c>
      <c r="D74" s="1">
        <f t="shared" si="1"/>
        <v>1.2069999999999981</v>
      </c>
      <c r="E74" s="70"/>
    </row>
    <row r="75" spans="1:5" x14ac:dyDescent="0.25">
      <c r="A75" s="1">
        <f>IF(A74+'Input Data 1'!C$4&lt;='Input Data 1'!C$6,A74+'Input Data 1'!C$4,"stop")</f>
        <v>13.999999999999982</v>
      </c>
      <c r="B75" s="54">
        <v>0.72485714285714298</v>
      </c>
      <c r="C75" s="1">
        <v>1.4999999999999999E-2</v>
      </c>
      <c r="D75" s="1">
        <f t="shared" si="1"/>
        <v>1.209999999999998</v>
      </c>
      <c r="E75" s="70"/>
    </row>
    <row r="76" spans="1:5" x14ac:dyDescent="0.25">
      <c r="A76" s="1">
        <f>IF(A75+'Input Data 1'!C$4&lt;='Input Data 1'!C$6,A75+'Input Data 1'!C$4,"stop")</f>
        <v>14.199999999999982</v>
      </c>
      <c r="B76" s="54">
        <v>0.69857142857142907</v>
      </c>
      <c r="C76" s="1">
        <v>1.4999999999999999E-2</v>
      </c>
      <c r="D76" s="1">
        <f t="shared" si="1"/>
        <v>1.2129999999999979</v>
      </c>
      <c r="E76" s="70"/>
    </row>
    <row r="77" spans="1:5" x14ac:dyDescent="0.25">
      <c r="A77" s="1">
        <f>IF(A76+'Input Data 1'!C$4&lt;='Input Data 1'!C$6,A76+'Input Data 1'!C$4,"stop")</f>
        <v>14.399999999999981</v>
      </c>
      <c r="B77" s="54">
        <v>0.67228571428571404</v>
      </c>
      <c r="C77" s="1">
        <v>1.4999999999999999E-2</v>
      </c>
      <c r="D77" s="1">
        <f t="shared" si="1"/>
        <v>1.2159999999999977</v>
      </c>
      <c r="E77" s="70"/>
    </row>
    <row r="78" spans="1:5" x14ac:dyDescent="0.25">
      <c r="A78" s="1">
        <f>IF(A77+'Input Data 1'!C$4&lt;='Input Data 1'!C$6,A77+'Input Data 1'!C$4,"stop")</f>
        <v>14.59999999999998</v>
      </c>
      <c r="B78" s="54">
        <v>0.64600000000000002</v>
      </c>
      <c r="C78" s="1">
        <v>1.4999999999999999E-2</v>
      </c>
      <c r="D78" s="1">
        <f t="shared" si="1"/>
        <v>1.2189999999999976</v>
      </c>
      <c r="E78" s="70"/>
    </row>
    <row r="79" spans="1:5" x14ac:dyDescent="0.25">
      <c r="A79" s="1">
        <f>IF(A78+'Input Data 1'!C$4&lt;='Input Data 1'!C$6,A78+'Input Data 1'!C$4,"stop")</f>
        <v>14.799999999999979</v>
      </c>
      <c r="B79" s="54">
        <v>0.619714285714286</v>
      </c>
      <c r="C79" s="1">
        <v>1.4999999999999999E-2</v>
      </c>
      <c r="D79" s="1">
        <f t="shared" si="1"/>
        <v>1.2219999999999975</v>
      </c>
      <c r="E79" s="70"/>
    </row>
    <row r="80" spans="1:5" x14ac:dyDescent="0.25">
      <c r="A80" s="1">
        <f>IF(A79+'Input Data 1'!C$4&lt;='Input Data 1'!C$6,A79+'Input Data 1'!C$4,"stop")</f>
        <v>14.999999999999979</v>
      </c>
      <c r="B80" s="54">
        <v>0.59342857142857097</v>
      </c>
      <c r="C80" s="1">
        <v>1.4999999999999999E-2</v>
      </c>
      <c r="D80" s="1">
        <f t="shared" si="1"/>
        <v>1.2249999999999974</v>
      </c>
      <c r="E80" s="70"/>
    </row>
    <row r="81" spans="1:5" x14ac:dyDescent="0.25">
      <c r="A81" s="1">
        <f>IF(A80+'Input Data 1'!C$4&lt;='Input Data 1'!C$6,A80+'Input Data 1'!C$4,"stop")</f>
        <v>15.199999999999978</v>
      </c>
      <c r="B81" s="54">
        <v>0.56714285714285695</v>
      </c>
      <c r="C81" s="1">
        <v>1.4999999999999999E-2</v>
      </c>
      <c r="D81" s="1">
        <f t="shared" si="1"/>
        <v>1.2279999999999973</v>
      </c>
      <c r="E81" s="70"/>
    </row>
    <row r="82" spans="1:5" x14ac:dyDescent="0.25">
      <c r="A82" s="1">
        <f>IF(A81+'Input Data 1'!C$4&lt;='Input Data 1'!C$6,A81+'Input Data 1'!C$4,"stop")</f>
        <v>15.399999999999977</v>
      </c>
      <c r="B82" s="54">
        <v>0.54085714285714304</v>
      </c>
      <c r="C82" s="1">
        <v>1.4999999999999999E-2</v>
      </c>
      <c r="D82" s="1">
        <f t="shared" si="1"/>
        <v>1.2309999999999972</v>
      </c>
      <c r="E82" s="70"/>
    </row>
    <row r="83" spans="1:5" x14ac:dyDescent="0.25">
      <c r="A83" s="1">
        <f>IF(A82+'Input Data 1'!C$4&lt;='Input Data 1'!C$6,A82+'Input Data 1'!C$4,"stop")</f>
        <v>15.599999999999977</v>
      </c>
      <c r="B83" s="54">
        <v>0.51457142857142901</v>
      </c>
      <c r="C83" s="1">
        <v>1.4999999999999999E-2</v>
      </c>
      <c r="D83" s="1">
        <f t="shared" si="1"/>
        <v>1.2339999999999971</v>
      </c>
      <c r="E83" s="70"/>
    </row>
    <row r="84" spans="1:5" x14ac:dyDescent="0.25">
      <c r="A84" s="1">
        <f>IF(A83+'Input Data 1'!C$4&lt;='Input Data 1'!C$6,A83+'Input Data 1'!C$4,"stop")</f>
        <v>15.799999999999976</v>
      </c>
      <c r="B84" s="54">
        <v>0.48828571428571399</v>
      </c>
      <c r="C84" s="1">
        <v>1.4999999999999999E-2</v>
      </c>
      <c r="D84" s="1">
        <f t="shared" si="1"/>
        <v>1.236999999999997</v>
      </c>
      <c r="E84" s="70"/>
    </row>
    <row r="85" spans="1:5" x14ac:dyDescent="0.25">
      <c r="A85" s="1">
        <f>IF(A84+'Input Data 1'!C$4&lt;='Input Data 1'!C$6,A84+'Input Data 1'!C$4,"stop")</f>
        <v>15.999999999999975</v>
      </c>
      <c r="B85" s="54">
        <v>0.46200000000000002</v>
      </c>
      <c r="C85" s="1">
        <v>1.4999999999999999E-2</v>
      </c>
      <c r="D85" s="1">
        <f t="shared" si="1"/>
        <v>1.2399999999999969</v>
      </c>
      <c r="E85" s="70"/>
    </row>
    <row r="86" spans="1:5" x14ac:dyDescent="0.25">
      <c r="A86" s="1">
        <f>IF(A85+'Input Data 1'!C$4&lt;='Input Data 1'!C$6,A85+'Input Data 1'!C$4,"stop")</f>
        <v>16.199999999999974</v>
      </c>
      <c r="B86" s="54">
        <v>0.435714285714286</v>
      </c>
      <c r="C86" s="1">
        <v>1.4999999999999999E-2</v>
      </c>
      <c r="D86" s="1">
        <f t="shared" si="1"/>
        <v>1.2429999999999968</v>
      </c>
      <c r="E86" s="70"/>
    </row>
    <row r="87" spans="1:5" x14ac:dyDescent="0.25">
      <c r="A87" s="1">
        <f>IF(A86+'Input Data 1'!C$4&lt;='Input Data 1'!C$6,A86+'Input Data 1'!C$4,"stop")</f>
        <v>16.399999999999974</v>
      </c>
      <c r="B87" s="54">
        <v>0.40942857142857098</v>
      </c>
      <c r="C87" s="1">
        <v>1.4999999999999999E-2</v>
      </c>
      <c r="D87" s="1">
        <f t="shared" si="1"/>
        <v>1.2459999999999967</v>
      </c>
      <c r="E87" s="70"/>
    </row>
    <row r="88" spans="1:5" x14ac:dyDescent="0.25">
      <c r="A88" s="1" t="str">
        <f>IF(A87+'Input Data 1'!C$4&lt;='Input Data 1'!C$6,A87+'Input Data 1'!C$4,"stop")</f>
        <v>stop</v>
      </c>
      <c r="B88" s="54">
        <v>0.38314285714285701</v>
      </c>
      <c r="C88" s="1">
        <v>1.4999999999999999E-2</v>
      </c>
      <c r="D88" s="1" t="e">
        <f t="shared" si="1"/>
        <v>#VALUE!</v>
      </c>
      <c r="E88" s="70"/>
    </row>
    <row r="89" spans="1:5" x14ac:dyDescent="0.25">
      <c r="A89" s="1" t="e">
        <f>IF(A88+'Input Data 1'!C$4&lt;='Input Data 1'!C$6,A88+'Input Data 1'!C$4,"stop")</f>
        <v>#VALUE!</v>
      </c>
      <c r="B89" s="54">
        <v>0.37398760330578501</v>
      </c>
      <c r="C89" s="1">
        <v>1.4999999999999999E-2</v>
      </c>
      <c r="D89" s="1" t="e">
        <f t="shared" si="1"/>
        <v>#VALUE!</v>
      </c>
      <c r="E89" s="70"/>
    </row>
    <row r="90" spans="1:5" x14ac:dyDescent="0.25">
      <c r="A90" s="1" t="e">
        <f>IF(A89+'Input Data 1'!C$4&lt;='Input Data 1'!C$6,A89+'Input Data 1'!C$4,"stop")</f>
        <v>#VALUE!</v>
      </c>
      <c r="B90" s="54">
        <v>0.38196280991735498</v>
      </c>
      <c r="C90" s="1">
        <v>1.4999999999999999E-2</v>
      </c>
      <c r="D90" s="1" t="e">
        <f t="shared" si="1"/>
        <v>#VALUE!</v>
      </c>
      <c r="E90" s="70"/>
    </row>
    <row r="91" spans="1:5" x14ac:dyDescent="0.25">
      <c r="A91" s="1" t="e">
        <f>IF(A90+'Input Data 1'!C$4&lt;='Input Data 1'!C$6,A90+'Input Data 1'!C$4,"stop")</f>
        <v>#VALUE!</v>
      </c>
      <c r="B91" s="54">
        <v>0.38993801652892601</v>
      </c>
      <c r="C91" s="1">
        <v>1.4999999999999999E-2</v>
      </c>
      <c r="D91" s="1" t="e">
        <f t="shared" si="1"/>
        <v>#VALUE!</v>
      </c>
      <c r="E91" s="70"/>
    </row>
    <row r="92" spans="1:5" x14ac:dyDescent="0.25">
      <c r="A92" s="1" t="e">
        <f>IF(A91+'Input Data 1'!C$4&lt;='Input Data 1'!C$6,A91+'Input Data 1'!C$4,"stop")</f>
        <v>#VALUE!</v>
      </c>
      <c r="B92" s="54">
        <v>0.39791322314049599</v>
      </c>
      <c r="C92" s="1">
        <v>1.4999999999999999E-2</v>
      </c>
      <c r="D92" s="1" t="e">
        <f t="shared" si="1"/>
        <v>#VALUE!</v>
      </c>
      <c r="E92" s="70"/>
    </row>
    <row r="93" spans="1:5" x14ac:dyDescent="0.25">
      <c r="A93" s="1" t="e">
        <f>IF(A92+'Input Data 1'!C$4&lt;='Input Data 1'!C$6,A92+'Input Data 1'!C$4,"stop")</f>
        <v>#VALUE!</v>
      </c>
      <c r="B93" s="54">
        <v>0.40588842975206596</v>
      </c>
      <c r="C93" s="1">
        <v>1.4999999999999999E-2</v>
      </c>
      <c r="D93" s="1" t="e">
        <f t="shared" si="1"/>
        <v>#VALUE!</v>
      </c>
      <c r="E93" s="70"/>
    </row>
    <row r="94" spans="1:5" x14ac:dyDescent="0.25">
      <c r="A94" s="1" t="e">
        <f>IF(A93+'Input Data 1'!C$4&lt;='Input Data 1'!C$6,A93+'Input Data 1'!C$4,"stop")</f>
        <v>#VALUE!</v>
      </c>
      <c r="B94" s="54">
        <v>0.41386363636363599</v>
      </c>
      <c r="C94" s="1">
        <v>1.4999999999999999E-2</v>
      </c>
      <c r="D94" s="1" t="e">
        <f t="shared" si="1"/>
        <v>#VALUE!</v>
      </c>
      <c r="E94" s="70"/>
    </row>
    <row r="95" spans="1:5" x14ac:dyDescent="0.25">
      <c r="A95" s="1" t="e">
        <f>IF(A94+'Input Data 1'!C$4&lt;='Input Data 1'!C$6,A94+'Input Data 1'!C$4,"stop")</f>
        <v>#VALUE!</v>
      </c>
      <c r="B95" s="54">
        <v>0.42183884297520702</v>
      </c>
      <c r="C95" s="1">
        <v>1.4999999999999999E-2</v>
      </c>
      <c r="D95" s="1" t="e">
        <f t="shared" si="1"/>
        <v>#VALUE!</v>
      </c>
      <c r="E95" s="70"/>
    </row>
    <row r="96" spans="1:5" x14ac:dyDescent="0.25">
      <c r="A96" s="1" t="e">
        <f>IF(A95+'Input Data 1'!C$4&lt;='Input Data 1'!C$6,A95+'Input Data 1'!C$4,"stop")</f>
        <v>#VALUE!</v>
      </c>
      <c r="B96" s="54">
        <v>0.42981404958677699</v>
      </c>
      <c r="C96" s="1">
        <v>1.4999999999999999E-2</v>
      </c>
      <c r="D96" s="1" t="e">
        <f t="shared" si="1"/>
        <v>#VALUE!</v>
      </c>
      <c r="E96" s="70"/>
    </row>
    <row r="97" spans="1:5" x14ac:dyDescent="0.25">
      <c r="A97" s="1" t="e">
        <f>IF(A96+'Input Data 1'!C$4&lt;='Input Data 1'!C$6,A96+'Input Data 1'!C$4,"stop")</f>
        <v>#VALUE!</v>
      </c>
      <c r="B97" s="54">
        <v>0.43778925619834702</v>
      </c>
      <c r="C97" s="1">
        <v>1.4999999999999999E-2</v>
      </c>
      <c r="D97" s="1" t="e">
        <f t="shared" si="1"/>
        <v>#VALUE!</v>
      </c>
      <c r="E97" s="70"/>
    </row>
    <row r="98" spans="1:5" x14ac:dyDescent="0.25">
      <c r="A98" s="1" t="e">
        <f>IF(A97+'Input Data 1'!C$4&lt;='Input Data 1'!C$6,A97+'Input Data 1'!C$4,"stop")</f>
        <v>#VALUE!</v>
      </c>
      <c r="B98" s="54">
        <v>0.44576446280991699</v>
      </c>
      <c r="C98" s="1">
        <v>1.4999999999999999E-2</v>
      </c>
      <c r="D98" s="1" t="e">
        <f t="shared" si="1"/>
        <v>#VALUE!</v>
      </c>
      <c r="E98" s="70"/>
    </row>
    <row r="99" spans="1:5" x14ac:dyDescent="0.25">
      <c r="A99" s="1" t="e">
        <f>IF(A98+'Input Data 1'!C$4&lt;='Input Data 1'!C$6,A98+'Input Data 1'!C$4,"stop")</f>
        <v>#VALUE!</v>
      </c>
      <c r="B99" s="54">
        <v>0.45373966942148797</v>
      </c>
      <c r="C99" s="1">
        <v>1.4999999999999999E-2</v>
      </c>
      <c r="D99" s="1" t="e">
        <f t="shared" si="1"/>
        <v>#VALUE!</v>
      </c>
      <c r="E99" s="70"/>
    </row>
    <row r="100" spans="1:5" x14ac:dyDescent="0.25">
      <c r="A100" s="1" t="e">
        <f>IF(A99+'Input Data 1'!C$4&lt;='Input Data 1'!C$6,A99+'Input Data 1'!C$4,"stop")</f>
        <v>#VALUE!</v>
      </c>
      <c r="B100" s="54">
        <v>0.461714876033058</v>
      </c>
      <c r="C100" s="1">
        <v>1.4999999999999999E-2</v>
      </c>
      <c r="D100" s="1" t="e">
        <f t="shared" si="1"/>
        <v>#VALUE!</v>
      </c>
      <c r="E100" s="70"/>
    </row>
    <row r="101" spans="1:5" x14ac:dyDescent="0.25">
      <c r="A101" s="1" t="e">
        <f>IF(A100+'Input Data 1'!C$4&lt;='Input Data 1'!C$6,A100+'Input Data 1'!C$4,"stop")</f>
        <v>#VALUE!</v>
      </c>
      <c r="B101" s="54">
        <v>0.46969008264462797</v>
      </c>
      <c r="C101" s="1">
        <v>1.4999999999999999E-2</v>
      </c>
      <c r="D101" s="1" t="e">
        <f t="shared" si="1"/>
        <v>#VALUE!</v>
      </c>
      <c r="E101" s="70"/>
    </row>
    <row r="102" spans="1:5" x14ac:dyDescent="0.25">
      <c r="A102" s="1" t="e">
        <f>IF(A101+'Input Data 1'!C$4&lt;='Input Data 1'!C$6,A101+'Input Data 1'!C$4,"stop")</f>
        <v>#VALUE!</v>
      </c>
      <c r="B102" s="54">
        <v>0.477665289256198</v>
      </c>
      <c r="C102" s="1">
        <v>1.4999999999999999E-2</v>
      </c>
      <c r="D102" s="1" t="e">
        <f t="shared" si="1"/>
        <v>#VALUE!</v>
      </c>
      <c r="E102" s="70"/>
    </row>
    <row r="103" spans="1:5" x14ac:dyDescent="0.25">
      <c r="A103" s="1" t="e">
        <f>IF(A102+'Input Data 1'!C$4&lt;='Input Data 1'!C$6,A102+'Input Data 1'!C$4,"stop")</f>
        <v>#VALUE!</v>
      </c>
      <c r="B103" s="54">
        <v>0.48564049586776903</v>
      </c>
      <c r="C103" s="1">
        <v>1.4999999999999999E-2</v>
      </c>
      <c r="D103" s="1" t="e">
        <f t="shared" si="1"/>
        <v>#VALUE!</v>
      </c>
      <c r="E103" s="70"/>
    </row>
    <row r="104" spans="1:5" x14ac:dyDescent="0.25">
      <c r="A104" s="1" t="e">
        <f>IF(A103+'Input Data 1'!C$4&lt;='Input Data 1'!C$6,A103+'Input Data 1'!C$4,"stop")</f>
        <v>#VALUE!</v>
      </c>
      <c r="B104" s="54">
        <v>0.493615702479339</v>
      </c>
      <c r="C104" s="1">
        <v>1.4999999999999999E-2</v>
      </c>
      <c r="D104" s="1" t="e">
        <f t="shared" si="1"/>
        <v>#VALUE!</v>
      </c>
      <c r="E104" s="70"/>
    </row>
    <row r="105" spans="1:5" x14ac:dyDescent="0.25">
      <c r="A105" s="1" t="e">
        <f>IF(A104+'Input Data 1'!C$4&lt;='Input Data 1'!C$6,A104+'Input Data 1'!C$4,"stop")</f>
        <v>#VALUE!</v>
      </c>
      <c r="B105" s="54">
        <v>0.50159090909090898</v>
      </c>
      <c r="C105" s="1">
        <v>1.4999999999999999E-2</v>
      </c>
      <c r="D105" s="1" t="e">
        <f t="shared" si="1"/>
        <v>#VALUE!</v>
      </c>
      <c r="E105" s="70"/>
    </row>
    <row r="106" spans="1:5" x14ac:dyDescent="0.25">
      <c r="A106" s="1" t="e">
        <f>IF(A105+'Input Data 1'!C$4&lt;='Input Data 1'!C$6,A105+'Input Data 1'!C$4,"stop")</f>
        <v>#VALUE!</v>
      </c>
      <c r="B106" s="54">
        <v>0.50956611570247901</v>
      </c>
      <c r="C106" s="1">
        <v>1.4999999999999999E-2</v>
      </c>
      <c r="D106" s="1" t="e">
        <f t="shared" si="1"/>
        <v>#VALUE!</v>
      </c>
      <c r="E106" s="70"/>
    </row>
    <row r="107" spans="1:5" x14ac:dyDescent="0.25">
      <c r="A107" s="1" t="e">
        <f>IF(A106+'Input Data 1'!C$4&lt;='Input Data 1'!C$6,A106+'Input Data 1'!C$4,"stop")</f>
        <v>#VALUE!</v>
      </c>
      <c r="B107" s="54">
        <v>0.51754132231405003</v>
      </c>
      <c r="C107" s="1">
        <v>1.4999999999999999E-2</v>
      </c>
      <c r="D107" s="1" t="e">
        <f t="shared" si="1"/>
        <v>#VALUE!</v>
      </c>
      <c r="E107" s="70"/>
    </row>
    <row r="108" spans="1:5" x14ac:dyDescent="0.25">
      <c r="A108" s="1" t="e">
        <f>IF(A107+'Input Data 1'!C$4&lt;='Input Data 1'!C$6,A107+'Input Data 1'!C$4,"stop")</f>
        <v>#VALUE!</v>
      </c>
      <c r="B108" s="54">
        <v>0.52551652892562006</v>
      </c>
      <c r="C108" s="1">
        <v>1.4999999999999999E-2</v>
      </c>
      <c r="D108" s="1" t="e">
        <f t="shared" si="1"/>
        <v>#VALUE!</v>
      </c>
      <c r="E108" s="70"/>
    </row>
    <row r="109" spans="1:5" x14ac:dyDescent="0.25">
      <c r="A109" s="1" t="e">
        <f>IF(A108+'Input Data 1'!C$4&lt;='Input Data 1'!C$6,A108+'Input Data 1'!C$4,"stop")</f>
        <v>#VALUE!</v>
      </c>
      <c r="B109" s="54">
        <v>0.53349173553719009</v>
      </c>
      <c r="C109" s="1">
        <v>1.4999999999999999E-2</v>
      </c>
      <c r="D109" s="1" t="e">
        <f t="shared" si="1"/>
        <v>#VALUE!</v>
      </c>
      <c r="E109" s="70"/>
    </row>
    <row r="110" spans="1:5" x14ac:dyDescent="0.25">
      <c r="A110" s="1" t="e">
        <f>IF(A109+'Input Data 1'!C$4&lt;='Input Data 1'!C$6,A109+'Input Data 1'!C$4,"stop")</f>
        <v>#VALUE!</v>
      </c>
      <c r="B110" s="54">
        <v>0.54146694214876001</v>
      </c>
      <c r="C110" s="1">
        <v>1.4999999999999999E-2</v>
      </c>
      <c r="D110" s="1" t="e">
        <f t="shared" si="1"/>
        <v>#VALUE!</v>
      </c>
      <c r="E110" s="70"/>
    </row>
    <row r="111" spans="1:5" x14ac:dyDescent="0.25">
      <c r="A111" s="1" t="e">
        <f>IF(A110+'Input Data 1'!C$4&lt;='Input Data 1'!C$6,A110+'Input Data 1'!C$4,"stop")</f>
        <v>#VALUE!</v>
      </c>
      <c r="B111" s="54">
        <v>0.54944214876033093</v>
      </c>
      <c r="C111" s="1">
        <v>1.4999999999999999E-2</v>
      </c>
      <c r="D111" s="1" t="e">
        <f t="shared" si="1"/>
        <v>#VALUE!</v>
      </c>
      <c r="E111" s="70"/>
    </row>
    <row r="112" spans="1:5" x14ac:dyDescent="0.25">
      <c r="A112" s="1" t="e">
        <f>IF(A111+'Input Data 1'!C$4&lt;='Input Data 1'!C$6,A111+'Input Data 1'!C$4,"stop")</f>
        <v>#VALUE!</v>
      </c>
      <c r="B112" s="54">
        <v>0.55741735537190096</v>
      </c>
      <c r="C112" s="1">
        <v>1.4999999999999999E-2</v>
      </c>
      <c r="D112" s="1" t="e">
        <f t="shared" si="1"/>
        <v>#VALUE!</v>
      </c>
      <c r="E112" s="70"/>
    </row>
    <row r="113" spans="1:5" x14ac:dyDescent="0.25">
      <c r="A113" s="1" t="e">
        <f>IF(A112+'Input Data 1'!C$4&lt;='Input Data 1'!C$6,A112+'Input Data 1'!C$4,"stop")</f>
        <v>#VALUE!</v>
      </c>
      <c r="B113" s="54">
        <v>0.56132000000000004</v>
      </c>
      <c r="C113" s="1">
        <v>1.4999999999999999E-2</v>
      </c>
      <c r="D113" s="1" t="e">
        <f t="shared" si="1"/>
        <v>#VALUE!</v>
      </c>
      <c r="E113" s="70"/>
    </row>
    <row r="114" spans="1:5" x14ac:dyDescent="0.25">
      <c r="A114" s="1" t="e">
        <f>IF(A113+'Input Data 1'!C$4&lt;='Input Data 1'!C$6,A113+'Input Data 1'!C$4,"stop")</f>
        <v>#VALUE!</v>
      </c>
      <c r="B114" s="54">
        <v>0.55571999999999999</v>
      </c>
      <c r="C114" s="1">
        <v>1.4999999999999999E-2</v>
      </c>
      <c r="D114" s="1" t="e">
        <f t="shared" si="1"/>
        <v>#VALUE!</v>
      </c>
      <c r="E114" s="70"/>
    </row>
    <row r="115" spans="1:5" x14ac:dyDescent="0.25">
      <c r="A115" s="1" t="e">
        <f>IF(A114+'Input Data 1'!C$4&lt;='Input Data 1'!C$6,A114+'Input Data 1'!C$4,"stop")</f>
        <v>#VALUE!</v>
      </c>
      <c r="B115" s="54">
        <v>0.55012000000000005</v>
      </c>
      <c r="C115" s="1">
        <v>1.4999999999999999E-2</v>
      </c>
      <c r="D115" s="1" t="e">
        <f t="shared" si="1"/>
        <v>#VALUE!</v>
      </c>
      <c r="E115" s="70"/>
    </row>
    <row r="116" spans="1:5" x14ac:dyDescent="0.25">
      <c r="A116" s="1" t="e">
        <f>IF(A115+'Input Data 1'!C$4&lt;='Input Data 1'!C$6,A115+'Input Data 1'!C$4,"stop")</f>
        <v>#VALUE!</v>
      </c>
      <c r="B116" s="54">
        <v>0.54452</v>
      </c>
      <c r="C116" s="1">
        <v>1.4999999999999999E-2</v>
      </c>
      <c r="D116" s="1" t="e">
        <f t="shared" si="1"/>
        <v>#VALUE!</v>
      </c>
      <c r="E116" s="70"/>
    </row>
    <row r="117" spans="1:5" x14ac:dyDescent="0.25">
      <c r="A117" s="1" t="e">
        <f>IF(A116+'Input Data 1'!C$4&lt;='Input Data 1'!C$6,A116+'Input Data 1'!C$4,"stop")</f>
        <v>#VALUE!</v>
      </c>
      <c r="B117" s="54">
        <v>0.53891999999999995</v>
      </c>
      <c r="C117" s="1">
        <v>1.4999999999999999E-2</v>
      </c>
      <c r="D117" s="1" t="e">
        <f t="shared" si="1"/>
        <v>#VALUE!</v>
      </c>
      <c r="E117" s="70"/>
    </row>
    <row r="118" spans="1:5" x14ac:dyDescent="0.25">
      <c r="A118" s="1" t="e">
        <f>IF(A117+'Input Data 1'!C$4&lt;='Input Data 1'!C$6,A117+'Input Data 1'!C$4,"stop")</f>
        <v>#VALUE!</v>
      </c>
      <c r="B118" s="54">
        <v>0.53332000000000002</v>
      </c>
      <c r="C118" s="1">
        <v>1.4999999999999999E-2</v>
      </c>
      <c r="D118" s="1" t="e">
        <f t="shared" si="1"/>
        <v>#VALUE!</v>
      </c>
      <c r="E118" s="70"/>
    </row>
    <row r="119" spans="1:5" x14ac:dyDescent="0.25">
      <c r="A119" s="1" t="e">
        <f>IF(A118+'Input Data 1'!C$4&lt;='Input Data 1'!C$6,A118+'Input Data 1'!C$4,"stop")</f>
        <v>#VALUE!</v>
      </c>
      <c r="B119" s="54">
        <v>0.52772000000000008</v>
      </c>
      <c r="C119" s="1">
        <v>1.4999999999999999E-2</v>
      </c>
      <c r="D119" s="1" t="e">
        <f t="shared" si="1"/>
        <v>#VALUE!</v>
      </c>
      <c r="E119" s="70"/>
    </row>
    <row r="120" spans="1:5" x14ac:dyDescent="0.25">
      <c r="A120" s="1" t="e">
        <f>IF(A119+'Input Data 1'!C$4&lt;='Input Data 1'!C$6,A119+'Input Data 1'!C$4,"stop")</f>
        <v>#VALUE!</v>
      </c>
      <c r="B120" s="54">
        <v>0.52212000000000003</v>
      </c>
      <c r="C120" s="1">
        <v>1.4999999999999999E-2</v>
      </c>
      <c r="D120" s="1" t="e">
        <f t="shared" si="1"/>
        <v>#VALUE!</v>
      </c>
      <c r="E120" s="70"/>
    </row>
    <row r="121" spans="1:5" x14ac:dyDescent="0.25">
      <c r="A121" s="1" t="e">
        <f>IF(A120+'Input Data 1'!C$4&lt;='Input Data 1'!C$6,A120+'Input Data 1'!C$4,"stop")</f>
        <v>#VALUE!</v>
      </c>
      <c r="B121" s="54">
        <v>0.51651999999999998</v>
      </c>
      <c r="C121" s="1">
        <v>1.4999999999999999E-2</v>
      </c>
      <c r="D121" s="1" t="e">
        <f t="shared" ref="D121:D156" si="2">D120+((A121-A120)*C121)</f>
        <v>#VALUE!</v>
      </c>
      <c r="E121" s="70"/>
    </row>
    <row r="122" spans="1:5" x14ac:dyDescent="0.25">
      <c r="A122" s="1" t="e">
        <f>IF(A121+'Input Data 1'!C$4&lt;='Input Data 1'!C$6,A121+'Input Data 1'!C$4,"stop")</f>
        <v>#VALUE!</v>
      </c>
      <c r="B122" s="54">
        <v>0.51092000000000004</v>
      </c>
      <c r="C122" s="1">
        <v>1.4999999999999999E-2</v>
      </c>
      <c r="D122" s="1" t="e">
        <f t="shared" si="2"/>
        <v>#VALUE!</v>
      </c>
      <c r="E122" s="70"/>
    </row>
    <row r="123" spans="1:5" x14ac:dyDescent="0.25">
      <c r="A123" s="1" t="e">
        <f>IF(A122+'Input Data 1'!C$4&lt;='Input Data 1'!C$6,A122+'Input Data 1'!C$4,"stop")</f>
        <v>#VALUE!</v>
      </c>
      <c r="B123" s="54">
        <v>0.50531999999999999</v>
      </c>
      <c r="C123" s="1">
        <v>1.4999999999999999E-2</v>
      </c>
      <c r="D123" s="1" t="e">
        <f t="shared" si="2"/>
        <v>#VALUE!</v>
      </c>
      <c r="E123" s="70"/>
    </row>
    <row r="124" spans="1:5" x14ac:dyDescent="0.25">
      <c r="A124" s="1" t="e">
        <f>IF(A123+'Input Data 1'!C$4&lt;='Input Data 1'!C$6,A123+'Input Data 1'!C$4,"stop")</f>
        <v>#VALUE!</v>
      </c>
      <c r="B124" s="54">
        <v>0.49972000000000005</v>
      </c>
      <c r="C124" s="1">
        <v>1.4999999999999999E-2</v>
      </c>
      <c r="D124" s="1" t="e">
        <f t="shared" si="2"/>
        <v>#VALUE!</v>
      </c>
      <c r="E124" s="70"/>
    </row>
    <row r="125" spans="1:5" x14ac:dyDescent="0.25">
      <c r="A125" s="1" t="e">
        <f>IF(A124+'Input Data 1'!C$4&lt;='Input Data 1'!C$6,A124+'Input Data 1'!C$4,"stop")</f>
        <v>#VALUE!</v>
      </c>
      <c r="B125" s="54">
        <v>0.49412</v>
      </c>
      <c r="C125" s="1">
        <v>1.4999999999999999E-2</v>
      </c>
      <c r="D125" s="1" t="e">
        <f t="shared" si="2"/>
        <v>#VALUE!</v>
      </c>
      <c r="E125" s="70"/>
    </row>
    <row r="126" spans="1:5" x14ac:dyDescent="0.25">
      <c r="A126" s="1" t="e">
        <f>IF(A125+'Input Data 1'!C$4&lt;='Input Data 1'!C$6,A125+'Input Data 1'!C$4,"stop")</f>
        <v>#VALUE!</v>
      </c>
      <c r="B126" s="54">
        <v>0.48851999999999995</v>
      </c>
      <c r="C126" s="1">
        <v>1.4999999999999999E-2</v>
      </c>
      <c r="D126" s="1" t="e">
        <f t="shared" si="2"/>
        <v>#VALUE!</v>
      </c>
      <c r="E126" s="70"/>
    </row>
    <row r="127" spans="1:5" x14ac:dyDescent="0.25">
      <c r="A127" s="1" t="e">
        <f>IF(A126+'Input Data 1'!C$4&lt;='Input Data 1'!C$6,A126+'Input Data 1'!C$4,"stop")</f>
        <v>#VALUE!</v>
      </c>
      <c r="B127" s="54">
        <v>0.48292000000000002</v>
      </c>
      <c r="C127" s="1">
        <v>1.4999999999999999E-2</v>
      </c>
      <c r="D127" s="1" t="e">
        <f t="shared" si="2"/>
        <v>#VALUE!</v>
      </c>
      <c r="E127" s="70"/>
    </row>
    <row r="128" spans="1:5" x14ac:dyDescent="0.25">
      <c r="A128" s="1" t="e">
        <f>IF(A127+'Input Data 1'!C$4&lt;='Input Data 1'!C$6,A127+'Input Data 1'!C$4,"stop")</f>
        <v>#VALUE!</v>
      </c>
      <c r="B128" s="54">
        <v>0.47731999999999997</v>
      </c>
      <c r="C128" s="1">
        <v>1.4999999999999999E-2</v>
      </c>
      <c r="D128" s="1" t="e">
        <f t="shared" si="2"/>
        <v>#VALUE!</v>
      </c>
      <c r="E128" s="70"/>
    </row>
    <row r="129" spans="1:5" x14ac:dyDescent="0.25">
      <c r="A129" s="1" t="e">
        <f>IF(A128+'Input Data 1'!C$4&lt;='Input Data 1'!C$6,A128+'Input Data 1'!C$4,"stop")</f>
        <v>#VALUE!</v>
      </c>
      <c r="B129" s="54">
        <v>0.47172000000000003</v>
      </c>
      <c r="C129" s="1">
        <v>1.4999999999999999E-2</v>
      </c>
      <c r="D129" s="1" t="e">
        <f t="shared" si="2"/>
        <v>#VALUE!</v>
      </c>
      <c r="E129" s="70"/>
    </row>
    <row r="130" spans="1:5" x14ac:dyDescent="0.25">
      <c r="A130" s="1" t="e">
        <f>IF(A129+'Input Data 1'!C$4&lt;='Input Data 1'!C$6,A129+'Input Data 1'!C$4,"stop")</f>
        <v>#VALUE!</v>
      </c>
      <c r="B130" s="54">
        <v>0.46611999999999998</v>
      </c>
      <c r="C130" s="1">
        <v>1.4999999999999999E-2</v>
      </c>
      <c r="D130" s="1" t="e">
        <f t="shared" si="2"/>
        <v>#VALUE!</v>
      </c>
      <c r="E130" s="70"/>
    </row>
    <row r="131" spans="1:5" x14ac:dyDescent="0.25">
      <c r="A131" s="1" t="e">
        <f>IF(A130+'Input Data 1'!C$4&lt;='Input Data 1'!C$6,A130+'Input Data 1'!C$4,"stop")</f>
        <v>#VALUE!</v>
      </c>
      <c r="B131" s="54">
        <v>0.50416666666666698</v>
      </c>
      <c r="C131" s="1">
        <v>1.4999999999999999E-2</v>
      </c>
      <c r="D131" s="1" t="e">
        <f t="shared" si="2"/>
        <v>#VALUE!</v>
      </c>
      <c r="E131" s="70"/>
    </row>
    <row r="132" spans="1:5" x14ac:dyDescent="0.25">
      <c r="A132" s="1" t="e">
        <f>IF(A131+'Input Data 1'!C$4&lt;='Input Data 1'!C$6,A131+'Input Data 1'!C$4,"stop")</f>
        <v>#VALUE!</v>
      </c>
      <c r="B132" s="54">
        <v>0.55312499999999998</v>
      </c>
      <c r="C132" s="1">
        <v>1.4999999999999999E-2</v>
      </c>
      <c r="D132" s="1" t="e">
        <f t="shared" si="2"/>
        <v>#VALUE!</v>
      </c>
      <c r="E132" s="70"/>
    </row>
    <row r="133" spans="1:5" x14ac:dyDescent="0.25">
      <c r="A133" s="1" t="e">
        <f>IF(A132+'Input Data 1'!C$4&lt;='Input Data 1'!C$6,A132+'Input Data 1'!C$4,"stop")</f>
        <v>#VALUE!</v>
      </c>
      <c r="B133" s="54">
        <v>0.60208333333333308</v>
      </c>
      <c r="C133" s="1">
        <v>1.4999999999999999E-2</v>
      </c>
      <c r="D133" s="1" t="e">
        <f t="shared" si="2"/>
        <v>#VALUE!</v>
      </c>
      <c r="E133" s="70"/>
    </row>
    <row r="134" spans="1:5" x14ac:dyDescent="0.25">
      <c r="A134" s="1" t="e">
        <f>IF(A133+'Input Data 1'!C$4&lt;='Input Data 1'!C$6,A133+'Input Data 1'!C$4,"stop")</f>
        <v>#VALUE!</v>
      </c>
      <c r="B134" s="54">
        <v>0.65104166666666696</v>
      </c>
      <c r="C134" s="1">
        <v>1.4999999999999999E-2</v>
      </c>
      <c r="D134" s="1" t="e">
        <f t="shared" si="2"/>
        <v>#VALUE!</v>
      </c>
      <c r="E134" s="70"/>
    </row>
    <row r="135" spans="1:5" x14ac:dyDescent="0.25">
      <c r="A135" s="1" t="e">
        <f>IF(A134+'Input Data 1'!C$4&lt;='Input Data 1'!C$6,A134+'Input Data 1'!C$4,"stop")</f>
        <v>#VALUE!</v>
      </c>
      <c r="B135" s="54">
        <v>0.7</v>
      </c>
      <c r="C135" s="1">
        <v>1.4999999999999999E-2</v>
      </c>
      <c r="D135" s="1" t="e">
        <f t="shared" si="2"/>
        <v>#VALUE!</v>
      </c>
      <c r="E135" s="70"/>
    </row>
    <row r="136" spans="1:5" x14ac:dyDescent="0.25">
      <c r="A136" s="1" t="e">
        <f>IF(A135+'Input Data 1'!C$4&lt;='Input Data 1'!C$6,A135+'Input Data 1'!C$4,"stop")</f>
        <v>#VALUE!</v>
      </c>
      <c r="B136" s="54">
        <v>0.68859999999999999</v>
      </c>
      <c r="C136" s="1">
        <v>1.4999999999999999E-2</v>
      </c>
      <c r="D136" s="1" t="e">
        <f t="shared" si="2"/>
        <v>#VALUE!</v>
      </c>
      <c r="E136" s="70"/>
    </row>
    <row r="137" spans="1:5" x14ac:dyDescent="0.25">
      <c r="A137" s="1" t="e">
        <f>IF(A136+'Input Data 1'!C$4&lt;='Input Data 1'!C$6,A136+'Input Data 1'!C$4,"stop")</f>
        <v>#VALUE!</v>
      </c>
      <c r="B137" s="54">
        <v>0.67720000000000002</v>
      </c>
      <c r="C137" s="1">
        <v>1.4999999999999999E-2</v>
      </c>
      <c r="D137" s="1" t="e">
        <f t="shared" si="2"/>
        <v>#VALUE!</v>
      </c>
      <c r="E137" s="70"/>
    </row>
    <row r="138" spans="1:5" x14ac:dyDescent="0.25">
      <c r="A138" s="1" t="e">
        <f>IF(A137+'Input Data 1'!C$4&lt;='Input Data 1'!C$6,A137+'Input Data 1'!C$4,"stop")</f>
        <v>#VALUE!</v>
      </c>
      <c r="B138" s="54">
        <v>0.66579999999999995</v>
      </c>
      <c r="C138" s="1">
        <v>1.4999999999999999E-2</v>
      </c>
      <c r="D138" s="1" t="e">
        <f t="shared" si="2"/>
        <v>#VALUE!</v>
      </c>
      <c r="E138" s="70"/>
    </row>
    <row r="139" spans="1:5" x14ac:dyDescent="0.25">
      <c r="A139" s="1" t="e">
        <f>IF(A138+'Input Data 1'!C$4&lt;='Input Data 1'!C$6,A138+'Input Data 1'!C$4,"stop")</f>
        <v>#VALUE!</v>
      </c>
      <c r="B139" s="54">
        <v>0.65439999999999998</v>
      </c>
      <c r="C139" s="1">
        <v>1.4999999999999999E-2</v>
      </c>
      <c r="D139" s="1" t="e">
        <f t="shared" si="2"/>
        <v>#VALUE!</v>
      </c>
      <c r="E139" s="70"/>
    </row>
    <row r="140" spans="1:5" x14ac:dyDescent="0.25">
      <c r="A140" s="1" t="e">
        <f>IF(A139+'Input Data 1'!C$4&lt;='Input Data 1'!C$6,A139+'Input Data 1'!C$4,"stop")</f>
        <v>#VALUE!</v>
      </c>
      <c r="B140" s="54">
        <v>0.64300000000000002</v>
      </c>
      <c r="C140" s="1">
        <v>1.4999999999999999E-2</v>
      </c>
      <c r="D140" s="1" t="e">
        <f t="shared" si="2"/>
        <v>#VALUE!</v>
      </c>
      <c r="E140" s="70"/>
    </row>
    <row r="141" spans="1:5" x14ac:dyDescent="0.25">
      <c r="A141" s="1" t="e">
        <f>IF(A140+'Input Data 1'!C$4&lt;='Input Data 1'!C$6,A140+'Input Data 1'!C$4,"stop")</f>
        <v>#VALUE!</v>
      </c>
      <c r="B141" s="54">
        <v>0.63160000000000005</v>
      </c>
      <c r="C141" s="1">
        <v>1.4999999999999999E-2</v>
      </c>
      <c r="D141" s="1" t="e">
        <f t="shared" si="2"/>
        <v>#VALUE!</v>
      </c>
      <c r="E141" s="70"/>
    </row>
    <row r="142" spans="1:5" x14ac:dyDescent="0.25">
      <c r="A142" s="1" t="e">
        <f>IF(A141+'Input Data 1'!C$4&lt;='Input Data 1'!C$6,A141+'Input Data 1'!C$4,"stop")</f>
        <v>#VALUE!</v>
      </c>
      <c r="B142" s="54">
        <v>0.62020000000000008</v>
      </c>
      <c r="C142" s="1">
        <v>1.4999999999999999E-2</v>
      </c>
      <c r="D142" s="1" t="e">
        <f t="shared" si="2"/>
        <v>#VALUE!</v>
      </c>
      <c r="E142" s="70"/>
    </row>
    <row r="143" spans="1:5" x14ac:dyDescent="0.25">
      <c r="A143" s="1" t="e">
        <f>IF(A142+'Input Data 1'!C$4&lt;='Input Data 1'!C$6,A142+'Input Data 1'!C$4,"stop")</f>
        <v>#VALUE!</v>
      </c>
      <c r="B143" s="54">
        <v>0.60880000000000001</v>
      </c>
      <c r="C143" s="1">
        <v>1.4999999999999999E-2</v>
      </c>
      <c r="D143" s="1" t="e">
        <f t="shared" si="2"/>
        <v>#VALUE!</v>
      </c>
      <c r="E143" s="70"/>
    </row>
    <row r="144" spans="1:5" x14ac:dyDescent="0.25">
      <c r="A144" s="1" t="e">
        <f>IF(A143+'Input Data 1'!C$4&lt;='Input Data 1'!C$6,A143+'Input Data 1'!C$4,"stop")</f>
        <v>#VALUE!</v>
      </c>
      <c r="B144" s="54">
        <v>0.59739999999999993</v>
      </c>
      <c r="C144" s="1">
        <v>1.4999999999999999E-2</v>
      </c>
      <c r="D144" s="1" t="e">
        <f t="shared" si="2"/>
        <v>#VALUE!</v>
      </c>
      <c r="E144" s="70"/>
    </row>
    <row r="145" spans="1:5" x14ac:dyDescent="0.25">
      <c r="A145" s="1" t="e">
        <f>IF(A144+'Input Data 1'!C$4&lt;='Input Data 1'!C$6,A144+'Input Data 1'!C$4,"stop")</f>
        <v>#VALUE!</v>
      </c>
      <c r="B145" s="54">
        <v>0.58599999999999997</v>
      </c>
      <c r="C145" s="1">
        <v>1.4999999999999999E-2</v>
      </c>
      <c r="D145" s="1" t="e">
        <f t="shared" si="2"/>
        <v>#VALUE!</v>
      </c>
      <c r="E145" s="70"/>
    </row>
    <row r="146" spans="1:5" x14ac:dyDescent="0.25">
      <c r="A146" s="1" t="e">
        <f>IF(A145+'Input Data 1'!C$4&lt;='Input Data 1'!C$6,A145+'Input Data 1'!C$4,"stop")</f>
        <v>#VALUE!</v>
      </c>
      <c r="B146" s="54">
        <v>0.5746</v>
      </c>
      <c r="C146" s="1">
        <v>1.4999999999999999E-2</v>
      </c>
      <c r="D146" s="1" t="e">
        <f t="shared" si="2"/>
        <v>#VALUE!</v>
      </c>
      <c r="E146" s="70"/>
    </row>
    <row r="147" spans="1:5" x14ac:dyDescent="0.25">
      <c r="A147" s="1" t="e">
        <f>IF(A146+'Input Data 1'!C$4&lt;='Input Data 1'!C$6,A146+'Input Data 1'!C$4,"stop")</f>
        <v>#VALUE!</v>
      </c>
      <c r="B147" s="54">
        <v>0.56320000000000003</v>
      </c>
      <c r="C147" s="1">
        <v>1.4999999999999999E-2</v>
      </c>
      <c r="D147" s="1" t="e">
        <f t="shared" si="2"/>
        <v>#VALUE!</v>
      </c>
      <c r="E147" s="70"/>
    </row>
    <row r="148" spans="1:5" x14ac:dyDescent="0.25">
      <c r="A148" s="1" t="e">
        <f>IF(A147+'Input Data 1'!C$4&lt;='Input Data 1'!C$6,A147+'Input Data 1'!C$4,"stop")</f>
        <v>#VALUE!</v>
      </c>
      <c r="B148" s="54">
        <v>0.55179999999999996</v>
      </c>
      <c r="C148" s="1">
        <v>1.4999999999999999E-2</v>
      </c>
      <c r="D148" s="1" t="e">
        <f t="shared" si="2"/>
        <v>#VALUE!</v>
      </c>
      <c r="E148" s="70"/>
    </row>
    <row r="149" spans="1:5" x14ac:dyDescent="0.25">
      <c r="A149" s="1" t="e">
        <f>IF(A148+'Input Data 1'!C$4&lt;='Input Data 1'!C$6,A148+'Input Data 1'!C$4,"stop")</f>
        <v>#VALUE!</v>
      </c>
      <c r="B149" s="54">
        <v>0.54039999999999999</v>
      </c>
      <c r="C149" s="1">
        <v>1.4999999999999999E-2</v>
      </c>
      <c r="D149" s="1" t="e">
        <f t="shared" si="2"/>
        <v>#VALUE!</v>
      </c>
      <c r="E149" s="70"/>
    </row>
    <row r="150" spans="1:5" x14ac:dyDescent="0.25">
      <c r="A150" s="1" t="e">
        <f>IF(A149+'Input Data 1'!C$4&lt;='Input Data 1'!C$6,A149+'Input Data 1'!C$4,"stop")</f>
        <v>#VALUE!</v>
      </c>
      <c r="B150" s="54">
        <v>0.52900000000000003</v>
      </c>
      <c r="C150" s="1">
        <v>1.4999999999999999E-2</v>
      </c>
      <c r="D150" s="1" t="e">
        <f t="shared" si="2"/>
        <v>#VALUE!</v>
      </c>
      <c r="E150" s="70"/>
    </row>
    <row r="151" spans="1:5" x14ac:dyDescent="0.25">
      <c r="A151" s="1" t="e">
        <f>IF(A150+'Input Data 1'!C$4&lt;='Input Data 1'!C$6,A150+'Input Data 1'!C$4,"stop")</f>
        <v>#VALUE!</v>
      </c>
      <c r="B151" s="54">
        <v>0.51760000000000006</v>
      </c>
      <c r="C151" s="1">
        <v>1.4999999999999999E-2</v>
      </c>
      <c r="D151" s="1" t="e">
        <f t="shared" si="2"/>
        <v>#VALUE!</v>
      </c>
      <c r="E151" s="70"/>
    </row>
    <row r="152" spans="1:5" x14ac:dyDescent="0.25">
      <c r="A152" s="1" t="e">
        <f>IF(A151+'Input Data 1'!C$4&lt;='Input Data 1'!C$6,A151+'Input Data 1'!C$4,"stop")</f>
        <v>#VALUE!</v>
      </c>
      <c r="B152" s="54">
        <v>0.50619999999999998</v>
      </c>
      <c r="C152" s="1">
        <v>1.4999999999999999E-2</v>
      </c>
      <c r="D152" s="1" t="e">
        <f t="shared" si="2"/>
        <v>#VALUE!</v>
      </c>
      <c r="E152" s="70"/>
    </row>
    <row r="153" spans="1:5" x14ac:dyDescent="0.25">
      <c r="A153" s="1" t="e">
        <f>IF(A152+'Input Data 1'!C$4&lt;='Input Data 1'!C$6,A152+'Input Data 1'!C$4,"stop")</f>
        <v>#VALUE!</v>
      </c>
      <c r="B153" s="54">
        <v>0.49480000000000002</v>
      </c>
      <c r="C153" s="1">
        <v>1.4999999999999999E-2</v>
      </c>
      <c r="D153" s="1" t="e">
        <f t="shared" si="2"/>
        <v>#VALUE!</v>
      </c>
      <c r="E153" s="70"/>
    </row>
    <row r="154" spans="1:5" x14ac:dyDescent="0.25">
      <c r="A154" s="1" t="e">
        <f>IF(A153+'Input Data 1'!C$4&lt;='Input Data 1'!C$6,A153+'Input Data 1'!C$4,"stop")</f>
        <v>#VALUE!</v>
      </c>
      <c r="B154" s="54">
        <v>0.4834</v>
      </c>
      <c r="C154" s="1">
        <v>1.4999999999999999E-2</v>
      </c>
      <c r="D154" s="1" t="e">
        <f t="shared" si="2"/>
        <v>#VALUE!</v>
      </c>
      <c r="E154" s="70"/>
    </row>
    <row r="155" spans="1:5" x14ac:dyDescent="0.25">
      <c r="A155" s="1" t="e">
        <f>IF(A154+'Input Data 1'!C$4&lt;='Input Data 1'!C$6,A154+'Input Data 1'!C$4,"stop")</f>
        <v>#VALUE!</v>
      </c>
      <c r="B155" s="54">
        <v>0.47199999999999998</v>
      </c>
      <c r="C155" s="1">
        <v>1.4999999999999999E-2</v>
      </c>
      <c r="D155" s="1" t="e">
        <f t="shared" si="2"/>
        <v>#VALUE!</v>
      </c>
      <c r="E155" s="70"/>
    </row>
    <row r="156" spans="1:5" x14ac:dyDescent="0.25">
      <c r="A156" s="1" t="e">
        <f>IF(A155+'Input Data 1'!C$4&lt;='Input Data 1'!C$6,A155+'Input Data 1'!C$4,"stop")</f>
        <v>#VALUE!</v>
      </c>
      <c r="B156" s="54">
        <v>0.47186666666666699</v>
      </c>
      <c r="C156" s="1">
        <v>1.4999999999999999E-2</v>
      </c>
      <c r="D156" s="1" t="e">
        <f t="shared" si="2"/>
        <v>#VALUE!</v>
      </c>
      <c r="E156" s="70"/>
    </row>
    <row r="157" spans="1:5" x14ac:dyDescent="0.25">
      <c r="A157" s="1" t="e">
        <f>IF(A156+'Input Data 1'!C$4&lt;='Input Data 1'!C$6,A156+'Input Data 1'!C$4,"stop")</f>
        <v>#VALUE!</v>
      </c>
      <c r="B157" s="54">
        <v>0.471733333333333</v>
      </c>
      <c r="C157" s="1">
        <v>1.4999999999999999E-2</v>
      </c>
      <c r="D157" s="1" t="e">
        <f t="shared" ref="D157:D188" si="3">D156+((A157-A156)*C157)</f>
        <v>#VALUE!</v>
      </c>
      <c r="E157" s="70"/>
    </row>
    <row r="158" spans="1:5" x14ac:dyDescent="0.25">
      <c r="A158" s="1" t="e">
        <f>IF(A157+'Input Data 1'!C$4&lt;='Input Data 1'!C$6,A157+'Input Data 1'!C$4,"stop")</f>
        <v>#VALUE!</v>
      </c>
      <c r="B158" s="54">
        <v>0.47160000000000002</v>
      </c>
      <c r="C158" s="1">
        <v>1.4999999999999999E-2</v>
      </c>
      <c r="D158" s="1" t="e">
        <f t="shared" si="3"/>
        <v>#VALUE!</v>
      </c>
      <c r="E158" s="70"/>
    </row>
    <row r="159" spans="1:5" x14ac:dyDescent="0.25">
      <c r="A159" s="1" t="e">
        <f>IF(A158+'Input Data 1'!C$4&lt;='Input Data 1'!C$6,A158+'Input Data 1'!C$4,"stop")</f>
        <v>#VALUE!</v>
      </c>
      <c r="B159" s="54">
        <v>0.47146666666666698</v>
      </c>
      <c r="C159" s="1">
        <v>1.4999999999999999E-2</v>
      </c>
      <c r="D159" s="1" t="e">
        <f t="shared" si="3"/>
        <v>#VALUE!</v>
      </c>
      <c r="E159" s="70"/>
    </row>
    <row r="160" spans="1:5" x14ac:dyDescent="0.25">
      <c r="A160" s="1" t="e">
        <f>IF(A159+'Input Data 1'!C$4&lt;='Input Data 1'!C$6,A159+'Input Data 1'!C$4,"stop")</f>
        <v>#VALUE!</v>
      </c>
      <c r="B160" s="54">
        <v>0.47133333333333299</v>
      </c>
      <c r="C160" s="1">
        <v>1.4999999999999999E-2</v>
      </c>
      <c r="D160" s="1" t="e">
        <f t="shared" si="3"/>
        <v>#VALUE!</v>
      </c>
      <c r="E160" s="70"/>
    </row>
    <row r="161" spans="1:5" x14ac:dyDescent="0.25">
      <c r="A161" s="1" t="e">
        <f>IF(A160+'Input Data 1'!C$4&lt;='Input Data 1'!C$6,A160+'Input Data 1'!C$4,"stop")</f>
        <v>#VALUE!</v>
      </c>
      <c r="B161" s="54">
        <v>0.47120000000000001</v>
      </c>
      <c r="C161" s="1">
        <v>1.4999999999999999E-2</v>
      </c>
      <c r="D161" s="1" t="e">
        <f t="shared" si="3"/>
        <v>#VALUE!</v>
      </c>
      <c r="E161" s="70"/>
    </row>
    <row r="162" spans="1:5" x14ac:dyDescent="0.25">
      <c r="A162" s="1" t="e">
        <f>IF(A161+'Input Data 1'!C$4&lt;='Input Data 1'!C$6,A161+'Input Data 1'!C$4,"stop")</f>
        <v>#VALUE!</v>
      </c>
      <c r="B162" s="54">
        <v>0.47106666666666702</v>
      </c>
      <c r="C162" s="1">
        <v>1.4999999999999999E-2</v>
      </c>
      <c r="D162" s="1" t="e">
        <f t="shared" si="3"/>
        <v>#VALUE!</v>
      </c>
      <c r="E162" s="70"/>
    </row>
    <row r="163" spans="1:5" x14ac:dyDescent="0.25">
      <c r="A163" s="1" t="e">
        <f>IF(A162+'Input Data 1'!C$4&lt;='Input Data 1'!C$6,A162+'Input Data 1'!C$4,"stop")</f>
        <v>#VALUE!</v>
      </c>
      <c r="B163" s="54">
        <v>0.47093333333333298</v>
      </c>
      <c r="C163" s="1">
        <v>1.4999999999999999E-2</v>
      </c>
      <c r="D163" s="1" t="e">
        <f t="shared" si="3"/>
        <v>#VALUE!</v>
      </c>
      <c r="E163" s="70"/>
    </row>
    <row r="164" spans="1:5" x14ac:dyDescent="0.25">
      <c r="A164" s="1" t="e">
        <f>IF(A163+'Input Data 1'!C$4&lt;='Input Data 1'!C$6,A163+'Input Data 1'!C$4,"stop")</f>
        <v>#VALUE!</v>
      </c>
      <c r="B164" s="54">
        <v>0.4708</v>
      </c>
      <c r="C164" s="1">
        <v>1.4999999999999999E-2</v>
      </c>
      <c r="D164" s="1" t="e">
        <f t="shared" si="3"/>
        <v>#VALUE!</v>
      </c>
      <c r="E164" s="70"/>
    </row>
    <row r="165" spans="1:5" x14ac:dyDescent="0.25">
      <c r="A165" s="1" t="e">
        <f>IF(A164+'Input Data 1'!C$4&lt;='Input Data 1'!C$6,A164+'Input Data 1'!C$4,"stop")</f>
        <v>#VALUE!</v>
      </c>
      <c r="B165" s="54">
        <v>0.47066666666666701</v>
      </c>
      <c r="C165" s="1">
        <v>1.4999999999999999E-2</v>
      </c>
      <c r="D165" s="1" t="e">
        <f t="shared" si="3"/>
        <v>#VALUE!</v>
      </c>
      <c r="E165" s="70"/>
    </row>
    <row r="166" spans="1:5" x14ac:dyDescent="0.25">
      <c r="A166" s="1" t="e">
        <f>IF(A165+'Input Data 1'!C$4&lt;='Input Data 1'!C$6,A165+'Input Data 1'!C$4,"stop")</f>
        <v>#VALUE!</v>
      </c>
      <c r="B166" s="54">
        <v>0.47053333333333303</v>
      </c>
      <c r="C166" s="1">
        <v>1.4999999999999999E-2</v>
      </c>
      <c r="D166" s="1" t="e">
        <f t="shared" si="3"/>
        <v>#VALUE!</v>
      </c>
      <c r="E166" s="70"/>
    </row>
    <row r="167" spans="1:5" x14ac:dyDescent="0.25">
      <c r="A167" s="1" t="e">
        <f>IF(A166+'Input Data 1'!C$4&lt;='Input Data 1'!C$6,A166+'Input Data 1'!C$4,"stop")</f>
        <v>#VALUE!</v>
      </c>
      <c r="B167" s="54">
        <v>0.47039999999999998</v>
      </c>
      <c r="C167" s="1">
        <v>1.4999999999999999E-2</v>
      </c>
      <c r="D167" s="1" t="e">
        <f t="shared" si="3"/>
        <v>#VALUE!</v>
      </c>
      <c r="E167" s="70"/>
    </row>
    <row r="168" spans="1:5" x14ac:dyDescent="0.25">
      <c r="A168" s="1" t="e">
        <f>IF(A167+'Input Data 1'!C$4&lt;='Input Data 1'!C$6,A167+'Input Data 1'!C$4,"stop")</f>
        <v>#VALUE!</v>
      </c>
      <c r="B168" s="54">
        <v>0.470266666666667</v>
      </c>
      <c r="C168" s="1">
        <v>1.4999999999999999E-2</v>
      </c>
      <c r="D168" s="1" t="e">
        <f t="shared" si="3"/>
        <v>#VALUE!</v>
      </c>
      <c r="E168" s="70"/>
    </row>
    <row r="169" spans="1:5" x14ac:dyDescent="0.25">
      <c r="A169" s="1" t="e">
        <f>IF(A168+'Input Data 1'!C$4&lt;='Input Data 1'!C$6,A168+'Input Data 1'!C$4,"stop")</f>
        <v>#VALUE!</v>
      </c>
      <c r="B169" s="54">
        <v>0.47013333333333296</v>
      </c>
      <c r="C169" s="1">
        <v>1.4999999999999999E-2</v>
      </c>
      <c r="D169" s="1" t="e">
        <f t="shared" si="3"/>
        <v>#VALUE!</v>
      </c>
      <c r="E169" s="70"/>
    </row>
    <row r="170" spans="1:5" x14ac:dyDescent="0.25">
      <c r="A170" s="1" t="e">
        <f>IF(A169+'Input Data 1'!C$4&lt;='Input Data 1'!C$6,A169+'Input Data 1'!C$4,"stop")</f>
        <v>#VALUE!</v>
      </c>
      <c r="B170" s="54">
        <v>0.47</v>
      </c>
      <c r="C170" s="1">
        <v>1.4999999999999999E-2</v>
      </c>
      <c r="D170" s="1" t="e">
        <f t="shared" si="3"/>
        <v>#VALUE!</v>
      </c>
      <c r="E170" s="70"/>
    </row>
    <row r="171" spans="1:5" x14ac:dyDescent="0.25">
      <c r="A171" s="1" t="e">
        <f>IF(A170+'Input Data 1'!C$4&lt;='Input Data 1'!C$6,A170+'Input Data 1'!C$4,"stop")</f>
        <v>#VALUE!</v>
      </c>
      <c r="B171" s="54">
        <v>0.47414187643020589</v>
      </c>
      <c r="C171" s="1">
        <v>1.4999999999999999E-2</v>
      </c>
      <c r="D171" s="1" t="e">
        <f t="shared" si="3"/>
        <v>#VALUE!</v>
      </c>
      <c r="E171" s="70"/>
    </row>
    <row r="172" spans="1:5" x14ac:dyDescent="0.25">
      <c r="A172" s="1" t="e">
        <f>IF(A171+'Input Data 1'!C$4&lt;='Input Data 1'!C$6,A171+'Input Data 1'!C$4,"stop")</f>
        <v>#VALUE!</v>
      </c>
      <c r="B172" s="54">
        <v>0.47414187643020589</v>
      </c>
      <c r="C172" s="1">
        <v>1.4999999999999999E-2</v>
      </c>
      <c r="D172" s="1" t="e">
        <f t="shared" si="3"/>
        <v>#VALUE!</v>
      </c>
      <c r="E172" s="70"/>
    </row>
    <row r="173" spans="1:5" x14ac:dyDescent="0.25">
      <c r="A173" s="1" t="e">
        <f>IF(A172+'Input Data 1'!C$4&lt;='Input Data 1'!C$6,A172+'Input Data 1'!C$4,"stop")</f>
        <v>#VALUE!</v>
      </c>
      <c r="B173" s="54">
        <v>0.47414187643020589</v>
      </c>
      <c r="C173" s="1">
        <v>1.4999999999999999E-2</v>
      </c>
      <c r="D173" s="1" t="e">
        <f t="shared" si="3"/>
        <v>#VALUE!</v>
      </c>
      <c r="E173" s="70"/>
    </row>
    <row r="174" spans="1:5" x14ac:dyDescent="0.25">
      <c r="A174" s="1" t="e">
        <f>IF(A173+'Input Data 1'!C$4&lt;='Input Data 1'!C$6,A173+'Input Data 1'!C$4,"stop")</f>
        <v>#VALUE!</v>
      </c>
      <c r="B174" s="54">
        <v>0.47414187643020589</v>
      </c>
      <c r="C174" s="1">
        <v>1.4999999999999999E-2</v>
      </c>
      <c r="D174" s="1" t="e">
        <f t="shared" si="3"/>
        <v>#VALUE!</v>
      </c>
      <c r="E174" s="70"/>
    </row>
    <row r="175" spans="1:5" x14ac:dyDescent="0.25">
      <c r="A175" s="1" t="e">
        <f>IF(A174+'Input Data 1'!C$4&lt;='Input Data 1'!C$6,A174+'Input Data 1'!C$4,"stop")</f>
        <v>#VALUE!</v>
      </c>
      <c r="B175" s="54">
        <v>0.47414187643020589</v>
      </c>
      <c r="C175" s="1">
        <v>1.4999999999999999E-2</v>
      </c>
      <c r="D175" s="1" t="e">
        <f t="shared" si="3"/>
        <v>#VALUE!</v>
      </c>
      <c r="E175" s="70"/>
    </row>
    <row r="176" spans="1:5" x14ac:dyDescent="0.25">
      <c r="A176" s="1" t="e">
        <f>IF(A175+'Input Data 1'!C$4&lt;='Input Data 1'!C$6,A175+'Input Data 1'!C$4,"stop")</f>
        <v>#VALUE!</v>
      </c>
      <c r="B176" s="54">
        <v>0.47414187643020589</v>
      </c>
      <c r="C176" s="1">
        <v>1.4999999999999999E-2</v>
      </c>
      <c r="D176" s="1" t="e">
        <f t="shared" si="3"/>
        <v>#VALUE!</v>
      </c>
      <c r="E176" s="70"/>
    </row>
    <row r="177" spans="1:5" x14ac:dyDescent="0.25">
      <c r="A177" s="1" t="e">
        <f>IF(A176+'Input Data 1'!C$4&lt;='Input Data 1'!C$6,A176+'Input Data 1'!C$4,"stop")</f>
        <v>#VALUE!</v>
      </c>
      <c r="B177" s="54">
        <v>0.47414187643020589</v>
      </c>
      <c r="C177" s="1">
        <v>1.4999999999999999E-2</v>
      </c>
      <c r="D177" s="1" t="e">
        <f t="shared" si="3"/>
        <v>#VALUE!</v>
      </c>
      <c r="E177" s="70"/>
    </row>
    <row r="178" spans="1:5" x14ac:dyDescent="0.25">
      <c r="A178" s="1" t="e">
        <f>IF(A177+'Input Data 1'!C$4&lt;='Input Data 1'!C$6,A177+'Input Data 1'!C$4,"stop")</f>
        <v>#VALUE!</v>
      </c>
      <c r="B178" s="54">
        <v>0.47414187643020589</v>
      </c>
      <c r="C178" s="1">
        <v>1.4999999999999999E-2</v>
      </c>
      <c r="D178" s="1" t="e">
        <f t="shared" si="3"/>
        <v>#VALUE!</v>
      </c>
      <c r="E178" s="70"/>
    </row>
    <row r="179" spans="1:5" x14ac:dyDescent="0.25">
      <c r="A179" s="1" t="e">
        <f>IF(A178+'Input Data 1'!C$4&lt;='Input Data 1'!C$6,A178+'Input Data 1'!C$4,"stop")</f>
        <v>#VALUE!</v>
      </c>
      <c r="B179" s="54">
        <v>0.47414187643020589</v>
      </c>
      <c r="C179" s="1">
        <v>1.4999999999999999E-2</v>
      </c>
      <c r="D179" s="1" t="e">
        <f t="shared" si="3"/>
        <v>#VALUE!</v>
      </c>
      <c r="E179" s="70"/>
    </row>
    <row r="180" spans="1:5" x14ac:dyDescent="0.25">
      <c r="A180" s="1" t="e">
        <f>IF(A179+'Input Data 1'!C$4&lt;='Input Data 1'!C$6,A179+'Input Data 1'!C$4,"stop")</f>
        <v>#VALUE!</v>
      </c>
      <c r="B180" s="54">
        <v>0.47414187643020589</v>
      </c>
      <c r="C180" s="1">
        <v>1.4999999999999999E-2</v>
      </c>
      <c r="D180" s="1" t="e">
        <f t="shared" si="3"/>
        <v>#VALUE!</v>
      </c>
      <c r="E180" s="70"/>
    </row>
    <row r="181" spans="1:5" x14ac:dyDescent="0.25">
      <c r="A181" s="1" t="e">
        <f>IF(A180+'Input Data 1'!C$4&lt;='Input Data 1'!C$6,A180+'Input Data 1'!C$4,"stop")</f>
        <v>#VALUE!</v>
      </c>
      <c r="B181" s="54">
        <v>0.47414187643020589</v>
      </c>
      <c r="C181" s="1">
        <v>1.4999999999999999E-2</v>
      </c>
      <c r="D181" s="1" t="e">
        <f t="shared" si="3"/>
        <v>#VALUE!</v>
      </c>
      <c r="E181" s="70"/>
    </row>
    <row r="182" spans="1:5" x14ac:dyDescent="0.25">
      <c r="A182" s="1" t="e">
        <f>IF(A181+'Input Data 1'!C$4&lt;='Input Data 1'!C$6,A181+'Input Data 1'!C$4,"stop")</f>
        <v>#VALUE!</v>
      </c>
      <c r="B182" s="54">
        <v>0.47414187643020589</v>
      </c>
      <c r="C182" s="1">
        <v>1.4999999999999999E-2</v>
      </c>
      <c r="D182" s="1" t="e">
        <f t="shared" si="3"/>
        <v>#VALUE!</v>
      </c>
      <c r="E182" s="70"/>
    </row>
    <row r="183" spans="1:5" x14ac:dyDescent="0.25">
      <c r="A183" s="1" t="e">
        <f>IF(A182+'Input Data 1'!C$4&lt;='Input Data 1'!C$6,A182+'Input Data 1'!C$4,"stop")</f>
        <v>#VALUE!</v>
      </c>
      <c r="B183" s="54">
        <v>0.47414187643020589</v>
      </c>
      <c r="C183" s="1">
        <v>1.4999999999999999E-2</v>
      </c>
      <c r="D183" s="1" t="e">
        <f t="shared" si="3"/>
        <v>#VALUE!</v>
      </c>
      <c r="E183" s="70"/>
    </row>
    <row r="184" spans="1:5" x14ac:dyDescent="0.25">
      <c r="A184" s="1" t="e">
        <f>IF(A183+'Input Data 1'!C$4&lt;='Input Data 1'!C$6,A183+'Input Data 1'!C$4,"stop")</f>
        <v>#VALUE!</v>
      </c>
      <c r="B184" s="54">
        <v>0.47414187643020589</v>
      </c>
      <c r="C184" s="1">
        <v>1.4999999999999999E-2</v>
      </c>
      <c r="D184" s="1" t="e">
        <f t="shared" si="3"/>
        <v>#VALUE!</v>
      </c>
      <c r="E184" s="70"/>
    </row>
    <row r="185" spans="1:5" x14ac:dyDescent="0.25">
      <c r="A185" s="1" t="e">
        <f>IF(A184+'Input Data 1'!C$4&lt;='Input Data 1'!C$6,A184+'Input Data 1'!C$4,"stop")</f>
        <v>#VALUE!</v>
      </c>
      <c r="B185" s="54">
        <v>0.47414187643020589</v>
      </c>
      <c r="C185" s="1">
        <v>1.4999999999999999E-2</v>
      </c>
      <c r="D185" s="1" t="e">
        <f t="shared" si="3"/>
        <v>#VALUE!</v>
      </c>
      <c r="E185" s="70"/>
    </row>
    <row r="186" spans="1:5" x14ac:dyDescent="0.25">
      <c r="A186" s="1" t="e">
        <f>IF(A185+'Input Data 1'!C$4&lt;='Input Data 1'!C$6,A185+'Input Data 1'!C$4,"stop")</f>
        <v>#VALUE!</v>
      </c>
      <c r="B186" s="54">
        <v>0.47414187643020589</v>
      </c>
      <c r="C186" s="1">
        <v>1.4999999999999999E-2</v>
      </c>
      <c r="D186" s="1" t="e">
        <f t="shared" si="3"/>
        <v>#VALUE!</v>
      </c>
      <c r="E186" s="70"/>
    </row>
    <row r="187" spans="1:5" x14ac:dyDescent="0.25">
      <c r="A187" s="1" t="e">
        <f>IF(A186+'Input Data 1'!C$4&lt;='Input Data 1'!C$6,A186+'Input Data 1'!C$4,"stop")</f>
        <v>#VALUE!</v>
      </c>
      <c r="B187" s="54">
        <v>0.47414187643020589</v>
      </c>
      <c r="C187" s="1">
        <v>1.4999999999999999E-2</v>
      </c>
      <c r="D187" s="1" t="e">
        <f t="shared" si="3"/>
        <v>#VALUE!</v>
      </c>
      <c r="E187" s="70"/>
    </row>
    <row r="188" spans="1:5" x14ac:dyDescent="0.25">
      <c r="A188" s="1" t="e">
        <f>IF(A187+'Input Data 1'!C$4&lt;='Input Data 1'!C$6,A187+'Input Data 1'!C$4,"stop")</f>
        <v>#VALUE!</v>
      </c>
      <c r="B188" s="54">
        <v>0.47414187643020589</v>
      </c>
      <c r="C188" s="1">
        <v>1.4999999999999999E-2</v>
      </c>
      <c r="D188" s="1" t="e">
        <f t="shared" si="3"/>
        <v>#VALUE!</v>
      </c>
      <c r="E188" s="70"/>
    </row>
    <row r="189" spans="1:5" x14ac:dyDescent="0.25">
      <c r="A189" s="1" t="e">
        <f>IF(A188+'Input Data 1'!C$4&lt;='Input Data 1'!C$6,A188+'Input Data 1'!C$4,"stop")</f>
        <v>#VALUE!</v>
      </c>
      <c r="B189" s="54">
        <v>0.47414187643020589</v>
      </c>
      <c r="C189" s="1">
        <v>1.4999999999999999E-2</v>
      </c>
      <c r="D189" s="1" t="e">
        <f t="shared" ref="D189" si="4">D188+((A189-A188)*C189)</f>
        <v>#VALUE!</v>
      </c>
      <c r="E189" s="70"/>
    </row>
  </sheetData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M26"/>
  <sheetViews>
    <sheetView view="pageBreakPreview" zoomScale="125" zoomScaleNormal="100" zoomScaleSheetLayoutView="125" workbookViewId="0">
      <selection activeCell="G23" sqref="G23"/>
    </sheetView>
  </sheetViews>
  <sheetFormatPr defaultRowHeight="15" x14ac:dyDescent="0.25"/>
  <cols>
    <col min="1" max="1" width="12.140625" customWidth="1"/>
    <col min="2" max="2" width="16.28515625" bestFit="1" customWidth="1"/>
    <col min="3" max="3" width="8.28515625" customWidth="1"/>
    <col min="4" max="4" width="14.140625" customWidth="1"/>
    <col min="5" max="5" width="13.28515625" customWidth="1"/>
    <col min="6" max="6" width="14.28515625" customWidth="1"/>
    <col min="7" max="7" width="8.5703125" customWidth="1"/>
    <col min="8" max="8" width="10" customWidth="1"/>
    <col min="11" max="11" width="12.5703125" customWidth="1"/>
    <col min="12" max="12" width="12.140625" customWidth="1"/>
    <col min="13" max="13" width="12.5703125" customWidth="1"/>
  </cols>
  <sheetData>
    <row r="1" spans="1:13" x14ac:dyDescent="0.25">
      <c r="A1" s="5" t="s">
        <v>109</v>
      </c>
      <c r="B1" s="1"/>
      <c r="C1" s="55"/>
      <c r="D1" s="1"/>
    </row>
    <row r="2" spans="1:13" x14ac:dyDescent="0.25">
      <c r="A2" s="2" t="s">
        <v>6</v>
      </c>
      <c r="B2" s="6">
        <f ca="1">NOW()</f>
        <v>43063.638130092593</v>
      </c>
      <c r="C2" s="6"/>
      <c r="D2" s="2"/>
      <c r="K2" s="92" t="s">
        <v>44</v>
      </c>
      <c r="L2" s="92"/>
      <c r="M2" s="92"/>
    </row>
    <row r="3" spans="1:13" x14ac:dyDescent="0.25">
      <c r="B3" s="23"/>
      <c r="C3" s="23"/>
      <c r="D3" s="1" t="s">
        <v>10</v>
      </c>
      <c r="E3" s="1" t="s">
        <v>11</v>
      </c>
      <c r="F3" s="1" t="s">
        <v>12</v>
      </c>
      <c r="K3" s="1" t="s">
        <v>10</v>
      </c>
      <c r="L3" s="1" t="s">
        <v>11</v>
      </c>
      <c r="M3" s="1" t="s">
        <v>12</v>
      </c>
    </row>
    <row r="4" spans="1:13" ht="29.25" thickBot="1" x14ac:dyDescent="0.3">
      <c r="A4" s="9" t="s">
        <v>7</v>
      </c>
      <c r="B4" s="9" t="s">
        <v>8</v>
      </c>
      <c r="C4" s="9" t="s">
        <v>52</v>
      </c>
      <c r="D4" s="10" t="s">
        <v>9</v>
      </c>
      <c r="E4" s="10" t="s">
        <v>9</v>
      </c>
      <c r="F4" s="10" t="s">
        <v>9</v>
      </c>
      <c r="G4" s="71" t="s">
        <v>54</v>
      </c>
      <c r="H4" s="71" t="s">
        <v>55</v>
      </c>
      <c r="I4" s="9" t="str">
        <f t="shared" ref="I4:I17" si="0">A4</f>
        <v>Di (mm)</v>
      </c>
      <c r="J4" s="9" t="str">
        <f t="shared" ref="J4:J17" si="1">B4</f>
        <v>psi</v>
      </c>
      <c r="K4" s="10" t="s">
        <v>38</v>
      </c>
      <c r="L4" s="10" t="s">
        <v>38</v>
      </c>
      <c r="M4" s="10" t="s">
        <v>38</v>
      </c>
    </row>
    <row r="5" spans="1:13" ht="15.75" thickTop="1" x14ac:dyDescent="0.25">
      <c r="A5" s="83">
        <v>0.5</v>
      </c>
      <c r="B5" s="39">
        <v>-1</v>
      </c>
      <c r="C5" s="84">
        <f>(B5+B6)/2</f>
        <v>-0.75</v>
      </c>
      <c r="D5" s="85">
        <v>0</v>
      </c>
      <c r="E5" s="85">
        <v>0</v>
      </c>
      <c r="F5" s="85">
        <v>0</v>
      </c>
      <c r="G5" s="26">
        <f t="shared" ref="G5:G16" si="2">(($B5+$B6)/2)*K5</f>
        <v>-7.4999999999999997E-3</v>
      </c>
      <c r="H5" s="26">
        <f t="shared" ref="H5:H16" si="3">((($C5-G$19)^2)*K5)</f>
        <v>0.13032100000000002</v>
      </c>
      <c r="I5" s="11">
        <f t="shared" si="0"/>
        <v>0.5</v>
      </c>
      <c r="J5" s="1">
        <f t="shared" si="1"/>
        <v>-1</v>
      </c>
      <c r="K5" s="1">
        <f>D6-D5</f>
        <v>0.01</v>
      </c>
      <c r="L5" s="1">
        <f>E6-E5</f>
        <v>0.01</v>
      </c>
      <c r="M5" s="1">
        <f>F6-F5</f>
        <v>0.01</v>
      </c>
    </row>
    <row r="6" spans="1:13" x14ac:dyDescent="0.25">
      <c r="A6" s="83">
        <v>0.71</v>
      </c>
      <c r="B6" s="39">
        <v>-0.5</v>
      </c>
      <c r="C6" s="84">
        <f>(B6+B7)/2</f>
        <v>-0.25</v>
      </c>
      <c r="D6" s="85">
        <v>0.01</v>
      </c>
      <c r="E6" s="85">
        <v>0.01</v>
      </c>
      <c r="F6" s="85">
        <v>0.01</v>
      </c>
      <c r="G6" s="26">
        <f t="shared" si="2"/>
        <v>-4.9999999999999992E-3</v>
      </c>
      <c r="H6" s="26">
        <f t="shared" si="3"/>
        <v>0.193442</v>
      </c>
      <c r="I6" s="11">
        <f t="shared" si="0"/>
        <v>0.71</v>
      </c>
      <c r="J6" s="1">
        <f t="shared" si="1"/>
        <v>-0.5</v>
      </c>
      <c r="K6" s="1">
        <f t="shared" ref="K6:K16" si="4">D7-D6</f>
        <v>1.9999999999999997E-2</v>
      </c>
      <c r="L6" s="1">
        <f t="shared" ref="L6:L16" si="5">E7-E6</f>
        <v>1.9999999999999997E-2</v>
      </c>
      <c r="M6" s="1">
        <f t="shared" ref="M6:M16" si="6">F7-F6</f>
        <v>1.9999999999999997E-2</v>
      </c>
    </row>
    <row r="7" spans="1:13" x14ac:dyDescent="0.25">
      <c r="A7" s="83">
        <v>1</v>
      </c>
      <c r="B7" s="39">
        <v>0</v>
      </c>
      <c r="C7" s="84">
        <f t="shared" ref="C7:C15" si="7">(B7+B8)/2</f>
        <v>0.25</v>
      </c>
      <c r="D7" s="85">
        <v>0.03</v>
      </c>
      <c r="E7" s="85">
        <v>0.03</v>
      </c>
      <c r="F7" s="85">
        <v>0.03</v>
      </c>
      <c r="G7" s="26">
        <f t="shared" si="2"/>
        <v>7.4999999999999997E-3</v>
      </c>
      <c r="H7" s="26">
        <f t="shared" si="3"/>
        <v>0.20436300000000004</v>
      </c>
      <c r="I7" s="11">
        <f t="shared" si="0"/>
        <v>1</v>
      </c>
      <c r="J7" s="1">
        <f t="shared" si="1"/>
        <v>0</v>
      </c>
      <c r="K7" s="1">
        <f t="shared" si="4"/>
        <v>0.03</v>
      </c>
      <c r="L7" s="1">
        <f t="shared" si="5"/>
        <v>0.03</v>
      </c>
      <c r="M7" s="1">
        <f t="shared" si="6"/>
        <v>0.03</v>
      </c>
    </row>
    <row r="8" spans="1:13" x14ac:dyDescent="0.25">
      <c r="A8" s="83">
        <v>1.4</v>
      </c>
      <c r="B8" s="39">
        <v>0.5</v>
      </c>
      <c r="C8" s="84">
        <f t="shared" si="7"/>
        <v>0.75</v>
      </c>
      <c r="D8" s="85">
        <v>0.06</v>
      </c>
      <c r="E8" s="85">
        <v>0.06</v>
      </c>
      <c r="F8" s="85">
        <v>0.06</v>
      </c>
      <c r="G8" s="26">
        <f t="shared" si="2"/>
        <v>3.0000000000000006E-2</v>
      </c>
      <c r="H8" s="26">
        <f t="shared" si="3"/>
        <v>0.1780840000000001</v>
      </c>
      <c r="I8" s="11">
        <f t="shared" si="0"/>
        <v>1.4</v>
      </c>
      <c r="J8" s="1">
        <f t="shared" si="1"/>
        <v>0.5</v>
      </c>
      <c r="K8" s="1">
        <f t="shared" si="4"/>
        <v>4.0000000000000008E-2</v>
      </c>
      <c r="L8" s="1">
        <f t="shared" si="5"/>
        <v>4.0000000000000008E-2</v>
      </c>
      <c r="M8" s="1">
        <f t="shared" si="6"/>
        <v>4.0000000000000008E-2</v>
      </c>
    </row>
    <row r="9" spans="1:13" ht="15.75" thickBot="1" x14ac:dyDescent="0.3">
      <c r="A9" s="86">
        <v>2</v>
      </c>
      <c r="B9" s="87">
        <v>1</v>
      </c>
      <c r="C9" s="88">
        <f t="shared" si="7"/>
        <v>1.25</v>
      </c>
      <c r="D9" s="89">
        <v>0.1</v>
      </c>
      <c r="E9" s="89">
        <v>0.1</v>
      </c>
      <c r="F9" s="89">
        <v>0.1</v>
      </c>
      <c r="G9" s="27">
        <f t="shared" si="2"/>
        <v>7.4999999999999997E-2</v>
      </c>
      <c r="H9" s="27">
        <f t="shared" si="3"/>
        <v>0.15552600000000005</v>
      </c>
      <c r="I9" s="13">
        <f t="shared" si="0"/>
        <v>2</v>
      </c>
      <c r="J9" s="14">
        <f t="shared" si="1"/>
        <v>1</v>
      </c>
      <c r="K9" s="1">
        <f t="shared" si="4"/>
        <v>0.06</v>
      </c>
      <c r="L9" s="1">
        <f t="shared" si="5"/>
        <v>0.06</v>
      </c>
      <c r="M9" s="1">
        <f t="shared" si="6"/>
        <v>0.06</v>
      </c>
    </row>
    <row r="10" spans="1:13" x14ac:dyDescent="0.25">
      <c r="A10" s="83">
        <v>2.8</v>
      </c>
      <c r="B10" s="39">
        <v>1.5</v>
      </c>
      <c r="C10" s="84">
        <f t="shared" si="7"/>
        <v>1.75</v>
      </c>
      <c r="D10" s="85">
        <v>0.16</v>
      </c>
      <c r="E10" s="85">
        <v>0.16</v>
      </c>
      <c r="F10" s="85">
        <v>0.16</v>
      </c>
      <c r="G10" s="26">
        <f t="shared" si="2"/>
        <v>0.13999999999999999</v>
      </c>
      <c r="H10" s="26">
        <f t="shared" si="3"/>
        <v>9.8568000000000031E-2</v>
      </c>
      <c r="I10" s="11">
        <f t="shared" si="0"/>
        <v>2.8</v>
      </c>
      <c r="J10" s="1">
        <f t="shared" si="1"/>
        <v>1.5</v>
      </c>
      <c r="K10" s="1">
        <f t="shared" si="4"/>
        <v>7.9999999999999988E-2</v>
      </c>
      <c r="L10" s="1">
        <f t="shared" si="5"/>
        <v>7.9999999999999988E-2</v>
      </c>
      <c r="M10" s="1">
        <f t="shared" si="6"/>
        <v>7.9999999999999988E-2</v>
      </c>
    </row>
    <row r="11" spans="1:13" x14ac:dyDescent="0.25">
      <c r="A11" s="83">
        <v>4</v>
      </c>
      <c r="B11" s="39">
        <v>2</v>
      </c>
      <c r="C11" s="84">
        <f t="shared" si="7"/>
        <v>2.25</v>
      </c>
      <c r="D11" s="85">
        <v>0.24</v>
      </c>
      <c r="E11" s="85">
        <v>0.24</v>
      </c>
      <c r="F11" s="85">
        <v>0.24</v>
      </c>
      <c r="G11" s="26">
        <f t="shared" si="2"/>
        <v>0.24749999999999997</v>
      </c>
      <c r="H11" s="26">
        <f t="shared" si="3"/>
        <v>4.0931000000000037E-2</v>
      </c>
      <c r="I11" s="11">
        <f t="shared" si="0"/>
        <v>4</v>
      </c>
      <c r="J11" s="1">
        <f t="shared" si="1"/>
        <v>2</v>
      </c>
      <c r="K11" s="1">
        <f t="shared" si="4"/>
        <v>0.10999999999999999</v>
      </c>
      <c r="L11" s="1">
        <f t="shared" si="5"/>
        <v>0.10999999999999999</v>
      </c>
      <c r="M11" s="1">
        <f t="shared" si="6"/>
        <v>0.10999999999999999</v>
      </c>
    </row>
    <row r="12" spans="1:13" x14ac:dyDescent="0.25">
      <c r="A12" s="83">
        <v>5.6</v>
      </c>
      <c r="B12" s="39">
        <v>2.5</v>
      </c>
      <c r="C12" s="84">
        <f t="shared" si="7"/>
        <v>2.75</v>
      </c>
      <c r="D12" s="85">
        <v>0.35</v>
      </c>
      <c r="E12" s="85">
        <v>0.35</v>
      </c>
      <c r="F12" s="85">
        <v>0.35</v>
      </c>
      <c r="G12" s="26">
        <f t="shared" si="2"/>
        <v>0.35750000000000004</v>
      </c>
      <c r="H12" s="26">
        <f t="shared" si="3"/>
        <v>1.5730000000000093E-3</v>
      </c>
      <c r="I12" s="11">
        <f t="shared" si="0"/>
        <v>5.6</v>
      </c>
      <c r="J12" s="1">
        <f t="shared" si="1"/>
        <v>2.5</v>
      </c>
      <c r="K12" s="1">
        <f t="shared" si="4"/>
        <v>0.13</v>
      </c>
      <c r="L12" s="1">
        <f t="shared" si="5"/>
        <v>0.13</v>
      </c>
      <c r="M12" s="1">
        <f t="shared" si="6"/>
        <v>0.13</v>
      </c>
    </row>
    <row r="13" spans="1:13" x14ac:dyDescent="0.25">
      <c r="A13" s="83">
        <v>8</v>
      </c>
      <c r="B13" s="39">
        <v>3</v>
      </c>
      <c r="C13" s="84">
        <f t="shared" si="7"/>
        <v>3.25</v>
      </c>
      <c r="D13" s="85">
        <v>0.48</v>
      </c>
      <c r="E13" s="85">
        <v>0.48</v>
      </c>
      <c r="F13" s="85">
        <v>0.48</v>
      </c>
      <c r="G13" s="26">
        <f>(($B13+$B14)/2)*K13</f>
        <v>0.48750000000000004</v>
      </c>
      <c r="H13" s="26">
        <f t="shared" si="3"/>
        <v>2.2814999999999967E-2</v>
      </c>
      <c r="I13" s="11">
        <f t="shared" si="0"/>
        <v>8</v>
      </c>
      <c r="J13" s="1">
        <f t="shared" si="1"/>
        <v>3</v>
      </c>
      <c r="K13" s="1">
        <f t="shared" si="4"/>
        <v>0.15000000000000002</v>
      </c>
      <c r="L13" s="1">
        <f t="shared" si="5"/>
        <v>0.15000000000000002</v>
      </c>
      <c r="M13" s="1">
        <f t="shared" si="6"/>
        <v>0.15000000000000002</v>
      </c>
    </row>
    <row r="14" spans="1:13" x14ac:dyDescent="0.25">
      <c r="A14" s="83">
        <v>11.2</v>
      </c>
      <c r="B14" s="39">
        <v>3.5</v>
      </c>
      <c r="C14" s="84">
        <f t="shared" si="7"/>
        <v>3.75</v>
      </c>
      <c r="D14" s="85">
        <v>0.63</v>
      </c>
      <c r="E14" s="85">
        <v>0.63</v>
      </c>
      <c r="F14" s="85">
        <v>0.63</v>
      </c>
      <c r="G14" s="26">
        <f t="shared" si="2"/>
        <v>0.63750000000000018</v>
      </c>
      <c r="H14" s="26">
        <f t="shared" si="3"/>
        <v>0.13465699999999994</v>
      </c>
      <c r="I14" s="11">
        <f t="shared" si="0"/>
        <v>11.2</v>
      </c>
      <c r="J14" s="1">
        <f t="shared" si="1"/>
        <v>3.5</v>
      </c>
      <c r="K14" s="1">
        <f t="shared" si="4"/>
        <v>0.17000000000000004</v>
      </c>
      <c r="L14" s="1">
        <f t="shared" si="5"/>
        <v>0.17000000000000004</v>
      </c>
      <c r="M14" s="1">
        <f t="shared" si="6"/>
        <v>0.17000000000000004</v>
      </c>
    </row>
    <row r="15" spans="1:13" x14ac:dyDescent="0.25">
      <c r="A15" s="83">
        <v>16</v>
      </c>
      <c r="B15" s="39">
        <v>4</v>
      </c>
      <c r="C15" s="84">
        <f t="shared" si="7"/>
        <v>4.25</v>
      </c>
      <c r="D15" s="85">
        <v>0.8</v>
      </c>
      <c r="E15" s="85">
        <v>0.8</v>
      </c>
      <c r="F15" s="85">
        <v>0.8</v>
      </c>
      <c r="G15" s="26">
        <f t="shared" si="2"/>
        <v>0.51</v>
      </c>
      <c r="H15" s="26">
        <f t="shared" si="3"/>
        <v>0.23185199999999986</v>
      </c>
      <c r="I15" s="11">
        <f t="shared" si="0"/>
        <v>16</v>
      </c>
      <c r="J15" s="1">
        <f t="shared" si="1"/>
        <v>4</v>
      </c>
      <c r="K15" s="1">
        <f t="shared" si="4"/>
        <v>0.12</v>
      </c>
      <c r="L15" s="1">
        <f t="shared" si="5"/>
        <v>0.12</v>
      </c>
      <c r="M15" s="1">
        <f t="shared" si="6"/>
        <v>0.12</v>
      </c>
    </row>
    <row r="16" spans="1:13" x14ac:dyDescent="0.25">
      <c r="A16" s="83">
        <v>22.6</v>
      </c>
      <c r="B16" s="39">
        <v>4.5</v>
      </c>
      <c r="C16" s="84">
        <f>(B16+B17)/2</f>
        <v>4.75</v>
      </c>
      <c r="D16" s="85">
        <v>0.92</v>
      </c>
      <c r="E16" s="85">
        <v>0.92</v>
      </c>
      <c r="F16" s="85">
        <v>0.92</v>
      </c>
      <c r="G16" s="26">
        <f t="shared" si="2"/>
        <v>0.37999999999999978</v>
      </c>
      <c r="H16" s="26">
        <f t="shared" si="3"/>
        <v>0.2857679999999998</v>
      </c>
      <c r="I16" s="11">
        <f t="shared" si="0"/>
        <v>22.6</v>
      </c>
      <c r="J16" s="1">
        <f t="shared" si="1"/>
        <v>4.5</v>
      </c>
      <c r="K16" s="1">
        <f t="shared" si="4"/>
        <v>7.999999999999996E-2</v>
      </c>
      <c r="L16" s="1">
        <f t="shared" si="5"/>
        <v>7.999999999999996E-2</v>
      </c>
      <c r="M16" s="1">
        <f t="shared" si="6"/>
        <v>7.999999999999996E-2</v>
      </c>
    </row>
    <row r="17" spans="1:11" ht="15.75" thickBot="1" x14ac:dyDescent="0.3">
      <c r="A17" s="83">
        <v>32</v>
      </c>
      <c r="B17" s="39">
        <v>5</v>
      </c>
      <c r="C17" s="87">
        <f>(5+5.5)/2</f>
        <v>5.25</v>
      </c>
      <c r="D17" s="85">
        <v>1</v>
      </c>
      <c r="E17" s="85">
        <v>1</v>
      </c>
      <c r="F17" s="85">
        <v>1</v>
      </c>
      <c r="I17" s="11">
        <f t="shared" si="0"/>
        <v>32</v>
      </c>
      <c r="J17" s="1">
        <f t="shared" si="1"/>
        <v>5</v>
      </c>
      <c r="K17" s="25">
        <v>0</v>
      </c>
    </row>
    <row r="18" spans="1:11" ht="15.75" thickBot="1" x14ac:dyDescent="0.3">
      <c r="A18" s="93" t="s">
        <v>110</v>
      </c>
      <c r="B18" s="93"/>
      <c r="C18" s="93"/>
      <c r="D18" s="93"/>
      <c r="E18" s="93"/>
      <c r="F18" s="93"/>
      <c r="G18" s="93"/>
      <c r="I18" s="11"/>
      <c r="J18" s="72"/>
      <c r="K18" s="25"/>
    </row>
    <row r="19" spans="1:11" x14ac:dyDescent="0.25">
      <c r="A19" s="62" t="s">
        <v>47</v>
      </c>
      <c r="B19" s="55"/>
      <c r="C19" s="55"/>
      <c r="D19" s="63"/>
      <c r="E19" s="24"/>
      <c r="F19" s="30"/>
      <c r="G19" s="25">
        <f>SUM(G5:G16)</f>
        <v>2.8600000000000003</v>
      </c>
      <c r="H19" s="41"/>
      <c r="I19" s="30"/>
    </row>
    <row r="20" spans="1:11" x14ac:dyDescent="0.25">
      <c r="A20" s="64" t="s">
        <v>48</v>
      </c>
      <c r="B20" s="25"/>
      <c r="C20" s="25"/>
      <c r="D20" s="25"/>
      <c r="E20" s="12"/>
      <c r="G20" s="25">
        <f>2^G19</f>
        <v>7.260153242537287</v>
      </c>
      <c r="H20" s="25"/>
    </row>
    <row r="21" spans="1:11" x14ac:dyDescent="0.25">
      <c r="A21" s="64" t="s">
        <v>49</v>
      </c>
      <c r="B21" s="25"/>
      <c r="C21" s="25"/>
      <c r="D21" s="25"/>
      <c r="E21" s="12"/>
      <c r="G21" s="11">
        <f>(2^(B8+(0.1-E8)*((B9-B9)/(E9-E8))))</f>
        <v>1.4142135623730951</v>
      </c>
      <c r="H21" s="65"/>
    </row>
    <row r="22" spans="1:11" x14ac:dyDescent="0.25">
      <c r="A22" s="66" t="s">
        <v>111</v>
      </c>
      <c r="F22" s="12"/>
      <c r="G22" s="11">
        <f>(2^(B13+(0.5-E13)*((B14-B13)/(E14-E13))))</f>
        <v>8.3783529825650156</v>
      </c>
      <c r="H22" s="65"/>
      <c r="I22" s="28"/>
    </row>
    <row r="23" spans="1:11" x14ac:dyDescent="0.25">
      <c r="A23" s="66" t="s">
        <v>112</v>
      </c>
      <c r="F23" s="12"/>
      <c r="G23" s="11">
        <f>(2^(B15+(0.9-E15)*((B16-B15)/(E16-E15))))</f>
        <v>21.357437666720553</v>
      </c>
      <c r="H23" s="65"/>
      <c r="I23" s="28"/>
    </row>
    <row r="24" spans="1:11" ht="15.75" x14ac:dyDescent="0.25">
      <c r="A24" s="66" t="s">
        <v>53</v>
      </c>
      <c r="G24" s="25">
        <f>SUM(H5:H16)</f>
        <v>1.6779000000000002</v>
      </c>
      <c r="H24" s="41"/>
    </row>
    <row r="25" spans="1:11" x14ac:dyDescent="0.25">
      <c r="A25" s="66" t="s">
        <v>50</v>
      </c>
      <c r="G25" s="25">
        <f>2^(G24^0.5)</f>
        <v>2.4543445494518554</v>
      </c>
      <c r="H25" s="25"/>
      <c r="I25" s="67"/>
    </row>
    <row r="26" spans="1:11" x14ac:dyDescent="0.25">
      <c r="A26" s="66" t="s">
        <v>51</v>
      </c>
      <c r="G26" s="8">
        <f>_xlfn.STDEV.S(K5:K17)</f>
        <v>5.5735179701964323E-2</v>
      </c>
    </row>
  </sheetData>
  <mergeCells count="2">
    <mergeCell ref="K2:M2"/>
    <mergeCell ref="A18:G18"/>
  </mergeCells>
  <pageMargins left="0.7" right="0.7" top="0.75" bottom="0.75" header="0.3" footer="0.3"/>
  <pageSetup scale="5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269"/>
  <sheetViews>
    <sheetView view="pageBreakPreview" zoomScale="125" zoomScaleNormal="100" zoomScaleSheetLayoutView="125" workbookViewId="0">
      <selection activeCell="C2" sqref="C2"/>
    </sheetView>
  </sheetViews>
  <sheetFormatPr defaultRowHeight="15" x14ac:dyDescent="0.25"/>
  <cols>
    <col min="1" max="1" width="11.42578125" customWidth="1"/>
    <col min="2" max="2" width="15.85546875" bestFit="1" customWidth="1"/>
    <col min="4" max="14" width="6.42578125" customWidth="1"/>
    <col min="15" max="15" width="9.28515625" customWidth="1"/>
  </cols>
  <sheetData>
    <row r="1" spans="1:16" x14ac:dyDescent="0.25">
      <c r="A1" s="5" t="s">
        <v>109</v>
      </c>
      <c r="B1" s="1"/>
      <c r="C1" s="1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0"/>
      <c r="P1" s="30"/>
    </row>
    <row r="2" spans="1:16" x14ac:dyDescent="0.25">
      <c r="A2" s="2" t="s">
        <v>6</v>
      </c>
      <c r="B2" s="6">
        <f ca="1">NOW()</f>
        <v>43063.638130092593</v>
      </c>
      <c r="C2" s="2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0"/>
      <c r="P2" s="30"/>
    </row>
    <row r="3" spans="1:16" x14ac:dyDescent="0.25">
      <c r="A3" s="16" t="str">
        <f>'Input Data 2'!A3</f>
        <v>meters</v>
      </c>
      <c r="B3" s="90">
        <v>0.5</v>
      </c>
      <c r="C3" s="90">
        <v>0.71</v>
      </c>
      <c r="D3" s="90">
        <v>1</v>
      </c>
      <c r="E3" s="90">
        <v>1.4</v>
      </c>
      <c r="F3" s="90">
        <v>2</v>
      </c>
      <c r="G3" s="90">
        <v>2.8</v>
      </c>
      <c r="H3" s="90">
        <v>4</v>
      </c>
      <c r="I3" s="90">
        <v>5.6</v>
      </c>
      <c r="J3" s="90">
        <v>8</v>
      </c>
      <c r="K3" s="90">
        <v>11.2</v>
      </c>
      <c r="L3" s="90">
        <v>16</v>
      </c>
      <c r="M3" s="90">
        <v>22.6</v>
      </c>
      <c r="N3" s="90">
        <v>32</v>
      </c>
      <c r="O3" s="37" t="s">
        <v>22</v>
      </c>
      <c r="P3" s="30"/>
    </row>
    <row r="4" spans="1:16" x14ac:dyDescent="0.25">
      <c r="A4" s="4" t="str">
        <f>'Input Data 2'!A4</f>
        <v>Station</v>
      </c>
      <c r="B4" s="38">
        <v>-1</v>
      </c>
      <c r="C4" s="38">
        <v>-0.5</v>
      </c>
      <c r="D4" s="38">
        <v>0</v>
      </c>
      <c r="E4" s="38">
        <v>0.5</v>
      </c>
      <c r="F4" s="38">
        <v>1</v>
      </c>
      <c r="G4" s="38">
        <v>1.5</v>
      </c>
      <c r="H4" s="38">
        <v>2</v>
      </c>
      <c r="I4" s="38">
        <v>2.5</v>
      </c>
      <c r="J4" s="38">
        <v>3</v>
      </c>
      <c r="K4" s="38">
        <v>3.5</v>
      </c>
      <c r="L4" s="38">
        <v>4</v>
      </c>
      <c r="M4" s="38">
        <v>4.5</v>
      </c>
      <c r="N4" s="38">
        <v>5</v>
      </c>
      <c r="O4" s="37" t="s">
        <v>8</v>
      </c>
      <c r="P4" s="30"/>
    </row>
    <row r="5" spans="1:16" x14ac:dyDescent="0.25">
      <c r="A5" s="34">
        <f>'Input Data 2'!A5</f>
        <v>0</v>
      </c>
      <c r="B5" s="34">
        <f>'Input Data 3'!D5</f>
        <v>0</v>
      </c>
      <c r="C5" s="34">
        <f>'Input Data 3'!D6</f>
        <v>0.01</v>
      </c>
      <c r="D5" s="34">
        <f>'Input Data 3'!D7</f>
        <v>0.03</v>
      </c>
      <c r="E5" s="34">
        <f>'Input Data 3'!D8</f>
        <v>0.06</v>
      </c>
      <c r="F5" s="34">
        <f>'Input Data 3'!D9</f>
        <v>0.1</v>
      </c>
      <c r="G5" s="34">
        <f>'Input Data 3'!D10</f>
        <v>0.16</v>
      </c>
      <c r="H5" s="34">
        <f>'Input Data 3'!D11</f>
        <v>0.24</v>
      </c>
      <c r="I5" s="34">
        <f>'Input Data 3'!D12</f>
        <v>0.35</v>
      </c>
      <c r="J5" s="34">
        <f>'Input Data 3'!D13</f>
        <v>0.48</v>
      </c>
      <c r="K5" s="34">
        <f>'Input Data 3'!D14</f>
        <v>0.63</v>
      </c>
      <c r="L5" s="34">
        <f>'Input Data 3'!D15</f>
        <v>0.8</v>
      </c>
      <c r="M5" s="34">
        <f>'Input Data 3'!D16</f>
        <v>0.92</v>
      </c>
      <c r="N5" s="34">
        <f>'Input Data 3'!D17</f>
        <v>1</v>
      </c>
      <c r="O5" s="32"/>
      <c r="P5" s="30"/>
    </row>
    <row r="6" spans="1:16" x14ac:dyDescent="0.25">
      <c r="A6" s="34">
        <f>'Input Data 2'!A6</f>
        <v>0.2</v>
      </c>
      <c r="B6" s="34">
        <f t="shared" ref="B6:B69" si="0">B5</f>
        <v>0</v>
      </c>
      <c r="C6" s="34">
        <f t="shared" ref="C6:C69" si="1">C5</f>
        <v>0.01</v>
      </c>
      <c r="D6" s="34">
        <f t="shared" ref="D6:D69" si="2">D5</f>
        <v>0.03</v>
      </c>
      <c r="E6" s="34">
        <f t="shared" ref="E6:E69" si="3">E5</f>
        <v>0.06</v>
      </c>
      <c r="F6" s="34">
        <f t="shared" ref="F6:F69" si="4">F5</f>
        <v>0.1</v>
      </c>
      <c r="G6" s="34">
        <f t="shared" ref="G6:G69" si="5">G5</f>
        <v>0.16</v>
      </c>
      <c r="H6" s="34">
        <f t="shared" ref="H6:H69" si="6">H5</f>
        <v>0.24</v>
      </c>
      <c r="I6" s="34">
        <f t="shared" ref="I6:I69" si="7">I5</f>
        <v>0.35</v>
      </c>
      <c r="J6" s="34">
        <f t="shared" ref="J6:J69" si="8">J5</f>
        <v>0.48</v>
      </c>
      <c r="K6" s="34">
        <f t="shared" ref="K6:K69" si="9">K5</f>
        <v>0.63</v>
      </c>
      <c r="L6" s="34">
        <f t="shared" ref="L6:L69" si="10">L5</f>
        <v>0.8</v>
      </c>
      <c r="M6" s="34">
        <f t="shared" ref="M6:M69" si="11">M5</f>
        <v>0.92</v>
      </c>
      <c r="N6" s="34">
        <f t="shared" ref="N6:N69" si="12">N5</f>
        <v>1</v>
      </c>
      <c r="O6" s="32"/>
      <c r="P6" s="30"/>
    </row>
    <row r="7" spans="1:16" x14ac:dyDescent="0.25">
      <c r="A7" s="34">
        <f>'Input Data 2'!A7</f>
        <v>0.4</v>
      </c>
      <c r="B7" s="34">
        <f t="shared" si="0"/>
        <v>0</v>
      </c>
      <c r="C7" s="34">
        <f t="shared" si="1"/>
        <v>0.01</v>
      </c>
      <c r="D7" s="34">
        <f t="shared" si="2"/>
        <v>0.03</v>
      </c>
      <c r="E7" s="34">
        <f t="shared" si="3"/>
        <v>0.06</v>
      </c>
      <c r="F7" s="34">
        <f t="shared" si="4"/>
        <v>0.1</v>
      </c>
      <c r="G7" s="34">
        <f t="shared" si="5"/>
        <v>0.16</v>
      </c>
      <c r="H7" s="34">
        <f t="shared" si="6"/>
        <v>0.24</v>
      </c>
      <c r="I7" s="34">
        <f t="shared" si="7"/>
        <v>0.35</v>
      </c>
      <c r="J7" s="34">
        <f t="shared" si="8"/>
        <v>0.48</v>
      </c>
      <c r="K7" s="34">
        <f t="shared" si="9"/>
        <v>0.63</v>
      </c>
      <c r="L7" s="34">
        <f t="shared" si="10"/>
        <v>0.8</v>
      </c>
      <c r="M7" s="34">
        <f t="shared" si="11"/>
        <v>0.92</v>
      </c>
      <c r="N7" s="34">
        <f t="shared" si="12"/>
        <v>1</v>
      </c>
      <c r="O7" s="32"/>
      <c r="P7" s="30"/>
    </row>
    <row r="8" spans="1:16" x14ac:dyDescent="0.25">
      <c r="A8" s="34">
        <f>'Input Data 2'!A8</f>
        <v>0.60000000000000009</v>
      </c>
      <c r="B8" s="34">
        <f t="shared" si="0"/>
        <v>0</v>
      </c>
      <c r="C8" s="34">
        <f t="shared" si="1"/>
        <v>0.01</v>
      </c>
      <c r="D8" s="34">
        <f t="shared" si="2"/>
        <v>0.03</v>
      </c>
      <c r="E8" s="34">
        <f t="shared" si="3"/>
        <v>0.06</v>
      </c>
      <c r="F8" s="34">
        <f t="shared" si="4"/>
        <v>0.1</v>
      </c>
      <c r="G8" s="34">
        <f t="shared" si="5"/>
        <v>0.16</v>
      </c>
      <c r="H8" s="34">
        <f t="shared" si="6"/>
        <v>0.24</v>
      </c>
      <c r="I8" s="34">
        <f t="shared" si="7"/>
        <v>0.35</v>
      </c>
      <c r="J8" s="34">
        <f t="shared" si="8"/>
        <v>0.48</v>
      </c>
      <c r="K8" s="34">
        <f t="shared" si="9"/>
        <v>0.63</v>
      </c>
      <c r="L8" s="34">
        <f t="shared" si="10"/>
        <v>0.8</v>
      </c>
      <c r="M8" s="34">
        <f t="shared" si="11"/>
        <v>0.92</v>
      </c>
      <c r="N8" s="34">
        <f t="shared" si="12"/>
        <v>1</v>
      </c>
      <c r="O8" s="32"/>
      <c r="P8" s="30"/>
    </row>
    <row r="9" spans="1:16" x14ac:dyDescent="0.25">
      <c r="A9" s="34">
        <f>'Input Data 2'!A9</f>
        <v>0.8</v>
      </c>
      <c r="B9" s="34">
        <f t="shared" si="0"/>
        <v>0</v>
      </c>
      <c r="C9" s="34">
        <f t="shared" si="1"/>
        <v>0.01</v>
      </c>
      <c r="D9" s="34">
        <f t="shared" si="2"/>
        <v>0.03</v>
      </c>
      <c r="E9" s="34">
        <f t="shared" si="3"/>
        <v>0.06</v>
      </c>
      <c r="F9" s="34">
        <f t="shared" si="4"/>
        <v>0.1</v>
      </c>
      <c r="G9" s="34">
        <f t="shared" si="5"/>
        <v>0.16</v>
      </c>
      <c r="H9" s="34">
        <f t="shared" si="6"/>
        <v>0.24</v>
      </c>
      <c r="I9" s="34">
        <f t="shared" si="7"/>
        <v>0.35</v>
      </c>
      <c r="J9" s="34">
        <f t="shared" si="8"/>
        <v>0.48</v>
      </c>
      <c r="K9" s="34">
        <f t="shared" si="9"/>
        <v>0.63</v>
      </c>
      <c r="L9" s="34">
        <f t="shared" si="10"/>
        <v>0.8</v>
      </c>
      <c r="M9" s="34">
        <f t="shared" si="11"/>
        <v>0.92</v>
      </c>
      <c r="N9" s="34">
        <f t="shared" si="12"/>
        <v>1</v>
      </c>
      <c r="O9" s="32"/>
      <c r="P9" s="30"/>
    </row>
    <row r="10" spans="1:16" x14ac:dyDescent="0.25">
      <c r="A10" s="34">
        <f>'Input Data 2'!A10</f>
        <v>1</v>
      </c>
      <c r="B10" s="34">
        <f t="shared" si="0"/>
        <v>0</v>
      </c>
      <c r="C10" s="34">
        <f t="shared" si="1"/>
        <v>0.01</v>
      </c>
      <c r="D10" s="34">
        <f t="shared" si="2"/>
        <v>0.03</v>
      </c>
      <c r="E10" s="34">
        <f t="shared" si="3"/>
        <v>0.06</v>
      </c>
      <c r="F10" s="34">
        <f t="shared" si="4"/>
        <v>0.1</v>
      </c>
      <c r="G10" s="34">
        <f t="shared" si="5"/>
        <v>0.16</v>
      </c>
      <c r="H10" s="34">
        <f t="shared" si="6"/>
        <v>0.24</v>
      </c>
      <c r="I10" s="34">
        <f t="shared" si="7"/>
        <v>0.35</v>
      </c>
      <c r="J10" s="34">
        <f t="shared" si="8"/>
        <v>0.48</v>
      </c>
      <c r="K10" s="34">
        <f t="shared" si="9"/>
        <v>0.63</v>
      </c>
      <c r="L10" s="34">
        <f t="shared" si="10"/>
        <v>0.8</v>
      </c>
      <c r="M10" s="34">
        <f t="shared" si="11"/>
        <v>0.92</v>
      </c>
      <c r="N10" s="34">
        <f t="shared" si="12"/>
        <v>1</v>
      </c>
      <c r="O10" s="32"/>
      <c r="P10" s="30"/>
    </row>
    <row r="11" spans="1:16" x14ac:dyDescent="0.25">
      <c r="A11" s="34">
        <f>'Input Data 2'!A11</f>
        <v>1.2</v>
      </c>
      <c r="B11" s="34">
        <f t="shared" si="0"/>
        <v>0</v>
      </c>
      <c r="C11" s="34">
        <f t="shared" si="1"/>
        <v>0.01</v>
      </c>
      <c r="D11" s="34">
        <f t="shared" si="2"/>
        <v>0.03</v>
      </c>
      <c r="E11" s="34">
        <f t="shared" si="3"/>
        <v>0.06</v>
      </c>
      <c r="F11" s="34">
        <f t="shared" si="4"/>
        <v>0.1</v>
      </c>
      <c r="G11" s="34">
        <f t="shared" si="5"/>
        <v>0.16</v>
      </c>
      <c r="H11" s="34">
        <f t="shared" si="6"/>
        <v>0.24</v>
      </c>
      <c r="I11" s="34">
        <f t="shared" si="7"/>
        <v>0.35</v>
      </c>
      <c r="J11" s="34">
        <f t="shared" si="8"/>
        <v>0.48</v>
      </c>
      <c r="K11" s="34">
        <f t="shared" si="9"/>
        <v>0.63</v>
      </c>
      <c r="L11" s="34">
        <f t="shared" si="10"/>
        <v>0.8</v>
      </c>
      <c r="M11" s="34">
        <f t="shared" si="11"/>
        <v>0.92</v>
      </c>
      <c r="N11" s="34">
        <f t="shared" si="12"/>
        <v>1</v>
      </c>
      <c r="O11" s="32"/>
      <c r="P11" s="30"/>
    </row>
    <row r="12" spans="1:16" x14ac:dyDescent="0.25">
      <c r="A12" s="34">
        <f>'Input Data 2'!A12</f>
        <v>1.4</v>
      </c>
      <c r="B12" s="34">
        <f t="shared" si="0"/>
        <v>0</v>
      </c>
      <c r="C12" s="34">
        <f t="shared" si="1"/>
        <v>0.01</v>
      </c>
      <c r="D12" s="34">
        <f t="shared" si="2"/>
        <v>0.03</v>
      </c>
      <c r="E12" s="34">
        <f t="shared" si="3"/>
        <v>0.06</v>
      </c>
      <c r="F12" s="34">
        <f t="shared" si="4"/>
        <v>0.1</v>
      </c>
      <c r="G12" s="34">
        <f t="shared" si="5"/>
        <v>0.16</v>
      </c>
      <c r="H12" s="34">
        <f t="shared" si="6"/>
        <v>0.24</v>
      </c>
      <c r="I12" s="34">
        <f t="shared" si="7"/>
        <v>0.35</v>
      </c>
      <c r="J12" s="34">
        <f t="shared" si="8"/>
        <v>0.48</v>
      </c>
      <c r="K12" s="34">
        <f t="shared" si="9"/>
        <v>0.63</v>
      </c>
      <c r="L12" s="34">
        <f t="shared" si="10"/>
        <v>0.8</v>
      </c>
      <c r="M12" s="34">
        <f t="shared" si="11"/>
        <v>0.92</v>
      </c>
      <c r="N12" s="34">
        <f t="shared" si="12"/>
        <v>1</v>
      </c>
      <c r="O12" s="32"/>
      <c r="P12" s="30"/>
    </row>
    <row r="13" spans="1:16" x14ac:dyDescent="0.25">
      <c r="A13" s="34">
        <f>'Input Data 2'!A13</f>
        <v>1.5999999999999999</v>
      </c>
      <c r="B13" s="34">
        <f t="shared" si="0"/>
        <v>0</v>
      </c>
      <c r="C13" s="34">
        <f t="shared" si="1"/>
        <v>0.01</v>
      </c>
      <c r="D13" s="34">
        <f t="shared" si="2"/>
        <v>0.03</v>
      </c>
      <c r="E13" s="34">
        <f t="shared" si="3"/>
        <v>0.06</v>
      </c>
      <c r="F13" s="34">
        <f t="shared" si="4"/>
        <v>0.1</v>
      </c>
      <c r="G13" s="34">
        <f t="shared" si="5"/>
        <v>0.16</v>
      </c>
      <c r="H13" s="34">
        <f t="shared" si="6"/>
        <v>0.24</v>
      </c>
      <c r="I13" s="34">
        <f t="shared" si="7"/>
        <v>0.35</v>
      </c>
      <c r="J13" s="34">
        <f t="shared" si="8"/>
        <v>0.48</v>
      </c>
      <c r="K13" s="34">
        <f t="shared" si="9"/>
        <v>0.63</v>
      </c>
      <c r="L13" s="34">
        <f t="shared" si="10"/>
        <v>0.8</v>
      </c>
      <c r="M13" s="34">
        <f t="shared" si="11"/>
        <v>0.92</v>
      </c>
      <c r="N13" s="34">
        <f t="shared" si="12"/>
        <v>1</v>
      </c>
      <c r="O13" s="32"/>
      <c r="P13" s="30"/>
    </row>
    <row r="14" spans="1:16" x14ac:dyDescent="0.25">
      <c r="A14" s="34">
        <f>'Input Data 2'!A14</f>
        <v>1.7999999999999998</v>
      </c>
      <c r="B14" s="34">
        <f t="shared" si="0"/>
        <v>0</v>
      </c>
      <c r="C14" s="34">
        <f t="shared" si="1"/>
        <v>0.01</v>
      </c>
      <c r="D14" s="34">
        <f t="shared" si="2"/>
        <v>0.03</v>
      </c>
      <c r="E14" s="34">
        <f t="shared" si="3"/>
        <v>0.06</v>
      </c>
      <c r="F14" s="34">
        <f t="shared" si="4"/>
        <v>0.1</v>
      </c>
      <c r="G14" s="34">
        <f t="shared" si="5"/>
        <v>0.16</v>
      </c>
      <c r="H14" s="34">
        <f t="shared" si="6"/>
        <v>0.24</v>
      </c>
      <c r="I14" s="34">
        <f t="shared" si="7"/>
        <v>0.35</v>
      </c>
      <c r="J14" s="34">
        <f t="shared" si="8"/>
        <v>0.48</v>
      </c>
      <c r="K14" s="34">
        <f t="shared" si="9"/>
        <v>0.63</v>
      </c>
      <c r="L14" s="34">
        <f t="shared" si="10"/>
        <v>0.8</v>
      </c>
      <c r="M14" s="34">
        <f t="shared" si="11"/>
        <v>0.92</v>
      </c>
      <c r="N14" s="34">
        <f t="shared" si="12"/>
        <v>1</v>
      </c>
      <c r="O14" s="32"/>
      <c r="P14" s="30"/>
    </row>
    <row r="15" spans="1:16" x14ac:dyDescent="0.25">
      <c r="A15" s="34">
        <f>'Input Data 2'!A15</f>
        <v>1.9999999999999998</v>
      </c>
      <c r="B15" s="34">
        <f t="shared" si="0"/>
        <v>0</v>
      </c>
      <c r="C15" s="34">
        <f t="shared" si="1"/>
        <v>0.01</v>
      </c>
      <c r="D15" s="34">
        <f t="shared" si="2"/>
        <v>0.03</v>
      </c>
      <c r="E15" s="34">
        <f t="shared" si="3"/>
        <v>0.06</v>
      </c>
      <c r="F15" s="34">
        <f t="shared" si="4"/>
        <v>0.1</v>
      </c>
      <c r="G15" s="34">
        <f t="shared" si="5"/>
        <v>0.16</v>
      </c>
      <c r="H15" s="34">
        <f t="shared" si="6"/>
        <v>0.24</v>
      </c>
      <c r="I15" s="34">
        <f t="shared" si="7"/>
        <v>0.35</v>
      </c>
      <c r="J15" s="34">
        <f t="shared" si="8"/>
        <v>0.48</v>
      </c>
      <c r="K15" s="34">
        <f t="shared" si="9"/>
        <v>0.63</v>
      </c>
      <c r="L15" s="34">
        <f t="shared" si="10"/>
        <v>0.8</v>
      </c>
      <c r="M15" s="34">
        <f t="shared" si="11"/>
        <v>0.92</v>
      </c>
      <c r="N15" s="34">
        <f t="shared" si="12"/>
        <v>1</v>
      </c>
      <c r="O15" s="30"/>
      <c r="P15" s="30"/>
    </row>
    <row r="16" spans="1:16" x14ac:dyDescent="0.25">
      <c r="A16" s="34">
        <f>'Input Data 2'!A16</f>
        <v>2.1999999999999997</v>
      </c>
      <c r="B16" s="34">
        <f t="shared" si="0"/>
        <v>0</v>
      </c>
      <c r="C16" s="34">
        <f t="shared" si="1"/>
        <v>0.01</v>
      </c>
      <c r="D16" s="34">
        <f t="shared" si="2"/>
        <v>0.03</v>
      </c>
      <c r="E16" s="34">
        <f t="shared" si="3"/>
        <v>0.06</v>
      </c>
      <c r="F16" s="34">
        <f t="shared" si="4"/>
        <v>0.1</v>
      </c>
      <c r="G16" s="34">
        <f t="shared" si="5"/>
        <v>0.16</v>
      </c>
      <c r="H16" s="34">
        <f t="shared" si="6"/>
        <v>0.24</v>
      </c>
      <c r="I16" s="34">
        <f t="shared" si="7"/>
        <v>0.35</v>
      </c>
      <c r="J16" s="34">
        <f t="shared" si="8"/>
        <v>0.48</v>
      </c>
      <c r="K16" s="34">
        <f t="shared" si="9"/>
        <v>0.63</v>
      </c>
      <c r="L16" s="34">
        <f t="shared" si="10"/>
        <v>0.8</v>
      </c>
      <c r="M16" s="34">
        <f t="shared" si="11"/>
        <v>0.92</v>
      </c>
      <c r="N16" s="34">
        <f t="shared" si="12"/>
        <v>1</v>
      </c>
      <c r="O16" s="30"/>
      <c r="P16" s="30"/>
    </row>
    <row r="17" spans="1:16" x14ac:dyDescent="0.25">
      <c r="A17" s="34">
        <f>'Input Data 2'!A17</f>
        <v>2.4</v>
      </c>
      <c r="B17" s="34">
        <f t="shared" si="0"/>
        <v>0</v>
      </c>
      <c r="C17" s="34">
        <f t="shared" si="1"/>
        <v>0.01</v>
      </c>
      <c r="D17" s="34">
        <f t="shared" si="2"/>
        <v>0.03</v>
      </c>
      <c r="E17" s="34">
        <f t="shared" si="3"/>
        <v>0.06</v>
      </c>
      <c r="F17" s="34">
        <f t="shared" si="4"/>
        <v>0.1</v>
      </c>
      <c r="G17" s="34">
        <f t="shared" si="5"/>
        <v>0.16</v>
      </c>
      <c r="H17" s="34">
        <f t="shared" si="6"/>
        <v>0.24</v>
      </c>
      <c r="I17" s="34">
        <f t="shared" si="7"/>
        <v>0.35</v>
      </c>
      <c r="J17" s="34">
        <f t="shared" si="8"/>
        <v>0.48</v>
      </c>
      <c r="K17" s="34">
        <f t="shared" si="9"/>
        <v>0.63</v>
      </c>
      <c r="L17" s="34">
        <f t="shared" si="10"/>
        <v>0.8</v>
      </c>
      <c r="M17" s="34">
        <f t="shared" si="11"/>
        <v>0.92</v>
      </c>
      <c r="N17" s="34">
        <f t="shared" si="12"/>
        <v>1</v>
      </c>
      <c r="O17" s="30"/>
      <c r="P17" s="30"/>
    </row>
    <row r="18" spans="1:16" x14ac:dyDescent="0.25">
      <c r="A18" s="7">
        <f>'Input Data 2'!A18</f>
        <v>2.6</v>
      </c>
      <c r="B18" s="34">
        <f t="shared" si="0"/>
        <v>0</v>
      </c>
      <c r="C18" s="34">
        <f t="shared" si="1"/>
        <v>0.01</v>
      </c>
      <c r="D18" s="34">
        <f t="shared" si="2"/>
        <v>0.03</v>
      </c>
      <c r="E18" s="34">
        <f t="shared" si="3"/>
        <v>0.06</v>
      </c>
      <c r="F18" s="34">
        <f t="shared" si="4"/>
        <v>0.1</v>
      </c>
      <c r="G18" s="34">
        <f t="shared" si="5"/>
        <v>0.16</v>
      </c>
      <c r="H18" s="34">
        <f t="shared" si="6"/>
        <v>0.24</v>
      </c>
      <c r="I18" s="34">
        <f t="shared" si="7"/>
        <v>0.35</v>
      </c>
      <c r="J18" s="34">
        <f t="shared" si="8"/>
        <v>0.48</v>
      </c>
      <c r="K18" s="34">
        <f t="shared" si="9"/>
        <v>0.63</v>
      </c>
      <c r="L18" s="34">
        <f t="shared" si="10"/>
        <v>0.8</v>
      </c>
      <c r="M18" s="34">
        <f t="shared" si="11"/>
        <v>0.92</v>
      </c>
      <c r="N18" s="34">
        <f t="shared" si="12"/>
        <v>1</v>
      </c>
      <c r="O18" s="30"/>
      <c r="P18" s="30"/>
    </row>
    <row r="19" spans="1:16" x14ac:dyDescent="0.25">
      <c r="A19" s="7">
        <f>'Input Data 2'!A19</f>
        <v>2.8000000000000003</v>
      </c>
      <c r="B19" s="34">
        <f t="shared" si="0"/>
        <v>0</v>
      </c>
      <c r="C19" s="34">
        <f t="shared" si="1"/>
        <v>0.01</v>
      </c>
      <c r="D19" s="34">
        <f t="shared" si="2"/>
        <v>0.03</v>
      </c>
      <c r="E19" s="34">
        <f t="shared" si="3"/>
        <v>0.06</v>
      </c>
      <c r="F19" s="34">
        <f t="shared" si="4"/>
        <v>0.1</v>
      </c>
      <c r="G19" s="34">
        <f t="shared" si="5"/>
        <v>0.16</v>
      </c>
      <c r="H19" s="34">
        <f t="shared" si="6"/>
        <v>0.24</v>
      </c>
      <c r="I19" s="34">
        <f t="shared" si="7"/>
        <v>0.35</v>
      </c>
      <c r="J19" s="34">
        <f t="shared" si="8"/>
        <v>0.48</v>
      </c>
      <c r="K19" s="34">
        <f t="shared" si="9"/>
        <v>0.63</v>
      </c>
      <c r="L19" s="34">
        <f t="shared" si="10"/>
        <v>0.8</v>
      </c>
      <c r="M19" s="34">
        <f t="shared" si="11"/>
        <v>0.92</v>
      </c>
      <c r="N19" s="34">
        <f t="shared" si="12"/>
        <v>1</v>
      </c>
      <c r="O19" s="30"/>
      <c r="P19" s="30"/>
    </row>
    <row r="20" spans="1:16" x14ac:dyDescent="0.25">
      <c r="A20" s="7">
        <f>'Input Data 2'!A20</f>
        <v>3.0000000000000004</v>
      </c>
      <c r="B20" s="34">
        <f t="shared" si="0"/>
        <v>0</v>
      </c>
      <c r="C20" s="34">
        <f t="shared" si="1"/>
        <v>0.01</v>
      </c>
      <c r="D20" s="34">
        <f t="shared" si="2"/>
        <v>0.03</v>
      </c>
      <c r="E20" s="34">
        <f t="shared" si="3"/>
        <v>0.06</v>
      </c>
      <c r="F20" s="34">
        <f t="shared" si="4"/>
        <v>0.1</v>
      </c>
      <c r="G20" s="34">
        <f t="shared" si="5"/>
        <v>0.16</v>
      </c>
      <c r="H20" s="34">
        <f t="shared" si="6"/>
        <v>0.24</v>
      </c>
      <c r="I20" s="34">
        <f t="shared" si="7"/>
        <v>0.35</v>
      </c>
      <c r="J20" s="34">
        <f t="shared" si="8"/>
        <v>0.48</v>
      </c>
      <c r="K20" s="34">
        <f t="shared" si="9"/>
        <v>0.63</v>
      </c>
      <c r="L20" s="34">
        <f t="shared" si="10"/>
        <v>0.8</v>
      </c>
      <c r="M20" s="34">
        <f t="shared" si="11"/>
        <v>0.92</v>
      </c>
      <c r="N20" s="34">
        <f t="shared" si="12"/>
        <v>1</v>
      </c>
      <c r="O20" s="33"/>
      <c r="P20" s="30"/>
    </row>
    <row r="21" spans="1:16" x14ac:dyDescent="0.25">
      <c r="A21" s="7">
        <f>'Input Data 2'!A21</f>
        <v>3.2000000000000006</v>
      </c>
      <c r="B21" s="34">
        <f t="shared" si="0"/>
        <v>0</v>
      </c>
      <c r="C21" s="34">
        <f t="shared" si="1"/>
        <v>0.01</v>
      </c>
      <c r="D21" s="34">
        <f t="shared" si="2"/>
        <v>0.03</v>
      </c>
      <c r="E21" s="34">
        <f t="shared" si="3"/>
        <v>0.06</v>
      </c>
      <c r="F21" s="34">
        <f t="shared" si="4"/>
        <v>0.1</v>
      </c>
      <c r="G21" s="34">
        <f t="shared" si="5"/>
        <v>0.16</v>
      </c>
      <c r="H21" s="34">
        <f t="shared" si="6"/>
        <v>0.24</v>
      </c>
      <c r="I21" s="34">
        <f t="shared" si="7"/>
        <v>0.35</v>
      </c>
      <c r="J21" s="34">
        <f t="shared" si="8"/>
        <v>0.48</v>
      </c>
      <c r="K21" s="34">
        <f t="shared" si="9"/>
        <v>0.63</v>
      </c>
      <c r="L21" s="34">
        <f t="shared" si="10"/>
        <v>0.8</v>
      </c>
      <c r="M21" s="34">
        <f t="shared" si="11"/>
        <v>0.92</v>
      </c>
      <c r="N21" s="34">
        <f t="shared" si="12"/>
        <v>1</v>
      </c>
      <c r="O21" s="30"/>
      <c r="P21" s="30"/>
    </row>
    <row r="22" spans="1:16" x14ac:dyDescent="0.25">
      <c r="A22" s="7">
        <f>'Input Data 2'!A22</f>
        <v>3.4000000000000008</v>
      </c>
      <c r="B22" s="34">
        <f t="shared" si="0"/>
        <v>0</v>
      </c>
      <c r="C22" s="34">
        <f t="shared" si="1"/>
        <v>0.01</v>
      </c>
      <c r="D22" s="34">
        <f t="shared" si="2"/>
        <v>0.03</v>
      </c>
      <c r="E22" s="34">
        <f t="shared" si="3"/>
        <v>0.06</v>
      </c>
      <c r="F22" s="34">
        <f t="shared" si="4"/>
        <v>0.1</v>
      </c>
      <c r="G22" s="34">
        <f t="shared" si="5"/>
        <v>0.16</v>
      </c>
      <c r="H22" s="34">
        <f t="shared" si="6"/>
        <v>0.24</v>
      </c>
      <c r="I22" s="34">
        <f t="shared" si="7"/>
        <v>0.35</v>
      </c>
      <c r="J22" s="34">
        <f t="shared" si="8"/>
        <v>0.48</v>
      </c>
      <c r="K22" s="34">
        <f t="shared" si="9"/>
        <v>0.63</v>
      </c>
      <c r="L22" s="34">
        <f t="shared" si="10"/>
        <v>0.8</v>
      </c>
      <c r="M22" s="34">
        <f t="shared" si="11"/>
        <v>0.92</v>
      </c>
      <c r="N22" s="34">
        <f t="shared" si="12"/>
        <v>1</v>
      </c>
      <c r="O22" s="30"/>
      <c r="P22" s="30"/>
    </row>
    <row r="23" spans="1:16" x14ac:dyDescent="0.25">
      <c r="A23" s="7">
        <f>'Input Data 2'!A23</f>
        <v>3.600000000000001</v>
      </c>
      <c r="B23" s="34">
        <f t="shared" si="0"/>
        <v>0</v>
      </c>
      <c r="C23" s="34">
        <f t="shared" si="1"/>
        <v>0.01</v>
      </c>
      <c r="D23" s="34">
        <f t="shared" si="2"/>
        <v>0.03</v>
      </c>
      <c r="E23" s="34">
        <f t="shared" si="3"/>
        <v>0.06</v>
      </c>
      <c r="F23" s="34">
        <f t="shared" si="4"/>
        <v>0.1</v>
      </c>
      <c r="G23" s="34">
        <f t="shared" si="5"/>
        <v>0.16</v>
      </c>
      <c r="H23" s="34">
        <f t="shared" si="6"/>
        <v>0.24</v>
      </c>
      <c r="I23" s="34">
        <f t="shared" si="7"/>
        <v>0.35</v>
      </c>
      <c r="J23" s="34">
        <f t="shared" si="8"/>
        <v>0.48</v>
      </c>
      <c r="K23" s="34">
        <f t="shared" si="9"/>
        <v>0.63</v>
      </c>
      <c r="L23" s="34">
        <f t="shared" si="10"/>
        <v>0.8</v>
      </c>
      <c r="M23" s="34">
        <f t="shared" si="11"/>
        <v>0.92</v>
      </c>
      <c r="N23" s="34">
        <f t="shared" si="12"/>
        <v>1</v>
      </c>
      <c r="O23" s="30"/>
      <c r="P23" s="30"/>
    </row>
    <row r="24" spans="1:16" x14ac:dyDescent="0.25">
      <c r="A24" s="7">
        <f>'Input Data 2'!A24</f>
        <v>3.8000000000000012</v>
      </c>
      <c r="B24" s="34">
        <f t="shared" si="0"/>
        <v>0</v>
      </c>
      <c r="C24" s="34">
        <f t="shared" si="1"/>
        <v>0.01</v>
      </c>
      <c r="D24" s="34">
        <f t="shared" si="2"/>
        <v>0.03</v>
      </c>
      <c r="E24" s="34">
        <f t="shared" si="3"/>
        <v>0.06</v>
      </c>
      <c r="F24" s="34">
        <f t="shared" si="4"/>
        <v>0.1</v>
      </c>
      <c r="G24" s="34">
        <f t="shared" si="5"/>
        <v>0.16</v>
      </c>
      <c r="H24" s="34">
        <f t="shared" si="6"/>
        <v>0.24</v>
      </c>
      <c r="I24" s="34">
        <f t="shared" si="7"/>
        <v>0.35</v>
      </c>
      <c r="J24" s="34">
        <f t="shared" si="8"/>
        <v>0.48</v>
      </c>
      <c r="K24" s="34">
        <f t="shared" si="9"/>
        <v>0.63</v>
      </c>
      <c r="L24" s="34">
        <f t="shared" si="10"/>
        <v>0.8</v>
      </c>
      <c r="M24" s="34">
        <f t="shared" si="11"/>
        <v>0.92</v>
      </c>
      <c r="N24" s="34">
        <f t="shared" si="12"/>
        <v>1</v>
      </c>
      <c r="O24" s="30"/>
      <c r="P24" s="30"/>
    </row>
    <row r="25" spans="1:16" x14ac:dyDescent="0.25">
      <c r="A25" s="35">
        <f>'Input Data 2'!A25</f>
        <v>4.0000000000000009</v>
      </c>
      <c r="B25" s="36">
        <f t="shared" si="0"/>
        <v>0</v>
      </c>
      <c r="C25" s="36">
        <f t="shared" si="1"/>
        <v>0.01</v>
      </c>
      <c r="D25" s="36">
        <f t="shared" si="2"/>
        <v>0.03</v>
      </c>
      <c r="E25" s="36">
        <f t="shared" si="3"/>
        <v>0.06</v>
      </c>
      <c r="F25" s="36">
        <f t="shared" si="4"/>
        <v>0.1</v>
      </c>
      <c r="G25" s="36">
        <f t="shared" si="5"/>
        <v>0.16</v>
      </c>
      <c r="H25" s="36">
        <f t="shared" si="6"/>
        <v>0.24</v>
      </c>
      <c r="I25" s="36">
        <f t="shared" si="7"/>
        <v>0.35</v>
      </c>
      <c r="J25" s="36">
        <f t="shared" si="8"/>
        <v>0.48</v>
      </c>
      <c r="K25" s="36">
        <f t="shared" si="9"/>
        <v>0.63</v>
      </c>
      <c r="L25" s="36">
        <f t="shared" si="10"/>
        <v>0.8</v>
      </c>
      <c r="M25" s="36">
        <f t="shared" si="11"/>
        <v>0.92</v>
      </c>
      <c r="N25" s="36">
        <f t="shared" si="12"/>
        <v>1</v>
      </c>
    </row>
    <row r="26" spans="1:16" x14ac:dyDescent="0.25">
      <c r="A26" s="35">
        <f>'Input Data 2'!A26</f>
        <v>4.2000000000000011</v>
      </c>
      <c r="B26" s="36">
        <f t="shared" si="0"/>
        <v>0</v>
      </c>
      <c r="C26" s="36">
        <f t="shared" si="1"/>
        <v>0.01</v>
      </c>
      <c r="D26" s="36">
        <f t="shared" si="2"/>
        <v>0.03</v>
      </c>
      <c r="E26" s="36">
        <f t="shared" si="3"/>
        <v>0.06</v>
      </c>
      <c r="F26" s="36">
        <f t="shared" si="4"/>
        <v>0.1</v>
      </c>
      <c r="G26" s="36">
        <f t="shared" si="5"/>
        <v>0.16</v>
      </c>
      <c r="H26" s="36">
        <f t="shared" si="6"/>
        <v>0.24</v>
      </c>
      <c r="I26" s="36">
        <f t="shared" si="7"/>
        <v>0.35</v>
      </c>
      <c r="J26" s="36">
        <f t="shared" si="8"/>
        <v>0.48</v>
      </c>
      <c r="K26" s="36">
        <f t="shared" si="9"/>
        <v>0.63</v>
      </c>
      <c r="L26" s="36">
        <f t="shared" si="10"/>
        <v>0.8</v>
      </c>
      <c r="M26" s="36">
        <f t="shared" si="11"/>
        <v>0.92</v>
      </c>
      <c r="N26" s="36">
        <f t="shared" si="12"/>
        <v>1</v>
      </c>
    </row>
    <row r="27" spans="1:16" x14ac:dyDescent="0.25">
      <c r="A27" s="35">
        <f>'Input Data 2'!A27</f>
        <v>4.4000000000000012</v>
      </c>
      <c r="B27" s="36">
        <f t="shared" si="0"/>
        <v>0</v>
      </c>
      <c r="C27" s="36">
        <f t="shared" si="1"/>
        <v>0.01</v>
      </c>
      <c r="D27" s="36">
        <f t="shared" si="2"/>
        <v>0.03</v>
      </c>
      <c r="E27" s="36">
        <f t="shared" si="3"/>
        <v>0.06</v>
      </c>
      <c r="F27" s="36">
        <f t="shared" si="4"/>
        <v>0.1</v>
      </c>
      <c r="G27" s="36">
        <f t="shared" si="5"/>
        <v>0.16</v>
      </c>
      <c r="H27" s="36">
        <f t="shared" si="6"/>
        <v>0.24</v>
      </c>
      <c r="I27" s="36">
        <f t="shared" si="7"/>
        <v>0.35</v>
      </c>
      <c r="J27" s="36">
        <f t="shared" si="8"/>
        <v>0.48</v>
      </c>
      <c r="K27" s="36">
        <f t="shared" si="9"/>
        <v>0.63</v>
      </c>
      <c r="L27" s="36">
        <f t="shared" si="10"/>
        <v>0.8</v>
      </c>
      <c r="M27" s="36">
        <f t="shared" si="11"/>
        <v>0.92</v>
      </c>
      <c r="N27" s="36">
        <f t="shared" si="12"/>
        <v>1</v>
      </c>
    </row>
    <row r="28" spans="1:16" x14ac:dyDescent="0.25">
      <c r="A28" s="35">
        <f>'Input Data 2'!A28</f>
        <v>4.6000000000000014</v>
      </c>
      <c r="B28" s="36">
        <f t="shared" si="0"/>
        <v>0</v>
      </c>
      <c r="C28" s="36">
        <f t="shared" si="1"/>
        <v>0.01</v>
      </c>
      <c r="D28" s="36">
        <f t="shared" si="2"/>
        <v>0.03</v>
      </c>
      <c r="E28" s="36">
        <f t="shared" si="3"/>
        <v>0.06</v>
      </c>
      <c r="F28" s="36">
        <f t="shared" si="4"/>
        <v>0.1</v>
      </c>
      <c r="G28" s="36">
        <f t="shared" si="5"/>
        <v>0.16</v>
      </c>
      <c r="H28" s="36">
        <f t="shared" si="6"/>
        <v>0.24</v>
      </c>
      <c r="I28" s="36">
        <f t="shared" si="7"/>
        <v>0.35</v>
      </c>
      <c r="J28" s="36">
        <f t="shared" si="8"/>
        <v>0.48</v>
      </c>
      <c r="K28" s="36">
        <f t="shared" si="9"/>
        <v>0.63</v>
      </c>
      <c r="L28" s="36">
        <f t="shared" si="10"/>
        <v>0.8</v>
      </c>
      <c r="M28" s="36">
        <f t="shared" si="11"/>
        <v>0.92</v>
      </c>
      <c r="N28" s="36">
        <f t="shared" si="12"/>
        <v>1</v>
      </c>
    </row>
    <row r="29" spans="1:16" x14ac:dyDescent="0.25">
      <c r="A29" s="35">
        <f>'Input Data 2'!A29</f>
        <v>4.8000000000000016</v>
      </c>
      <c r="B29" s="36">
        <f t="shared" si="0"/>
        <v>0</v>
      </c>
      <c r="C29" s="36">
        <f t="shared" si="1"/>
        <v>0.01</v>
      </c>
      <c r="D29" s="36">
        <f t="shared" si="2"/>
        <v>0.03</v>
      </c>
      <c r="E29" s="36">
        <f t="shared" si="3"/>
        <v>0.06</v>
      </c>
      <c r="F29" s="36">
        <f t="shared" si="4"/>
        <v>0.1</v>
      </c>
      <c r="G29" s="36">
        <f t="shared" si="5"/>
        <v>0.16</v>
      </c>
      <c r="H29" s="36">
        <f t="shared" si="6"/>
        <v>0.24</v>
      </c>
      <c r="I29" s="36">
        <f t="shared" si="7"/>
        <v>0.35</v>
      </c>
      <c r="J29" s="36">
        <f t="shared" si="8"/>
        <v>0.48</v>
      </c>
      <c r="K29" s="36">
        <f t="shared" si="9"/>
        <v>0.63</v>
      </c>
      <c r="L29" s="36">
        <f t="shared" si="10"/>
        <v>0.8</v>
      </c>
      <c r="M29" s="36">
        <f t="shared" si="11"/>
        <v>0.92</v>
      </c>
      <c r="N29" s="36">
        <f t="shared" si="12"/>
        <v>1</v>
      </c>
    </row>
    <row r="30" spans="1:16" x14ac:dyDescent="0.25">
      <c r="A30" s="35">
        <f>'Input Data 2'!A30</f>
        <v>5.0000000000000018</v>
      </c>
      <c r="B30" s="36">
        <f t="shared" si="0"/>
        <v>0</v>
      </c>
      <c r="C30" s="36">
        <f t="shared" si="1"/>
        <v>0.01</v>
      </c>
      <c r="D30" s="36">
        <f t="shared" si="2"/>
        <v>0.03</v>
      </c>
      <c r="E30" s="36">
        <f t="shared" si="3"/>
        <v>0.06</v>
      </c>
      <c r="F30" s="36">
        <f t="shared" si="4"/>
        <v>0.1</v>
      </c>
      <c r="G30" s="36">
        <f t="shared" si="5"/>
        <v>0.16</v>
      </c>
      <c r="H30" s="36">
        <f t="shared" si="6"/>
        <v>0.24</v>
      </c>
      <c r="I30" s="36">
        <f t="shared" si="7"/>
        <v>0.35</v>
      </c>
      <c r="J30" s="36">
        <f t="shared" si="8"/>
        <v>0.48</v>
      </c>
      <c r="K30" s="36">
        <f t="shared" si="9"/>
        <v>0.63</v>
      </c>
      <c r="L30" s="36">
        <f t="shared" si="10"/>
        <v>0.8</v>
      </c>
      <c r="M30" s="36">
        <f t="shared" si="11"/>
        <v>0.92</v>
      </c>
      <c r="N30" s="36">
        <f t="shared" si="12"/>
        <v>1</v>
      </c>
    </row>
    <row r="31" spans="1:16" x14ac:dyDescent="0.25">
      <c r="A31" s="35">
        <f>'Input Data 2'!A31</f>
        <v>5.200000000000002</v>
      </c>
      <c r="B31" s="36">
        <f t="shared" si="0"/>
        <v>0</v>
      </c>
      <c r="C31" s="36">
        <f t="shared" si="1"/>
        <v>0.01</v>
      </c>
      <c r="D31" s="36">
        <f t="shared" si="2"/>
        <v>0.03</v>
      </c>
      <c r="E31" s="36">
        <f t="shared" si="3"/>
        <v>0.06</v>
      </c>
      <c r="F31" s="36">
        <f t="shared" si="4"/>
        <v>0.1</v>
      </c>
      <c r="G31" s="36">
        <f t="shared" si="5"/>
        <v>0.16</v>
      </c>
      <c r="H31" s="36">
        <f t="shared" si="6"/>
        <v>0.24</v>
      </c>
      <c r="I31" s="36">
        <f t="shared" si="7"/>
        <v>0.35</v>
      </c>
      <c r="J31" s="36">
        <f t="shared" si="8"/>
        <v>0.48</v>
      </c>
      <c r="K31" s="36">
        <f t="shared" si="9"/>
        <v>0.63</v>
      </c>
      <c r="L31" s="36">
        <f t="shared" si="10"/>
        <v>0.8</v>
      </c>
      <c r="M31" s="36">
        <f t="shared" si="11"/>
        <v>0.92</v>
      </c>
      <c r="N31" s="36">
        <f t="shared" si="12"/>
        <v>1</v>
      </c>
    </row>
    <row r="32" spans="1:16" x14ac:dyDescent="0.25">
      <c r="A32" s="35">
        <f>'Input Data 2'!A32</f>
        <v>5.4000000000000021</v>
      </c>
      <c r="B32" s="36">
        <f t="shared" si="0"/>
        <v>0</v>
      </c>
      <c r="C32" s="36">
        <f t="shared" si="1"/>
        <v>0.01</v>
      </c>
      <c r="D32" s="36">
        <f t="shared" si="2"/>
        <v>0.03</v>
      </c>
      <c r="E32" s="36">
        <f t="shared" si="3"/>
        <v>0.06</v>
      </c>
      <c r="F32" s="36">
        <f t="shared" si="4"/>
        <v>0.1</v>
      </c>
      <c r="G32" s="36">
        <f t="shared" si="5"/>
        <v>0.16</v>
      </c>
      <c r="H32" s="36">
        <f t="shared" si="6"/>
        <v>0.24</v>
      </c>
      <c r="I32" s="36">
        <f t="shared" si="7"/>
        <v>0.35</v>
      </c>
      <c r="J32" s="36">
        <f t="shared" si="8"/>
        <v>0.48</v>
      </c>
      <c r="K32" s="36">
        <f t="shared" si="9"/>
        <v>0.63</v>
      </c>
      <c r="L32" s="36">
        <f t="shared" si="10"/>
        <v>0.8</v>
      </c>
      <c r="M32" s="36">
        <f t="shared" si="11"/>
        <v>0.92</v>
      </c>
      <c r="N32" s="36">
        <f t="shared" si="12"/>
        <v>1</v>
      </c>
    </row>
    <row r="33" spans="1:14" x14ac:dyDescent="0.25">
      <c r="A33" s="35">
        <f>'Input Data 2'!A33</f>
        <v>5.6000000000000023</v>
      </c>
      <c r="B33" s="36">
        <f t="shared" si="0"/>
        <v>0</v>
      </c>
      <c r="C33" s="36">
        <f t="shared" si="1"/>
        <v>0.01</v>
      </c>
      <c r="D33" s="36">
        <f t="shared" si="2"/>
        <v>0.03</v>
      </c>
      <c r="E33" s="36">
        <f t="shared" si="3"/>
        <v>0.06</v>
      </c>
      <c r="F33" s="36">
        <f t="shared" si="4"/>
        <v>0.1</v>
      </c>
      <c r="G33" s="36">
        <f t="shared" si="5"/>
        <v>0.16</v>
      </c>
      <c r="H33" s="36">
        <f t="shared" si="6"/>
        <v>0.24</v>
      </c>
      <c r="I33" s="36">
        <f t="shared" si="7"/>
        <v>0.35</v>
      </c>
      <c r="J33" s="36">
        <f t="shared" si="8"/>
        <v>0.48</v>
      </c>
      <c r="K33" s="36">
        <f t="shared" si="9"/>
        <v>0.63</v>
      </c>
      <c r="L33" s="36">
        <f t="shared" si="10"/>
        <v>0.8</v>
      </c>
      <c r="M33" s="36">
        <f t="shared" si="11"/>
        <v>0.92</v>
      </c>
      <c r="N33" s="36">
        <f t="shared" si="12"/>
        <v>1</v>
      </c>
    </row>
    <row r="34" spans="1:14" x14ac:dyDescent="0.25">
      <c r="A34" s="35">
        <f>'Input Data 2'!A34</f>
        <v>5.8000000000000025</v>
      </c>
      <c r="B34" s="36">
        <f t="shared" si="0"/>
        <v>0</v>
      </c>
      <c r="C34" s="36">
        <f t="shared" si="1"/>
        <v>0.01</v>
      </c>
      <c r="D34" s="36">
        <f t="shared" si="2"/>
        <v>0.03</v>
      </c>
      <c r="E34" s="36">
        <f t="shared" si="3"/>
        <v>0.06</v>
      </c>
      <c r="F34" s="36">
        <f t="shared" si="4"/>
        <v>0.1</v>
      </c>
      <c r="G34" s="36">
        <f t="shared" si="5"/>
        <v>0.16</v>
      </c>
      <c r="H34" s="36">
        <f t="shared" si="6"/>
        <v>0.24</v>
      </c>
      <c r="I34" s="36">
        <f t="shared" si="7"/>
        <v>0.35</v>
      </c>
      <c r="J34" s="36">
        <f t="shared" si="8"/>
        <v>0.48</v>
      </c>
      <c r="K34" s="36">
        <f t="shared" si="9"/>
        <v>0.63</v>
      </c>
      <c r="L34" s="36">
        <f t="shared" si="10"/>
        <v>0.8</v>
      </c>
      <c r="M34" s="36">
        <f t="shared" si="11"/>
        <v>0.92</v>
      </c>
      <c r="N34" s="36">
        <f t="shared" si="12"/>
        <v>1</v>
      </c>
    </row>
    <row r="35" spans="1:14" x14ac:dyDescent="0.25">
      <c r="A35" s="35">
        <f>'Input Data 2'!A35</f>
        <v>6.0000000000000027</v>
      </c>
      <c r="B35" s="36">
        <f t="shared" si="0"/>
        <v>0</v>
      </c>
      <c r="C35" s="36">
        <f t="shared" si="1"/>
        <v>0.01</v>
      </c>
      <c r="D35" s="36">
        <f t="shared" si="2"/>
        <v>0.03</v>
      </c>
      <c r="E35" s="36">
        <f t="shared" si="3"/>
        <v>0.06</v>
      </c>
      <c r="F35" s="36">
        <f t="shared" si="4"/>
        <v>0.1</v>
      </c>
      <c r="G35" s="36">
        <f t="shared" si="5"/>
        <v>0.16</v>
      </c>
      <c r="H35" s="36">
        <f t="shared" si="6"/>
        <v>0.24</v>
      </c>
      <c r="I35" s="36">
        <f t="shared" si="7"/>
        <v>0.35</v>
      </c>
      <c r="J35" s="36">
        <f t="shared" si="8"/>
        <v>0.48</v>
      </c>
      <c r="K35" s="36">
        <f t="shared" si="9"/>
        <v>0.63</v>
      </c>
      <c r="L35" s="36">
        <f t="shared" si="10"/>
        <v>0.8</v>
      </c>
      <c r="M35" s="36">
        <f t="shared" si="11"/>
        <v>0.92</v>
      </c>
      <c r="N35" s="36">
        <f t="shared" si="12"/>
        <v>1</v>
      </c>
    </row>
    <row r="36" spans="1:14" x14ac:dyDescent="0.25">
      <c r="A36" s="35">
        <f>'Input Data 2'!A36</f>
        <v>6.2000000000000028</v>
      </c>
      <c r="B36" s="36">
        <f t="shared" si="0"/>
        <v>0</v>
      </c>
      <c r="C36" s="36">
        <f t="shared" si="1"/>
        <v>0.01</v>
      </c>
      <c r="D36" s="36">
        <f t="shared" si="2"/>
        <v>0.03</v>
      </c>
      <c r="E36" s="36">
        <f t="shared" si="3"/>
        <v>0.06</v>
      </c>
      <c r="F36" s="36">
        <f t="shared" si="4"/>
        <v>0.1</v>
      </c>
      <c r="G36" s="36">
        <f t="shared" si="5"/>
        <v>0.16</v>
      </c>
      <c r="H36" s="36">
        <f t="shared" si="6"/>
        <v>0.24</v>
      </c>
      <c r="I36" s="36">
        <f t="shared" si="7"/>
        <v>0.35</v>
      </c>
      <c r="J36" s="36">
        <f t="shared" si="8"/>
        <v>0.48</v>
      </c>
      <c r="K36" s="36">
        <f t="shared" si="9"/>
        <v>0.63</v>
      </c>
      <c r="L36" s="36">
        <f t="shared" si="10"/>
        <v>0.8</v>
      </c>
      <c r="M36" s="36">
        <f t="shared" si="11"/>
        <v>0.92</v>
      </c>
      <c r="N36" s="36">
        <f t="shared" si="12"/>
        <v>1</v>
      </c>
    </row>
    <row r="37" spans="1:14" x14ac:dyDescent="0.25">
      <c r="A37" s="35">
        <f>'Input Data 2'!A37</f>
        <v>6.400000000000003</v>
      </c>
      <c r="B37" s="36">
        <f t="shared" si="0"/>
        <v>0</v>
      </c>
      <c r="C37" s="36">
        <f t="shared" si="1"/>
        <v>0.01</v>
      </c>
      <c r="D37" s="36">
        <f t="shared" si="2"/>
        <v>0.03</v>
      </c>
      <c r="E37" s="36">
        <f t="shared" si="3"/>
        <v>0.06</v>
      </c>
      <c r="F37" s="36">
        <f t="shared" si="4"/>
        <v>0.1</v>
      </c>
      <c r="G37" s="36">
        <f t="shared" si="5"/>
        <v>0.16</v>
      </c>
      <c r="H37" s="36">
        <f t="shared" si="6"/>
        <v>0.24</v>
      </c>
      <c r="I37" s="36">
        <f t="shared" si="7"/>
        <v>0.35</v>
      </c>
      <c r="J37" s="36">
        <f t="shared" si="8"/>
        <v>0.48</v>
      </c>
      <c r="K37" s="36">
        <f t="shared" si="9"/>
        <v>0.63</v>
      </c>
      <c r="L37" s="36">
        <f t="shared" si="10"/>
        <v>0.8</v>
      </c>
      <c r="M37" s="36">
        <f t="shared" si="11"/>
        <v>0.92</v>
      </c>
      <c r="N37" s="36">
        <f t="shared" si="12"/>
        <v>1</v>
      </c>
    </row>
    <row r="38" spans="1:14" x14ac:dyDescent="0.25">
      <c r="A38" s="35">
        <f>'Input Data 2'!A38</f>
        <v>6.6000000000000032</v>
      </c>
      <c r="B38" s="36">
        <f t="shared" si="0"/>
        <v>0</v>
      </c>
      <c r="C38" s="36">
        <f t="shared" si="1"/>
        <v>0.01</v>
      </c>
      <c r="D38" s="36">
        <f t="shared" si="2"/>
        <v>0.03</v>
      </c>
      <c r="E38" s="36">
        <f t="shared" si="3"/>
        <v>0.06</v>
      </c>
      <c r="F38" s="36">
        <f t="shared" si="4"/>
        <v>0.1</v>
      </c>
      <c r="G38" s="36">
        <f t="shared" si="5"/>
        <v>0.16</v>
      </c>
      <c r="H38" s="36">
        <f t="shared" si="6"/>
        <v>0.24</v>
      </c>
      <c r="I38" s="36">
        <f t="shared" si="7"/>
        <v>0.35</v>
      </c>
      <c r="J38" s="36">
        <f t="shared" si="8"/>
        <v>0.48</v>
      </c>
      <c r="K38" s="36">
        <f t="shared" si="9"/>
        <v>0.63</v>
      </c>
      <c r="L38" s="36">
        <f t="shared" si="10"/>
        <v>0.8</v>
      </c>
      <c r="M38" s="36">
        <f t="shared" si="11"/>
        <v>0.92</v>
      </c>
      <c r="N38" s="36">
        <f t="shared" si="12"/>
        <v>1</v>
      </c>
    </row>
    <row r="39" spans="1:14" x14ac:dyDescent="0.25">
      <c r="A39" s="35">
        <f>'Input Data 2'!A39</f>
        <v>6.8000000000000034</v>
      </c>
      <c r="B39" s="36">
        <f t="shared" si="0"/>
        <v>0</v>
      </c>
      <c r="C39" s="36">
        <f t="shared" si="1"/>
        <v>0.01</v>
      </c>
      <c r="D39" s="36">
        <f t="shared" si="2"/>
        <v>0.03</v>
      </c>
      <c r="E39" s="36">
        <f t="shared" si="3"/>
        <v>0.06</v>
      </c>
      <c r="F39" s="36">
        <f t="shared" si="4"/>
        <v>0.1</v>
      </c>
      <c r="G39" s="36">
        <f t="shared" si="5"/>
        <v>0.16</v>
      </c>
      <c r="H39" s="36">
        <f t="shared" si="6"/>
        <v>0.24</v>
      </c>
      <c r="I39" s="36">
        <f t="shared" si="7"/>
        <v>0.35</v>
      </c>
      <c r="J39" s="36">
        <f t="shared" si="8"/>
        <v>0.48</v>
      </c>
      <c r="K39" s="36">
        <f t="shared" si="9"/>
        <v>0.63</v>
      </c>
      <c r="L39" s="36">
        <f t="shared" si="10"/>
        <v>0.8</v>
      </c>
      <c r="M39" s="36">
        <f t="shared" si="11"/>
        <v>0.92</v>
      </c>
      <c r="N39" s="36">
        <f t="shared" si="12"/>
        <v>1</v>
      </c>
    </row>
    <row r="40" spans="1:14" x14ac:dyDescent="0.25">
      <c r="A40" s="35">
        <f>'Input Data 2'!A40</f>
        <v>7.0000000000000036</v>
      </c>
      <c r="B40" s="36">
        <f t="shared" si="0"/>
        <v>0</v>
      </c>
      <c r="C40" s="36">
        <f t="shared" si="1"/>
        <v>0.01</v>
      </c>
      <c r="D40" s="36">
        <f t="shared" si="2"/>
        <v>0.03</v>
      </c>
      <c r="E40" s="36">
        <f t="shared" si="3"/>
        <v>0.06</v>
      </c>
      <c r="F40" s="36">
        <f t="shared" si="4"/>
        <v>0.1</v>
      </c>
      <c r="G40" s="36">
        <f t="shared" si="5"/>
        <v>0.16</v>
      </c>
      <c r="H40" s="36">
        <f t="shared" si="6"/>
        <v>0.24</v>
      </c>
      <c r="I40" s="36">
        <f t="shared" si="7"/>
        <v>0.35</v>
      </c>
      <c r="J40" s="36">
        <f t="shared" si="8"/>
        <v>0.48</v>
      </c>
      <c r="K40" s="36">
        <f t="shared" si="9"/>
        <v>0.63</v>
      </c>
      <c r="L40" s="36">
        <f t="shared" si="10"/>
        <v>0.8</v>
      </c>
      <c r="M40" s="36">
        <f t="shared" si="11"/>
        <v>0.92</v>
      </c>
      <c r="N40" s="36">
        <f t="shared" si="12"/>
        <v>1</v>
      </c>
    </row>
    <row r="41" spans="1:14" x14ac:dyDescent="0.25">
      <c r="A41" s="35">
        <f>'Input Data 2'!A41</f>
        <v>7.2000000000000037</v>
      </c>
      <c r="B41" s="36">
        <f t="shared" si="0"/>
        <v>0</v>
      </c>
      <c r="C41" s="36">
        <f t="shared" si="1"/>
        <v>0.01</v>
      </c>
      <c r="D41" s="36">
        <f t="shared" si="2"/>
        <v>0.03</v>
      </c>
      <c r="E41" s="36">
        <f t="shared" si="3"/>
        <v>0.06</v>
      </c>
      <c r="F41" s="36">
        <f t="shared" si="4"/>
        <v>0.1</v>
      </c>
      <c r="G41" s="36">
        <f t="shared" si="5"/>
        <v>0.16</v>
      </c>
      <c r="H41" s="36">
        <f t="shared" si="6"/>
        <v>0.24</v>
      </c>
      <c r="I41" s="36">
        <f t="shared" si="7"/>
        <v>0.35</v>
      </c>
      <c r="J41" s="36">
        <f t="shared" si="8"/>
        <v>0.48</v>
      </c>
      <c r="K41" s="36">
        <f t="shared" si="9"/>
        <v>0.63</v>
      </c>
      <c r="L41" s="36">
        <f t="shared" si="10"/>
        <v>0.8</v>
      </c>
      <c r="M41" s="36">
        <f t="shared" si="11"/>
        <v>0.92</v>
      </c>
      <c r="N41" s="36">
        <f t="shared" si="12"/>
        <v>1</v>
      </c>
    </row>
    <row r="42" spans="1:14" x14ac:dyDescent="0.25">
      <c r="A42" s="35">
        <f>'Input Data 2'!A42</f>
        <v>7.4000000000000039</v>
      </c>
      <c r="B42" s="36">
        <f t="shared" si="0"/>
        <v>0</v>
      </c>
      <c r="C42" s="36">
        <f t="shared" si="1"/>
        <v>0.01</v>
      </c>
      <c r="D42" s="36">
        <f t="shared" si="2"/>
        <v>0.03</v>
      </c>
      <c r="E42" s="36">
        <f t="shared" si="3"/>
        <v>0.06</v>
      </c>
      <c r="F42" s="36">
        <f t="shared" si="4"/>
        <v>0.1</v>
      </c>
      <c r="G42" s="36">
        <f t="shared" si="5"/>
        <v>0.16</v>
      </c>
      <c r="H42" s="36">
        <f t="shared" si="6"/>
        <v>0.24</v>
      </c>
      <c r="I42" s="36">
        <f t="shared" si="7"/>
        <v>0.35</v>
      </c>
      <c r="J42" s="36">
        <f t="shared" si="8"/>
        <v>0.48</v>
      </c>
      <c r="K42" s="36">
        <f t="shared" si="9"/>
        <v>0.63</v>
      </c>
      <c r="L42" s="36">
        <f t="shared" si="10"/>
        <v>0.8</v>
      </c>
      <c r="M42" s="36">
        <f t="shared" si="11"/>
        <v>0.92</v>
      </c>
      <c r="N42" s="36">
        <f t="shared" si="12"/>
        <v>1</v>
      </c>
    </row>
    <row r="43" spans="1:14" x14ac:dyDescent="0.25">
      <c r="A43" s="35">
        <f>'Input Data 2'!A43</f>
        <v>7.6000000000000041</v>
      </c>
      <c r="B43" s="36">
        <f t="shared" si="0"/>
        <v>0</v>
      </c>
      <c r="C43" s="36">
        <f t="shared" si="1"/>
        <v>0.01</v>
      </c>
      <c r="D43" s="36">
        <f t="shared" si="2"/>
        <v>0.03</v>
      </c>
      <c r="E43" s="36">
        <f t="shared" si="3"/>
        <v>0.06</v>
      </c>
      <c r="F43" s="36">
        <f t="shared" si="4"/>
        <v>0.1</v>
      </c>
      <c r="G43" s="36">
        <f t="shared" si="5"/>
        <v>0.16</v>
      </c>
      <c r="H43" s="36">
        <f t="shared" si="6"/>
        <v>0.24</v>
      </c>
      <c r="I43" s="36">
        <f t="shared" si="7"/>
        <v>0.35</v>
      </c>
      <c r="J43" s="36">
        <f t="shared" si="8"/>
        <v>0.48</v>
      </c>
      <c r="K43" s="36">
        <f t="shared" si="9"/>
        <v>0.63</v>
      </c>
      <c r="L43" s="36">
        <f t="shared" si="10"/>
        <v>0.8</v>
      </c>
      <c r="M43" s="36">
        <f t="shared" si="11"/>
        <v>0.92</v>
      </c>
      <c r="N43" s="36">
        <f t="shared" si="12"/>
        <v>1</v>
      </c>
    </row>
    <row r="44" spans="1:14" x14ac:dyDescent="0.25">
      <c r="A44" s="35">
        <f>'Input Data 2'!A44</f>
        <v>7.8000000000000043</v>
      </c>
      <c r="B44" s="36">
        <f t="shared" si="0"/>
        <v>0</v>
      </c>
      <c r="C44" s="36">
        <f t="shared" si="1"/>
        <v>0.01</v>
      </c>
      <c r="D44" s="36">
        <f t="shared" si="2"/>
        <v>0.03</v>
      </c>
      <c r="E44" s="36">
        <f t="shared" si="3"/>
        <v>0.06</v>
      </c>
      <c r="F44" s="36">
        <f t="shared" si="4"/>
        <v>0.1</v>
      </c>
      <c r="G44" s="36">
        <f t="shared" si="5"/>
        <v>0.16</v>
      </c>
      <c r="H44" s="36">
        <f t="shared" si="6"/>
        <v>0.24</v>
      </c>
      <c r="I44" s="36">
        <f t="shared" si="7"/>
        <v>0.35</v>
      </c>
      <c r="J44" s="36">
        <f t="shared" si="8"/>
        <v>0.48</v>
      </c>
      <c r="K44" s="36">
        <f t="shared" si="9"/>
        <v>0.63</v>
      </c>
      <c r="L44" s="36">
        <f t="shared" si="10"/>
        <v>0.8</v>
      </c>
      <c r="M44" s="36">
        <f t="shared" si="11"/>
        <v>0.92</v>
      </c>
      <c r="N44" s="36">
        <f t="shared" si="12"/>
        <v>1</v>
      </c>
    </row>
    <row r="45" spans="1:14" x14ac:dyDescent="0.25">
      <c r="A45" s="35">
        <f>'Input Data 2'!A45</f>
        <v>8.0000000000000036</v>
      </c>
      <c r="B45" s="36">
        <f t="shared" si="0"/>
        <v>0</v>
      </c>
      <c r="C45" s="36">
        <f t="shared" si="1"/>
        <v>0.01</v>
      </c>
      <c r="D45" s="36">
        <f t="shared" si="2"/>
        <v>0.03</v>
      </c>
      <c r="E45" s="36">
        <f t="shared" si="3"/>
        <v>0.06</v>
      </c>
      <c r="F45" s="36">
        <f t="shared" si="4"/>
        <v>0.1</v>
      </c>
      <c r="G45" s="36">
        <f t="shared" si="5"/>
        <v>0.16</v>
      </c>
      <c r="H45" s="36">
        <f t="shared" si="6"/>
        <v>0.24</v>
      </c>
      <c r="I45" s="36">
        <f t="shared" si="7"/>
        <v>0.35</v>
      </c>
      <c r="J45" s="36">
        <f t="shared" si="8"/>
        <v>0.48</v>
      </c>
      <c r="K45" s="36">
        <f t="shared" si="9"/>
        <v>0.63</v>
      </c>
      <c r="L45" s="36">
        <f t="shared" si="10"/>
        <v>0.8</v>
      </c>
      <c r="M45" s="36">
        <f t="shared" si="11"/>
        <v>0.92</v>
      </c>
      <c r="N45" s="36">
        <f t="shared" si="12"/>
        <v>1</v>
      </c>
    </row>
    <row r="46" spans="1:14" x14ac:dyDescent="0.25">
      <c r="A46" s="1">
        <f>'Input Data 2'!A46</f>
        <v>8.2000000000000028</v>
      </c>
      <c r="B46" s="36">
        <f t="shared" si="0"/>
        <v>0</v>
      </c>
      <c r="C46" s="36">
        <f t="shared" si="1"/>
        <v>0.01</v>
      </c>
      <c r="D46" s="36">
        <f t="shared" si="2"/>
        <v>0.03</v>
      </c>
      <c r="E46" s="36">
        <f t="shared" si="3"/>
        <v>0.06</v>
      </c>
      <c r="F46" s="36">
        <f t="shared" si="4"/>
        <v>0.1</v>
      </c>
      <c r="G46" s="36">
        <f t="shared" si="5"/>
        <v>0.16</v>
      </c>
      <c r="H46" s="36">
        <f t="shared" si="6"/>
        <v>0.24</v>
      </c>
      <c r="I46" s="36">
        <f t="shared" si="7"/>
        <v>0.35</v>
      </c>
      <c r="J46" s="36">
        <f t="shared" si="8"/>
        <v>0.48</v>
      </c>
      <c r="K46" s="36">
        <f t="shared" si="9"/>
        <v>0.63</v>
      </c>
      <c r="L46" s="36">
        <f t="shared" si="10"/>
        <v>0.8</v>
      </c>
      <c r="M46" s="36">
        <f t="shared" si="11"/>
        <v>0.92</v>
      </c>
      <c r="N46" s="36">
        <f t="shared" si="12"/>
        <v>1</v>
      </c>
    </row>
    <row r="47" spans="1:14" x14ac:dyDescent="0.25">
      <c r="A47" s="1">
        <f>'Input Data 2'!A47</f>
        <v>8.4000000000000021</v>
      </c>
      <c r="B47" s="36">
        <f t="shared" si="0"/>
        <v>0</v>
      </c>
      <c r="C47" s="36">
        <f t="shared" si="1"/>
        <v>0.01</v>
      </c>
      <c r="D47" s="36">
        <f t="shared" si="2"/>
        <v>0.03</v>
      </c>
      <c r="E47" s="36">
        <f t="shared" si="3"/>
        <v>0.06</v>
      </c>
      <c r="F47" s="36">
        <f t="shared" si="4"/>
        <v>0.1</v>
      </c>
      <c r="G47" s="36">
        <f t="shared" si="5"/>
        <v>0.16</v>
      </c>
      <c r="H47" s="36">
        <f t="shared" si="6"/>
        <v>0.24</v>
      </c>
      <c r="I47" s="36">
        <f t="shared" si="7"/>
        <v>0.35</v>
      </c>
      <c r="J47" s="36">
        <f t="shared" si="8"/>
        <v>0.48</v>
      </c>
      <c r="K47" s="36">
        <f t="shared" si="9"/>
        <v>0.63</v>
      </c>
      <c r="L47" s="36">
        <f t="shared" si="10"/>
        <v>0.8</v>
      </c>
      <c r="M47" s="36">
        <f t="shared" si="11"/>
        <v>0.92</v>
      </c>
      <c r="N47" s="36">
        <f t="shared" si="12"/>
        <v>1</v>
      </c>
    </row>
    <row r="48" spans="1:14" x14ac:dyDescent="0.25">
      <c r="A48" s="1">
        <f>'Input Data 2'!A48</f>
        <v>8.6000000000000014</v>
      </c>
      <c r="B48" s="36">
        <f t="shared" si="0"/>
        <v>0</v>
      </c>
      <c r="C48" s="36">
        <f t="shared" si="1"/>
        <v>0.01</v>
      </c>
      <c r="D48" s="36">
        <f t="shared" si="2"/>
        <v>0.03</v>
      </c>
      <c r="E48" s="36">
        <f t="shared" si="3"/>
        <v>0.06</v>
      </c>
      <c r="F48" s="36">
        <f t="shared" si="4"/>
        <v>0.1</v>
      </c>
      <c r="G48" s="36">
        <f t="shared" si="5"/>
        <v>0.16</v>
      </c>
      <c r="H48" s="36">
        <f t="shared" si="6"/>
        <v>0.24</v>
      </c>
      <c r="I48" s="36">
        <f t="shared" si="7"/>
        <v>0.35</v>
      </c>
      <c r="J48" s="36">
        <f t="shared" si="8"/>
        <v>0.48</v>
      </c>
      <c r="K48" s="36">
        <f t="shared" si="9"/>
        <v>0.63</v>
      </c>
      <c r="L48" s="36">
        <f t="shared" si="10"/>
        <v>0.8</v>
      </c>
      <c r="M48" s="36">
        <f t="shared" si="11"/>
        <v>0.92</v>
      </c>
      <c r="N48" s="36">
        <f t="shared" si="12"/>
        <v>1</v>
      </c>
    </row>
    <row r="49" spans="1:14" x14ac:dyDescent="0.25">
      <c r="A49" s="1">
        <f>'Input Data 2'!A49</f>
        <v>8.8000000000000007</v>
      </c>
      <c r="B49" s="36">
        <f t="shared" si="0"/>
        <v>0</v>
      </c>
      <c r="C49" s="36">
        <f t="shared" si="1"/>
        <v>0.01</v>
      </c>
      <c r="D49" s="36">
        <f t="shared" si="2"/>
        <v>0.03</v>
      </c>
      <c r="E49" s="36">
        <f t="shared" si="3"/>
        <v>0.06</v>
      </c>
      <c r="F49" s="36">
        <f t="shared" si="4"/>
        <v>0.1</v>
      </c>
      <c r="G49" s="36">
        <f t="shared" si="5"/>
        <v>0.16</v>
      </c>
      <c r="H49" s="36">
        <f t="shared" si="6"/>
        <v>0.24</v>
      </c>
      <c r="I49" s="36">
        <f t="shared" si="7"/>
        <v>0.35</v>
      </c>
      <c r="J49" s="36">
        <f t="shared" si="8"/>
        <v>0.48</v>
      </c>
      <c r="K49" s="36">
        <f t="shared" si="9"/>
        <v>0.63</v>
      </c>
      <c r="L49" s="36">
        <f t="shared" si="10"/>
        <v>0.8</v>
      </c>
      <c r="M49" s="36">
        <f t="shared" si="11"/>
        <v>0.92</v>
      </c>
      <c r="N49" s="36">
        <f t="shared" si="12"/>
        <v>1</v>
      </c>
    </row>
    <row r="50" spans="1:14" x14ac:dyDescent="0.25">
      <c r="A50" s="1">
        <f>'Input Data 2'!A50</f>
        <v>9</v>
      </c>
      <c r="B50" s="36">
        <f t="shared" si="0"/>
        <v>0</v>
      </c>
      <c r="C50" s="36">
        <f t="shared" si="1"/>
        <v>0.01</v>
      </c>
      <c r="D50" s="36">
        <f t="shared" si="2"/>
        <v>0.03</v>
      </c>
      <c r="E50" s="36">
        <f t="shared" si="3"/>
        <v>0.06</v>
      </c>
      <c r="F50" s="36">
        <f t="shared" si="4"/>
        <v>0.1</v>
      </c>
      <c r="G50" s="36">
        <f t="shared" si="5"/>
        <v>0.16</v>
      </c>
      <c r="H50" s="36">
        <f t="shared" si="6"/>
        <v>0.24</v>
      </c>
      <c r="I50" s="36">
        <f t="shared" si="7"/>
        <v>0.35</v>
      </c>
      <c r="J50" s="36">
        <f t="shared" si="8"/>
        <v>0.48</v>
      </c>
      <c r="K50" s="36">
        <f t="shared" si="9"/>
        <v>0.63</v>
      </c>
      <c r="L50" s="36">
        <f t="shared" si="10"/>
        <v>0.8</v>
      </c>
      <c r="M50" s="36">
        <f t="shared" si="11"/>
        <v>0.92</v>
      </c>
      <c r="N50" s="36">
        <f t="shared" si="12"/>
        <v>1</v>
      </c>
    </row>
    <row r="51" spans="1:14" x14ac:dyDescent="0.25">
      <c r="A51" s="1">
        <f>'Input Data 2'!A51</f>
        <v>9.1999999999999993</v>
      </c>
      <c r="B51" s="36">
        <f t="shared" si="0"/>
        <v>0</v>
      </c>
      <c r="C51" s="36">
        <f t="shared" si="1"/>
        <v>0.01</v>
      </c>
      <c r="D51" s="36">
        <f t="shared" si="2"/>
        <v>0.03</v>
      </c>
      <c r="E51" s="36">
        <f t="shared" si="3"/>
        <v>0.06</v>
      </c>
      <c r="F51" s="36">
        <f t="shared" si="4"/>
        <v>0.1</v>
      </c>
      <c r="G51" s="36">
        <f t="shared" si="5"/>
        <v>0.16</v>
      </c>
      <c r="H51" s="36">
        <f t="shared" si="6"/>
        <v>0.24</v>
      </c>
      <c r="I51" s="36">
        <f t="shared" si="7"/>
        <v>0.35</v>
      </c>
      <c r="J51" s="36">
        <f t="shared" si="8"/>
        <v>0.48</v>
      </c>
      <c r="K51" s="36">
        <f t="shared" si="9"/>
        <v>0.63</v>
      </c>
      <c r="L51" s="36">
        <f t="shared" si="10"/>
        <v>0.8</v>
      </c>
      <c r="M51" s="36">
        <f t="shared" si="11"/>
        <v>0.92</v>
      </c>
      <c r="N51" s="36">
        <f t="shared" si="12"/>
        <v>1</v>
      </c>
    </row>
    <row r="52" spans="1:14" x14ac:dyDescent="0.25">
      <c r="A52" s="1">
        <f>'Input Data 2'!A52</f>
        <v>9.3999999999999986</v>
      </c>
      <c r="B52" s="36">
        <f t="shared" si="0"/>
        <v>0</v>
      </c>
      <c r="C52" s="36">
        <f t="shared" si="1"/>
        <v>0.01</v>
      </c>
      <c r="D52" s="36">
        <f t="shared" si="2"/>
        <v>0.03</v>
      </c>
      <c r="E52" s="36">
        <f t="shared" si="3"/>
        <v>0.06</v>
      </c>
      <c r="F52" s="36">
        <f t="shared" si="4"/>
        <v>0.1</v>
      </c>
      <c r="G52" s="36">
        <f t="shared" si="5"/>
        <v>0.16</v>
      </c>
      <c r="H52" s="36">
        <f t="shared" si="6"/>
        <v>0.24</v>
      </c>
      <c r="I52" s="36">
        <f t="shared" si="7"/>
        <v>0.35</v>
      </c>
      <c r="J52" s="36">
        <f t="shared" si="8"/>
        <v>0.48</v>
      </c>
      <c r="K52" s="36">
        <f t="shared" si="9"/>
        <v>0.63</v>
      </c>
      <c r="L52" s="36">
        <f t="shared" si="10"/>
        <v>0.8</v>
      </c>
      <c r="M52" s="36">
        <f t="shared" si="11"/>
        <v>0.92</v>
      </c>
      <c r="N52" s="36">
        <f t="shared" si="12"/>
        <v>1</v>
      </c>
    </row>
    <row r="53" spans="1:14" x14ac:dyDescent="0.25">
      <c r="A53" s="1">
        <f>'Input Data 2'!A53</f>
        <v>9.5999999999999979</v>
      </c>
      <c r="B53" s="36">
        <f t="shared" si="0"/>
        <v>0</v>
      </c>
      <c r="C53" s="36">
        <f t="shared" si="1"/>
        <v>0.01</v>
      </c>
      <c r="D53" s="36">
        <f t="shared" si="2"/>
        <v>0.03</v>
      </c>
      <c r="E53" s="36">
        <f t="shared" si="3"/>
        <v>0.06</v>
      </c>
      <c r="F53" s="36">
        <f t="shared" si="4"/>
        <v>0.1</v>
      </c>
      <c r="G53" s="36">
        <f t="shared" si="5"/>
        <v>0.16</v>
      </c>
      <c r="H53" s="36">
        <f t="shared" si="6"/>
        <v>0.24</v>
      </c>
      <c r="I53" s="36">
        <f t="shared" si="7"/>
        <v>0.35</v>
      </c>
      <c r="J53" s="36">
        <f t="shared" si="8"/>
        <v>0.48</v>
      </c>
      <c r="K53" s="36">
        <f t="shared" si="9"/>
        <v>0.63</v>
      </c>
      <c r="L53" s="36">
        <f t="shared" si="10"/>
        <v>0.8</v>
      </c>
      <c r="M53" s="36">
        <f t="shared" si="11"/>
        <v>0.92</v>
      </c>
      <c r="N53" s="36">
        <f t="shared" si="12"/>
        <v>1</v>
      </c>
    </row>
    <row r="54" spans="1:14" x14ac:dyDescent="0.25">
      <c r="A54" s="1">
        <f>'Input Data 2'!A54</f>
        <v>9.7999999999999972</v>
      </c>
      <c r="B54" s="36">
        <f t="shared" si="0"/>
        <v>0</v>
      </c>
      <c r="C54" s="36">
        <f t="shared" si="1"/>
        <v>0.01</v>
      </c>
      <c r="D54" s="36">
        <f t="shared" si="2"/>
        <v>0.03</v>
      </c>
      <c r="E54" s="36">
        <f t="shared" si="3"/>
        <v>0.06</v>
      </c>
      <c r="F54" s="36">
        <f t="shared" si="4"/>
        <v>0.1</v>
      </c>
      <c r="G54" s="36">
        <f t="shared" si="5"/>
        <v>0.16</v>
      </c>
      <c r="H54" s="36">
        <f t="shared" si="6"/>
        <v>0.24</v>
      </c>
      <c r="I54" s="36">
        <f t="shared" si="7"/>
        <v>0.35</v>
      </c>
      <c r="J54" s="36">
        <f t="shared" si="8"/>
        <v>0.48</v>
      </c>
      <c r="K54" s="36">
        <f t="shared" si="9"/>
        <v>0.63</v>
      </c>
      <c r="L54" s="36">
        <f t="shared" si="10"/>
        <v>0.8</v>
      </c>
      <c r="M54" s="36">
        <f t="shared" si="11"/>
        <v>0.92</v>
      </c>
      <c r="N54" s="36">
        <f t="shared" si="12"/>
        <v>1</v>
      </c>
    </row>
    <row r="55" spans="1:14" x14ac:dyDescent="0.25">
      <c r="A55" s="1">
        <f>'Input Data 2'!A55</f>
        <v>9.9999999999999964</v>
      </c>
      <c r="B55" s="36">
        <f t="shared" si="0"/>
        <v>0</v>
      </c>
      <c r="C55" s="36">
        <f t="shared" si="1"/>
        <v>0.01</v>
      </c>
      <c r="D55" s="36">
        <f t="shared" si="2"/>
        <v>0.03</v>
      </c>
      <c r="E55" s="36">
        <f t="shared" si="3"/>
        <v>0.06</v>
      </c>
      <c r="F55" s="36">
        <f t="shared" si="4"/>
        <v>0.1</v>
      </c>
      <c r="G55" s="36">
        <f t="shared" si="5"/>
        <v>0.16</v>
      </c>
      <c r="H55" s="36">
        <f t="shared" si="6"/>
        <v>0.24</v>
      </c>
      <c r="I55" s="36">
        <f t="shared" si="7"/>
        <v>0.35</v>
      </c>
      <c r="J55" s="36">
        <f t="shared" si="8"/>
        <v>0.48</v>
      </c>
      <c r="K55" s="36">
        <f t="shared" si="9"/>
        <v>0.63</v>
      </c>
      <c r="L55" s="36">
        <f t="shared" si="10"/>
        <v>0.8</v>
      </c>
      <c r="M55" s="36">
        <f t="shared" si="11"/>
        <v>0.92</v>
      </c>
      <c r="N55" s="36">
        <f t="shared" si="12"/>
        <v>1</v>
      </c>
    </row>
    <row r="56" spans="1:14" x14ac:dyDescent="0.25">
      <c r="A56" s="1">
        <f>'Input Data 2'!A56</f>
        <v>10.199999999999996</v>
      </c>
      <c r="B56" s="36">
        <f t="shared" si="0"/>
        <v>0</v>
      </c>
      <c r="C56" s="36">
        <f t="shared" si="1"/>
        <v>0.01</v>
      </c>
      <c r="D56" s="36">
        <f t="shared" si="2"/>
        <v>0.03</v>
      </c>
      <c r="E56" s="36">
        <f t="shared" si="3"/>
        <v>0.06</v>
      </c>
      <c r="F56" s="36">
        <f t="shared" si="4"/>
        <v>0.1</v>
      </c>
      <c r="G56" s="36">
        <f t="shared" si="5"/>
        <v>0.16</v>
      </c>
      <c r="H56" s="36">
        <f t="shared" si="6"/>
        <v>0.24</v>
      </c>
      <c r="I56" s="36">
        <f t="shared" si="7"/>
        <v>0.35</v>
      </c>
      <c r="J56" s="36">
        <f t="shared" si="8"/>
        <v>0.48</v>
      </c>
      <c r="K56" s="36">
        <f t="shared" si="9"/>
        <v>0.63</v>
      </c>
      <c r="L56" s="36">
        <f t="shared" si="10"/>
        <v>0.8</v>
      </c>
      <c r="M56" s="36">
        <f t="shared" si="11"/>
        <v>0.92</v>
      </c>
      <c r="N56" s="36">
        <f t="shared" si="12"/>
        <v>1</v>
      </c>
    </row>
    <row r="57" spans="1:14" x14ac:dyDescent="0.25">
      <c r="A57" s="1">
        <f>'Input Data 2'!A57</f>
        <v>10.399999999999995</v>
      </c>
      <c r="B57" s="36">
        <f t="shared" si="0"/>
        <v>0</v>
      </c>
      <c r="C57" s="36">
        <f t="shared" si="1"/>
        <v>0.01</v>
      </c>
      <c r="D57" s="36">
        <f t="shared" si="2"/>
        <v>0.03</v>
      </c>
      <c r="E57" s="36">
        <f t="shared" si="3"/>
        <v>0.06</v>
      </c>
      <c r="F57" s="36">
        <f t="shared" si="4"/>
        <v>0.1</v>
      </c>
      <c r="G57" s="36">
        <f t="shared" si="5"/>
        <v>0.16</v>
      </c>
      <c r="H57" s="36">
        <f t="shared" si="6"/>
        <v>0.24</v>
      </c>
      <c r="I57" s="36">
        <f t="shared" si="7"/>
        <v>0.35</v>
      </c>
      <c r="J57" s="36">
        <f t="shared" si="8"/>
        <v>0.48</v>
      </c>
      <c r="K57" s="36">
        <f t="shared" si="9"/>
        <v>0.63</v>
      </c>
      <c r="L57" s="36">
        <f t="shared" si="10"/>
        <v>0.8</v>
      </c>
      <c r="M57" s="36">
        <f t="shared" si="11"/>
        <v>0.92</v>
      </c>
      <c r="N57" s="36">
        <f t="shared" si="12"/>
        <v>1</v>
      </c>
    </row>
    <row r="58" spans="1:14" x14ac:dyDescent="0.25">
      <c r="A58" s="1">
        <f>'Input Data 2'!A58</f>
        <v>10.599999999999994</v>
      </c>
      <c r="B58" s="36">
        <f t="shared" si="0"/>
        <v>0</v>
      </c>
      <c r="C58" s="36">
        <f t="shared" si="1"/>
        <v>0.01</v>
      </c>
      <c r="D58" s="36">
        <f t="shared" si="2"/>
        <v>0.03</v>
      </c>
      <c r="E58" s="36">
        <f t="shared" si="3"/>
        <v>0.06</v>
      </c>
      <c r="F58" s="36">
        <f t="shared" si="4"/>
        <v>0.1</v>
      </c>
      <c r="G58" s="36">
        <f t="shared" si="5"/>
        <v>0.16</v>
      </c>
      <c r="H58" s="36">
        <f t="shared" si="6"/>
        <v>0.24</v>
      </c>
      <c r="I58" s="36">
        <f t="shared" si="7"/>
        <v>0.35</v>
      </c>
      <c r="J58" s="36">
        <f t="shared" si="8"/>
        <v>0.48</v>
      </c>
      <c r="K58" s="36">
        <f t="shared" si="9"/>
        <v>0.63</v>
      </c>
      <c r="L58" s="36">
        <f t="shared" si="10"/>
        <v>0.8</v>
      </c>
      <c r="M58" s="36">
        <f t="shared" si="11"/>
        <v>0.92</v>
      </c>
      <c r="N58" s="36">
        <f t="shared" si="12"/>
        <v>1</v>
      </c>
    </row>
    <row r="59" spans="1:14" x14ac:dyDescent="0.25">
      <c r="A59" s="1">
        <f>'Input Data 2'!A59</f>
        <v>10.799999999999994</v>
      </c>
      <c r="B59" s="36">
        <f t="shared" si="0"/>
        <v>0</v>
      </c>
      <c r="C59" s="36">
        <f t="shared" si="1"/>
        <v>0.01</v>
      </c>
      <c r="D59" s="36">
        <f t="shared" si="2"/>
        <v>0.03</v>
      </c>
      <c r="E59" s="36">
        <f t="shared" si="3"/>
        <v>0.06</v>
      </c>
      <c r="F59" s="36">
        <f t="shared" si="4"/>
        <v>0.1</v>
      </c>
      <c r="G59" s="36">
        <f t="shared" si="5"/>
        <v>0.16</v>
      </c>
      <c r="H59" s="36">
        <f t="shared" si="6"/>
        <v>0.24</v>
      </c>
      <c r="I59" s="36">
        <f t="shared" si="7"/>
        <v>0.35</v>
      </c>
      <c r="J59" s="36">
        <f t="shared" si="8"/>
        <v>0.48</v>
      </c>
      <c r="K59" s="36">
        <f t="shared" si="9"/>
        <v>0.63</v>
      </c>
      <c r="L59" s="36">
        <f t="shared" si="10"/>
        <v>0.8</v>
      </c>
      <c r="M59" s="36">
        <f t="shared" si="11"/>
        <v>0.92</v>
      </c>
      <c r="N59" s="36">
        <f t="shared" si="12"/>
        <v>1</v>
      </c>
    </row>
    <row r="60" spans="1:14" x14ac:dyDescent="0.25">
      <c r="A60" s="1">
        <f>'Input Data 2'!A60</f>
        <v>10.999999999999993</v>
      </c>
      <c r="B60" s="36">
        <f t="shared" si="0"/>
        <v>0</v>
      </c>
      <c r="C60" s="36">
        <f t="shared" si="1"/>
        <v>0.01</v>
      </c>
      <c r="D60" s="36">
        <f t="shared" si="2"/>
        <v>0.03</v>
      </c>
      <c r="E60" s="36">
        <f t="shared" si="3"/>
        <v>0.06</v>
      </c>
      <c r="F60" s="36">
        <f t="shared" si="4"/>
        <v>0.1</v>
      </c>
      <c r="G60" s="36">
        <f t="shared" si="5"/>
        <v>0.16</v>
      </c>
      <c r="H60" s="36">
        <f t="shared" si="6"/>
        <v>0.24</v>
      </c>
      <c r="I60" s="36">
        <f t="shared" si="7"/>
        <v>0.35</v>
      </c>
      <c r="J60" s="36">
        <f t="shared" si="8"/>
        <v>0.48</v>
      </c>
      <c r="K60" s="36">
        <f t="shared" si="9"/>
        <v>0.63</v>
      </c>
      <c r="L60" s="36">
        <f t="shared" si="10"/>
        <v>0.8</v>
      </c>
      <c r="M60" s="36">
        <f t="shared" si="11"/>
        <v>0.92</v>
      </c>
      <c r="N60" s="36">
        <f t="shared" si="12"/>
        <v>1</v>
      </c>
    </row>
    <row r="61" spans="1:14" x14ac:dyDescent="0.25">
      <c r="A61" s="1">
        <f>'Input Data 2'!A61</f>
        <v>11.199999999999992</v>
      </c>
      <c r="B61" s="36">
        <f t="shared" si="0"/>
        <v>0</v>
      </c>
      <c r="C61" s="36">
        <f t="shared" si="1"/>
        <v>0.01</v>
      </c>
      <c r="D61" s="36">
        <f t="shared" si="2"/>
        <v>0.03</v>
      </c>
      <c r="E61" s="36">
        <f t="shared" si="3"/>
        <v>0.06</v>
      </c>
      <c r="F61" s="36">
        <f t="shared" si="4"/>
        <v>0.1</v>
      </c>
      <c r="G61" s="36">
        <f t="shared" si="5"/>
        <v>0.16</v>
      </c>
      <c r="H61" s="36">
        <f t="shared" si="6"/>
        <v>0.24</v>
      </c>
      <c r="I61" s="36">
        <f t="shared" si="7"/>
        <v>0.35</v>
      </c>
      <c r="J61" s="36">
        <f t="shared" si="8"/>
        <v>0.48</v>
      </c>
      <c r="K61" s="36">
        <f t="shared" si="9"/>
        <v>0.63</v>
      </c>
      <c r="L61" s="36">
        <f t="shared" si="10"/>
        <v>0.8</v>
      </c>
      <c r="M61" s="36">
        <f t="shared" si="11"/>
        <v>0.92</v>
      </c>
      <c r="N61" s="36">
        <f t="shared" si="12"/>
        <v>1</v>
      </c>
    </row>
    <row r="62" spans="1:14" x14ac:dyDescent="0.25">
      <c r="A62" s="1">
        <f>'Input Data 2'!A62</f>
        <v>11.399999999999991</v>
      </c>
      <c r="B62" s="36">
        <f t="shared" si="0"/>
        <v>0</v>
      </c>
      <c r="C62" s="36">
        <f t="shared" si="1"/>
        <v>0.01</v>
      </c>
      <c r="D62" s="36">
        <f t="shared" si="2"/>
        <v>0.03</v>
      </c>
      <c r="E62" s="36">
        <f t="shared" si="3"/>
        <v>0.06</v>
      </c>
      <c r="F62" s="36">
        <f t="shared" si="4"/>
        <v>0.1</v>
      </c>
      <c r="G62" s="36">
        <f t="shared" si="5"/>
        <v>0.16</v>
      </c>
      <c r="H62" s="36">
        <f t="shared" si="6"/>
        <v>0.24</v>
      </c>
      <c r="I62" s="36">
        <f t="shared" si="7"/>
        <v>0.35</v>
      </c>
      <c r="J62" s="36">
        <f t="shared" si="8"/>
        <v>0.48</v>
      </c>
      <c r="K62" s="36">
        <f t="shared" si="9"/>
        <v>0.63</v>
      </c>
      <c r="L62" s="36">
        <f t="shared" si="10"/>
        <v>0.8</v>
      </c>
      <c r="M62" s="36">
        <f t="shared" si="11"/>
        <v>0.92</v>
      </c>
      <c r="N62" s="36">
        <f t="shared" si="12"/>
        <v>1</v>
      </c>
    </row>
    <row r="63" spans="1:14" x14ac:dyDescent="0.25">
      <c r="A63" s="1">
        <f>'Input Data 2'!A63</f>
        <v>11.599999999999991</v>
      </c>
      <c r="B63" s="36">
        <f t="shared" si="0"/>
        <v>0</v>
      </c>
      <c r="C63" s="36">
        <f t="shared" si="1"/>
        <v>0.01</v>
      </c>
      <c r="D63" s="36">
        <f t="shared" si="2"/>
        <v>0.03</v>
      </c>
      <c r="E63" s="36">
        <f t="shared" si="3"/>
        <v>0.06</v>
      </c>
      <c r="F63" s="36">
        <f t="shared" si="4"/>
        <v>0.1</v>
      </c>
      <c r="G63" s="36">
        <f t="shared" si="5"/>
        <v>0.16</v>
      </c>
      <c r="H63" s="36">
        <f t="shared" si="6"/>
        <v>0.24</v>
      </c>
      <c r="I63" s="36">
        <f t="shared" si="7"/>
        <v>0.35</v>
      </c>
      <c r="J63" s="36">
        <f t="shared" si="8"/>
        <v>0.48</v>
      </c>
      <c r="K63" s="36">
        <f t="shared" si="9"/>
        <v>0.63</v>
      </c>
      <c r="L63" s="36">
        <f t="shared" si="10"/>
        <v>0.8</v>
      </c>
      <c r="M63" s="36">
        <f t="shared" si="11"/>
        <v>0.92</v>
      </c>
      <c r="N63" s="36">
        <f t="shared" si="12"/>
        <v>1</v>
      </c>
    </row>
    <row r="64" spans="1:14" x14ac:dyDescent="0.25">
      <c r="A64" s="1">
        <f>'Input Data 2'!A64</f>
        <v>11.79999999999999</v>
      </c>
      <c r="B64" s="36">
        <f t="shared" si="0"/>
        <v>0</v>
      </c>
      <c r="C64" s="36">
        <f t="shared" si="1"/>
        <v>0.01</v>
      </c>
      <c r="D64" s="36">
        <f t="shared" si="2"/>
        <v>0.03</v>
      </c>
      <c r="E64" s="36">
        <f t="shared" si="3"/>
        <v>0.06</v>
      </c>
      <c r="F64" s="36">
        <f t="shared" si="4"/>
        <v>0.1</v>
      </c>
      <c r="G64" s="36">
        <f t="shared" si="5"/>
        <v>0.16</v>
      </c>
      <c r="H64" s="36">
        <f t="shared" si="6"/>
        <v>0.24</v>
      </c>
      <c r="I64" s="36">
        <f t="shared" si="7"/>
        <v>0.35</v>
      </c>
      <c r="J64" s="36">
        <f t="shared" si="8"/>
        <v>0.48</v>
      </c>
      <c r="K64" s="36">
        <f t="shared" si="9"/>
        <v>0.63</v>
      </c>
      <c r="L64" s="36">
        <f t="shared" si="10"/>
        <v>0.8</v>
      </c>
      <c r="M64" s="36">
        <f t="shared" si="11"/>
        <v>0.92</v>
      </c>
      <c r="N64" s="36">
        <f t="shared" si="12"/>
        <v>1</v>
      </c>
    </row>
    <row r="65" spans="1:14" x14ac:dyDescent="0.25">
      <c r="A65" s="1">
        <f>'Input Data 2'!A65</f>
        <v>11.999999999999989</v>
      </c>
      <c r="B65" s="36">
        <f t="shared" si="0"/>
        <v>0</v>
      </c>
      <c r="C65" s="36">
        <f t="shared" si="1"/>
        <v>0.01</v>
      </c>
      <c r="D65" s="36">
        <f t="shared" si="2"/>
        <v>0.03</v>
      </c>
      <c r="E65" s="36">
        <f t="shared" si="3"/>
        <v>0.06</v>
      </c>
      <c r="F65" s="36">
        <f t="shared" si="4"/>
        <v>0.1</v>
      </c>
      <c r="G65" s="36">
        <f t="shared" si="5"/>
        <v>0.16</v>
      </c>
      <c r="H65" s="36">
        <f t="shared" si="6"/>
        <v>0.24</v>
      </c>
      <c r="I65" s="36">
        <f t="shared" si="7"/>
        <v>0.35</v>
      </c>
      <c r="J65" s="36">
        <f t="shared" si="8"/>
        <v>0.48</v>
      </c>
      <c r="K65" s="36">
        <f t="shared" si="9"/>
        <v>0.63</v>
      </c>
      <c r="L65" s="36">
        <f t="shared" si="10"/>
        <v>0.8</v>
      </c>
      <c r="M65" s="36">
        <f t="shared" si="11"/>
        <v>0.92</v>
      </c>
      <c r="N65" s="36">
        <f t="shared" si="12"/>
        <v>1</v>
      </c>
    </row>
    <row r="66" spans="1:14" x14ac:dyDescent="0.25">
      <c r="A66" s="1">
        <f>'Input Data 2'!A66</f>
        <v>12.199999999999989</v>
      </c>
      <c r="B66" s="36">
        <f t="shared" si="0"/>
        <v>0</v>
      </c>
      <c r="C66" s="36">
        <f t="shared" si="1"/>
        <v>0.01</v>
      </c>
      <c r="D66" s="36">
        <f t="shared" si="2"/>
        <v>0.03</v>
      </c>
      <c r="E66" s="36">
        <f t="shared" si="3"/>
        <v>0.06</v>
      </c>
      <c r="F66" s="36">
        <f t="shared" si="4"/>
        <v>0.1</v>
      </c>
      <c r="G66" s="36">
        <f t="shared" si="5"/>
        <v>0.16</v>
      </c>
      <c r="H66" s="36">
        <f t="shared" si="6"/>
        <v>0.24</v>
      </c>
      <c r="I66" s="36">
        <f t="shared" si="7"/>
        <v>0.35</v>
      </c>
      <c r="J66" s="36">
        <f t="shared" si="8"/>
        <v>0.48</v>
      </c>
      <c r="K66" s="36">
        <f t="shared" si="9"/>
        <v>0.63</v>
      </c>
      <c r="L66" s="36">
        <f t="shared" si="10"/>
        <v>0.8</v>
      </c>
      <c r="M66" s="36">
        <f t="shared" si="11"/>
        <v>0.92</v>
      </c>
      <c r="N66" s="36">
        <f t="shared" si="12"/>
        <v>1</v>
      </c>
    </row>
    <row r="67" spans="1:14" x14ac:dyDescent="0.25">
      <c r="A67" s="1">
        <f>'Input Data 2'!A67</f>
        <v>12.399999999999988</v>
      </c>
      <c r="B67" s="36">
        <f t="shared" si="0"/>
        <v>0</v>
      </c>
      <c r="C67" s="36">
        <f t="shared" si="1"/>
        <v>0.01</v>
      </c>
      <c r="D67" s="36">
        <f t="shared" si="2"/>
        <v>0.03</v>
      </c>
      <c r="E67" s="36">
        <f t="shared" si="3"/>
        <v>0.06</v>
      </c>
      <c r="F67" s="36">
        <f t="shared" si="4"/>
        <v>0.1</v>
      </c>
      <c r="G67" s="36">
        <f t="shared" si="5"/>
        <v>0.16</v>
      </c>
      <c r="H67" s="36">
        <f t="shared" si="6"/>
        <v>0.24</v>
      </c>
      <c r="I67" s="36">
        <f t="shared" si="7"/>
        <v>0.35</v>
      </c>
      <c r="J67" s="36">
        <f t="shared" si="8"/>
        <v>0.48</v>
      </c>
      <c r="K67" s="36">
        <f t="shared" si="9"/>
        <v>0.63</v>
      </c>
      <c r="L67" s="36">
        <f t="shared" si="10"/>
        <v>0.8</v>
      </c>
      <c r="M67" s="36">
        <f t="shared" si="11"/>
        <v>0.92</v>
      </c>
      <c r="N67" s="36">
        <f t="shared" si="12"/>
        <v>1</v>
      </c>
    </row>
    <row r="68" spans="1:14" x14ac:dyDescent="0.25">
      <c r="A68" s="1">
        <f>'Input Data 2'!A68</f>
        <v>12.599999999999987</v>
      </c>
      <c r="B68" s="36">
        <f t="shared" si="0"/>
        <v>0</v>
      </c>
      <c r="C68" s="36">
        <f t="shared" si="1"/>
        <v>0.01</v>
      </c>
      <c r="D68" s="36">
        <f t="shared" si="2"/>
        <v>0.03</v>
      </c>
      <c r="E68" s="36">
        <f t="shared" si="3"/>
        <v>0.06</v>
      </c>
      <c r="F68" s="36">
        <f t="shared" si="4"/>
        <v>0.1</v>
      </c>
      <c r="G68" s="36">
        <f t="shared" si="5"/>
        <v>0.16</v>
      </c>
      <c r="H68" s="36">
        <f t="shared" si="6"/>
        <v>0.24</v>
      </c>
      <c r="I68" s="36">
        <f t="shared" si="7"/>
        <v>0.35</v>
      </c>
      <c r="J68" s="36">
        <f t="shared" si="8"/>
        <v>0.48</v>
      </c>
      <c r="K68" s="36">
        <f t="shared" si="9"/>
        <v>0.63</v>
      </c>
      <c r="L68" s="36">
        <f t="shared" si="10"/>
        <v>0.8</v>
      </c>
      <c r="M68" s="36">
        <f t="shared" si="11"/>
        <v>0.92</v>
      </c>
      <c r="N68" s="36">
        <f t="shared" si="12"/>
        <v>1</v>
      </c>
    </row>
    <row r="69" spans="1:14" x14ac:dyDescent="0.25">
      <c r="A69" s="1">
        <f>'Input Data 2'!A69</f>
        <v>12.799999999999986</v>
      </c>
      <c r="B69" s="36">
        <f t="shared" si="0"/>
        <v>0</v>
      </c>
      <c r="C69" s="36">
        <f t="shared" si="1"/>
        <v>0.01</v>
      </c>
      <c r="D69" s="36">
        <f t="shared" si="2"/>
        <v>0.03</v>
      </c>
      <c r="E69" s="36">
        <f t="shared" si="3"/>
        <v>0.06</v>
      </c>
      <c r="F69" s="36">
        <f t="shared" si="4"/>
        <v>0.1</v>
      </c>
      <c r="G69" s="36">
        <f t="shared" si="5"/>
        <v>0.16</v>
      </c>
      <c r="H69" s="36">
        <f t="shared" si="6"/>
        <v>0.24</v>
      </c>
      <c r="I69" s="36">
        <f t="shared" si="7"/>
        <v>0.35</v>
      </c>
      <c r="J69" s="36">
        <f t="shared" si="8"/>
        <v>0.48</v>
      </c>
      <c r="K69" s="36">
        <f t="shared" si="9"/>
        <v>0.63</v>
      </c>
      <c r="L69" s="36">
        <f t="shared" si="10"/>
        <v>0.8</v>
      </c>
      <c r="M69" s="36">
        <f t="shared" si="11"/>
        <v>0.92</v>
      </c>
      <c r="N69" s="36">
        <f t="shared" si="12"/>
        <v>1</v>
      </c>
    </row>
    <row r="70" spans="1:14" x14ac:dyDescent="0.25">
      <c r="A70" s="1">
        <f>'Input Data 2'!A70</f>
        <v>12.999999999999986</v>
      </c>
      <c r="B70" s="36">
        <f t="shared" ref="B70:N85" si="13">B69</f>
        <v>0</v>
      </c>
      <c r="C70" s="36">
        <f t="shared" si="13"/>
        <v>0.01</v>
      </c>
      <c r="D70" s="36">
        <f t="shared" si="13"/>
        <v>0.03</v>
      </c>
      <c r="E70" s="36">
        <f t="shared" si="13"/>
        <v>0.06</v>
      </c>
      <c r="F70" s="36">
        <f t="shared" si="13"/>
        <v>0.1</v>
      </c>
      <c r="G70" s="36">
        <f t="shared" si="13"/>
        <v>0.16</v>
      </c>
      <c r="H70" s="36">
        <f t="shared" si="13"/>
        <v>0.24</v>
      </c>
      <c r="I70" s="36">
        <f t="shared" si="13"/>
        <v>0.35</v>
      </c>
      <c r="J70" s="36">
        <f t="shared" si="13"/>
        <v>0.48</v>
      </c>
      <c r="K70" s="36">
        <f t="shared" si="13"/>
        <v>0.63</v>
      </c>
      <c r="L70" s="36">
        <f t="shared" si="13"/>
        <v>0.8</v>
      </c>
      <c r="M70" s="36">
        <f t="shared" si="13"/>
        <v>0.92</v>
      </c>
      <c r="N70" s="36">
        <f t="shared" si="13"/>
        <v>1</v>
      </c>
    </row>
    <row r="71" spans="1:14" x14ac:dyDescent="0.25">
      <c r="A71" s="1">
        <f>'Input Data 2'!A71</f>
        <v>13.199999999999985</v>
      </c>
      <c r="B71" s="36">
        <f t="shared" si="13"/>
        <v>0</v>
      </c>
      <c r="C71" s="36">
        <f t="shared" si="13"/>
        <v>0.01</v>
      </c>
      <c r="D71" s="36">
        <f t="shared" si="13"/>
        <v>0.03</v>
      </c>
      <c r="E71" s="36">
        <f t="shared" si="13"/>
        <v>0.06</v>
      </c>
      <c r="F71" s="36">
        <f t="shared" si="13"/>
        <v>0.1</v>
      </c>
      <c r="G71" s="36">
        <f t="shared" si="13"/>
        <v>0.16</v>
      </c>
      <c r="H71" s="36">
        <f t="shared" si="13"/>
        <v>0.24</v>
      </c>
      <c r="I71" s="36">
        <f t="shared" si="13"/>
        <v>0.35</v>
      </c>
      <c r="J71" s="36">
        <f t="shared" si="13"/>
        <v>0.48</v>
      </c>
      <c r="K71" s="36">
        <f t="shared" si="13"/>
        <v>0.63</v>
      </c>
      <c r="L71" s="36">
        <f t="shared" si="13"/>
        <v>0.8</v>
      </c>
      <c r="M71" s="36">
        <f t="shared" si="13"/>
        <v>0.92</v>
      </c>
      <c r="N71" s="36">
        <f t="shared" si="13"/>
        <v>1</v>
      </c>
    </row>
    <row r="72" spans="1:14" x14ac:dyDescent="0.25">
      <c r="A72" s="1">
        <f>'Input Data 2'!A72</f>
        <v>13.399999999999984</v>
      </c>
      <c r="B72" s="36">
        <f t="shared" si="13"/>
        <v>0</v>
      </c>
      <c r="C72" s="36">
        <f t="shared" si="13"/>
        <v>0.01</v>
      </c>
      <c r="D72" s="36">
        <f t="shared" si="13"/>
        <v>0.03</v>
      </c>
      <c r="E72" s="36">
        <f t="shared" si="13"/>
        <v>0.06</v>
      </c>
      <c r="F72" s="36">
        <f t="shared" si="13"/>
        <v>0.1</v>
      </c>
      <c r="G72" s="36">
        <f t="shared" si="13"/>
        <v>0.16</v>
      </c>
      <c r="H72" s="36">
        <f t="shared" si="13"/>
        <v>0.24</v>
      </c>
      <c r="I72" s="36">
        <f t="shared" si="13"/>
        <v>0.35</v>
      </c>
      <c r="J72" s="36">
        <f t="shared" si="13"/>
        <v>0.48</v>
      </c>
      <c r="K72" s="36">
        <f t="shared" si="13"/>
        <v>0.63</v>
      </c>
      <c r="L72" s="36">
        <f t="shared" si="13"/>
        <v>0.8</v>
      </c>
      <c r="M72" s="36">
        <f t="shared" si="13"/>
        <v>0.92</v>
      </c>
      <c r="N72" s="36">
        <f t="shared" si="13"/>
        <v>1</v>
      </c>
    </row>
    <row r="73" spans="1:14" x14ac:dyDescent="0.25">
      <c r="A73" s="1">
        <f>'Input Data 2'!A73</f>
        <v>13.599999999999984</v>
      </c>
      <c r="B73" s="36">
        <f t="shared" si="13"/>
        <v>0</v>
      </c>
      <c r="C73" s="36">
        <f t="shared" si="13"/>
        <v>0.01</v>
      </c>
      <c r="D73" s="36">
        <f t="shared" si="13"/>
        <v>0.03</v>
      </c>
      <c r="E73" s="36">
        <f t="shared" si="13"/>
        <v>0.06</v>
      </c>
      <c r="F73" s="36">
        <f t="shared" si="13"/>
        <v>0.1</v>
      </c>
      <c r="G73" s="36">
        <f t="shared" si="13"/>
        <v>0.16</v>
      </c>
      <c r="H73" s="36">
        <f t="shared" si="13"/>
        <v>0.24</v>
      </c>
      <c r="I73" s="36">
        <f t="shared" si="13"/>
        <v>0.35</v>
      </c>
      <c r="J73" s="36">
        <f t="shared" si="13"/>
        <v>0.48</v>
      </c>
      <c r="K73" s="36">
        <f t="shared" si="13"/>
        <v>0.63</v>
      </c>
      <c r="L73" s="36">
        <f t="shared" si="13"/>
        <v>0.8</v>
      </c>
      <c r="M73" s="36">
        <f t="shared" si="13"/>
        <v>0.92</v>
      </c>
      <c r="N73" s="36">
        <f t="shared" si="13"/>
        <v>1</v>
      </c>
    </row>
    <row r="74" spans="1:14" x14ac:dyDescent="0.25">
      <c r="A74" s="1">
        <f>'Input Data 2'!A74</f>
        <v>13.799999999999983</v>
      </c>
      <c r="B74" s="36">
        <f t="shared" si="13"/>
        <v>0</v>
      </c>
      <c r="C74" s="36">
        <f t="shared" si="13"/>
        <v>0.01</v>
      </c>
      <c r="D74" s="36">
        <f t="shared" si="13"/>
        <v>0.03</v>
      </c>
      <c r="E74" s="36">
        <f t="shared" si="13"/>
        <v>0.06</v>
      </c>
      <c r="F74" s="36">
        <f t="shared" si="13"/>
        <v>0.1</v>
      </c>
      <c r="G74" s="36">
        <f t="shared" si="13"/>
        <v>0.16</v>
      </c>
      <c r="H74" s="36">
        <f t="shared" si="13"/>
        <v>0.24</v>
      </c>
      <c r="I74" s="36">
        <f t="shared" si="13"/>
        <v>0.35</v>
      </c>
      <c r="J74" s="36">
        <f t="shared" si="13"/>
        <v>0.48</v>
      </c>
      <c r="K74" s="36">
        <f t="shared" si="13"/>
        <v>0.63</v>
      </c>
      <c r="L74" s="36">
        <f t="shared" si="13"/>
        <v>0.8</v>
      </c>
      <c r="M74" s="36">
        <f t="shared" si="13"/>
        <v>0.92</v>
      </c>
      <c r="N74" s="36">
        <f t="shared" si="13"/>
        <v>1</v>
      </c>
    </row>
    <row r="75" spans="1:14" x14ac:dyDescent="0.25">
      <c r="A75" s="1">
        <f>'Input Data 2'!A75</f>
        <v>13.999999999999982</v>
      </c>
      <c r="B75" s="36">
        <f t="shared" si="13"/>
        <v>0</v>
      </c>
      <c r="C75" s="36">
        <f t="shared" si="13"/>
        <v>0.01</v>
      </c>
      <c r="D75" s="36">
        <f t="shared" si="13"/>
        <v>0.03</v>
      </c>
      <c r="E75" s="36">
        <f t="shared" si="13"/>
        <v>0.06</v>
      </c>
      <c r="F75" s="36">
        <f t="shared" si="13"/>
        <v>0.1</v>
      </c>
      <c r="G75" s="36">
        <f t="shared" si="13"/>
        <v>0.16</v>
      </c>
      <c r="H75" s="36">
        <f t="shared" si="13"/>
        <v>0.24</v>
      </c>
      <c r="I75" s="36">
        <f t="shared" si="13"/>
        <v>0.35</v>
      </c>
      <c r="J75" s="36">
        <f t="shared" si="13"/>
        <v>0.48</v>
      </c>
      <c r="K75" s="36">
        <f t="shared" si="13"/>
        <v>0.63</v>
      </c>
      <c r="L75" s="36">
        <f t="shared" si="13"/>
        <v>0.8</v>
      </c>
      <c r="M75" s="36">
        <f t="shared" si="13"/>
        <v>0.92</v>
      </c>
      <c r="N75" s="36">
        <f t="shared" si="13"/>
        <v>1</v>
      </c>
    </row>
    <row r="76" spans="1:14" x14ac:dyDescent="0.25">
      <c r="A76" s="1">
        <f>'Input Data 2'!A76</f>
        <v>14.199999999999982</v>
      </c>
      <c r="B76" s="36">
        <f t="shared" si="13"/>
        <v>0</v>
      </c>
      <c r="C76" s="36">
        <f t="shared" si="13"/>
        <v>0.01</v>
      </c>
      <c r="D76" s="36">
        <f t="shared" si="13"/>
        <v>0.03</v>
      </c>
      <c r="E76" s="36">
        <f t="shared" si="13"/>
        <v>0.06</v>
      </c>
      <c r="F76" s="36">
        <f t="shared" si="13"/>
        <v>0.1</v>
      </c>
      <c r="G76" s="36">
        <f t="shared" si="13"/>
        <v>0.16</v>
      </c>
      <c r="H76" s="36">
        <f t="shared" si="13"/>
        <v>0.24</v>
      </c>
      <c r="I76" s="36">
        <f t="shared" si="13"/>
        <v>0.35</v>
      </c>
      <c r="J76" s="36">
        <f t="shared" si="13"/>
        <v>0.48</v>
      </c>
      <c r="K76" s="36">
        <f t="shared" si="13"/>
        <v>0.63</v>
      </c>
      <c r="L76" s="36">
        <f t="shared" si="13"/>
        <v>0.8</v>
      </c>
      <c r="M76" s="36">
        <f t="shared" si="13"/>
        <v>0.92</v>
      </c>
      <c r="N76" s="36">
        <f t="shared" si="13"/>
        <v>1</v>
      </c>
    </row>
    <row r="77" spans="1:14" x14ac:dyDescent="0.25">
      <c r="A77" s="1">
        <f>'Input Data 2'!A77</f>
        <v>14.399999999999981</v>
      </c>
      <c r="B77" s="36">
        <f t="shared" si="13"/>
        <v>0</v>
      </c>
      <c r="C77" s="36">
        <f t="shared" si="13"/>
        <v>0.01</v>
      </c>
      <c r="D77" s="36">
        <f t="shared" si="13"/>
        <v>0.03</v>
      </c>
      <c r="E77" s="36">
        <f t="shared" si="13"/>
        <v>0.06</v>
      </c>
      <c r="F77" s="36">
        <f t="shared" si="13"/>
        <v>0.1</v>
      </c>
      <c r="G77" s="36">
        <f t="shared" si="13"/>
        <v>0.16</v>
      </c>
      <c r="H77" s="36">
        <f t="shared" si="13"/>
        <v>0.24</v>
      </c>
      <c r="I77" s="36">
        <f t="shared" si="13"/>
        <v>0.35</v>
      </c>
      <c r="J77" s="36">
        <f t="shared" si="13"/>
        <v>0.48</v>
      </c>
      <c r="K77" s="36">
        <f t="shared" si="13"/>
        <v>0.63</v>
      </c>
      <c r="L77" s="36">
        <f t="shared" si="13"/>
        <v>0.8</v>
      </c>
      <c r="M77" s="36">
        <f t="shared" si="13"/>
        <v>0.92</v>
      </c>
      <c r="N77" s="36">
        <f t="shared" si="13"/>
        <v>1</v>
      </c>
    </row>
    <row r="78" spans="1:14" x14ac:dyDescent="0.25">
      <c r="A78" s="1">
        <f>'Input Data 2'!A78</f>
        <v>14.59999999999998</v>
      </c>
      <c r="B78" s="36">
        <f t="shared" si="13"/>
        <v>0</v>
      </c>
      <c r="C78" s="36">
        <f t="shared" si="13"/>
        <v>0.01</v>
      </c>
      <c r="D78" s="36">
        <f t="shared" si="13"/>
        <v>0.03</v>
      </c>
      <c r="E78" s="36">
        <f t="shared" si="13"/>
        <v>0.06</v>
      </c>
      <c r="F78" s="36">
        <f t="shared" si="13"/>
        <v>0.1</v>
      </c>
      <c r="G78" s="36">
        <f t="shared" si="13"/>
        <v>0.16</v>
      </c>
      <c r="H78" s="36">
        <f t="shared" si="13"/>
        <v>0.24</v>
      </c>
      <c r="I78" s="36">
        <f t="shared" si="13"/>
        <v>0.35</v>
      </c>
      <c r="J78" s="36">
        <f t="shared" si="13"/>
        <v>0.48</v>
      </c>
      <c r="K78" s="36">
        <f t="shared" si="13"/>
        <v>0.63</v>
      </c>
      <c r="L78" s="36">
        <f t="shared" si="13"/>
        <v>0.8</v>
      </c>
      <c r="M78" s="36">
        <f t="shared" si="13"/>
        <v>0.92</v>
      </c>
      <c r="N78" s="36">
        <f t="shared" si="13"/>
        <v>1</v>
      </c>
    </row>
    <row r="79" spans="1:14" x14ac:dyDescent="0.25">
      <c r="A79" s="1">
        <f>'Input Data 2'!A79</f>
        <v>14.799999999999979</v>
      </c>
      <c r="B79" s="36">
        <f t="shared" si="13"/>
        <v>0</v>
      </c>
      <c r="C79" s="36">
        <f t="shared" si="13"/>
        <v>0.01</v>
      </c>
      <c r="D79" s="36">
        <f t="shared" si="13"/>
        <v>0.03</v>
      </c>
      <c r="E79" s="36">
        <f t="shared" si="13"/>
        <v>0.06</v>
      </c>
      <c r="F79" s="36">
        <f t="shared" si="13"/>
        <v>0.1</v>
      </c>
      <c r="G79" s="36">
        <f t="shared" si="13"/>
        <v>0.16</v>
      </c>
      <c r="H79" s="36">
        <f t="shared" si="13"/>
        <v>0.24</v>
      </c>
      <c r="I79" s="36">
        <f t="shared" si="13"/>
        <v>0.35</v>
      </c>
      <c r="J79" s="36">
        <f t="shared" si="13"/>
        <v>0.48</v>
      </c>
      <c r="K79" s="36">
        <f t="shared" si="13"/>
        <v>0.63</v>
      </c>
      <c r="L79" s="36">
        <f t="shared" si="13"/>
        <v>0.8</v>
      </c>
      <c r="M79" s="36">
        <f t="shared" si="13"/>
        <v>0.92</v>
      </c>
      <c r="N79" s="36">
        <f t="shared" si="13"/>
        <v>1</v>
      </c>
    </row>
    <row r="80" spans="1:14" x14ac:dyDescent="0.25">
      <c r="A80" s="1">
        <f>'Input Data 2'!A80</f>
        <v>14.999999999999979</v>
      </c>
      <c r="B80" s="36">
        <f t="shared" si="13"/>
        <v>0</v>
      </c>
      <c r="C80" s="36">
        <f t="shared" si="13"/>
        <v>0.01</v>
      </c>
      <c r="D80" s="36">
        <f t="shared" si="13"/>
        <v>0.03</v>
      </c>
      <c r="E80" s="36">
        <f t="shared" si="13"/>
        <v>0.06</v>
      </c>
      <c r="F80" s="36">
        <f t="shared" si="13"/>
        <v>0.1</v>
      </c>
      <c r="G80" s="36">
        <f t="shared" si="13"/>
        <v>0.16</v>
      </c>
      <c r="H80" s="36">
        <f t="shared" si="13"/>
        <v>0.24</v>
      </c>
      <c r="I80" s="36">
        <f t="shared" si="13"/>
        <v>0.35</v>
      </c>
      <c r="J80" s="36">
        <f t="shared" si="13"/>
        <v>0.48</v>
      </c>
      <c r="K80" s="36">
        <f t="shared" si="13"/>
        <v>0.63</v>
      </c>
      <c r="L80" s="36">
        <f t="shared" si="13"/>
        <v>0.8</v>
      </c>
      <c r="M80" s="36">
        <f t="shared" si="13"/>
        <v>0.92</v>
      </c>
      <c r="N80" s="36">
        <f t="shared" si="13"/>
        <v>1</v>
      </c>
    </row>
    <row r="81" spans="1:14" x14ac:dyDescent="0.25">
      <c r="A81" s="1">
        <f>'Input Data 2'!A81</f>
        <v>15.199999999999978</v>
      </c>
      <c r="B81" s="36">
        <f t="shared" si="13"/>
        <v>0</v>
      </c>
      <c r="C81" s="36">
        <f t="shared" si="13"/>
        <v>0.01</v>
      </c>
      <c r="D81" s="36">
        <f t="shared" si="13"/>
        <v>0.03</v>
      </c>
      <c r="E81" s="36">
        <f t="shared" si="13"/>
        <v>0.06</v>
      </c>
      <c r="F81" s="36">
        <f t="shared" si="13"/>
        <v>0.1</v>
      </c>
      <c r="G81" s="36">
        <f t="shared" si="13"/>
        <v>0.16</v>
      </c>
      <c r="H81" s="36">
        <f t="shared" si="13"/>
        <v>0.24</v>
      </c>
      <c r="I81" s="36">
        <f t="shared" si="13"/>
        <v>0.35</v>
      </c>
      <c r="J81" s="36">
        <f t="shared" si="13"/>
        <v>0.48</v>
      </c>
      <c r="K81" s="36">
        <f t="shared" si="13"/>
        <v>0.63</v>
      </c>
      <c r="L81" s="36">
        <f t="shared" si="13"/>
        <v>0.8</v>
      </c>
      <c r="M81" s="36">
        <f t="shared" si="13"/>
        <v>0.92</v>
      </c>
      <c r="N81" s="36">
        <f t="shared" si="13"/>
        <v>1</v>
      </c>
    </row>
    <row r="82" spans="1:14" x14ac:dyDescent="0.25">
      <c r="A82" s="1">
        <f>'Input Data 2'!A82</f>
        <v>15.399999999999977</v>
      </c>
      <c r="B82" s="36">
        <f t="shared" si="13"/>
        <v>0</v>
      </c>
      <c r="C82" s="36">
        <f t="shared" si="13"/>
        <v>0.01</v>
      </c>
      <c r="D82" s="36">
        <f t="shared" si="13"/>
        <v>0.03</v>
      </c>
      <c r="E82" s="36">
        <f t="shared" si="13"/>
        <v>0.06</v>
      </c>
      <c r="F82" s="36">
        <f t="shared" si="13"/>
        <v>0.1</v>
      </c>
      <c r="G82" s="36">
        <f t="shared" si="13"/>
        <v>0.16</v>
      </c>
      <c r="H82" s="36">
        <f t="shared" si="13"/>
        <v>0.24</v>
      </c>
      <c r="I82" s="36">
        <f t="shared" si="13"/>
        <v>0.35</v>
      </c>
      <c r="J82" s="36">
        <f t="shared" si="13"/>
        <v>0.48</v>
      </c>
      <c r="K82" s="36">
        <f t="shared" si="13"/>
        <v>0.63</v>
      </c>
      <c r="L82" s="36">
        <f t="shared" si="13"/>
        <v>0.8</v>
      </c>
      <c r="M82" s="36">
        <f t="shared" si="13"/>
        <v>0.92</v>
      </c>
      <c r="N82" s="36">
        <f t="shared" si="13"/>
        <v>1</v>
      </c>
    </row>
    <row r="83" spans="1:14" x14ac:dyDescent="0.25">
      <c r="A83" s="1">
        <f>'Input Data 2'!A83</f>
        <v>15.599999999999977</v>
      </c>
      <c r="B83" s="36">
        <f t="shared" si="13"/>
        <v>0</v>
      </c>
      <c r="C83" s="36">
        <f t="shared" si="13"/>
        <v>0.01</v>
      </c>
      <c r="D83" s="36">
        <f t="shared" si="13"/>
        <v>0.03</v>
      </c>
      <c r="E83" s="36">
        <f t="shared" si="13"/>
        <v>0.06</v>
      </c>
      <c r="F83" s="36">
        <f t="shared" si="13"/>
        <v>0.1</v>
      </c>
      <c r="G83" s="36">
        <f t="shared" si="13"/>
        <v>0.16</v>
      </c>
      <c r="H83" s="36">
        <f t="shared" si="13"/>
        <v>0.24</v>
      </c>
      <c r="I83" s="36">
        <f t="shared" si="13"/>
        <v>0.35</v>
      </c>
      <c r="J83" s="36">
        <f t="shared" si="13"/>
        <v>0.48</v>
      </c>
      <c r="K83" s="36">
        <f t="shared" si="13"/>
        <v>0.63</v>
      </c>
      <c r="L83" s="36">
        <f t="shared" si="13"/>
        <v>0.8</v>
      </c>
      <c r="M83" s="36">
        <f t="shared" si="13"/>
        <v>0.92</v>
      </c>
      <c r="N83" s="36">
        <f t="shared" si="13"/>
        <v>1</v>
      </c>
    </row>
    <row r="84" spans="1:14" x14ac:dyDescent="0.25">
      <c r="A84" s="1">
        <f>'Input Data 2'!A84</f>
        <v>15.799999999999976</v>
      </c>
      <c r="B84" s="36">
        <f t="shared" si="13"/>
        <v>0</v>
      </c>
      <c r="C84" s="36">
        <f t="shared" si="13"/>
        <v>0.01</v>
      </c>
      <c r="D84" s="36">
        <f t="shared" si="13"/>
        <v>0.03</v>
      </c>
      <c r="E84" s="36">
        <f t="shared" si="13"/>
        <v>0.06</v>
      </c>
      <c r="F84" s="36">
        <f t="shared" si="13"/>
        <v>0.1</v>
      </c>
      <c r="G84" s="36">
        <f t="shared" si="13"/>
        <v>0.16</v>
      </c>
      <c r="H84" s="36">
        <f t="shared" si="13"/>
        <v>0.24</v>
      </c>
      <c r="I84" s="36">
        <f t="shared" si="13"/>
        <v>0.35</v>
      </c>
      <c r="J84" s="36">
        <f t="shared" si="13"/>
        <v>0.48</v>
      </c>
      <c r="K84" s="36">
        <f t="shared" si="13"/>
        <v>0.63</v>
      </c>
      <c r="L84" s="36">
        <f t="shared" si="13"/>
        <v>0.8</v>
      </c>
      <c r="M84" s="36">
        <f t="shared" si="13"/>
        <v>0.92</v>
      </c>
      <c r="N84" s="36">
        <f t="shared" si="13"/>
        <v>1</v>
      </c>
    </row>
    <row r="85" spans="1:14" x14ac:dyDescent="0.25">
      <c r="A85" s="1">
        <f>'Input Data 2'!A85</f>
        <v>15.999999999999975</v>
      </c>
      <c r="B85" s="36">
        <f t="shared" si="13"/>
        <v>0</v>
      </c>
      <c r="C85" s="36">
        <f t="shared" si="13"/>
        <v>0.01</v>
      </c>
      <c r="D85" s="36">
        <f t="shared" si="13"/>
        <v>0.03</v>
      </c>
      <c r="E85" s="36">
        <f t="shared" si="13"/>
        <v>0.06</v>
      </c>
      <c r="F85" s="36">
        <f t="shared" si="13"/>
        <v>0.1</v>
      </c>
      <c r="G85" s="36">
        <f t="shared" si="13"/>
        <v>0.16</v>
      </c>
      <c r="H85" s="36">
        <f t="shared" si="13"/>
        <v>0.24</v>
      </c>
      <c r="I85" s="36">
        <f t="shared" si="13"/>
        <v>0.35</v>
      </c>
      <c r="J85" s="36">
        <f t="shared" si="13"/>
        <v>0.48</v>
      </c>
      <c r="K85" s="36">
        <f t="shared" si="13"/>
        <v>0.63</v>
      </c>
      <c r="L85" s="36">
        <f t="shared" si="13"/>
        <v>0.8</v>
      </c>
      <c r="M85" s="36">
        <f t="shared" si="13"/>
        <v>0.92</v>
      </c>
      <c r="N85" s="36">
        <f t="shared" si="13"/>
        <v>1</v>
      </c>
    </row>
    <row r="86" spans="1:14" x14ac:dyDescent="0.25">
      <c r="A86" s="1">
        <f>'Input Data 2'!A86</f>
        <v>16.199999999999974</v>
      </c>
      <c r="B86" s="36">
        <f t="shared" ref="B86:N101" si="14">B85</f>
        <v>0</v>
      </c>
      <c r="C86" s="36">
        <f t="shared" si="14"/>
        <v>0.01</v>
      </c>
      <c r="D86" s="36">
        <f t="shared" si="14"/>
        <v>0.03</v>
      </c>
      <c r="E86" s="36">
        <f t="shared" si="14"/>
        <v>0.06</v>
      </c>
      <c r="F86" s="36">
        <f t="shared" si="14"/>
        <v>0.1</v>
      </c>
      <c r="G86" s="36">
        <f t="shared" si="14"/>
        <v>0.16</v>
      </c>
      <c r="H86" s="36">
        <f t="shared" si="14"/>
        <v>0.24</v>
      </c>
      <c r="I86" s="36">
        <f t="shared" si="14"/>
        <v>0.35</v>
      </c>
      <c r="J86" s="36">
        <f t="shared" si="14"/>
        <v>0.48</v>
      </c>
      <c r="K86" s="36">
        <f t="shared" si="14"/>
        <v>0.63</v>
      </c>
      <c r="L86" s="36">
        <f t="shared" si="14"/>
        <v>0.8</v>
      </c>
      <c r="M86" s="36">
        <f t="shared" si="14"/>
        <v>0.92</v>
      </c>
      <c r="N86" s="36">
        <f t="shared" si="14"/>
        <v>1</v>
      </c>
    </row>
    <row r="87" spans="1:14" x14ac:dyDescent="0.25">
      <c r="A87" s="1">
        <f>'Input Data 2'!A87</f>
        <v>16.399999999999974</v>
      </c>
      <c r="B87" s="36">
        <f t="shared" si="14"/>
        <v>0</v>
      </c>
      <c r="C87" s="36">
        <f t="shared" si="14"/>
        <v>0.01</v>
      </c>
      <c r="D87" s="36">
        <f t="shared" si="14"/>
        <v>0.03</v>
      </c>
      <c r="E87" s="36">
        <f t="shared" si="14"/>
        <v>0.06</v>
      </c>
      <c r="F87" s="36">
        <f t="shared" si="14"/>
        <v>0.1</v>
      </c>
      <c r="G87" s="36">
        <f t="shared" si="14"/>
        <v>0.16</v>
      </c>
      <c r="H87" s="36">
        <f t="shared" si="14"/>
        <v>0.24</v>
      </c>
      <c r="I87" s="36">
        <f t="shared" si="14"/>
        <v>0.35</v>
      </c>
      <c r="J87" s="36">
        <f t="shared" si="14"/>
        <v>0.48</v>
      </c>
      <c r="K87" s="36">
        <f t="shared" si="14"/>
        <v>0.63</v>
      </c>
      <c r="L87" s="36">
        <f t="shared" si="14"/>
        <v>0.8</v>
      </c>
      <c r="M87" s="36">
        <f t="shared" si="14"/>
        <v>0.92</v>
      </c>
      <c r="N87" s="36">
        <f t="shared" si="14"/>
        <v>1</v>
      </c>
    </row>
    <row r="88" spans="1:14" x14ac:dyDescent="0.25">
      <c r="A88" s="1" t="str">
        <f>'Input Data 2'!A88</f>
        <v>stop</v>
      </c>
      <c r="B88" s="36">
        <f t="shared" si="14"/>
        <v>0</v>
      </c>
      <c r="C88" s="36">
        <f t="shared" si="14"/>
        <v>0.01</v>
      </c>
      <c r="D88" s="36">
        <f t="shared" si="14"/>
        <v>0.03</v>
      </c>
      <c r="E88" s="36">
        <f t="shared" si="14"/>
        <v>0.06</v>
      </c>
      <c r="F88" s="36">
        <f t="shared" si="14"/>
        <v>0.1</v>
      </c>
      <c r="G88" s="36">
        <f t="shared" si="14"/>
        <v>0.16</v>
      </c>
      <c r="H88" s="36">
        <f t="shared" si="14"/>
        <v>0.24</v>
      </c>
      <c r="I88" s="36">
        <f t="shared" si="14"/>
        <v>0.35</v>
      </c>
      <c r="J88" s="36">
        <f t="shared" si="14"/>
        <v>0.48</v>
      </c>
      <c r="K88" s="36">
        <f t="shared" si="14"/>
        <v>0.63</v>
      </c>
      <c r="L88" s="36">
        <f t="shared" si="14"/>
        <v>0.8</v>
      </c>
      <c r="M88" s="36">
        <f t="shared" si="14"/>
        <v>0.92</v>
      </c>
      <c r="N88" s="36">
        <f t="shared" si="14"/>
        <v>1</v>
      </c>
    </row>
    <row r="89" spans="1:14" x14ac:dyDescent="0.25">
      <c r="A89" s="1" t="e">
        <f>'Input Data 2'!A89</f>
        <v>#VALUE!</v>
      </c>
      <c r="B89" s="36">
        <f t="shared" si="14"/>
        <v>0</v>
      </c>
      <c r="C89" s="36">
        <f t="shared" si="14"/>
        <v>0.01</v>
      </c>
      <c r="D89" s="36">
        <f t="shared" si="14"/>
        <v>0.03</v>
      </c>
      <c r="E89" s="36">
        <f t="shared" si="14"/>
        <v>0.06</v>
      </c>
      <c r="F89" s="36">
        <f t="shared" si="14"/>
        <v>0.1</v>
      </c>
      <c r="G89" s="36">
        <f t="shared" si="14"/>
        <v>0.16</v>
      </c>
      <c r="H89" s="36">
        <f t="shared" si="14"/>
        <v>0.24</v>
      </c>
      <c r="I89" s="36">
        <f t="shared" si="14"/>
        <v>0.35</v>
      </c>
      <c r="J89" s="36">
        <f t="shared" si="14"/>
        <v>0.48</v>
      </c>
      <c r="K89" s="36">
        <f t="shared" si="14"/>
        <v>0.63</v>
      </c>
      <c r="L89" s="36">
        <f t="shared" si="14"/>
        <v>0.8</v>
      </c>
      <c r="M89" s="36">
        <f t="shared" si="14"/>
        <v>0.92</v>
      </c>
      <c r="N89" s="36">
        <f t="shared" si="14"/>
        <v>1</v>
      </c>
    </row>
    <row r="90" spans="1:14" x14ac:dyDescent="0.25">
      <c r="A90" s="1" t="e">
        <f>'Input Data 2'!A90</f>
        <v>#VALUE!</v>
      </c>
      <c r="B90" s="36">
        <f t="shared" si="14"/>
        <v>0</v>
      </c>
      <c r="C90" s="36">
        <f t="shared" si="14"/>
        <v>0.01</v>
      </c>
      <c r="D90" s="36">
        <f t="shared" si="14"/>
        <v>0.03</v>
      </c>
      <c r="E90" s="36">
        <f t="shared" si="14"/>
        <v>0.06</v>
      </c>
      <c r="F90" s="36">
        <f t="shared" si="14"/>
        <v>0.1</v>
      </c>
      <c r="G90" s="36">
        <f t="shared" si="14"/>
        <v>0.16</v>
      </c>
      <c r="H90" s="36">
        <f t="shared" si="14"/>
        <v>0.24</v>
      </c>
      <c r="I90" s="36">
        <f t="shared" si="14"/>
        <v>0.35</v>
      </c>
      <c r="J90" s="36">
        <f t="shared" si="14"/>
        <v>0.48</v>
      </c>
      <c r="K90" s="36">
        <f t="shared" si="14"/>
        <v>0.63</v>
      </c>
      <c r="L90" s="36">
        <f t="shared" si="14"/>
        <v>0.8</v>
      </c>
      <c r="M90" s="36">
        <f t="shared" si="14"/>
        <v>0.92</v>
      </c>
      <c r="N90" s="36">
        <f t="shared" si="14"/>
        <v>1</v>
      </c>
    </row>
    <row r="91" spans="1:14" x14ac:dyDescent="0.25">
      <c r="A91" s="1" t="e">
        <f>'Input Data 2'!A91</f>
        <v>#VALUE!</v>
      </c>
      <c r="B91" s="36">
        <f t="shared" si="14"/>
        <v>0</v>
      </c>
      <c r="C91" s="36">
        <f t="shared" si="14"/>
        <v>0.01</v>
      </c>
      <c r="D91" s="36">
        <f t="shared" si="14"/>
        <v>0.03</v>
      </c>
      <c r="E91" s="36">
        <f t="shared" si="14"/>
        <v>0.06</v>
      </c>
      <c r="F91" s="36">
        <f t="shared" si="14"/>
        <v>0.1</v>
      </c>
      <c r="G91" s="36">
        <f t="shared" si="14"/>
        <v>0.16</v>
      </c>
      <c r="H91" s="36">
        <f t="shared" si="14"/>
        <v>0.24</v>
      </c>
      <c r="I91" s="36">
        <f t="shared" si="14"/>
        <v>0.35</v>
      </c>
      <c r="J91" s="36">
        <f t="shared" si="14"/>
        <v>0.48</v>
      </c>
      <c r="K91" s="36">
        <f t="shared" si="14"/>
        <v>0.63</v>
      </c>
      <c r="L91" s="36">
        <f t="shared" si="14"/>
        <v>0.8</v>
      </c>
      <c r="M91" s="36">
        <f t="shared" si="14"/>
        <v>0.92</v>
      </c>
      <c r="N91" s="36">
        <f t="shared" si="14"/>
        <v>1</v>
      </c>
    </row>
    <row r="92" spans="1:14" x14ac:dyDescent="0.25">
      <c r="A92" s="1" t="e">
        <f>'Input Data 2'!A92</f>
        <v>#VALUE!</v>
      </c>
      <c r="B92" s="36">
        <f t="shared" si="14"/>
        <v>0</v>
      </c>
      <c r="C92" s="36">
        <f t="shared" si="14"/>
        <v>0.01</v>
      </c>
      <c r="D92" s="36">
        <f t="shared" si="14"/>
        <v>0.03</v>
      </c>
      <c r="E92" s="36">
        <f t="shared" si="14"/>
        <v>0.06</v>
      </c>
      <c r="F92" s="36">
        <f t="shared" si="14"/>
        <v>0.1</v>
      </c>
      <c r="G92" s="36">
        <f t="shared" si="14"/>
        <v>0.16</v>
      </c>
      <c r="H92" s="36">
        <f t="shared" si="14"/>
        <v>0.24</v>
      </c>
      <c r="I92" s="36">
        <f t="shared" si="14"/>
        <v>0.35</v>
      </c>
      <c r="J92" s="36">
        <f t="shared" si="14"/>
        <v>0.48</v>
      </c>
      <c r="K92" s="36">
        <f t="shared" si="14"/>
        <v>0.63</v>
      </c>
      <c r="L92" s="36">
        <f t="shared" si="14"/>
        <v>0.8</v>
      </c>
      <c r="M92" s="36">
        <f t="shared" si="14"/>
        <v>0.92</v>
      </c>
      <c r="N92" s="36">
        <f t="shared" si="14"/>
        <v>1</v>
      </c>
    </row>
    <row r="93" spans="1:14" x14ac:dyDescent="0.25">
      <c r="A93" s="1" t="e">
        <f>'Input Data 2'!A93</f>
        <v>#VALUE!</v>
      </c>
      <c r="B93" s="36">
        <f t="shared" si="14"/>
        <v>0</v>
      </c>
      <c r="C93" s="36">
        <f t="shared" si="14"/>
        <v>0.01</v>
      </c>
      <c r="D93" s="36">
        <f t="shared" si="14"/>
        <v>0.03</v>
      </c>
      <c r="E93" s="36">
        <f t="shared" si="14"/>
        <v>0.06</v>
      </c>
      <c r="F93" s="36">
        <f t="shared" si="14"/>
        <v>0.1</v>
      </c>
      <c r="G93" s="36">
        <f t="shared" si="14"/>
        <v>0.16</v>
      </c>
      <c r="H93" s="36">
        <f t="shared" si="14"/>
        <v>0.24</v>
      </c>
      <c r="I93" s="36">
        <f t="shared" si="14"/>
        <v>0.35</v>
      </c>
      <c r="J93" s="36">
        <f t="shared" si="14"/>
        <v>0.48</v>
      </c>
      <c r="K93" s="36">
        <f t="shared" si="14"/>
        <v>0.63</v>
      </c>
      <c r="L93" s="36">
        <f t="shared" si="14"/>
        <v>0.8</v>
      </c>
      <c r="M93" s="36">
        <f t="shared" si="14"/>
        <v>0.92</v>
      </c>
      <c r="N93" s="36">
        <f t="shared" si="14"/>
        <v>1</v>
      </c>
    </row>
    <row r="94" spans="1:14" x14ac:dyDescent="0.25">
      <c r="A94" s="1" t="e">
        <f>'Input Data 2'!A94</f>
        <v>#VALUE!</v>
      </c>
      <c r="B94" s="36">
        <f t="shared" si="14"/>
        <v>0</v>
      </c>
      <c r="C94" s="36">
        <f t="shared" si="14"/>
        <v>0.01</v>
      </c>
      <c r="D94" s="36">
        <f t="shared" si="14"/>
        <v>0.03</v>
      </c>
      <c r="E94" s="36">
        <f t="shared" si="14"/>
        <v>0.06</v>
      </c>
      <c r="F94" s="36">
        <f t="shared" si="14"/>
        <v>0.1</v>
      </c>
      <c r="G94" s="36">
        <f t="shared" si="14"/>
        <v>0.16</v>
      </c>
      <c r="H94" s="36">
        <f t="shared" si="14"/>
        <v>0.24</v>
      </c>
      <c r="I94" s="36">
        <f t="shared" si="14"/>
        <v>0.35</v>
      </c>
      <c r="J94" s="36">
        <f t="shared" si="14"/>
        <v>0.48</v>
      </c>
      <c r="K94" s="36">
        <f t="shared" si="14"/>
        <v>0.63</v>
      </c>
      <c r="L94" s="36">
        <f t="shared" si="14"/>
        <v>0.8</v>
      </c>
      <c r="M94" s="36">
        <f t="shared" si="14"/>
        <v>0.92</v>
      </c>
      <c r="N94" s="36">
        <f t="shared" si="14"/>
        <v>1</v>
      </c>
    </row>
    <row r="95" spans="1:14" x14ac:dyDescent="0.25">
      <c r="A95" s="1" t="e">
        <f>'Input Data 2'!A95</f>
        <v>#VALUE!</v>
      </c>
      <c r="B95" s="36">
        <f t="shared" si="14"/>
        <v>0</v>
      </c>
      <c r="C95" s="36">
        <f t="shared" si="14"/>
        <v>0.01</v>
      </c>
      <c r="D95" s="36">
        <f t="shared" si="14"/>
        <v>0.03</v>
      </c>
      <c r="E95" s="36">
        <f t="shared" si="14"/>
        <v>0.06</v>
      </c>
      <c r="F95" s="36">
        <f t="shared" si="14"/>
        <v>0.1</v>
      </c>
      <c r="G95" s="36">
        <f t="shared" si="14"/>
        <v>0.16</v>
      </c>
      <c r="H95" s="36">
        <f t="shared" si="14"/>
        <v>0.24</v>
      </c>
      <c r="I95" s="36">
        <f t="shared" si="14"/>
        <v>0.35</v>
      </c>
      <c r="J95" s="36">
        <f t="shared" si="14"/>
        <v>0.48</v>
      </c>
      <c r="K95" s="36">
        <f t="shared" si="14"/>
        <v>0.63</v>
      </c>
      <c r="L95" s="36">
        <f t="shared" si="14"/>
        <v>0.8</v>
      </c>
      <c r="M95" s="36">
        <f t="shared" si="14"/>
        <v>0.92</v>
      </c>
      <c r="N95" s="36">
        <f t="shared" si="14"/>
        <v>1</v>
      </c>
    </row>
    <row r="96" spans="1:14" x14ac:dyDescent="0.25">
      <c r="A96" s="1" t="e">
        <f>'Input Data 2'!A96</f>
        <v>#VALUE!</v>
      </c>
      <c r="B96" s="36">
        <f t="shared" si="14"/>
        <v>0</v>
      </c>
      <c r="C96" s="36">
        <f t="shared" si="14"/>
        <v>0.01</v>
      </c>
      <c r="D96" s="36">
        <f t="shared" si="14"/>
        <v>0.03</v>
      </c>
      <c r="E96" s="36">
        <f t="shared" si="14"/>
        <v>0.06</v>
      </c>
      <c r="F96" s="36">
        <f t="shared" si="14"/>
        <v>0.1</v>
      </c>
      <c r="G96" s="36">
        <f t="shared" si="14"/>
        <v>0.16</v>
      </c>
      <c r="H96" s="36">
        <f t="shared" si="14"/>
        <v>0.24</v>
      </c>
      <c r="I96" s="36">
        <f t="shared" si="14"/>
        <v>0.35</v>
      </c>
      <c r="J96" s="36">
        <f t="shared" si="14"/>
        <v>0.48</v>
      </c>
      <c r="K96" s="36">
        <f t="shared" si="14"/>
        <v>0.63</v>
      </c>
      <c r="L96" s="36">
        <f t="shared" si="14"/>
        <v>0.8</v>
      </c>
      <c r="M96" s="36">
        <f t="shared" si="14"/>
        <v>0.92</v>
      </c>
      <c r="N96" s="36">
        <f t="shared" si="14"/>
        <v>1</v>
      </c>
    </row>
    <row r="97" spans="1:14" x14ac:dyDescent="0.25">
      <c r="A97" s="1" t="e">
        <f>'Input Data 2'!A97</f>
        <v>#VALUE!</v>
      </c>
      <c r="B97" s="36">
        <f t="shared" si="14"/>
        <v>0</v>
      </c>
      <c r="C97" s="36">
        <f t="shared" si="14"/>
        <v>0.01</v>
      </c>
      <c r="D97" s="36">
        <f t="shared" si="14"/>
        <v>0.03</v>
      </c>
      <c r="E97" s="36">
        <f t="shared" si="14"/>
        <v>0.06</v>
      </c>
      <c r="F97" s="36">
        <f t="shared" si="14"/>
        <v>0.1</v>
      </c>
      <c r="G97" s="36">
        <f t="shared" si="14"/>
        <v>0.16</v>
      </c>
      <c r="H97" s="36">
        <f t="shared" si="14"/>
        <v>0.24</v>
      </c>
      <c r="I97" s="36">
        <f t="shared" si="14"/>
        <v>0.35</v>
      </c>
      <c r="J97" s="36">
        <f t="shared" si="14"/>
        <v>0.48</v>
      </c>
      <c r="K97" s="36">
        <f t="shared" si="14"/>
        <v>0.63</v>
      </c>
      <c r="L97" s="36">
        <f t="shared" si="14"/>
        <v>0.8</v>
      </c>
      <c r="M97" s="36">
        <f t="shared" si="14"/>
        <v>0.92</v>
      </c>
      <c r="N97" s="36">
        <f t="shared" si="14"/>
        <v>1</v>
      </c>
    </row>
    <row r="98" spans="1:14" x14ac:dyDescent="0.25">
      <c r="A98" s="1" t="e">
        <f>'Input Data 2'!A98</f>
        <v>#VALUE!</v>
      </c>
      <c r="B98" s="36">
        <f t="shared" si="14"/>
        <v>0</v>
      </c>
      <c r="C98" s="36">
        <f t="shared" si="14"/>
        <v>0.01</v>
      </c>
      <c r="D98" s="36">
        <f t="shared" si="14"/>
        <v>0.03</v>
      </c>
      <c r="E98" s="36">
        <f t="shared" si="14"/>
        <v>0.06</v>
      </c>
      <c r="F98" s="36">
        <f t="shared" si="14"/>
        <v>0.1</v>
      </c>
      <c r="G98" s="36">
        <f t="shared" si="14"/>
        <v>0.16</v>
      </c>
      <c r="H98" s="36">
        <f t="shared" si="14"/>
        <v>0.24</v>
      </c>
      <c r="I98" s="36">
        <f t="shared" si="14"/>
        <v>0.35</v>
      </c>
      <c r="J98" s="36">
        <f t="shared" si="14"/>
        <v>0.48</v>
      </c>
      <c r="K98" s="36">
        <f t="shared" si="14"/>
        <v>0.63</v>
      </c>
      <c r="L98" s="36">
        <f t="shared" si="14"/>
        <v>0.8</v>
      </c>
      <c r="M98" s="36">
        <f t="shared" si="14"/>
        <v>0.92</v>
      </c>
      <c r="N98" s="36">
        <f t="shared" si="14"/>
        <v>1</v>
      </c>
    </row>
    <row r="99" spans="1:14" x14ac:dyDescent="0.25">
      <c r="A99" s="1" t="e">
        <f>'Input Data 2'!A99</f>
        <v>#VALUE!</v>
      </c>
      <c r="B99" s="36">
        <f t="shared" si="14"/>
        <v>0</v>
      </c>
      <c r="C99" s="36">
        <f t="shared" si="14"/>
        <v>0.01</v>
      </c>
      <c r="D99" s="36">
        <f t="shared" si="14"/>
        <v>0.03</v>
      </c>
      <c r="E99" s="36">
        <f t="shared" si="14"/>
        <v>0.06</v>
      </c>
      <c r="F99" s="36">
        <f t="shared" si="14"/>
        <v>0.1</v>
      </c>
      <c r="G99" s="36">
        <f t="shared" si="14"/>
        <v>0.16</v>
      </c>
      <c r="H99" s="36">
        <f t="shared" si="14"/>
        <v>0.24</v>
      </c>
      <c r="I99" s="36">
        <f t="shared" si="14"/>
        <v>0.35</v>
      </c>
      <c r="J99" s="36">
        <f t="shared" si="14"/>
        <v>0.48</v>
      </c>
      <c r="K99" s="36">
        <f t="shared" si="14"/>
        <v>0.63</v>
      </c>
      <c r="L99" s="36">
        <f t="shared" si="14"/>
        <v>0.8</v>
      </c>
      <c r="M99" s="36">
        <f t="shared" si="14"/>
        <v>0.92</v>
      </c>
      <c r="N99" s="36">
        <f t="shared" si="14"/>
        <v>1</v>
      </c>
    </row>
    <row r="100" spans="1:14" x14ac:dyDescent="0.25">
      <c r="A100" s="1" t="e">
        <f>'Input Data 2'!A100</f>
        <v>#VALUE!</v>
      </c>
      <c r="B100" s="36">
        <f t="shared" si="14"/>
        <v>0</v>
      </c>
      <c r="C100" s="36">
        <f t="shared" si="14"/>
        <v>0.01</v>
      </c>
      <c r="D100" s="36">
        <f t="shared" si="14"/>
        <v>0.03</v>
      </c>
      <c r="E100" s="36">
        <f t="shared" si="14"/>
        <v>0.06</v>
      </c>
      <c r="F100" s="36">
        <f t="shared" si="14"/>
        <v>0.1</v>
      </c>
      <c r="G100" s="36">
        <f t="shared" si="14"/>
        <v>0.16</v>
      </c>
      <c r="H100" s="36">
        <f t="shared" si="14"/>
        <v>0.24</v>
      </c>
      <c r="I100" s="36">
        <f t="shared" si="14"/>
        <v>0.35</v>
      </c>
      <c r="J100" s="36">
        <f t="shared" si="14"/>
        <v>0.48</v>
      </c>
      <c r="K100" s="36">
        <f t="shared" si="14"/>
        <v>0.63</v>
      </c>
      <c r="L100" s="36">
        <f t="shared" si="14"/>
        <v>0.8</v>
      </c>
      <c r="M100" s="36">
        <f t="shared" si="14"/>
        <v>0.92</v>
      </c>
      <c r="N100" s="36">
        <f t="shared" si="14"/>
        <v>1</v>
      </c>
    </row>
    <row r="101" spans="1:14" x14ac:dyDescent="0.25">
      <c r="A101" s="1" t="e">
        <f>'Input Data 2'!A101</f>
        <v>#VALUE!</v>
      </c>
      <c r="B101" s="36">
        <f t="shared" si="14"/>
        <v>0</v>
      </c>
      <c r="C101" s="36">
        <f t="shared" si="14"/>
        <v>0.01</v>
      </c>
      <c r="D101" s="36">
        <f t="shared" si="14"/>
        <v>0.03</v>
      </c>
      <c r="E101" s="36">
        <f t="shared" si="14"/>
        <v>0.06</v>
      </c>
      <c r="F101" s="36">
        <f t="shared" si="14"/>
        <v>0.1</v>
      </c>
      <c r="G101" s="36">
        <f t="shared" si="14"/>
        <v>0.16</v>
      </c>
      <c r="H101" s="36">
        <f t="shared" si="14"/>
        <v>0.24</v>
      </c>
      <c r="I101" s="36">
        <f t="shared" si="14"/>
        <v>0.35</v>
      </c>
      <c r="J101" s="36">
        <f t="shared" si="14"/>
        <v>0.48</v>
      </c>
      <c r="K101" s="36">
        <f t="shared" si="14"/>
        <v>0.63</v>
      </c>
      <c r="L101" s="36">
        <f t="shared" si="14"/>
        <v>0.8</v>
      </c>
      <c r="M101" s="36">
        <f t="shared" si="14"/>
        <v>0.92</v>
      </c>
      <c r="N101" s="36">
        <f t="shared" si="14"/>
        <v>1</v>
      </c>
    </row>
    <row r="102" spans="1:14" x14ac:dyDescent="0.25">
      <c r="A102" s="1" t="e">
        <f>'Input Data 2'!A102</f>
        <v>#VALUE!</v>
      </c>
      <c r="B102" s="36">
        <f t="shared" ref="B102:N117" si="15">B101</f>
        <v>0</v>
      </c>
      <c r="C102" s="36">
        <f t="shared" si="15"/>
        <v>0.01</v>
      </c>
      <c r="D102" s="36">
        <f t="shared" si="15"/>
        <v>0.03</v>
      </c>
      <c r="E102" s="36">
        <f t="shared" si="15"/>
        <v>0.06</v>
      </c>
      <c r="F102" s="36">
        <f t="shared" si="15"/>
        <v>0.1</v>
      </c>
      <c r="G102" s="36">
        <f t="shared" si="15"/>
        <v>0.16</v>
      </c>
      <c r="H102" s="36">
        <f t="shared" si="15"/>
        <v>0.24</v>
      </c>
      <c r="I102" s="36">
        <f t="shared" si="15"/>
        <v>0.35</v>
      </c>
      <c r="J102" s="36">
        <f t="shared" si="15"/>
        <v>0.48</v>
      </c>
      <c r="K102" s="36">
        <f t="shared" si="15"/>
        <v>0.63</v>
      </c>
      <c r="L102" s="36">
        <f t="shared" si="15"/>
        <v>0.8</v>
      </c>
      <c r="M102" s="36">
        <f t="shared" si="15"/>
        <v>0.92</v>
      </c>
      <c r="N102" s="36">
        <f t="shared" si="15"/>
        <v>1</v>
      </c>
    </row>
    <row r="103" spans="1:14" x14ac:dyDescent="0.25">
      <c r="A103" s="1" t="e">
        <f>'Input Data 2'!A103</f>
        <v>#VALUE!</v>
      </c>
      <c r="B103" s="36">
        <f t="shared" si="15"/>
        <v>0</v>
      </c>
      <c r="C103" s="36">
        <f t="shared" si="15"/>
        <v>0.01</v>
      </c>
      <c r="D103" s="36">
        <f t="shared" si="15"/>
        <v>0.03</v>
      </c>
      <c r="E103" s="36">
        <f t="shared" si="15"/>
        <v>0.06</v>
      </c>
      <c r="F103" s="36">
        <f t="shared" si="15"/>
        <v>0.1</v>
      </c>
      <c r="G103" s="36">
        <f t="shared" si="15"/>
        <v>0.16</v>
      </c>
      <c r="H103" s="36">
        <f t="shared" si="15"/>
        <v>0.24</v>
      </c>
      <c r="I103" s="36">
        <f t="shared" si="15"/>
        <v>0.35</v>
      </c>
      <c r="J103" s="36">
        <f t="shared" si="15"/>
        <v>0.48</v>
      </c>
      <c r="K103" s="36">
        <f t="shared" si="15"/>
        <v>0.63</v>
      </c>
      <c r="L103" s="36">
        <f t="shared" si="15"/>
        <v>0.8</v>
      </c>
      <c r="M103" s="36">
        <f t="shared" si="15"/>
        <v>0.92</v>
      </c>
      <c r="N103" s="36">
        <f t="shared" si="15"/>
        <v>1</v>
      </c>
    </row>
    <row r="104" spans="1:14" x14ac:dyDescent="0.25">
      <c r="A104" s="1" t="e">
        <f>'Input Data 2'!A104</f>
        <v>#VALUE!</v>
      </c>
      <c r="B104" s="36">
        <f t="shared" si="15"/>
        <v>0</v>
      </c>
      <c r="C104" s="36">
        <f t="shared" si="15"/>
        <v>0.01</v>
      </c>
      <c r="D104" s="36">
        <f t="shared" si="15"/>
        <v>0.03</v>
      </c>
      <c r="E104" s="36">
        <f t="shared" si="15"/>
        <v>0.06</v>
      </c>
      <c r="F104" s="36">
        <f t="shared" si="15"/>
        <v>0.1</v>
      </c>
      <c r="G104" s="36">
        <f t="shared" si="15"/>
        <v>0.16</v>
      </c>
      <c r="H104" s="36">
        <f t="shared" si="15"/>
        <v>0.24</v>
      </c>
      <c r="I104" s="36">
        <f t="shared" si="15"/>
        <v>0.35</v>
      </c>
      <c r="J104" s="36">
        <f t="shared" si="15"/>
        <v>0.48</v>
      </c>
      <c r="K104" s="36">
        <f t="shared" si="15"/>
        <v>0.63</v>
      </c>
      <c r="L104" s="36">
        <f t="shared" si="15"/>
        <v>0.8</v>
      </c>
      <c r="M104" s="36">
        <f t="shared" si="15"/>
        <v>0.92</v>
      </c>
      <c r="N104" s="36">
        <f t="shared" si="15"/>
        <v>1</v>
      </c>
    </row>
    <row r="105" spans="1:14" x14ac:dyDescent="0.25">
      <c r="A105" s="1" t="e">
        <f>'Input Data 2'!A105</f>
        <v>#VALUE!</v>
      </c>
      <c r="B105" s="36">
        <f t="shared" si="15"/>
        <v>0</v>
      </c>
      <c r="C105" s="36">
        <f t="shared" si="15"/>
        <v>0.01</v>
      </c>
      <c r="D105" s="36">
        <f t="shared" si="15"/>
        <v>0.03</v>
      </c>
      <c r="E105" s="36">
        <f t="shared" si="15"/>
        <v>0.06</v>
      </c>
      <c r="F105" s="36">
        <f t="shared" si="15"/>
        <v>0.1</v>
      </c>
      <c r="G105" s="36">
        <f t="shared" si="15"/>
        <v>0.16</v>
      </c>
      <c r="H105" s="36">
        <f t="shared" si="15"/>
        <v>0.24</v>
      </c>
      <c r="I105" s="36">
        <f t="shared" si="15"/>
        <v>0.35</v>
      </c>
      <c r="J105" s="36">
        <f t="shared" si="15"/>
        <v>0.48</v>
      </c>
      <c r="K105" s="36">
        <f t="shared" si="15"/>
        <v>0.63</v>
      </c>
      <c r="L105" s="36">
        <f t="shared" si="15"/>
        <v>0.8</v>
      </c>
      <c r="M105" s="36">
        <f t="shared" si="15"/>
        <v>0.92</v>
      </c>
      <c r="N105" s="36">
        <f t="shared" si="15"/>
        <v>1</v>
      </c>
    </row>
    <row r="106" spans="1:14" x14ac:dyDescent="0.25">
      <c r="A106" s="1" t="e">
        <f>'Input Data 2'!A106</f>
        <v>#VALUE!</v>
      </c>
      <c r="B106" s="36">
        <f t="shared" si="15"/>
        <v>0</v>
      </c>
      <c r="C106" s="36">
        <f t="shared" si="15"/>
        <v>0.01</v>
      </c>
      <c r="D106" s="36">
        <f t="shared" si="15"/>
        <v>0.03</v>
      </c>
      <c r="E106" s="36">
        <f t="shared" si="15"/>
        <v>0.06</v>
      </c>
      <c r="F106" s="36">
        <f t="shared" si="15"/>
        <v>0.1</v>
      </c>
      <c r="G106" s="36">
        <f t="shared" si="15"/>
        <v>0.16</v>
      </c>
      <c r="H106" s="36">
        <f t="shared" si="15"/>
        <v>0.24</v>
      </c>
      <c r="I106" s="36">
        <f t="shared" si="15"/>
        <v>0.35</v>
      </c>
      <c r="J106" s="36">
        <f t="shared" si="15"/>
        <v>0.48</v>
      </c>
      <c r="K106" s="36">
        <f t="shared" si="15"/>
        <v>0.63</v>
      </c>
      <c r="L106" s="36">
        <f t="shared" si="15"/>
        <v>0.8</v>
      </c>
      <c r="M106" s="36">
        <f t="shared" si="15"/>
        <v>0.92</v>
      </c>
      <c r="N106" s="36">
        <f t="shared" si="15"/>
        <v>1</v>
      </c>
    </row>
    <row r="107" spans="1:14" x14ac:dyDescent="0.25">
      <c r="A107" s="1" t="e">
        <f>'Input Data 2'!A107</f>
        <v>#VALUE!</v>
      </c>
      <c r="B107" s="36">
        <f t="shared" si="15"/>
        <v>0</v>
      </c>
      <c r="C107" s="36">
        <f t="shared" si="15"/>
        <v>0.01</v>
      </c>
      <c r="D107" s="36">
        <f t="shared" si="15"/>
        <v>0.03</v>
      </c>
      <c r="E107" s="36">
        <f t="shared" si="15"/>
        <v>0.06</v>
      </c>
      <c r="F107" s="36">
        <f t="shared" si="15"/>
        <v>0.1</v>
      </c>
      <c r="G107" s="36">
        <f t="shared" si="15"/>
        <v>0.16</v>
      </c>
      <c r="H107" s="36">
        <f t="shared" si="15"/>
        <v>0.24</v>
      </c>
      <c r="I107" s="36">
        <f t="shared" si="15"/>
        <v>0.35</v>
      </c>
      <c r="J107" s="36">
        <f t="shared" si="15"/>
        <v>0.48</v>
      </c>
      <c r="K107" s="36">
        <f t="shared" si="15"/>
        <v>0.63</v>
      </c>
      <c r="L107" s="36">
        <f t="shared" si="15"/>
        <v>0.8</v>
      </c>
      <c r="M107" s="36">
        <f t="shared" si="15"/>
        <v>0.92</v>
      </c>
      <c r="N107" s="36">
        <f t="shared" si="15"/>
        <v>1</v>
      </c>
    </row>
    <row r="108" spans="1:14" x14ac:dyDescent="0.25">
      <c r="A108" s="1" t="e">
        <f>'Input Data 2'!A108</f>
        <v>#VALUE!</v>
      </c>
      <c r="B108" s="36">
        <f t="shared" si="15"/>
        <v>0</v>
      </c>
      <c r="C108" s="36">
        <f t="shared" si="15"/>
        <v>0.01</v>
      </c>
      <c r="D108" s="36">
        <f t="shared" si="15"/>
        <v>0.03</v>
      </c>
      <c r="E108" s="36">
        <f t="shared" si="15"/>
        <v>0.06</v>
      </c>
      <c r="F108" s="36">
        <f t="shared" si="15"/>
        <v>0.1</v>
      </c>
      <c r="G108" s="36">
        <f t="shared" si="15"/>
        <v>0.16</v>
      </c>
      <c r="H108" s="36">
        <f t="shared" si="15"/>
        <v>0.24</v>
      </c>
      <c r="I108" s="36">
        <f t="shared" si="15"/>
        <v>0.35</v>
      </c>
      <c r="J108" s="36">
        <f t="shared" si="15"/>
        <v>0.48</v>
      </c>
      <c r="K108" s="36">
        <f t="shared" si="15"/>
        <v>0.63</v>
      </c>
      <c r="L108" s="36">
        <f t="shared" si="15"/>
        <v>0.8</v>
      </c>
      <c r="M108" s="36">
        <f t="shared" si="15"/>
        <v>0.92</v>
      </c>
      <c r="N108" s="36">
        <f t="shared" si="15"/>
        <v>1</v>
      </c>
    </row>
    <row r="109" spans="1:14" x14ac:dyDescent="0.25">
      <c r="A109" s="1" t="e">
        <f>'Input Data 2'!A109</f>
        <v>#VALUE!</v>
      </c>
      <c r="B109" s="36">
        <f t="shared" si="15"/>
        <v>0</v>
      </c>
      <c r="C109" s="36">
        <f t="shared" si="15"/>
        <v>0.01</v>
      </c>
      <c r="D109" s="36">
        <f t="shared" si="15"/>
        <v>0.03</v>
      </c>
      <c r="E109" s="36">
        <f t="shared" si="15"/>
        <v>0.06</v>
      </c>
      <c r="F109" s="36">
        <f t="shared" si="15"/>
        <v>0.1</v>
      </c>
      <c r="G109" s="36">
        <f t="shared" si="15"/>
        <v>0.16</v>
      </c>
      <c r="H109" s="36">
        <f t="shared" si="15"/>
        <v>0.24</v>
      </c>
      <c r="I109" s="36">
        <f t="shared" si="15"/>
        <v>0.35</v>
      </c>
      <c r="J109" s="36">
        <f t="shared" si="15"/>
        <v>0.48</v>
      </c>
      <c r="K109" s="36">
        <f t="shared" si="15"/>
        <v>0.63</v>
      </c>
      <c r="L109" s="36">
        <f t="shared" si="15"/>
        <v>0.8</v>
      </c>
      <c r="M109" s="36">
        <f t="shared" si="15"/>
        <v>0.92</v>
      </c>
      <c r="N109" s="36">
        <f t="shared" si="15"/>
        <v>1</v>
      </c>
    </row>
    <row r="110" spans="1:14" x14ac:dyDescent="0.25">
      <c r="A110" s="1" t="e">
        <f>'Input Data 2'!A110</f>
        <v>#VALUE!</v>
      </c>
      <c r="B110" s="36">
        <f t="shared" si="15"/>
        <v>0</v>
      </c>
      <c r="C110" s="36">
        <f t="shared" si="15"/>
        <v>0.01</v>
      </c>
      <c r="D110" s="36">
        <f t="shared" si="15"/>
        <v>0.03</v>
      </c>
      <c r="E110" s="36">
        <f t="shared" si="15"/>
        <v>0.06</v>
      </c>
      <c r="F110" s="36">
        <f t="shared" si="15"/>
        <v>0.1</v>
      </c>
      <c r="G110" s="36">
        <f t="shared" si="15"/>
        <v>0.16</v>
      </c>
      <c r="H110" s="36">
        <f t="shared" si="15"/>
        <v>0.24</v>
      </c>
      <c r="I110" s="36">
        <f t="shared" si="15"/>
        <v>0.35</v>
      </c>
      <c r="J110" s="36">
        <f t="shared" si="15"/>
        <v>0.48</v>
      </c>
      <c r="K110" s="36">
        <f t="shared" si="15"/>
        <v>0.63</v>
      </c>
      <c r="L110" s="36">
        <f t="shared" si="15"/>
        <v>0.8</v>
      </c>
      <c r="M110" s="36">
        <f t="shared" si="15"/>
        <v>0.92</v>
      </c>
      <c r="N110" s="36">
        <f t="shared" si="15"/>
        <v>1</v>
      </c>
    </row>
    <row r="111" spans="1:14" x14ac:dyDescent="0.25">
      <c r="A111" s="1" t="e">
        <f>'Input Data 2'!A111</f>
        <v>#VALUE!</v>
      </c>
      <c r="B111" s="36">
        <f t="shared" si="15"/>
        <v>0</v>
      </c>
      <c r="C111" s="36">
        <f t="shared" si="15"/>
        <v>0.01</v>
      </c>
      <c r="D111" s="36">
        <f t="shared" si="15"/>
        <v>0.03</v>
      </c>
      <c r="E111" s="36">
        <f t="shared" si="15"/>
        <v>0.06</v>
      </c>
      <c r="F111" s="36">
        <f t="shared" si="15"/>
        <v>0.1</v>
      </c>
      <c r="G111" s="36">
        <f t="shared" si="15"/>
        <v>0.16</v>
      </c>
      <c r="H111" s="36">
        <f t="shared" si="15"/>
        <v>0.24</v>
      </c>
      <c r="I111" s="36">
        <f t="shared" si="15"/>
        <v>0.35</v>
      </c>
      <c r="J111" s="36">
        <f t="shared" si="15"/>
        <v>0.48</v>
      </c>
      <c r="K111" s="36">
        <f t="shared" si="15"/>
        <v>0.63</v>
      </c>
      <c r="L111" s="36">
        <f t="shared" si="15"/>
        <v>0.8</v>
      </c>
      <c r="M111" s="36">
        <f t="shared" si="15"/>
        <v>0.92</v>
      </c>
      <c r="N111" s="36">
        <f t="shared" si="15"/>
        <v>1</v>
      </c>
    </row>
    <row r="112" spans="1:14" x14ac:dyDescent="0.25">
      <c r="A112" s="1" t="e">
        <f>'Input Data 2'!A112</f>
        <v>#VALUE!</v>
      </c>
      <c r="B112" s="36">
        <f t="shared" si="15"/>
        <v>0</v>
      </c>
      <c r="C112" s="36">
        <f t="shared" si="15"/>
        <v>0.01</v>
      </c>
      <c r="D112" s="36">
        <f t="shared" si="15"/>
        <v>0.03</v>
      </c>
      <c r="E112" s="36">
        <f t="shared" si="15"/>
        <v>0.06</v>
      </c>
      <c r="F112" s="36">
        <f t="shared" si="15"/>
        <v>0.1</v>
      </c>
      <c r="G112" s="36">
        <f t="shared" si="15"/>
        <v>0.16</v>
      </c>
      <c r="H112" s="36">
        <f t="shared" si="15"/>
        <v>0.24</v>
      </c>
      <c r="I112" s="36">
        <f t="shared" si="15"/>
        <v>0.35</v>
      </c>
      <c r="J112" s="36">
        <f t="shared" si="15"/>
        <v>0.48</v>
      </c>
      <c r="K112" s="36">
        <f t="shared" si="15"/>
        <v>0.63</v>
      </c>
      <c r="L112" s="36">
        <f t="shared" si="15"/>
        <v>0.8</v>
      </c>
      <c r="M112" s="36">
        <f t="shared" si="15"/>
        <v>0.92</v>
      </c>
      <c r="N112" s="36">
        <f t="shared" si="15"/>
        <v>1</v>
      </c>
    </row>
    <row r="113" spans="1:14" x14ac:dyDescent="0.25">
      <c r="A113" s="1" t="e">
        <f>'Input Data 2'!A113</f>
        <v>#VALUE!</v>
      </c>
      <c r="B113" s="36">
        <f t="shared" si="15"/>
        <v>0</v>
      </c>
      <c r="C113" s="36">
        <f t="shared" si="15"/>
        <v>0.01</v>
      </c>
      <c r="D113" s="36">
        <f t="shared" si="15"/>
        <v>0.03</v>
      </c>
      <c r="E113" s="36">
        <f t="shared" si="15"/>
        <v>0.06</v>
      </c>
      <c r="F113" s="36">
        <f t="shared" si="15"/>
        <v>0.1</v>
      </c>
      <c r="G113" s="36">
        <f t="shared" si="15"/>
        <v>0.16</v>
      </c>
      <c r="H113" s="36">
        <f t="shared" si="15"/>
        <v>0.24</v>
      </c>
      <c r="I113" s="36">
        <f t="shared" si="15"/>
        <v>0.35</v>
      </c>
      <c r="J113" s="36">
        <f t="shared" si="15"/>
        <v>0.48</v>
      </c>
      <c r="K113" s="36">
        <f t="shared" si="15"/>
        <v>0.63</v>
      </c>
      <c r="L113" s="36">
        <f t="shared" si="15"/>
        <v>0.8</v>
      </c>
      <c r="M113" s="36">
        <f t="shared" si="15"/>
        <v>0.92</v>
      </c>
      <c r="N113" s="36">
        <f t="shared" si="15"/>
        <v>1</v>
      </c>
    </row>
    <row r="114" spans="1:14" x14ac:dyDescent="0.25">
      <c r="A114" s="1" t="e">
        <f>'Input Data 2'!A114</f>
        <v>#VALUE!</v>
      </c>
      <c r="B114" s="36">
        <f t="shared" si="15"/>
        <v>0</v>
      </c>
      <c r="C114" s="36">
        <f t="shared" si="15"/>
        <v>0.01</v>
      </c>
      <c r="D114" s="36">
        <f t="shared" si="15"/>
        <v>0.03</v>
      </c>
      <c r="E114" s="36">
        <f t="shared" si="15"/>
        <v>0.06</v>
      </c>
      <c r="F114" s="36">
        <f t="shared" si="15"/>
        <v>0.1</v>
      </c>
      <c r="G114" s="36">
        <f t="shared" si="15"/>
        <v>0.16</v>
      </c>
      <c r="H114" s="36">
        <f t="shared" si="15"/>
        <v>0.24</v>
      </c>
      <c r="I114" s="36">
        <f t="shared" si="15"/>
        <v>0.35</v>
      </c>
      <c r="J114" s="36">
        <f t="shared" si="15"/>
        <v>0.48</v>
      </c>
      <c r="K114" s="36">
        <f t="shared" si="15"/>
        <v>0.63</v>
      </c>
      <c r="L114" s="36">
        <f t="shared" si="15"/>
        <v>0.8</v>
      </c>
      <c r="M114" s="36">
        <f t="shared" si="15"/>
        <v>0.92</v>
      </c>
      <c r="N114" s="36">
        <f t="shared" si="15"/>
        <v>1</v>
      </c>
    </row>
    <row r="115" spans="1:14" x14ac:dyDescent="0.25">
      <c r="A115" s="1" t="e">
        <f>'Input Data 2'!A115</f>
        <v>#VALUE!</v>
      </c>
      <c r="B115" s="36">
        <f t="shared" si="15"/>
        <v>0</v>
      </c>
      <c r="C115" s="36">
        <f t="shared" si="15"/>
        <v>0.01</v>
      </c>
      <c r="D115" s="36">
        <f t="shared" si="15"/>
        <v>0.03</v>
      </c>
      <c r="E115" s="36">
        <f t="shared" si="15"/>
        <v>0.06</v>
      </c>
      <c r="F115" s="36">
        <f t="shared" si="15"/>
        <v>0.1</v>
      </c>
      <c r="G115" s="36">
        <f t="shared" si="15"/>
        <v>0.16</v>
      </c>
      <c r="H115" s="36">
        <f t="shared" si="15"/>
        <v>0.24</v>
      </c>
      <c r="I115" s="36">
        <f t="shared" si="15"/>
        <v>0.35</v>
      </c>
      <c r="J115" s="36">
        <f t="shared" si="15"/>
        <v>0.48</v>
      </c>
      <c r="K115" s="36">
        <f t="shared" si="15"/>
        <v>0.63</v>
      </c>
      <c r="L115" s="36">
        <f t="shared" si="15"/>
        <v>0.8</v>
      </c>
      <c r="M115" s="36">
        <f t="shared" si="15"/>
        <v>0.92</v>
      </c>
      <c r="N115" s="36">
        <f t="shared" si="15"/>
        <v>1</v>
      </c>
    </row>
    <row r="116" spans="1:14" x14ac:dyDescent="0.25">
      <c r="A116" s="1" t="e">
        <f>'Input Data 2'!A116</f>
        <v>#VALUE!</v>
      </c>
      <c r="B116" s="36">
        <f t="shared" si="15"/>
        <v>0</v>
      </c>
      <c r="C116" s="36">
        <f t="shared" si="15"/>
        <v>0.01</v>
      </c>
      <c r="D116" s="36">
        <f t="shared" si="15"/>
        <v>0.03</v>
      </c>
      <c r="E116" s="36">
        <f t="shared" si="15"/>
        <v>0.06</v>
      </c>
      <c r="F116" s="36">
        <f t="shared" si="15"/>
        <v>0.1</v>
      </c>
      <c r="G116" s="36">
        <f t="shared" si="15"/>
        <v>0.16</v>
      </c>
      <c r="H116" s="36">
        <f t="shared" si="15"/>
        <v>0.24</v>
      </c>
      <c r="I116" s="36">
        <f t="shared" si="15"/>
        <v>0.35</v>
      </c>
      <c r="J116" s="36">
        <f t="shared" si="15"/>
        <v>0.48</v>
      </c>
      <c r="K116" s="36">
        <f t="shared" si="15"/>
        <v>0.63</v>
      </c>
      <c r="L116" s="36">
        <f t="shared" si="15"/>
        <v>0.8</v>
      </c>
      <c r="M116" s="36">
        <f t="shared" si="15"/>
        <v>0.92</v>
      </c>
      <c r="N116" s="36">
        <f t="shared" si="15"/>
        <v>1</v>
      </c>
    </row>
    <row r="117" spans="1:14" x14ac:dyDescent="0.25">
      <c r="A117" s="1" t="e">
        <f>'Input Data 2'!A117</f>
        <v>#VALUE!</v>
      </c>
      <c r="B117" s="36">
        <f t="shared" si="15"/>
        <v>0</v>
      </c>
      <c r="C117" s="36">
        <f t="shared" si="15"/>
        <v>0.01</v>
      </c>
      <c r="D117" s="36">
        <f t="shared" si="15"/>
        <v>0.03</v>
      </c>
      <c r="E117" s="36">
        <f t="shared" si="15"/>
        <v>0.06</v>
      </c>
      <c r="F117" s="36">
        <f t="shared" si="15"/>
        <v>0.1</v>
      </c>
      <c r="G117" s="36">
        <f t="shared" si="15"/>
        <v>0.16</v>
      </c>
      <c r="H117" s="36">
        <f t="shared" si="15"/>
        <v>0.24</v>
      </c>
      <c r="I117" s="36">
        <f t="shared" si="15"/>
        <v>0.35</v>
      </c>
      <c r="J117" s="36">
        <f t="shared" si="15"/>
        <v>0.48</v>
      </c>
      <c r="K117" s="36">
        <f t="shared" si="15"/>
        <v>0.63</v>
      </c>
      <c r="L117" s="36">
        <f t="shared" si="15"/>
        <v>0.8</v>
      </c>
      <c r="M117" s="36">
        <f t="shared" si="15"/>
        <v>0.92</v>
      </c>
      <c r="N117" s="36">
        <f t="shared" si="15"/>
        <v>1</v>
      </c>
    </row>
    <row r="118" spans="1:14" x14ac:dyDescent="0.25">
      <c r="A118" s="1" t="e">
        <f>'Input Data 2'!A118</f>
        <v>#VALUE!</v>
      </c>
      <c r="B118" s="36">
        <f t="shared" ref="B118:N133" si="16">B117</f>
        <v>0</v>
      </c>
      <c r="C118" s="36">
        <f t="shared" si="16"/>
        <v>0.01</v>
      </c>
      <c r="D118" s="36">
        <f t="shared" si="16"/>
        <v>0.03</v>
      </c>
      <c r="E118" s="36">
        <f t="shared" si="16"/>
        <v>0.06</v>
      </c>
      <c r="F118" s="36">
        <f t="shared" si="16"/>
        <v>0.1</v>
      </c>
      <c r="G118" s="36">
        <f t="shared" si="16"/>
        <v>0.16</v>
      </c>
      <c r="H118" s="36">
        <f t="shared" si="16"/>
        <v>0.24</v>
      </c>
      <c r="I118" s="36">
        <f t="shared" si="16"/>
        <v>0.35</v>
      </c>
      <c r="J118" s="36">
        <f t="shared" si="16"/>
        <v>0.48</v>
      </c>
      <c r="K118" s="36">
        <f t="shared" si="16"/>
        <v>0.63</v>
      </c>
      <c r="L118" s="36">
        <f t="shared" si="16"/>
        <v>0.8</v>
      </c>
      <c r="M118" s="36">
        <f t="shared" si="16"/>
        <v>0.92</v>
      </c>
      <c r="N118" s="36">
        <f t="shared" si="16"/>
        <v>1</v>
      </c>
    </row>
    <row r="119" spans="1:14" x14ac:dyDescent="0.25">
      <c r="A119" s="1" t="e">
        <f>'Input Data 2'!A119</f>
        <v>#VALUE!</v>
      </c>
      <c r="B119" s="36">
        <f t="shared" si="16"/>
        <v>0</v>
      </c>
      <c r="C119" s="36">
        <f t="shared" si="16"/>
        <v>0.01</v>
      </c>
      <c r="D119" s="36">
        <f t="shared" si="16"/>
        <v>0.03</v>
      </c>
      <c r="E119" s="36">
        <f t="shared" si="16"/>
        <v>0.06</v>
      </c>
      <c r="F119" s="36">
        <f t="shared" si="16"/>
        <v>0.1</v>
      </c>
      <c r="G119" s="36">
        <f t="shared" si="16"/>
        <v>0.16</v>
      </c>
      <c r="H119" s="36">
        <f t="shared" si="16"/>
        <v>0.24</v>
      </c>
      <c r="I119" s="36">
        <f t="shared" si="16"/>
        <v>0.35</v>
      </c>
      <c r="J119" s="36">
        <f t="shared" si="16"/>
        <v>0.48</v>
      </c>
      <c r="K119" s="36">
        <f t="shared" si="16"/>
        <v>0.63</v>
      </c>
      <c r="L119" s="36">
        <f t="shared" si="16"/>
        <v>0.8</v>
      </c>
      <c r="M119" s="36">
        <f t="shared" si="16"/>
        <v>0.92</v>
      </c>
      <c r="N119" s="36">
        <f t="shared" si="16"/>
        <v>1</v>
      </c>
    </row>
    <row r="120" spans="1:14" x14ac:dyDescent="0.25">
      <c r="A120" s="1" t="e">
        <f>'Input Data 2'!A120</f>
        <v>#VALUE!</v>
      </c>
      <c r="B120" s="36">
        <f t="shared" si="16"/>
        <v>0</v>
      </c>
      <c r="C120" s="36">
        <f t="shared" si="16"/>
        <v>0.01</v>
      </c>
      <c r="D120" s="36">
        <f t="shared" si="16"/>
        <v>0.03</v>
      </c>
      <c r="E120" s="36">
        <f t="shared" si="16"/>
        <v>0.06</v>
      </c>
      <c r="F120" s="36">
        <f t="shared" si="16"/>
        <v>0.1</v>
      </c>
      <c r="G120" s="36">
        <f t="shared" si="16"/>
        <v>0.16</v>
      </c>
      <c r="H120" s="36">
        <f t="shared" si="16"/>
        <v>0.24</v>
      </c>
      <c r="I120" s="36">
        <f t="shared" si="16"/>
        <v>0.35</v>
      </c>
      <c r="J120" s="36">
        <f t="shared" si="16"/>
        <v>0.48</v>
      </c>
      <c r="K120" s="36">
        <f t="shared" si="16"/>
        <v>0.63</v>
      </c>
      <c r="L120" s="36">
        <f t="shared" si="16"/>
        <v>0.8</v>
      </c>
      <c r="M120" s="36">
        <f t="shared" si="16"/>
        <v>0.92</v>
      </c>
      <c r="N120" s="36">
        <f t="shared" si="16"/>
        <v>1</v>
      </c>
    </row>
    <row r="121" spans="1:14" x14ac:dyDescent="0.25">
      <c r="A121" s="1" t="e">
        <f>'Input Data 2'!A121</f>
        <v>#VALUE!</v>
      </c>
      <c r="B121" s="36">
        <f t="shared" si="16"/>
        <v>0</v>
      </c>
      <c r="C121" s="36">
        <f t="shared" si="16"/>
        <v>0.01</v>
      </c>
      <c r="D121" s="36">
        <f t="shared" si="16"/>
        <v>0.03</v>
      </c>
      <c r="E121" s="36">
        <f t="shared" si="16"/>
        <v>0.06</v>
      </c>
      <c r="F121" s="36">
        <f t="shared" si="16"/>
        <v>0.1</v>
      </c>
      <c r="G121" s="36">
        <f t="shared" si="16"/>
        <v>0.16</v>
      </c>
      <c r="H121" s="36">
        <f t="shared" si="16"/>
        <v>0.24</v>
      </c>
      <c r="I121" s="36">
        <f t="shared" si="16"/>
        <v>0.35</v>
      </c>
      <c r="J121" s="36">
        <f t="shared" si="16"/>
        <v>0.48</v>
      </c>
      <c r="K121" s="36">
        <f t="shared" si="16"/>
        <v>0.63</v>
      </c>
      <c r="L121" s="36">
        <f t="shared" si="16"/>
        <v>0.8</v>
      </c>
      <c r="M121" s="36">
        <f t="shared" si="16"/>
        <v>0.92</v>
      </c>
      <c r="N121" s="36">
        <f t="shared" si="16"/>
        <v>1</v>
      </c>
    </row>
    <row r="122" spans="1:14" x14ac:dyDescent="0.25">
      <c r="A122" s="1" t="e">
        <f>'Input Data 2'!A122</f>
        <v>#VALUE!</v>
      </c>
      <c r="B122" s="36">
        <f t="shared" si="16"/>
        <v>0</v>
      </c>
      <c r="C122" s="36">
        <f t="shared" si="16"/>
        <v>0.01</v>
      </c>
      <c r="D122" s="36">
        <f t="shared" si="16"/>
        <v>0.03</v>
      </c>
      <c r="E122" s="36">
        <f t="shared" si="16"/>
        <v>0.06</v>
      </c>
      <c r="F122" s="36">
        <f t="shared" si="16"/>
        <v>0.1</v>
      </c>
      <c r="G122" s="36">
        <f t="shared" si="16"/>
        <v>0.16</v>
      </c>
      <c r="H122" s="36">
        <f t="shared" si="16"/>
        <v>0.24</v>
      </c>
      <c r="I122" s="36">
        <f t="shared" si="16"/>
        <v>0.35</v>
      </c>
      <c r="J122" s="36">
        <f t="shared" si="16"/>
        <v>0.48</v>
      </c>
      <c r="K122" s="36">
        <f t="shared" si="16"/>
        <v>0.63</v>
      </c>
      <c r="L122" s="36">
        <f t="shared" si="16"/>
        <v>0.8</v>
      </c>
      <c r="M122" s="36">
        <f t="shared" si="16"/>
        <v>0.92</v>
      </c>
      <c r="N122" s="36">
        <f t="shared" si="16"/>
        <v>1</v>
      </c>
    </row>
    <row r="123" spans="1:14" x14ac:dyDescent="0.25">
      <c r="A123" s="1" t="e">
        <f>'Input Data 2'!A123</f>
        <v>#VALUE!</v>
      </c>
      <c r="B123" s="36">
        <f t="shared" si="16"/>
        <v>0</v>
      </c>
      <c r="C123" s="36">
        <f t="shared" si="16"/>
        <v>0.01</v>
      </c>
      <c r="D123" s="36">
        <f t="shared" si="16"/>
        <v>0.03</v>
      </c>
      <c r="E123" s="36">
        <f t="shared" si="16"/>
        <v>0.06</v>
      </c>
      <c r="F123" s="36">
        <f t="shared" si="16"/>
        <v>0.1</v>
      </c>
      <c r="G123" s="36">
        <f t="shared" si="16"/>
        <v>0.16</v>
      </c>
      <c r="H123" s="36">
        <f t="shared" si="16"/>
        <v>0.24</v>
      </c>
      <c r="I123" s="36">
        <f t="shared" si="16"/>
        <v>0.35</v>
      </c>
      <c r="J123" s="36">
        <f t="shared" si="16"/>
        <v>0.48</v>
      </c>
      <c r="K123" s="36">
        <f t="shared" si="16"/>
        <v>0.63</v>
      </c>
      <c r="L123" s="36">
        <f t="shared" si="16"/>
        <v>0.8</v>
      </c>
      <c r="M123" s="36">
        <f t="shared" si="16"/>
        <v>0.92</v>
      </c>
      <c r="N123" s="36">
        <f t="shared" si="16"/>
        <v>1</v>
      </c>
    </row>
    <row r="124" spans="1:14" x14ac:dyDescent="0.25">
      <c r="A124" s="1" t="e">
        <f>'Input Data 2'!A124</f>
        <v>#VALUE!</v>
      </c>
      <c r="B124" s="36">
        <f t="shared" si="16"/>
        <v>0</v>
      </c>
      <c r="C124" s="36">
        <f t="shared" si="16"/>
        <v>0.01</v>
      </c>
      <c r="D124" s="36">
        <f t="shared" si="16"/>
        <v>0.03</v>
      </c>
      <c r="E124" s="36">
        <f t="shared" si="16"/>
        <v>0.06</v>
      </c>
      <c r="F124" s="36">
        <f t="shared" si="16"/>
        <v>0.1</v>
      </c>
      <c r="G124" s="36">
        <f t="shared" si="16"/>
        <v>0.16</v>
      </c>
      <c r="H124" s="36">
        <f t="shared" si="16"/>
        <v>0.24</v>
      </c>
      <c r="I124" s="36">
        <f t="shared" si="16"/>
        <v>0.35</v>
      </c>
      <c r="J124" s="36">
        <f t="shared" si="16"/>
        <v>0.48</v>
      </c>
      <c r="K124" s="36">
        <f t="shared" si="16"/>
        <v>0.63</v>
      </c>
      <c r="L124" s="36">
        <f t="shared" si="16"/>
        <v>0.8</v>
      </c>
      <c r="M124" s="36">
        <f t="shared" si="16"/>
        <v>0.92</v>
      </c>
      <c r="N124" s="36">
        <f t="shared" si="16"/>
        <v>1</v>
      </c>
    </row>
    <row r="125" spans="1:14" x14ac:dyDescent="0.25">
      <c r="A125" s="1" t="e">
        <f>'Input Data 2'!A125</f>
        <v>#VALUE!</v>
      </c>
      <c r="B125" s="36">
        <f t="shared" si="16"/>
        <v>0</v>
      </c>
      <c r="C125" s="36">
        <f t="shared" si="16"/>
        <v>0.01</v>
      </c>
      <c r="D125" s="36">
        <f t="shared" si="16"/>
        <v>0.03</v>
      </c>
      <c r="E125" s="36">
        <f t="shared" si="16"/>
        <v>0.06</v>
      </c>
      <c r="F125" s="36">
        <f t="shared" si="16"/>
        <v>0.1</v>
      </c>
      <c r="G125" s="36">
        <f t="shared" si="16"/>
        <v>0.16</v>
      </c>
      <c r="H125" s="36">
        <f t="shared" si="16"/>
        <v>0.24</v>
      </c>
      <c r="I125" s="36">
        <f t="shared" si="16"/>
        <v>0.35</v>
      </c>
      <c r="J125" s="36">
        <f t="shared" si="16"/>
        <v>0.48</v>
      </c>
      <c r="K125" s="36">
        <f t="shared" si="16"/>
        <v>0.63</v>
      </c>
      <c r="L125" s="36">
        <f t="shared" si="16"/>
        <v>0.8</v>
      </c>
      <c r="M125" s="36">
        <f t="shared" si="16"/>
        <v>0.92</v>
      </c>
      <c r="N125" s="36">
        <f t="shared" si="16"/>
        <v>1</v>
      </c>
    </row>
    <row r="126" spans="1:14" x14ac:dyDescent="0.25">
      <c r="A126" s="1" t="e">
        <f>'Input Data 2'!A126</f>
        <v>#VALUE!</v>
      </c>
      <c r="B126" s="36">
        <f t="shared" si="16"/>
        <v>0</v>
      </c>
      <c r="C126" s="36">
        <f t="shared" si="16"/>
        <v>0.01</v>
      </c>
      <c r="D126" s="36">
        <f t="shared" si="16"/>
        <v>0.03</v>
      </c>
      <c r="E126" s="36">
        <f t="shared" si="16"/>
        <v>0.06</v>
      </c>
      <c r="F126" s="36">
        <f t="shared" si="16"/>
        <v>0.1</v>
      </c>
      <c r="G126" s="36">
        <f t="shared" si="16"/>
        <v>0.16</v>
      </c>
      <c r="H126" s="36">
        <f t="shared" si="16"/>
        <v>0.24</v>
      </c>
      <c r="I126" s="36">
        <f t="shared" si="16"/>
        <v>0.35</v>
      </c>
      <c r="J126" s="36">
        <f t="shared" si="16"/>
        <v>0.48</v>
      </c>
      <c r="K126" s="36">
        <f t="shared" si="16"/>
        <v>0.63</v>
      </c>
      <c r="L126" s="36">
        <f t="shared" si="16"/>
        <v>0.8</v>
      </c>
      <c r="M126" s="36">
        <f t="shared" si="16"/>
        <v>0.92</v>
      </c>
      <c r="N126" s="36">
        <f t="shared" si="16"/>
        <v>1</v>
      </c>
    </row>
    <row r="127" spans="1:14" x14ac:dyDescent="0.25">
      <c r="A127" s="1" t="e">
        <f>'Input Data 2'!A127</f>
        <v>#VALUE!</v>
      </c>
      <c r="B127" s="36">
        <f t="shared" si="16"/>
        <v>0</v>
      </c>
      <c r="C127" s="36">
        <f t="shared" si="16"/>
        <v>0.01</v>
      </c>
      <c r="D127" s="36">
        <f t="shared" si="16"/>
        <v>0.03</v>
      </c>
      <c r="E127" s="36">
        <f t="shared" si="16"/>
        <v>0.06</v>
      </c>
      <c r="F127" s="36">
        <f t="shared" si="16"/>
        <v>0.1</v>
      </c>
      <c r="G127" s="36">
        <f t="shared" si="16"/>
        <v>0.16</v>
      </c>
      <c r="H127" s="36">
        <f t="shared" si="16"/>
        <v>0.24</v>
      </c>
      <c r="I127" s="36">
        <f t="shared" si="16"/>
        <v>0.35</v>
      </c>
      <c r="J127" s="36">
        <f t="shared" si="16"/>
        <v>0.48</v>
      </c>
      <c r="K127" s="36">
        <f t="shared" si="16"/>
        <v>0.63</v>
      </c>
      <c r="L127" s="36">
        <f t="shared" si="16"/>
        <v>0.8</v>
      </c>
      <c r="M127" s="36">
        <f t="shared" si="16"/>
        <v>0.92</v>
      </c>
      <c r="N127" s="36">
        <f t="shared" si="16"/>
        <v>1</v>
      </c>
    </row>
    <row r="128" spans="1:14" x14ac:dyDescent="0.25">
      <c r="A128" s="1" t="e">
        <f>'Input Data 2'!A128</f>
        <v>#VALUE!</v>
      </c>
      <c r="B128" s="36">
        <f t="shared" si="16"/>
        <v>0</v>
      </c>
      <c r="C128" s="36">
        <f t="shared" si="16"/>
        <v>0.01</v>
      </c>
      <c r="D128" s="36">
        <f t="shared" si="16"/>
        <v>0.03</v>
      </c>
      <c r="E128" s="36">
        <f t="shared" si="16"/>
        <v>0.06</v>
      </c>
      <c r="F128" s="36">
        <f t="shared" si="16"/>
        <v>0.1</v>
      </c>
      <c r="G128" s="36">
        <f t="shared" si="16"/>
        <v>0.16</v>
      </c>
      <c r="H128" s="36">
        <f t="shared" si="16"/>
        <v>0.24</v>
      </c>
      <c r="I128" s="36">
        <f t="shared" si="16"/>
        <v>0.35</v>
      </c>
      <c r="J128" s="36">
        <f t="shared" si="16"/>
        <v>0.48</v>
      </c>
      <c r="K128" s="36">
        <f t="shared" si="16"/>
        <v>0.63</v>
      </c>
      <c r="L128" s="36">
        <f t="shared" si="16"/>
        <v>0.8</v>
      </c>
      <c r="M128" s="36">
        <f t="shared" si="16"/>
        <v>0.92</v>
      </c>
      <c r="N128" s="36">
        <f t="shared" si="16"/>
        <v>1</v>
      </c>
    </row>
    <row r="129" spans="1:14" x14ac:dyDescent="0.25">
      <c r="A129" s="1" t="e">
        <f>'Input Data 2'!A129</f>
        <v>#VALUE!</v>
      </c>
      <c r="B129" s="36">
        <f t="shared" si="16"/>
        <v>0</v>
      </c>
      <c r="C129" s="36">
        <f t="shared" si="16"/>
        <v>0.01</v>
      </c>
      <c r="D129" s="36">
        <f t="shared" si="16"/>
        <v>0.03</v>
      </c>
      <c r="E129" s="36">
        <f t="shared" si="16"/>
        <v>0.06</v>
      </c>
      <c r="F129" s="36">
        <f t="shared" si="16"/>
        <v>0.1</v>
      </c>
      <c r="G129" s="36">
        <f t="shared" si="16"/>
        <v>0.16</v>
      </c>
      <c r="H129" s="36">
        <f t="shared" si="16"/>
        <v>0.24</v>
      </c>
      <c r="I129" s="36">
        <f t="shared" si="16"/>
        <v>0.35</v>
      </c>
      <c r="J129" s="36">
        <f t="shared" si="16"/>
        <v>0.48</v>
      </c>
      <c r="K129" s="36">
        <f t="shared" si="16"/>
        <v>0.63</v>
      </c>
      <c r="L129" s="36">
        <f t="shared" si="16"/>
        <v>0.8</v>
      </c>
      <c r="M129" s="36">
        <f t="shared" si="16"/>
        <v>0.92</v>
      </c>
      <c r="N129" s="36">
        <f t="shared" si="16"/>
        <v>1</v>
      </c>
    </row>
    <row r="130" spans="1:14" x14ac:dyDescent="0.25">
      <c r="A130" s="1" t="e">
        <f>'Input Data 2'!A130</f>
        <v>#VALUE!</v>
      </c>
      <c r="B130" s="36">
        <f t="shared" si="16"/>
        <v>0</v>
      </c>
      <c r="C130" s="36">
        <f t="shared" si="16"/>
        <v>0.01</v>
      </c>
      <c r="D130" s="36">
        <f t="shared" si="16"/>
        <v>0.03</v>
      </c>
      <c r="E130" s="36">
        <f t="shared" si="16"/>
        <v>0.06</v>
      </c>
      <c r="F130" s="36">
        <f t="shared" si="16"/>
        <v>0.1</v>
      </c>
      <c r="G130" s="36">
        <f t="shared" si="16"/>
        <v>0.16</v>
      </c>
      <c r="H130" s="36">
        <f t="shared" si="16"/>
        <v>0.24</v>
      </c>
      <c r="I130" s="36">
        <f t="shared" si="16"/>
        <v>0.35</v>
      </c>
      <c r="J130" s="36">
        <f t="shared" si="16"/>
        <v>0.48</v>
      </c>
      <c r="K130" s="36">
        <f t="shared" si="16"/>
        <v>0.63</v>
      </c>
      <c r="L130" s="36">
        <f t="shared" si="16"/>
        <v>0.8</v>
      </c>
      <c r="M130" s="36">
        <f t="shared" si="16"/>
        <v>0.92</v>
      </c>
      <c r="N130" s="36">
        <f t="shared" si="16"/>
        <v>1</v>
      </c>
    </row>
    <row r="131" spans="1:14" x14ac:dyDescent="0.25">
      <c r="A131" s="1" t="e">
        <f>'Input Data 2'!A131</f>
        <v>#VALUE!</v>
      </c>
      <c r="B131" s="36">
        <f t="shared" si="16"/>
        <v>0</v>
      </c>
      <c r="C131" s="36">
        <f t="shared" si="16"/>
        <v>0.01</v>
      </c>
      <c r="D131" s="36">
        <f t="shared" si="16"/>
        <v>0.03</v>
      </c>
      <c r="E131" s="36">
        <f t="shared" si="16"/>
        <v>0.06</v>
      </c>
      <c r="F131" s="36">
        <f t="shared" si="16"/>
        <v>0.1</v>
      </c>
      <c r="G131" s="36">
        <f t="shared" si="16"/>
        <v>0.16</v>
      </c>
      <c r="H131" s="36">
        <f t="shared" si="16"/>
        <v>0.24</v>
      </c>
      <c r="I131" s="36">
        <f t="shared" si="16"/>
        <v>0.35</v>
      </c>
      <c r="J131" s="36">
        <f t="shared" si="16"/>
        <v>0.48</v>
      </c>
      <c r="K131" s="36">
        <f t="shared" si="16"/>
        <v>0.63</v>
      </c>
      <c r="L131" s="36">
        <f t="shared" si="16"/>
        <v>0.8</v>
      </c>
      <c r="M131" s="36">
        <f t="shared" si="16"/>
        <v>0.92</v>
      </c>
      <c r="N131" s="36">
        <f t="shared" si="16"/>
        <v>1</v>
      </c>
    </row>
    <row r="132" spans="1:14" x14ac:dyDescent="0.25">
      <c r="A132" s="1" t="e">
        <f>'Input Data 2'!A132</f>
        <v>#VALUE!</v>
      </c>
      <c r="B132" s="36">
        <f t="shared" si="16"/>
        <v>0</v>
      </c>
      <c r="C132" s="36">
        <f t="shared" si="16"/>
        <v>0.01</v>
      </c>
      <c r="D132" s="36">
        <f t="shared" si="16"/>
        <v>0.03</v>
      </c>
      <c r="E132" s="36">
        <f t="shared" si="16"/>
        <v>0.06</v>
      </c>
      <c r="F132" s="36">
        <f t="shared" si="16"/>
        <v>0.1</v>
      </c>
      <c r="G132" s="36">
        <f t="shared" si="16"/>
        <v>0.16</v>
      </c>
      <c r="H132" s="36">
        <f t="shared" si="16"/>
        <v>0.24</v>
      </c>
      <c r="I132" s="36">
        <f t="shared" si="16"/>
        <v>0.35</v>
      </c>
      <c r="J132" s="36">
        <f t="shared" si="16"/>
        <v>0.48</v>
      </c>
      <c r="K132" s="36">
        <f t="shared" si="16"/>
        <v>0.63</v>
      </c>
      <c r="L132" s="36">
        <f t="shared" si="16"/>
        <v>0.8</v>
      </c>
      <c r="M132" s="36">
        <f t="shared" si="16"/>
        <v>0.92</v>
      </c>
      <c r="N132" s="36">
        <f t="shared" si="16"/>
        <v>1</v>
      </c>
    </row>
    <row r="133" spans="1:14" x14ac:dyDescent="0.25">
      <c r="A133" s="1" t="e">
        <f>'Input Data 2'!A133</f>
        <v>#VALUE!</v>
      </c>
      <c r="B133" s="36">
        <f t="shared" si="16"/>
        <v>0</v>
      </c>
      <c r="C133" s="36">
        <f t="shared" si="16"/>
        <v>0.01</v>
      </c>
      <c r="D133" s="36">
        <f t="shared" si="16"/>
        <v>0.03</v>
      </c>
      <c r="E133" s="36">
        <f t="shared" si="16"/>
        <v>0.06</v>
      </c>
      <c r="F133" s="36">
        <f t="shared" si="16"/>
        <v>0.1</v>
      </c>
      <c r="G133" s="36">
        <f t="shared" si="16"/>
        <v>0.16</v>
      </c>
      <c r="H133" s="36">
        <f t="shared" si="16"/>
        <v>0.24</v>
      </c>
      <c r="I133" s="36">
        <f t="shared" si="16"/>
        <v>0.35</v>
      </c>
      <c r="J133" s="36">
        <f t="shared" si="16"/>
        <v>0.48</v>
      </c>
      <c r="K133" s="36">
        <f t="shared" si="16"/>
        <v>0.63</v>
      </c>
      <c r="L133" s="36">
        <f t="shared" si="16"/>
        <v>0.8</v>
      </c>
      <c r="M133" s="36">
        <f t="shared" si="16"/>
        <v>0.92</v>
      </c>
      <c r="N133" s="36">
        <f t="shared" si="16"/>
        <v>1</v>
      </c>
    </row>
    <row r="134" spans="1:14" x14ac:dyDescent="0.25">
      <c r="A134" s="1" t="e">
        <f>'Input Data 2'!A134</f>
        <v>#VALUE!</v>
      </c>
      <c r="B134" s="36">
        <f t="shared" ref="B134:N149" si="17">B133</f>
        <v>0</v>
      </c>
      <c r="C134" s="36">
        <f t="shared" si="17"/>
        <v>0.01</v>
      </c>
      <c r="D134" s="36">
        <f t="shared" si="17"/>
        <v>0.03</v>
      </c>
      <c r="E134" s="36">
        <f t="shared" si="17"/>
        <v>0.06</v>
      </c>
      <c r="F134" s="36">
        <f t="shared" si="17"/>
        <v>0.1</v>
      </c>
      <c r="G134" s="36">
        <f t="shared" si="17"/>
        <v>0.16</v>
      </c>
      <c r="H134" s="36">
        <f t="shared" si="17"/>
        <v>0.24</v>
      </c>
      <c r="I134" s="36">
        <f t="shared" si="17"/>
        <v>0.35</v>
      </c>
      <c r="J134" s="36">
        <f t="shared" si="17"/>
        <v>0.48</v>
      </c>
      <c r="K134" s="36">
        <f t="shared" si="17"/>
        <v>0.63</v>
      </c>
      <c r="L134" s="36">
        <f t="shared" si="17"/>
        <v>0.8</v>
      </c>
      <c r="M134" s="36">
        <f t="shared" si="17"/>
        <v>0.92</v>
      </c>
      <c r="N134" s="36">
        <f t="shared" si="17"/>
        <v>1</v>
      </c>
    </row>
    <row r="135" spans="1:14" x14ac:dyDescent="0.25">
      <c r="A135" s="1" t="e">
        <f>'Input Data 2'!A135</f>
        <v>#VALUE!</v>
      </c>
      <c r="B135" s="36">
        <f t="shared" si="17"/>
        <v>0</v>
      </c>
      <c r="C135" s="36">
        <f t="shared" si="17"/>
        <v>0.01</v>
      </c>
      <c r="D135" s="36">
        <f t="shared" si="17"/>
        <v>0.03</v>
      </c>
      <c r="E135" s="36">
        <f t="shared" si="17"/>
        <v>0.06</v>
      </c>
      <c r="F135" s="36">
        <f t="shared" si="17"/>
        <v>0.1</v>
      </c>
      <c r="G135" s="36">
        <f t="shared" si="17"/>
        <v>0.16</v>
      </c>
      <c r="H135" s="36">
        <f t="shared" si="17"/>
        <v>0.24</v>
      </c>
      <c r="I135" s="36">
        <f t="shared" si="17"/>
        <v>0.35</v>
      </c>
      <c r="J135" s="36">
        <f t="shared" si="17"/>
        <v>0.48</v>
      </c>
      <c r="K135" s="36">
        <f t="shared" si="17"/>
        <v>0.63</v>
      </c>
      <c r="L135" s="36">
        <f t="shared" si="17"/>
        <v>0.8</v>
      </c>
      <c r="M135" s="36">
        <f t="shared" si="17"/>
        <v>0.92</v>
      </c>
      <c r="N135" s="36">
        <f t="shared" si="17"/>
        <v>1</v>
      </c>
    </row>
    <row r="136" spans="1:14" x14ac:dyDescent="0.25">
      <c r="A136" s="1" t="e">
        <f>'Input Data 2'!A136</f>
        <v>#VALUE!</v>
      </c>
      <c r="B136" s="36">
        <f t="shared" si="17"/>
        <v>0</v>
      </c>
      <c r="C136" s="36">
        <f t="shared" si="17"/>
        <v>0.01</v>
      </c>
      <c r="D136" s="36">
        <f t="shared" si="17"/>
        <v>0.03</v>
      </c>
      <c r="E136" s="36">
        <f t="shared" si="17"/>
        <v>0.06</v>
      </c>
      <c r="F136" s="36">
        <f t="shared" si="17"/>
        <v>0.1</v>
      </c>
      <c r="G136" s="36">
        <f t="shared" si="17"/>
        <v>0.16</v>
      </c>
      <c r="H136" s="36">
        <f t="shared" si="17"/>
        <v>0.24</v>
      </c>
      <c r="I136" s="36">
        <f t="shared" si="17"/>
        <v>0.35</v>
      </c>
      <c r="J136" s="36">
        <f t="shared" si="17"/>
        <v>0.48</v>
      </c>
      <c r="K136" s="36">
        <f t="shared" si="17"/>
        <v>0.63</v>
      </c>
      <c r="L136" s="36">
        <f t="shared" si="17"/>
        <v>0.8</v>
      </c>
      <c r="M136" s="36">
        <f t="shared" si="17"/>
        <v>0.92</v>
      </c>
      <c r="N136" s="36">
        <f t="shared" si="17"/>
        <v>1</v>
      </c>
    </row>
    <row r="137" spans="1:14" x14ac:dyDescent="0.25">
      <c r="A137" s="1" t="e">
        <f>'Input Data 2'!A137</f>
        <v>#VALUE!</v>
      </c>
      <c r="B137" s="36">
        <f t="shared" si="17"/>
        <v>0</v>
      </c>
      <c r="C137" s="36">
        <f t="shared" si="17"/>
        <v>0.01</v>
      </c>
      <c r="D137" s="36">
        <f t="shared" si="17"/>
        <v>0.03</v>
      </c>
      <c r="E137" s="36">
        <f t="shared" si="17"/>
        <v>0.06</v>
      </c>
      <c r="F137" s="36">
        <f t="shared" si="17"/>
        <v>0.1</v>
      </c>
      <c r="G137" s="36">
        <f t="shared" si="17"/>
        <v>0.16</v>
      </c>
      <c r="H137" s="36">
        <f t="shared" si="17"/>
        <v>0.24</v>
      </c>
      <c r="I137" s="36">
        <f t="shared" si="17"/>
        <v>0.35</v>
      </c>
      <c r="J137" s="36">
        <f t="shared" si="17"/>
        <v>0.48</v>
      </c>
      <c r="K137" s="36">
        <f t="shared" si="17"/>
        <v>0.63</v>
      </c>
      <c r="L137" s="36">
        <f t="shared" si="17"/>
        <v>0.8</v>
      </c>
      <c r="M137" s="36">
        <f t="shared" si="17"/>
        <v>0.92</v>
      </c>
      <c r="N137" s="36">
        <f t="shared" si="17"/>
        <v>1</v>
      </c>
    </row>
    <row r="138" spans="1:14" x14ac:dyDescent="0.25">
      <c r="A138" s="1" t="e">
        <f>'Input Data 2'!A138</f>
        <v>#VALUE!</v>
      </c>
      <c r="B138" s="36">
        <f t="shared" si="17"/>
        <v>0</v>
      </c>
      <c r="C138" s="36">
        <f t="shared" si="17"/>
        <v>0.01</v>
      </c>
      <c r="D138" s="36">
        <f t="shared" si="17"/>
        <v>0.03</v>
      </c>
      <c r="E138" s="36">
        <f t="shared" si="17"/>
        <v>0.06</v>
      </c>
      <c r="F138" s="36">
        <f t="shared" si="17"/>
        <v>0.1</v>
      </c>
      <c r="G138" s="36">
        <f t="shared" si="17"/>
        <v>0.16</v>
      </c>
      <c r="H138" s="36">
        <f t="shared" si="17"/>
        <v>0.24</v>
      </c>
      <c r="I138" s="36">
        <f t="shared" si="17"/>
        <v>0.35</v>
      </c>
      <c r="J138" s="36">
        <f t="shared" si="17"/>
        <v>0.48</v>
      </c>
      <c r="K138" s="36">
        <f t="shared" si="17"/>
        <v>0.63</v>
      </c>
      <c r="L138" s="36">
        <f t="shared" si="17"/>
        <v>0.8</v>
      </c>
      <c r="M138" s="36">
        <f t="shared" si="17"/>
        <v>0.92</v>
      </c>
      <c r="N138" s="36">
        <f t="shared" si="17"/>
        <v>1</v>
      </c>
    </row>
    <row r="139" spans="1:14" x14ac:dyDescent="0.25">
      <c r="A139" s="1" t="e">
        <f>'Input Data 2'!A139</f>
        <v>#VALUE!</v>
      </c>
      <c r="B139" s="36">
        <f t="shared" si="17"/>
        <v>0</v>
      </c>
      <c r="C139" s="36">
        <f t="shared" si="17"/>
        <v>0.01</v>
      </c>
      <c r="D139" s="36">
        <f t="shared" si="17"/>
        <v>0.03</v>
      </c>
      <c r="E139" s="36">
        <f t="shared" si="17"/>
        <v>0.06</v>
      </c>
      <c r="F139" s="36">
        <f t="shared" si="17"/>
        <v>0.1</v>
      </c>
      <c r="G139" s="36">
        <f t="shared" si="17"/>
        <v>0.16</v>
      </c>
      <c r="H139" s="36">
        <f t="shared" si="17"/>
        <v>0.24</v>
      </c>
      <c r="I139" s="36">
        <f t="shared" si="17"/>
        <v>0.35</v>
      </c>
      <c r="J139" s="36">
        <f t="shared" si="17"/>
        <v>0.48</v>
      </c>
      <c r="K139" s="36">
        <f t="shared" si="17"/>
        <v>0.63</v>
      </c>
      <c r="L139" s="36">
        <f t="shared" si="17"/>
        <v>0.8</v>
      </c>
      <c r="M139" s="36">
        <f t="shared" si="17"/>
        <v>0.92</v>
      </c>
      <c r="N139" s="36">
        <f t="shared" si="17"/>
        <v>1</v>
      </c>
    </row>
    <row r="140" spans="1:14" x14ac:dyDescent="0.25">
      <c r="A140" s="1" t="e">
        <f>'Input Data 2'!A140</f>
        <v>#VALUE!</v>
      </c>
      <c r="B140" s="36">
        <f t="shared" si="17"/>
        <v>0</v>
      </c>
      <c r="C140" s="36">
        <f t="shared" si="17"/>
        <v>0.01</v>
      </c>
      <c r="D140" s="36">
        <f t="shared" si="17"/>
        <v>0.03</v>
      </c>
      <c r="E140" s="36">
        <f t="shared" si="17"/>
        <v>0.06</v>
      </c>
      <c r="F140" s="36">
        <f t="shared" si="17"/>
        <v>0.1</v>
      </c>
      <c r="G140" s="36">
        <f t="shared" si="17"/>
        <v>0.16</v>
      </c>
      <c r="H140" s="36">
        <f t="shared" si="17"/>
        <v>0.24</v>
      </c>
      <c r="I140" s="36">
        <f t="shared" si="17"/>
        <v>0.35</v>
      </c>
      <c r="J140" s="36">
        <f t="shared" si="17"/>
        <v>0.48</v>
      </c>
      <c r="K140" s="36">
        <f t="shared" si="17"/>
        <v>0.63</v>
      </c>
      <c r="L140" s="36">
        <f t="shared" si="17"/>
        <v>0.8</v>
      </c>
      <c r="M140" s="36">
        <f t="shared" si="17"/>
        <v>0.92</v>
      </c>
      <c r="N140" s="36">
        <f t="shared" si="17"/>
        <v>1</v>
      </c>
    </row>
    <row r="141" spans="1:14" x14ac:dyDescent="0.25">
      <c r="A141" s="1" t="e">
        <f>'Input Data 2'!A141</f>
        <v>#VALUE!</v>
      </c>
      <c r="B141" s="36">
        <f t="shared" si="17"/>
        <v>0</v>
      </c>
      <c r="C141" s="36">
        <f t="shared" si="17"/>
        <v>0.01</v>
      </c>
      <c r="D141" s="36">
        <f t="shared" si="17"/>
        <v>0.03</v>
      </c>
      <c r="E141" s="36">
        <f t="shared" si="17"/>
        <v>0.06</v>
      </c>
      <c r="F141" s="36">
        <f t="shared" si="17"/>
        <v>0.1</v>
      </c>
      <c r="G141" s="36">
        <f t="shared" si="17"/>
        <v>0.16</v>
      </c>
      <c r="H141" s="36">
        <f t="shared" si="17"/>
        <v>0.24</v>
      </c>
      <c r="I141" s="36">
        <f t="shared" si="17"/>
        <v>0.35</v>
      </c>
      <c r="J141" s="36">
        <f t="shared" si="17"/>
        <v>0.48</v>
      </c>
      <c r="K141" s="36">
        <f t="shared" si="17"/>
        <v>0.63</v>
      </c>
      <c r="L141" s="36">
        <f t="shared" si="17"/>
        <v>0.8</v>
      </c>
      <c r="M141" s="36">
        <f t="shared" si="17"/>
        <v>0.92</v>
      </c>
      <c r="N141" s="36">
        <f t="shared" si="17"/>
        <v>1</v>
      </c>
    </row>
    <row r="142" spans="1:14" x14ac:dyDescent="0.25">
      <c r="A142" s="1" t="e">
        <f>'Input Data 2'!A142</f>
        <v>#VALUE!</v>
      </c>
      <c r="B142" s="36">
        <f t="shared" si="17"/>
        <v>0</v>
      </c>
      <c r="C142" s="36">
        <f t="shared" si="17"/>
        <v>0.01</v>
      </c>
      <c r="D142" s="36">
        <f t="shared" si="17"/>
        <v>0.03</v>
      </c>
      <c r="E142" s="36">
        <f t="shared" si="17"/>
        <v>0.06</v>
      </c>
      <c r="F142" s="36">
        <f t="shared" si="17"/>
        <v>0.1</v>
      </c>
      <c r="G142" s="36">
        <f t="shared" si="17"/>
        <v>0.16</v>
      </c>
      <c r="H142" s="36">
        <f t="shared" si="17"/>
        <v>0.24</v>
      </c>
      <c r="I142" s="36">
        <f t="shared" si="17"/>
        <v>0.35</v>
      </c>
      <c r="J142" s="36">
        <f t="shared" si="17"/>
        <v>0.48</v>
      </c>
      <c r="K142" s="36">
        <f t="shared" si="17"/>
        <v>0.63</v>
      </c>
      <c r="L142" s="36">
        <f t="shared" si="17"/>
        <v>0.8</v>
      </c>
      <c r="M142" s="36">
        <f t="shared" si="17"/>
        <v>0.92</v>
      </c>
      <c r="N142" s="36">
        <f t="shared" si="17"/>
        <v>1</v>
      </c>
    </row>
    <row r="143" spans="1:14" x14ac:dyDescent="0.25">
      <c r="A143" s="1" t="e">
        <f>'Input Data 2'!A143</f>
        <v>#VALUE!</v>
      </c>
      <c r="B143" s="36">
        <f t="shared" si="17"/>
        <v>0</v>
      </c>
      <c r="C143" s="36">
        <f t="shared" si="17"/>
        <v>0.01</v>
      </c>
      <c r="D143" s="36">
        <f t="shared" si="17"/>
        <v>0.03</v>
      </c>
      <c r="E143" s="36">
        <f t="shared" si="17"/>
        <v>0.06</v>
      </c>
      <c r="F143" s="36">
        <f t="shared" si="17"/>
        <v>0.1</v>
      </c>
      <c r="G143" s="36">
        <f t="shared" si="17"/>
        <v>0.16</v>
      </c>
      <c r="H143" s="36">
        <f t="shared" si="17"/>
        <v>0.24</v>
      </c>
      <c r="I143" s="36">
        <f t="shared" si="17"/>
        <v>0.35</v>
      </c>
      <c r="J143" s="36">
        <f t="shared" si="17"/>
        <v>0.48</v>
      </c>
      <c r="K143" s="36">
        <f t="shared" si="17"/>
        <v>0.63</v>
      </c>
      <c r="L143" s="36">
        <f t="shared" si="17"/>
        <v>0.8</v>
      </c>
      <c r="M143" s="36">
        <f t="shared" si="17"/>
        <v>0.92</v>
      </c>
      <c r="N143" s="36">
        <f t="shared" si="17"/>
        <v>1</v>
      </c>
    </row>
    <row r="144" spans="1:14" x14ac:dyDescent="0.25">
      <c r="A144" s="1" t="e">
        <f>'Input Data 2'!A144</f>
        <v>#VALUE!</v>
      </c>
      <c r="B144" s="36">
        <f t="shared" si="17"/>
        <v>0</v>
      </c>
      <c r="C144" s="36">
        <f t="shared" si="17"/>
        <v>0.01</v>
      </c>
      <c r="D144" s="36">
        <f t="shared" si="17"/>
        <v>0.03</v>
      </c>
      <c r="E144" s="36">
        <f t="shared" si="17"/>
        <v>0.06</v>
      </c>
      <c r="F144" s="36">
        <f t="shared" si="17"/>
        <v>0.1</v>
      </c>
      <c r="G144" s="36">
        <f t="shared" si="17"/>
        <v>0.16</v>
      </c>
      <c r="H144" s="36">
        <f t="shared" si="17"/>
        <v>0.24</v>
      </c>
      <c r="I144" s="36">
        <f t="shared" si="17"/>
        <v>0.35</v>
      </c>
      <c r="J144" s="36">
        <f t="shared" si="17"/>
        <v>0.48</v>
      </c>
      <c r="K144" s="36">
        <f t="shared" si="17"/>
        <v>0.63</v>
      </c>
      <c r="L144" s="36">
        <f t="shared" si="17"/>
        <v>0.8</v>
      </c>
      <c r="M144" s="36">
        <f t="shared" si="17"/>
        <v>0.92</v>
      </c>
      <c r="N144" s="36">
        <f t="shared" si="17"/>
        <v>1</v>
      </c>
    </row>
    <row r="145" spans="1:14" x14ac:dyDescent="0.25">
      <c r="A145" s="1" t="e">
        <f>'Input Data 2'!A145</f>
        <v>#VALUE!</v>
      </c>
      <c r="B145" s="36">
        <f t="shared" si="17"/>
        <v>0</v>
      </c>
      <c r="C145" s="36">
        <f t="shared" si="17"/>
        <v>0.01</v>
      </c>
      <c r="D145" s="36">
        <f t="shared" si="17"/>
        <v>0.03</v>
      </c>
      <c r="E145" s="36">
        <f t="shared" si="17"/>
        <v>0.06</v>
      </c>
      <c r="F145" s="36">
        <f t="shared" si="17"/>
        <v>0.1</v>
      </c>
      <c r="G145" s="36">
        <f t="shared" si="17"/>
        <v>0.16</v>
      </c>
      <c r="H145" s="36">
        <f t="shared" si="17"/>
        <v>0.24</v>
      </c>
      <c r="I145" s="36">
        <f t="shared" si="17"/>
        <v>0.35</v>
      </c>
      <c r="J145" s="36">
        <f t="shared" si="17"/>
        <v>0.48</v>
      </c>
      <c r="K145" s="36">
        <f t="shared" si="17"/>
        <v>0.63</v>
      </c>
      <c r="L145" s="36">
        <f t="shared" si="17"/>
        <v>0.8</v>
      </c>
      <c r="M145" s="36">
        <f t="shared" si="17"/>
        <v>0.92</v>
      </c>
      <c r="N145" s="36">
        <f t="shared" si="17"/>
        <v>1</v>
      </c>
    </row>
    <row r="146" spans="1:14" x14ac:dyDescent="0.25">
      <c r="A146" s="1" t="e">
        <f>'Input Data 2'!A146</f>
        <v>#VALUE!</v>
      </c>
      <c r="B146" s="36">
        <f t="shared" si="17"/>
        <v>0</v>
      </c>
      <c r="C146" s="36">
        <f t="shared" si="17"/>
        <v>0.01</v>
      </c>
      <c r="D146" s="36">
        <f t="shared" si="17"/>
        <v>0.03</v>
      </c>
      <c r="E146" s="36">
        <f t="shared" si="17"/>
        <v>0.06</v>
      </c>
      <c r="F146" s="36">
        <f t="shared" si="17"/>
        <v>0.1</v>
      </c>
      <c r="G146" s="36">
        <f t="shared" si="17"/>
        <v>0.16</v>
      </c>
      <c r="H146" s="36">
        <f t="shared" si="17"/>
        <v>0.24</v>
      </c>
      <c r="I146" s="36">
        <f t="shared" si="17"/>
        <v>0.35</v>
      </c>
      <c r="J146" s="36">
        <f t="shared" si="17"/>
        <v>0.48</v>
      </c>
      <c r="K146" s="36">
        <f t="shared" si="17"/>
        <v>0.63</v>
      </c>
      <c r="L146" s="36">
        <f t="shared" si="17"/>
        <v>0.8</v>
      </c>
      <c r="M146" s="36">
        <f t="shared" si="17"/>
        <v>0.92</v>
      </c>
      <c r="N146" s="36">
        <f t="shared" si="17"/>
        <v>1</v>
      </c>
    </row>
    <row r="147" spans="1:14" x14ac:dyDescent="0.25">
      <c r="A147" s="1" t="e">
        <f>'Input Data 2'!A147</f>
        <v>#VALUE!</v>
      </c>
      <c r="B147" s="36">
        <f t="shared" si="17"/>
        <v>0</v>
      </c>
      <c r="C147" s="36">
        <f t="shared" si="17"/>
        <v>0.01</v>
      </c>
      <c r="D147" s="36">
        <f t="shared" si="17"/>
        <v>0.03</v>
      </c>
      <c r="E147" s="36">
        <f t="shared" si="17"/>
        <v>0.06</v>
      </c>
      <c r="F147" s="36">
        <f t="shared" si="17"/>
        <v>0.1</v>
      </c>
      <c r="G147" s="36">
        <f t="shared" si="17"/>
        <v>0.16</v>
      </c>
      <c r="H147" s="36">
        <f t="shared" si="17"/>
        <v>0.24</v>
      </c>
      <c r="I147" s="36">
        <f t="shared" si="17"/>
        <v>0.35</v>
      </c>
      <c r="J147" s="36">
        <f t="shared" si="17"/>
        <v>0.48</v>
      </c>
      <c r="K147" s="36">
        <f t="shared" si="17"/>
        <v>0.63</v>
      </c>
      <c r="L147" s="36">
        <f t="shared" si="17"/>
        <v>0.8</v>
      </c>
      <c r="M147" s="36">
        <f t="shared" si="17"/>
        <v>0.92</v>
      </c>
      <c r="N147" s="36">
        <f t="shared" si="17"/>
        <v>1</v>
      </c>
    </row>
    <row r="148" spans="1:14" x14ac:dyDescent="0.25">
      <c r="A148" s="1" t="e">
        <f>'Input Data 2'!A148</f>
        <v>#VALUE!</v>
      </c>
      <c r="B148" s="36">
        <f t="shared" si="17"/>
        <v>0</v>
      </c>
      <c r="C148" s="36">
        <f t="shared" si="17"/>
        <v>0.01</v>
      </c>
      <c r="D148" s="36">
        <f t="shared" si="17"/>
        <v>0.03</v>
      </c>
      <c r="E148" s="36">
        <f t="shared" si="17"/>
        <v>0.06</v>
      </c>
      <c r="F148" s="36">
        <f t="shared" si="17"/>
        <v>0.1</v>
      </c>
      <c r="G148" s="36">
        <f t="shared" si="17"/>
        <v>0.16</v>
      </c>
      <c r="H148" s="36">
        <f t="shared" si="17"/>
        <v>0.24</v>
      </c>
      <c r="I148" s="36">
        <f t="shared" si="17"/>
        <v>0.35</v>
      </c>
      <c r="J148" s="36">
        <f t="shared" si="17"/>
        <v>0.48</v>
      </c>
      <c r="K148" s="36">
        <f t="shared" si="17"/>
        <v>0.63</v>
      </c>
      <c r="L148" s="36">
        <f t="shared" si="17"/>
        <v>0.8</v>
      </c>
      <c r="M148" s="36">
        <f t="shared" si="17"/>
        <v>0.92</v>
      </c>
      <c r="N148" s="36">
        <f t="shared" si="17"/>
        <v>1</v>
      </c>
    </row>
    <row r="149" spans="1:14" x14ac:dyDescent="0.25">
      <c r="A149" s="1" t="e">
        <f>'Input Data 2'!A149</f>
        <v>#VALUE!</v>
      </c>
      <c r="B149" s="36">
        <f t="shared" si="17"/>
        <v>0</v>
      </c>
      <c r="C149" s="36">
        <f t="shared" si="17"/>
        <v>0.01</v>
      </c>
      <c r="D149" s="36">
        <f t="shared" si="17"/>
        <v>0.03</v>
      </c>
      <c r="E149" s="36">
        <f t="shared" si="17"/>
        <v>0.06</v>
      </c>
      <c r="F149" s="36">
        <f t="shared" si="17"/>
        <v>0.1</v>
      </c>
      <c r="G149" s="36">
        <f t="shared" si="17"/>
        <v>0.16</v>
      </c>
      <c r="H149" s="36">
        <f t="shared" si="17"/>
        <v>0.24</v>
      </c>
      <c r="I149" s="36">
        <f t="shared" si="17"/>
        <v>0.35</v>
      </c>
      <c r="J149" s="36">
        <f t="shared" si="17"/>
        <v>0.48</v>
      </c>
      <c r="K149" s="36">
        <f t="shared" si="17"/>
        <v>0.63</v>
      </c>
      <c r="L149" s="36">
        <f t="shared" si="17"/>
        <v>0.8</v>
      </c>
      <c r="M149" s="36">
        <f t="shared" si="17"/>
        <v>0.92</v>
      </c>
      <c r="N149" s="36">
        <f t="shared" si="17"/>
        <v>1</v>
      </c>
    </row>
    <row r="150" spans="1:14" x14ac:dyDescent="0.25">
      <c r="A150" s="1" t="e">
        <f>'Input Data 2'!A150</f>
        <v>#VALUE!</v>
      </c>
      <c r="B150" s="36">
        <f t="shared" ref="B150:N156" si="18">B149</f>
        <v>0</v>
      </c>
      <c r="C150" s="36">
        <f t="shared" si="18"/>
        <v>0.01</v>
      </c>
      <c r="D150" s="36">
        <f t="shared" si="18"/>
        <v>0.03</v>
      </c>
      <c r="E150" s="36">
        <f t="shared" si="18"/>
        <v>0.06</v>
      </c>
      <c r="F150" s="36">
        <f t="shared" si="18"/>
        <v>0.1</v>
      </c>
      <c r="G150" s="36">
        <f t="shared" si="18"/>
        <v>0.16</v>
      </c>
      <c r="H150" s="36">
        <f t="shared" si="18"/>
        <v>0.24</v>
      </c>
      <c r="I150" s="36">
        <f t="shared" si="18"/>
        <v>0.35</v>
      </c>
      <c r="J150" s="36">
        <f t="shared" si="18"/>
        <v>0.48</v>
      </c>
      <c r="K150" s="36">
        <f t="shared" si="18"/>
        <v>0.63</v>
      </c>
      <c r="L150" s="36">
        <f t="shared" si="18"/>
        <v>0.8</v>
      </c>
      <c r="M150" s="36">
        <f t="shared" si="18"/>
        <v>0.92</v>
      </c>
      <c r="N150" s="36">
        <f t="shared" si="18"/>
        <v>1</v>
      </c>
    </row>
    <row r="151" spans="1:14" x14ac:dyDescent="0.25">
      <c r="A151" s="1" t="e">
        <f>'Input Data 2'!A151</f>
        <v>#VALUE!</v>
      </c>
      <c r="B151" s="36">
        <f t="shared" si="18"/>
        <v>0</v>
      </c>
      <c r="C151" s="36">
        <f t="shared" si="18"/>
        <v>0.01</v>
      </c>
      <c r="D151" s="36">
        <f t="shared" si="18"/>
        <v>0.03</v>
      </c>
      <c r="E151" s="36">
        <f t="shared" si="18"/>
        <v>0.06</v>
      </c>
      <c r="F151" s="36">
        <f t="shared" si="18"/>
        <v>0.1</v>
      </c>
      <c r="G151" s="36">
        <f t="shared" si="18"/>
        <v>0.16</v>
      </c>
      <c r="H151" s="36">
        <f t="shared" si="18"/>
        <v>0.24</v>
      </c>
      <c r="I151" s="36">
        <f t="shared" si="18"/>
        <v>0.35</v>
      </c>
      <c r="J151" s="36">
        <f t="shared" si="18"/>
        <v>0.48</v>
      </c>
      <c r="K151" s="36">
        <f t="shared" si="18"/>
        <v>0.63</v>
      </c>
      <c r="L151" s="36">
        <f t="shared" si="18"/>
        <v>0.8</v>
      </c>
      <c r="M151" s="36">
        <f t="shared" si="18"/>
        <v>0.92</v>
      </c>
      <c r="N151" s="36">
        <f t="shared" si="18"/>
        <v>1</v>
      </c>
    </row>
    <row r="152" spans="1:14" x14ac:dyDescent="0.25">
      <c r="A152" s="1" t="e">
        <f>'Input Data 2'!A152</f>
        <v>#VALUE!</v>
      </c>
      <c r="B152" s="36">
        <f t="shared" si="18"/>
        <v>0</v>
      </c>
      <c r="C152" s="36">
        <f t="shared" si="18"/>
        <v>0.01</v>
      </c>
      <c r="D152" s="36">
        <f t="shared" si="18"/>
        <v>0.03</v>
      </c>
      <c r="E152" s="36">
        <f t="shared" si="18"/>
        <v>0.06</v>
      </c>
      <c r="F152" s="36">
        <f t="shared" si="18"/>
        <v>0.1</v>
      </c>
      <c r="G152" s="36">
        <f t="shared" si="18"/>
        <v>0.16</v>
      </c>
      <c r="H152" s="36">
        <f t="shared" si="18"/>
        <v>0.24</v>
      </c>
      <c r="I152" s="36">
        <f t="shared" si="18"/>
        <v>0.35</v>
      </c>
      <c r="J152" s="36">
        <f t="shared" si="18"/>
        <v>0.48</v>
      </c>
      <c r="K152" s="36">
        <f t="shared" si="18"/>
        <v>0.63</v>
      </c>
      <c r="L152" s="36">
        <f t="shared" si="18"/>
        <v>0.8</v>
      </c>
      <c r="M152" s="36">
        <f t="shared" si="18"/>
        <v>0.92</v>
      </c>
      <c r="N152" s="36">
        <f t="shared" si="18"/>
        <v>1</v>
      </c>
    </row>
    <row r="153" spans="1:14" x14ac:dyDescent="0.25">
      <c r="A153" s="1" t="e">
        <f>'Input Data 2'!A153</f>
        <v>#VALUE!</v>
      </c>
      <c r="B153" s="36">
        <f t="shared" si="18"/>
        <v>0</v>
      </c>
      <c r="C153" s="36">
        <f t="shared" si="18"/>
        <v>0.01</v>
      </c>
      <c r="D153" s="36">
        <f t="shared" si="18"/>
        <v>0.03</v>
      </c>
      <c r="E153" s="36">
        <f t="shared" si="18"/>
        <v>0.06</v>
      </c>
      <c r="F153" s="36">
        <f t="shared" si="18"/>
        <v>0.1</v>
      </c>
      <c r="G153" s="36">
        <f t="shared" si="18"/>
        <v>0.16</v>
      </c>
      <c r="H153" s="36">
        <f t="shared" si="18"/>
        <v>0.24</v>
      </c>
      <c r="I153" s="36">
        <f t="shared" si="18"/>
        <v>0.35</v>
      </c>
      <c r="J153" s="36">
        <f t="shared" si="18"/>
        <v>0.48</v>
      </c>
      <c r="K153" s="36">
        <f t="shared" si="18"/>
        <v>0.63</v>
      </c>
      <c r="L153" s="36">
        <f t="shared" si="18"/>
        <v>0.8</v>
      </c>
      <c r="M153" s="36">
        <f t="shared" si="18"/>
        <v>0.92</v>
      </c>
      <c r="N153" s="36">
        <f t="shared" si="18"/>
        <v>1</v>
      </c>
    </row>
    <row r="154" spans="1:14" x14ac:dyDescent="0.25">
      <c r="A154" s="1" t="e">
        <f>'Input Data 2'!A154</f>
        <v>#VALUE!</v>
      </c>
      <c r="B154" s="36">
        <f t="shared" si="18"/>
        <v>0</v>
      </c>
      <c r="C154" s="36">
        <f t="shared" si="18"/>
        <v>0.01</v>
      </c>
      <c r="D154" s="36">
        <f t="shared" si="18"/>
        <v>0.03</v>
      </c>
      <c r="E154" s="36">
        <f t="shared" si="18"/>
        <v>0.06</v>
      </c>
      <c r="F154" s="36">
        <f t="shared" si="18"/>
        <v>0.1</v>
      </c>
      <c r="G154" s="36">
        <f t="shared" si="18"/>
        <v>0.16</v>
      </c>
      <c r="H154" s="36">
        <f t="shared" si="18"/>
        <v>0.24</v>
      </c>
      <c r="I154" s="36">
        <f t="shared" si="18"/>
        <v>0.35</v>
      </c>
      <c r="J154" s="36">
        <f t="shared" si="18"/>
        <v>0.48</v>
      </c>
      <c r="K154" s="36">
        <f t="shared" si="18"/>
        <v>0.63</v>
      </c>
      <c r="L154" s="36">
        <f t="shared" si="18"/>
        <v>0.8</v>
      </c>
      <c r="M154" s="36">
        <f t="shared" si="18"/>
        <v>0.92</v>
      </c>
      <c r="N154" s="36">
        <f t="shared" si="18"/>
        <v>1</v>
      </c>
    </row>
    <row r="155" spans="1:14" x14ac:dyDescent="0.25">
      <c r="A155" s="1" t="e">
        <f>'Input Data 2'!A155</f>
        <v>#VALUE!</v>
      </c>
      <c r="B155" s="36">
        <f t="shared" si="18"/>
        <v>0</v>
      </c>
      <c r="C155" s="36">
        <f t="shared" si="18"/>
        <v>0.01</v>
      </c>
      <c r="D155" s="36">
        <f t="shared" si="18"/>
        <v>0.03</v>
      </c>
      <c r="E155" s="36">
        <f t="shared" si="18"/>
        <v>0.06</v>
      </c>
      <c r="F155" s="36">
        <f t="shared" si="18"/>
        <v>0.1</v>
      </c>
      <c r="G155" s="36">
        <f t="shared" si="18"/>
        <v>0.16</v>
      </c>
      <c r="H155" s="36">
        <f t="shared" si="18"/>
        <v>0.24</v>
      </c>
      <c r="I155" s="36">
        <f t="shared" si="18"/>
        <v>0.35</v>
      </c>
      <c r="J155" s="36">
        <f t="shared" si="18"/>
        <v>0.48</v>
      </c>
      <c r="K155" s="36">
        <f t="shared" si="18"/>
        <v>0.63</v>
      </c>
      <c r="L155" s="36">
        <f t="shared" si="18"/>
        <v>0.8</v>
      </c>
      <c r="M155" s="36">
        <f t="shared" si="18"/>
        <v>0.92</v>
      </c>
      <c r="N155" s="36">
        <f t="shared" si="18"/>
        <v>1</v>
      </c>
    </row>
    <row r="156" spans="1:14" x14ac:dyDescent="0.25">
      <c r="A156" s="1" t="e">
        <f>'Input Data 2'!A156</f>
        <v>#VALUE!</v>
      </c>
      <c r="B156" s="36">
        <f t="shared" si="18"/>
        <v>0</v>
      </c>
      <c r="C156" s="36">
        <f t="shared" si="18"/>
        <v>0.01</v>
      </c>
      <c r="D156" s="36">
        <f t="shared" si="18"/>
        <v>0.03</v>
      </c>
      <c r="E156" s="36">
        <f t="shared" si="18"/>
        <v>0.06</v>
      </c>
      <c r="F156" s="36">
        <f t="shared" si="18"/>
        <v>0.1</v>
      </c>
      <c r="G156" s="36">
        <f t="shared" si="18"/>
        <v>0.16</v>
      </c>
      <c r="H156" s="36">
        <f t="shared" si="18"/>
        <v>0.24</v>
      </c>
      <c r="I156" s="36">
        <f t="shared" si="18"/>
        <v>0.35</v>
      </c>
      <c r="J156" s="36">
        <f t="shared" si="18"/>
        <v>0.48</v>
      </c>
      <c r="K156" s="36">
        <f t="shared" si="18"/>
        <v>0.63</v>
      </c>
      <c r="L156" s="36">
        <f t="shared" si="18"/>
        <v>0.8</v>
      </c>
      <c r="M156" s="36">
        <f t="shared" si="18"/>
        <v>0.92</v>
      </c>
      <c r="N156" s="36">
        <f t="shared" si="18"/>
        <v>1</v>
      </c>
    </row>
    <row r="157" spans="1:14" x14ac:dyDescent="0.25">
      <c r="A157" s="1" t="e">
        <f>'Input Data 2'!A157</f>
        <v>#VALUE!</v>
      </c>
      <c r="B157" s="36">
        <f t="shared" ref="B157:N157" si="19">B156</f>
        <v>0</v>
      </c>
      <c r="C157" s="36">
        <f t="shared" si="19"/>
        <v>0.01</v>
      </c>
      <c r="D157" s="36">
        <f t="shared" si="19"/>
        <v>0.03</v>
      </c>
      <c r="E157" s="36">
        <f t="shared" si="19"/>
        <v>0.06</v>
      </c>
      <c r="F157" s="36">
        <f t="shared" si="19"/>
        <v>0.1</v>
      </c>
      <c r="G157" s="36">
        <f t="shared" si="19"/>
        <v>0.16</v>
      </c>
      <c r="H157" s="36">
        <f t="shared" si="19"/>
        <v>0.24</v>
      </c>
      <c r="I157" s="36">
        <f t="shared" si="19"/>
        <v>0.35</v>
      </c>
      <c r="J157" s="36">
        <f t="shared" si="19"/>
        <v>0.48</v>
      </c>
      <c r="K157" s="36">
        <f t="shared" si="19"/>
        <v>0.63</v>
      </c>
      <c r="L157" s="36">
        <f t="shared" si="19"/>
        <v>0.8</v>
      </c>
      <c r="M157" s="36">
        <f t="shared" si="19"/>
        <v>0.92</v>
      </c>
      <c r="N157" s="36">
        <f t="shared" si="19"/>
        <v>1</v>
      </c>
    </row>
    <row r="158" spans="1:14" x14ac:dyDescent="0.25">
      <c r="A158" s="1" t="e">
        <f>'Input Data 2'!A158</f>
        <v>#VALUE!</v>
      </c>
      <c r="B158" s="36">
        <f t="shared" ref="B158:N158" si="20">B157</f>
        <v>0</v>
      </c>
      <c r="C158" s="36">
        <f t="shared" si="20"/>
        <v>0.01</v>
      </c>
      <c r="D158" s="36">
        <f t="shared" si="20"/>
        <v>0.03</v>
      </c>
      <c r="E158" s="36">
        <f t="shared" si="20"/>
        <v>0.06</v>
      </c>
      <c r="F158" s="36">
        <f t="shared" si="20"/>
        <v>0.1</v>
      </c>
      <c r="G158" s="36">
        <f t="shared" si="20"/>
        <v>0.16</v>
      </c>
      <c r="H158" s="36">
        <f t="shared" si="20"/>
        <v>0.24</v>
      </c>
      <c r="I158" s="36">
        <f t="shared" si="20"/>
        <v>0.35</v>
      </c>
      <c r="J158" s="36">
        <f t="shared" si="20"/>
        <v>0.48</v>
      </c>
      <c r="K158" s="36">
        <f t="shared" si="20"/>
        <v>0.63</v>
      </c>
      <c r="L158" s="36">
        <f t="shared" si="20"/>
        <v>0.8</v>
      </c>
      <c r="M158" s="36">
        <f t="shared" si="20"/>
        <v>0.92</v>
      </c>
      <c r="N158" s="36">
        <f t="shared" si="20"/>
        <v>1</v>
      </c>
    </row>
    <row r="159" spans="1:14" x14ac:dyDescent="0.25">
      <c r="A159" s="1" t="e">
        <f>'Input Data 2'!A159</f>
        <v>#VALUE!</v>
      </c>
      <c r="B159" s="36">
        <f t="shared" ref="B159:N159" si="21">B158</f>
        <v>0</v>
      </c>
      <c r="C159" s="36">
        <f t="shared" si="21"/>
        <v>0.01</v>
      </c>
      <c r="D159" s="36">
        <f t="shared" si="21"/>
        <v>0.03</v>
      </c>
      <c r="E159" s="36">
        <f t="shared" si="21"/>
        <v>0.06</v>
      </c>
      <c r="F159" s="36">
        <f t="shared" si="21"/>
        <v>0.1</v>
      </c>
      <c r="G159" s="36">
        <f t="shared" si="21"/>
        <v>0.16</v>
      </c>
      <c r="H159" s="36">
        <f t="shared" si="21"/>
        <v>0.24</v>
      </c>
      <c r="I159" s="36">
        <f t="shared" si="21"/>
        <v>0.35</v>
      </c>
      <c r="J159" s="36">
        <f t="shared" si="21"/>
        <v>0.48</v>
      </c>
      <c r="K159" s="36">
        <f t="shared" si="21"/>
        <v>0.63</v>
      </c>
      <c r="L159" s="36">
        <f t="shared" si="21"/>
        <v>0.8</v>
      </c>
      <c r="M159" s="36">
        <f t="shared" si="21"/>
        <v>0.92</v>
      </c>
      <c r="N159" s="36">
        <f t="shared" si="21"/>
        <v>1</v>
      </c>
    </row>
    <row r="160" spans="1:14" x14ac:dyDescent="0.25">
      <c r="A160" s="1" t="e">
        <f>'Input Data 2'!A160</f>
        <v>#VALUE!</v>
      </c>
      <c r="B160" s="36">
        <f t="shared" ref="B160:N160" si="22">B159</f>
        <v>0</v>
      </c>
      <c r="C160" s="36">
        <f t="shared" si="22"/>
        <v>0.01</v>
      </c>
      <c r="D160" s="36">
        <f t="shared" si="22"/>
        <v>0.03</v>
      </c>
      <c r="E160" s="36">
        <f t="shared" si="22"/>
        <v>0.06</v>
      </c>
      <c r="F160" s="36">
        <f t="shared" si="22"/>
        <v>0.1</v>
      </c>
      <c r="G160" s="36">
        <f t="shared" si="22"/>
        <v>0.16</v>
      </c>
      <c r="H160" s="36">
        <f t="shared" si="22"/>
        <v>0.24</v>
      </c>
      <c r="I160" s="36">
        <f t="shared" si="22"/>
        <v>0.35</v>
      </c>
      <c r="J160" s="36">
        <f t="shared" si="22"/>
        <v>0.48</v>
      </c>
      <c r="K160" s="36">
        <f t="shared" si="22"/>
        <v>0.63</v>
      </c>
      <c r="L160" s="36">
        <f t="shared" si="22"/>
        <v>0.8</v>
      </c>
      <c r="M160" s="36">
        <f t="shared" si="22"/>
        <v>0.92</v>
      </c>
      <c r="N160" s="36">
        <f t="shared" si="22"/>
        <v>1</v>
      </c>
    </row>
    <row r="161" spans="1:14" x14ac:dyDescent="0.25">
      <c r="A161" s="1" t="e">
        <f>'Input Data 2'!A161</f>
        <v>#VALUE!</v>
      </c>
      <c r="B161" s="36">
        <f t="shared" ref="B161:N161" si="23">B160</f>
        <v>0</v>
      </c>
      <c r="C161" s="36">
        <f t="shared" si="23"/>
        <v>0.01</v>
      </c>
      <c r="D161" s="36">
        <f t="shared" si="23"/>
        <v>0.03</v>
      </c>
      <c r="E161" s="36">
        <f t="shared" si="23"/>
        <v>0.06</v>
      </c>
      <c r="F161" s="36">
        <f t="shared" si="23"/>
        <v>0.1</v>
      </c>
      <c r="G161" s="36">
        <f t="shared" si="23"/>
        <v>0.16</v>
      </c>
      <c r="H161" s="36">
        <f t="shared" si="23"/>
        <v>0.24</v>
      </c>
      <c r="I161" s="36">
        <f t="shared" si="23"/>
        <v>0.35</v>
      </c>
      <c r="J161" s="36">
        <f t="shared" si="23"/>
        <v>0.48</v>
      </c>
      <c r="K161" s="36">
        <f t="shared" si="23"/>
        <v>0.63</v>
      </c>
      <c r="L161" s="36">
        <f t="shared" si="23"/>
        <v>0.8</v>
      </c>
      <c r="M161" s="36">
        <f t="shared" si="23"/>
        <v>0.92</v>
      </c>
      <c r="N161" s="36">
        <f t="shared" si="23"/>
        <v>1</v>
      </c>
    </row>
    <row r="162" spans="1:14" x14ac:dyDescent="0.25">
      <c r="A162" s="1" t="e">
        <f>'Input Data 2'!A162</f>
        <v>#VALUE!</v>
      </c>
      <c r="B162" s="36">
        <f t="shared" ref="B162:N162" si="24">B161</f>
        <v>0</v>
      </c>
      <c r="C162" s="36">
        <f t="shared" si="24"/>
        <v>0.01</v>
      </c>
      <c r="D162" s="36">
        <f t="shared" si="24"/>
        <v>0.03</v>
      </c>
      <c r="E162" s="36">
        <f t="shared" si="24"/>
        <v>0.06</v>
      </c>
      <c r="F162" s="36">
        <f t="shared" si="24"/>
        <v>0.1</v>
      </c>
      <c r="G162" s="36">
        <f t="shared" si="24"/>
        <v>0.16</v>
      </c>
      <c r="H162" s="36">
        <f t="shared" si="24"/>
        <v>0.24</v>
      </c>
      <c r="I162" s="36">
        <f t="shared" si="24"/>
        <v>0.35</v>
      </c>
      <c r="J162" s="36">
        <f t="shared" si="24"/>
        <v>0.48</v>
      </c>
      <c r="K162" s="36">
        <f t="shared" si="24"/>
        <v>0.63</v>
      </c>
      <c r="L162" s="36">
        <f t="shared" si="24"/>
        <v>0.8</v>
      </c>
      <c r="M162" s="36">
        <f t="shared" si="24"/>
        <v>0.92</v>
      </c>
      <c r="N162" s="36">
        <f t="shared" si="24"/>
        <v>1</v>
      </c>
    </row>
    <row r="163" spans="1:14" x14ac:dyDescent="0.25">
      <c r="A163" s="1" t="e">
        <f>'Input Data 2'!A163</f>
        <v>#VALUE!</v>
      </c>
      <c r="B163" s="36">
        <f t="shared" ref="B163:N163" si="25">B162</f>
        <v>0</v>
      </c>
      <c r="C163" s="36">
        <f t="shared" si="25"/>
        <v>0.01</v>
      </c>
      <c r="D163" s="36">
        <f t="shared" si="25"/>
        <v>0.03</v>
      </c>
      <c r="E163" s="36">
        <f t="shared" si="25"/>
        <v>0.06</v>
      </c>
      <c r="F163" s="36">
        <f t="shared" si="25"/>
        <v>0.1</v>
      </c>
      <c r="G163" s="36">
        <f t="shared" si="25"/>
        <v>0.16</v>
      </c>
      <c r="H163" s="36">
        <f t="shared" si="25"/>
        <v>0.24</v>
      </c>
      <c r="I163" s="36">
        <f t="shared" si="25"/>
        <v>0.35</v>
      </c>
      <c r="J163" s="36">
        <f t="shared" si="25"/>
        <v>0.48</v>
      </c>
      <c r="K163" s="36">
        <f t="shared" si="25"/>
        <v>0.63</v>
      </c>
      <c r="L163" s="36">
        <f t="shared" si="25"/>
        <v>0.8</v>
      </c>
      <c r="M163" s="36">
        <f t="shared" si="25"/>
        <v>0.92</v>
      </c>
      <c r="N163" s="36">
        <f t="shared" si="25"/>
        <v>1</v>
      </c>
    </row>
    <row r="164" spans="1:14" x14ac:dyDescent="0.25">
      <c r="A164" s="1" t="e">
        <f>'Input Data 2'!A164</f>
        <v>#VALUE!</v>
      </c>
      <c r="B164" s="36">
        <f t="shared" ref="B164:N164" si="26">B163</f>
        <v>0</v>
      </c>
      <c r="C164" s="36">
        <f t="shared" si="26"/>
        <v>0.01</v>
      </c>
      <c r="D164" s="36">
        <f t="shared" si="26"/>
        <v>0.03</v>
      </c>
      <c r="E164" s="36">
        <f t="shared" si="26"/>
        <v>0.06</v>
      </c>
      <c r="F164" s="36">
        <f t="shared" si="26"/>
        <v>0.1</v>
      </c>
      <c r="G164" s="36">
        <f t="shared" si="26"/>
        <v>0.16</v>
      </c>
      <c r="H164" s="36">
        <f t="shared" si="26"/>
        <v>0.24</v>
      </c>
      <c r="I164" s="36">
        <f t="shared" si="26"/>
        <v>0.35</v>
      </c>
      <c r="J164" s="36">
        <f t="shared" si="26"/>
        <v>0.48</v>
      </c>
      <c r="K164" s="36">
        <f t="shared" si="26"/>
        <v>0.63</v>
      </c>
      <c r="L164" s="36">
        <f t="shared" si="26"/>
        <v>0.8</v>
      </c>
      <c r="M164" s="36">
        <f t="shared" si="26"/>
        <v>0.92</v>
      </c>
      <c r="N164" s="36">
        <f t="shared" si="26"/>
        <v>1</v>
      </c>
    </row>
    <row r="165" spans="1:14" x14ac:dyDescent="0.25">
      <c r="A165" s="1" t="e">
        <f>'Input Data 2'!A165</f>
        <v>#VALUE!</v>
      </c>
      <c r="B165" s="36">
        <f t="shared" ref="B165:N165" si="27">B164</f>
        <v>0</v>
      </c>
      <c r="C165" s="36">
        <f t="shared" si="27"/>
        <v>0.01</v>
      </c>
      <c r="D165" s="36">
        <f t="shared" si="27"/>
        <v>0.03</v>
      </c>
      <c r="E165" s="36">
        <f t="shared" si="27"/>
        <v>0.06</v>
      </c>
      <c r="F165" s="36">
        <f t="shared" si="27"/>
        <v>0.1</v>
      </c>
      <c r="G165" s="36">
        <f t="shared" si="27"/>
        <v>0.16</v>
      </c>
      <c r="H165" s="36">
        <f t="shared" si="27"/>
        <v>0.24</v>
      </c>
      <c r="I165" s="36">
        <f t="shared" si="27"/>
        <v>0.35</v>
      </c>
      <c r="J165" s="36">
        <f t="shared" si="27"/>
        <v>0.48</v>
      </c>
      <c r="K165" s="36">
        <f t="shared" si="27"/>
        <v>0.63</v>
      </c>
      <c r="L165" s="36">
        <f t="shared" si="27"/>
        <v>0.8</v>
      </c>
      <c r="M165" s="36">
        <f t="shared" si="27"/>
        <v>0.92</v>
      </c>
      <c r="N165" s="36">
        <f t="shared" si="27"/>
        <v>1</v>
      </c>
    </row>
    <row r="166" spans="1:14" x14ac:dyDescent="0.25">
      <c r="A166" s="1" t="e">
        <f>'Input Data 2'!A166</f>
        <v>#VALUE!</v>
      </c>
      <c r="B166" s="36">
        <f t="shared" ref="B166:N166" si="28">B165</f>
        <v>0</v>
      </c>
      <c r="C166" s="36">
        <f t="shared" si="28"/>
        <v>0.01</v>
      </c>
      <c r="D166" s="36">
        <f t="shared" si="28"/>
        <v>0.03</v>
      </c>
      <c r="E166" s="36">
        <f t="shared" si="28"/>
        <v>0.06</v>
      </c>
      <c r="F166" s="36">
        <f t="shared" si="28"/>
        <v>0.1</v>
      </c>
      <c r="G166" s="36">
        <f t="shared" si="28"/>
        <v>0.16</v>
      </c>
      <c r="H166" s="36">
        <f t="shared" si="28"/>
        <v>0.24</v>
      </c>
      <c r="I166" s="36">
        <f t="shared" si="28"/>
        <v>0.35</v>
      </c>
      <c r="J166" s="36">
        <f t="shared" si="28"/>
        <v>0.48</v>
      </c>
      <c r="K166" s="36">
        <f t="shared" si="28"/>
        <v>0.63</v>
      </c>
      <c r="L166" s="36">
        <f t="shared" si="28"/>
        <v>0.8</v>
      </c>
      <c r="M166" s="36">
        <f t="shared" si="28"/>
        <v>0.92</v>
      </c>
      <c r="N166" s="36">
        <f t="shared" si="28"/>
        <v>1</v>
      </c>
    </row>
    <row r="167" spans="1:14" x14ac:dyDescent="0.25">
      <c r="A167" s="1" t="e">
        <f>'Input Data 2'!A167</f>
        <v>#VALUE!</v>
      </c>
      <c r="B167" s="36">
        <f t="shared" ref="B167:N167" si="29">B166</f>
        <v>0</v>
      </c>
      <c r="C167" s="36">
        <f t="shared" si="29"/>
        <v>0.01</v>
      </c>
      <c r="D167" s="36">
        <f t="shared" si="29"/>
        <v>0.03</v>
      </c>
      <c r="E167" s="36">
        <f t="shared" si="29"/>
        <v>0.06</v>
      </c>
      <c r="F167" s="36">
        <f t="shared" si="29"/>
        <v>0.1</v>
      </c>
      <c r="G167" s="36">
        <f t="shared" si="29"/>
        <v>0.16</v>
      </c>
      <c r="H167" s="36">
        <f t="shared" si="29"/>
        <v>0.24</v>
      </c>
      <c r="I167" s="36">
        <f t="shared" si="29"/>
        <v>0.35</v>
      </c>
      <c r="J167" s="36">
        <f t="shared" si="29"/>
        <v>0.48</v>
      </c>
      <c r="K167" s="36">
        <f t="shared" si="29"/>
        <v>0.63</v>
      </c>
      <c r="L167" s="36">
        <f t="shared" si="29"/>
        <v>0.8</v>
      </c>
      <c r="M167" s="36">
        <f t="shared" si="29"/>
        <v>0.92</v>
      </c>
      <c r="N167" s="36">
        <f t="shared" si="29"/>
        <v>1</v>
      </c>
    </row>
    <row r="168" spans="1:14" x14ac:dyDescent="0.25">
      <c r="A168" s="1" t="e">
        <f>'Input Data 2'!A168</f>
        <v>#VALUE!</v>
      </c>
      <c r="B168" s="36">
        <f t="shared" ref="B168:N168" si="30">B167</f>
        <v>0</v>
      </c>
      <c r="C168" s="36">
        <f t="shared" si="30"/>
        <v>0.01</v>
      </c>
      <c r="D168" s="36">
        <f t="shared" si="30"/>
        <v>0.03</v>
      </c>
      <c r="E168" s="36">
        <f t="shared" si="30"/>
        <v>0.06</v>
      </c>
      <c r="F168" s="36">
        <f t="shared" si="30"/>
        <v>0.1</v>
      </c>
      <c r="G168" s="36">
        <f t="shared" si="30"/>
        <v>0.16</v>
      </c>
      <c r="H168" s="36">
        <f t="shared" si="30"/>
        <v>0.24</v>
      </c>
      <c r="I168" s="36">
        <f t="shared" si="30"/>
        <v>0.35</v>
      </c>
      <c r="J168" s="36">
        <f t="shared" si="30"/>
        <v>0.48</v>
      </c>
      <c r="K168" s="36">
        <f t="shared" si="30"/>
        <v>0.63</v>
      </c>
      <c r="L168" s="36">
        <f t="shared" si="30"/>
        <v>0.8</v>
      </c>
      <c r="M168" s="36">
        <f t="shared" si="30"/>
        <v>0.92</v>
      </c>
      <c r="N168" s="36">
        <f t="shared" si="30"/>
        <v>1</v>
      </c>
    </row>
    <row r="169" spans="1:14" x14ac:dyDescent="0.25">
      <c r="A169" s="1" t="e">
        <f>'Input Data 2'!A169</f>
        <v>#VALUE!</v>
      </c>
      <c r="B169" s="36">
        <f t="shared" ref="B169:N169" si="31">B168</f>
        <v>0</v>
      </c>
      <c r="C169" s="36">
        <f t="shared" si="31"/>
        <v>0.01</v>
      </c>
      <c r="D169" s="36">
        <f t="shared" si="31"/>
        <v>0.03</v>
      </c>
      <c r="E169" s="36">
        <f t="shared" si="31"/>
        <v>0.06</v>
      </c>
      <c r="F169" s="36">
        <f t="shared" si="31"/>
        <v>0.1</v>
      </c>
      <c r="G169" s="36">
        <f t="shared" si="31"/>
        <v>0.16</v>
      </c>
      <c r="H169" s="36">
        <f t="shared" si="31"/>
        <v>0.24</v>
      </c>
      <c r="I169" s="36">
        <f t="shared" si="31"/>
        <v>0.35</v>
      </c>
      <c r="J169" s="36">
        <f t="shared" si="31"/>
        <v>0.48</v>
      </c>
      <c r="K169" s="36">
        <f t="shared" si="31"/>
        <v>0.63</v>
      </c>
      <c r="L169" s="36">
        <f t="shared" si="31"/>
        <v>0.8</v>
      </c>
      <c r="M169" s="36">
        <f t="shared" si="31"/>
        <v>0.92</v>
      </c>
      <c r="N169" s="36">
        <f t="shared" si="31"/>
        <v>1</v>
      </c>
    </row>
    <row r="170" spans="1:14" x14ac:dyDescent="0.25">
      <c r="A170" s="1" t="e">
        <f>'Input Data 2'!A170</f>
        <v>#VALUE!</v>
      </c>
      <c r="B170" s="36">
        <f t="shared" ref="B170:N170" si="32">B169</f>
        <v>0</v>
      </c>
      <c r="C170" s="36">
        <f t="shared" si="32"/>
        <v>0.01</v>
      </c>
      <c r="D170" s="36">
        <f t="shared" si="32"/>
        <v>0.03</v>
      </c>
      <c r="E170" s="36">
        <f t="shared" si="32"/>
        <v>0.06</v>
      </c>
      <c r="F170" s="36">
        <f t="shared" si="32"/>
        <v>0.1</v>
      </c>
      <c r="G170" s="36">
        <f t="shared" si="32"/>
        <v>0.16</v>
      </c>
      <c r="H170" s="36">
        <f t="shared" si="32"/>
        <v>0.24</v>
      </c>
      <c r="I170" s="36">
        <f t="shared" si="32"/>
        <v>0.35</v>
      </c>
      <c r="J170" s="36">
        <f t="shared" si="32"/>
        <v>0.48</v>
      </c>
      <c r="K170" s="36">
        <f t="shared" si="32"/>
        <v>0.63</v>
      </c>
      <c r="L170" s="36">
        <f t="shared" si="32"/>
        <v>0.8</v>
      </c>
      <c r="M170" s="36">
        <f t="shared" si="32"/>
        <v>0.92</v>
      </c>
      <c r="N170" s="36">
        <f t="shared" si="32"/>
        <v>1</v>
      </c>
    </row>
    <row r="171" spans="1:14" x14ac:dyDescent="0.25">
      <c r="A171" s="1" t="e">
        <f>'Input Data 2'!A171</f>
        <v>#VALUE!</v>
      </c>
      <c r="B171" s="36">
        <f t="shared" ref="B171:N171" si="33">B170</f>
        <v>0</v>
      </c>
      <c r="C171" s="36">
        <f t="shared" si="33"/>
        <v>0.01</v>
      </c>
      <c r="D171" s="36">
        <f t="shared" si="33"/>
        <v>0.03</v>
      </c>
      <c r="E171" s="36">
        <f t="shared" si="33"/>
        <v>0.06</v>
      </c>
      <c r="F171" s="36">
        <f t="shared" si="33"/>
        <v>0.1</v>
      </c>
      <c r="G171" s="36">
        <f t="shared" si="33"/>
        <v>0.16</v>
      </c>
      <c r="H171" s="36">
        <f t="shared" si="33"/>
        <v>0.24</v>
      </c>
      <c r="I171" s="36">
        <f t="shared" si="33"/>
        <v>0.35</v>
      </c>
      <c r="J171" s="36">
        <f t="shared" si="33"/>
        <v>0.48</v>
      </c>
      <c r="K171" s="36">
        <f t="shared" si="33"/>
        <v>0.63</v>
      </c>
      <c r="L171" s="36">
        <f t="shared" si="33"/>
        <v>0.8</v>
      </c>
      <c r="M171" s="36">
        <f t="shared" si="33"/>
        <v>0.92</v>
      </c>
      <c r="N171" s="36">
        <f t="shared" si="33"/>
        <v>1</v>
      </c>
    </row>
    <row r="172" spans="1:14" x14ac:dyDescent="0.25">
      <c r="A172" s="1" t="e">
        <f>'Input Data 2'!A172</f>
        <v>#VALUE!</v>
      </c>
      <c r="B172" s="36">
        <f t="shared" ref="B172:N172" si="34">B171</f>
        <v>0</v>
      </c>
      <c r="C172" s="36">
        <f t="shared" si="34"/>
        <v>0.01</v>
      </c>
      <c r="D172" s="36">
        <f t="shared" si="34"/>
        <v>0.03</v>
      </c>
      <c r="E172" s="36">
        <f t="shared" si="34"/>
        <v>0.06</v>
      </c>
      <c r="F172" s="36">
        <f t="shared" si="34"/>
        <v>0.1</v>
      </c>
      <c r="G172" s="36">
        <f t="shared" si="34"/>
        <v>0.16</v>
      </c>
      <c r="H172" s="36">
        <f t="shared" si="34"/>
        <v>0.24</v>
      </c>
      <c r="I172" s="36">
        <f t="shared" si="34"/>
        <v>0.35</v>
      </c>
      <c r="J172" s="36">
        <f t="shared" si="34"/>
        <v>0.48</v>
      </c>
      <c r="K172" s="36">
        <f t="shared" si="34"/>
        <v>0.63</v>
      </c>
      <c r="L172" s="36">
        <f t="shared" si="34"/>
        <v>0.8</v>
      </c>
      <c r="M172" s="36">
        <f t="shared" si="34"/>
        <v>0.92</v>
      </c>
      <c r="N172" s="36">
        <f t="shared" si="34"/>
        <v>1</v>
      </c>
    </row>
    <row r="173" spans="1:14" x14ac:dyDescent="0.25">
      <c r="A173" s="1" t="e">
        <f>'Input Data 2'!A173</f>
        <v>#VALUE!</v>
      </c>
      <c r="B173" s="36">
        <f t="shared" ref="B173:N173" si="35">B172</f>
        <v>0</v>
      </c>
      <c r="C173" s="36">
        <f t="shared" si="35"/>
        <v>0.01</v>
      </c>
      <c r="D173" s="36">
        <f t="shared" si="35"/>
        <v>0.03</v>
      </c>
      <c r="E173" s="36">
        <f t="shared" si="35"/>
        <v>0.06</v>
      </c>
      <c r="F173" s="36">
        <f t="shared" si="35"/>
        <v>0.1</v>
      </c>
      <c r="G173" s="36">
        <f t="shared" si="35"/>
        <v>0.16</v>
      </c>
      <c r="H173" s="36">
        <f t="shared" si="35"/>
        <v>0.24</v>
      </c>
      <c r="I173" s="36">
        <f t="shared" si="35"/>
        <v>0.35</v>
      </c>
      <c r="J173" s="36">
        <f t="shared" si="35"/>
        <v>0.48</v>
      </c>
      <c r="K173" s="36">
        <f t="shared" si="35"/>
        <v>0.63</v>
      </c>
      <c r="L173" s="36">
        <f t="shared" si="35"/>
        <v>0.8</v>
      </c>
      <c r="M173" s="36">
        <f t="shared" si="35"/>
        <v>0.92</v>
      </c>
      <c r="N173" s="36">
        <f t="shared" si="35"/>
        <v>1</v>
      </c>
    </row>
    <row r="174" spans="1:14" x14ac:dyDescent="0.25">
      <c r="A174" s="1" t="e">
        <f>'Input Data 2'!A174</f>
        <v>#VALUE!</v>
      </c>
      <c r="B174" s="36">
        <f t="shared" ref="B174:N174" si="36">B173</f>
        <v>0</v>
      </c>
      <c r="C174" s="36">
        <f t="shared" si="36"/>
        <v>0.01</v>
      </c>
      <c r="D174" s="36">
        <f t="shared" si="36"/>
        <v>0.03</v>
      </c>
      <c r="E174" s="36">
        <f t="shared" si="36"/>
        <v>0.06</v>
      </c>
      <c r="F174" s="36">
        <f t="shared" si="36"/>
        <v>0.1</v>
      </c>
      <c r="G174" s="36">
        <f t="shared" si="36"/>
        <v>0.16</v>
      </c>
      <c r="H174" s="36">
        <f t="shared" si="36"/>
        <v>0.24</v>
      </c>
      <c r="I174" s="36">
        <f t="shared" si="36"/>
        <v>0.35</v>
      </c>
      <c r="J174" s="36">
        <f t="shared" si="36"/>
        <v>0.48</v>
      </c>
      <c r="K174" s="36">
        <f t="shared" si="36"/>
        <v>0.63</v>
      </c>
      <c r="L174" s="36">
        <f t="shared" si="36"/>
        <v>0.8</v>
      </c>
      <c r="M174" s="36">
        <f t="shared" si="36"/>
        <v>0.92</v>
      </c>
      <c r="N174" s="36">
        <f t="shared" si="36"/>
        <v>1</v>
      </c>
    </row>
    <row r="175" spans="1:14" x14ac:dyDescent="0.25">
      <c r="A175" s="1" t="e">
        <f>'Input Data 2'!A175</f>
        <v>#VALUE!</v>
      </c>
      <c r="B175" s="36">
        <f t="shared" ref="B175:N175" si="37">B174</f>
        <v>0</v>
      </c>
      <c r="C175" s="36">
        <f t="shared" si="37"/>
        <v>0.01</v>
      </c>
      <c r="D175" s="36">
        <f t="shared" si="37"/>
        <v>0.03</v>
      </c>
      <c r="E175" s="36">
        <f t="shared" si="37"/>
        <v>0.06</v>
      </c>
      <c r="F175" s="36">
        <f t="shared" si="37"/>
        <v>0.1</v>
      </c>
      <c r="G175" s="36">
        <f t="shared" si="37"/>
        <v>0.16</v>
      </c>
      <c r="H175" s="36">
        <f t="shared" si="37"/>
        <v>0.24</v>
      </c>
      <c r="I175" s="36">
        <f t="shared" si="37"/>
        <v>0.35</v>
      </c>
      <c r="J175" s="36">
        <f t="shared" si="37"/>
        <v>0.48</v>
      </c>
      <c r="K175" s="36">
        <f t="shared" si="37"/>
        <v>0.63</v>
      </c>
      <c r="L175" s="36">
        <f t="shared" si="37"/>
        <v>0.8</v>
      </c>
      <c r="M175" s="36">
        <f t="shared" si="37"/>
        <v>0.92</v>
      </c>
      <c r="N175" s="36">
        <f t="shared" si="37"/>
        <v>1</v>
      </c>
    </row>
    <row r="176" spans="1:14" x14ac:dyDescent="0.25">
      <c r="A176" s="1" t="e">
        <f>'Input Data 2'!A176</f>
        <v>#VALUE!</v>
      </c>
      <c r="B176" s="36">
        <f t="shared" ref="B176:N176" si="38">B175</f>
        <v>0</v>
      </c>
      <c r="C176" s="36">
        <f t="shared" si="38"/>
        <v>0.01</v>
      </c>
      <c r="D176" s="36">
        <f t="shared" si="38"/>
        <v>0.03</v>
      </c>
      <c r="E176" s="36">
        <f t="shared" si="38"/>
        <v>0.06</v>
      </c>
      <c r="F176" s="36">
        <f t="shared" si="38"/>
        <v>0.1</v>
      </c>
      <c r="G176" s="36">
        <f t="shared" si="38"/>
        <v>0.16</v>
      </c>
      <c r="H176" s="36">
        <f t="shared" si="38"/>
        <v>0.24</v>
      </c>
      <c r="I176" s="36">
        <f t="shared" si="38"/>
        <v>0.35</v>
      </c>
      <c r="J176" s="36">
        <f t="shared" si="38"/>
        <v>0.48</v>
      </c>
      <c r="K176" s="36">
        <f t="shared" si="38"/>
        <v>0.63</v>
      </c>
      <c r="L176" s="36">
        <f t="shared" si="38"/>
        <v>0.8</v>
      </c>
      <c r="M176" s="36">
        <f t="shared" si="38"/>
        <v>0.92</v>
      </c>
      <c r="N176" s="36">
        <f t="shared" si="38"/>
        <v>1</v>
      </c>
    </row>
    <row r="177" spans="1:14" x14ac:dyDescent="0.25">
      <c r="A177" s="1" t="e">
        <f>'Input Data 2'!A177</f>
        <v>#VALUE!</v>
      </c>
      <c r="B177" s="36">
        <f t="shared" ref="B177:N177" si="39">B176</f>
        <v>0</v>
      </c>
      <c r="C177" s="36">
        <f t="shared" si="39"/>
        <v>0.01</v>
      </c>
      <c r="D177" s="36">
        <f t="shared" si="39"/>
        <v>0.03</v>
      </c>
      <c r="E177" s="36">
        <f t="shared" si="39"/>
        <v>0.06</v>
      </c>
      <c r="F177" s="36">
        <f t="shared" si="39"/>
        <v>0.1</v>
      </c>
      <c r="G177" s="36">
        <f t="shared" si="39"/>
        <v>0.16</v>
      </c>
      <c r="H177" s="36">
        <f t="shared" si="39"/>
        <v>0.24</v>
      </c>
      <c r="I177" s="36">
        <f t="shared" si="39"/>
        <v>0.35</v>
      </c>
      <c r="J177" s="36">
        <f t="shared" si="39"/>
        <v>0.48</v>
      </c>
      <c r="K177" s="36">
        <f t="shared" si="39"/>
        <v>0.63</v>
      </c>
      <c r="L177" s="36">
        <f t="shared" si="39"/>
        <v>0.8</v>
      </c>
      <c r="M177" s="36">
        <f t="shared" si="39"/>
        <v>0.92</v>
      </c>
      <c r="N177" s="36">
        <f t="shared" si="39"/>
        <v>1</v>
      </c>
    </row>
    <row r="178" spans="1:14" x14ac:dyDescent="0.25">
      <c r="A178" s="1" t="e">
        <f>'Input Data 2'!A178</f>
        <v>#VALUE!</v>
      </c>
      <c r="B178" s="36">
        <f t="shared" ref="B178:N178" si="40">B177</f>
        <v>0</v>
      </c>
      <c r="C178" s="36">
        <f t="shared" si="40"/>
        <v>0.01</v>
      </c>
      <c r="D178" s="36">
        <f t="shared" si="40"/>
        <v>0.03</v>
      </c>
      <c r="E178" s="36">
        <f t="shared" si="40"/>
        <v>0.06</v>
      </c>
      <c r="F178" s="36">
        <f t="shared" si="40"/>
        <v>0.1</v>
      </c>
      <c r="G178" s="36">
        <f t="shared" si="40"/>
        <v>0.16</v>
      </c>
      <c r="H178" s="36">
        <f t="shared" si="40"/>
        <v>0.24</v>
      </c>
      <c r="I178" s="36">
        <f t="shared" si="40"/>
        <v>0.35</v>
      </c>
      <c r="J178" s="36">
        <f t="shared" si="40"/>
        <v>0.48</v>
      </c>
      <c r="K178" s="36">
        <f t="shared" si="40"/>
        <v>0.63</v>
      </c>
      <c r="L178" s="36">
        <f t="shared" si="40"/>
        <v>0.8</v>
      </c>
      <c r="M178" s="36">
        <f t="shared" si="40"/>
        <v>0.92</v>
      </c>
      <c r="N178" s="36">
        <f t="shared" si="40"/>
        <v>1</v>
      </c>
    </row>
    <row r="179" spans="1:14" x14ac:dyDescent="0.25">
      <c r="A179" s="1" t="e">
        <f>'Input Data 2'!A179</f>
        <v>#VALUE!</v>
      </c>
      <c r="B179" s="36">
        <f t="shared" ref="B179:N179" si="41">B178</f>
        <v>0</v>
      </c>
      <c r="C179" s="36">
        <f t="shared" si="41"/>
        <v>0.01</v>
      </c>
      <c r="D179" s="36">
        <f t="shared" si="41"/>
        <v>0.03</v>
      </c>
      <c r="E179" s="36">
        <f t="shared" si="41"/>
        <v>0.06</v>
      </c>
      <c r="F179" s="36">
        <f t="shared" si="41"/>
        <v>0.1</v>
      </c>
      <c r="G179" s="36">
        <f t="shared" si="41"/>
        <v>0.16</v>
      </c>
      <c r="H179" s="36">
        <f t="shared" si="41"/>
        <v>0.24</v>
      </c>
      <c r="I179" s="36">
        <f t="shared" si="41"/>
        <v>0.35</v>
      </c>
      <c r="J179" s="36">
        <f t="shared" si="41"/>
        <v>0.48</v>
      </c>
      <c r="K179" s="36">
        <f t="shared" si="41"/>
        <v>0.63</v>
      </c>
      <c r="L179" s="36">
        <f t="shared" si="41"/>
        <v>0.8</v>
      </c>
      <c r="M179" s="36">
        <f t="shared" si="41"/>
        <v>0.92</v>
      </c>
      <c r="N179" s="36">
        <f t="shared" si="41"/>
        <v>1</v>
      </c>
    </row>
    <row r="180" spans="1:14" x14ac:dyDescent="0.25">
      <c r="A180" s="1" t="e">
        <f>'Input Data 2'!A180</f>
        <v>#VALUE!</v>
      </c>
      <c r="B180" s="36">
        <f t="shared" ref="B180:N180" si="42">B179</f>
        <v>0</v>
      </c>
      <c r="C180" s="36">
        <f t="shared" si="42"/>
        <v>0.01</v>
      </c>
      <c r="D180" s="36">
        <f t="shared" si="42"/>
        <v>0.03</v>
      </c>
      <c r="E180" s="36">
        <f t="shared" si="42"/>
        <v>0.06</v>
      </c>
      <c r="F180" s="36">
        <f t="shared" si="42"/>
        <v>0.1</v>
      </c>
      <c r="G180" s="36">
        <f t="shared" si="42"/>
        <v>0.16</v>
      </c>
      <c r="H180" s="36">
        <f t="shared" si="42"/>
        <v>0.24</v>
      </c>
      <c r="I180" s="36">
        <f t="shared" si="42"/>
        <v>0.35</v>
      </c>
      <c r="J180" s="36">
        <f t="shared" si="42"/>
        <v>0.48</v>
      </c>
      <c r="K180" s="36">
        <f t="shared" si="42"/>
        <v>0.63</v>
      </c>
      <c r="L180" s="36">
        <f t="shared" si="42"/>
        <v>0.8</v>
      </c>
      <c r="M180" s="36">
        <f t="shared" si="42"/>
        <v>0.92</v>
      </c>
      <c r="N180" s="36">
        <f t="shared" si="42"/>
        <v>1</v>
      </c>
    </row>
    <row r="181" spans="1:14" x14ac:dyDescent="0.25">
      <c r="A181" s="1" t="e">
        <f>'Input Data 2'!A181</f>
        <v>#VALUE!</v>
      </c>
      <c r="B181" s="36">
        <f t="shared" ref="B181:N181" si="43">B180</f>
        <v>0</v>
      </c>
      <c r="C181" s="36">
        <f t="shared" si="43"/>
        <v>0.01</v>
      </c>
      <c r="D181" s="36">
        <f t="shared" si="43"/>
        <v>0.03</v>
      </c>
      <c r="E181" s="36">
        <f t="shared" si="43"/>
        <v>0.06</v>
      </c>
      <c r="F181" s="36">
        <f t="shared" si="43"/>
        <v>0.1</v>
      </c>
      <c r="G181" s="36">
        <f t="shared" si="43"/>
        <v>0.16</v>
      </c>
      <c r="H181" s="36">
        <f t="shared" si="43"/>
        <v>0.24</v>
      </c>
      <c r="I181" s="36">
        <f t="shared" si="43"/>
        <v>0.35</v>
      </c>
      <c r="J181" s="36">
        <f t="shared" si="43"/>
        <v>0.48</v>
      </c>
      <c r="K181" s="36">
        <f t="shared" si="43"/>
        <v>0.63</v>
      </c>
      <c r="L181" s="36">
        <f t="shared" si="43"/>
        <v>0.8</v>
      </c>
      <c r="M181" s="36">
        <f t="shared" si="43"/>
        <v>0.92</v>
      </c>
      <c r="N181" s="36">
        <f t="shared" si="43"/>
        <v>1</v>
      </c>
    </row>
    <row r="182" spans="1:14" x14ac:dyDescent="0.25">
      <c r="A182" s="1" t="e">
        <f>'Input Data 2'!A182</f>
        <v>#VALUE!</v>
      </c>
      <c r="B182" s="36">
        <f t="shared" ref="B182:N182" si="44">B181</f>
        <v>0</v>
      </c>
      <c r="C182" s="36">
        <f t="shared" si="44"/>
        <v>0.01</v>
      </c>
      <c r="D182" s="36">
        <f t="shared" si="44"/>
        <v>0.03</v>
      </c>
      <c r="E182" s="36">
        <f t="shared" si="44"/>
        <v>0.06</v>
      </c>
      <c r="F182" s="36">
        <f t="shared" si="44"/>
        <v>0.1</v>
      </c>
      <c r="G182" s="36">
        <f t="shared" si="44"/>
        <v>0.16</v>
      </c>
      <c r="H182" s="36">
        <f t="shared" si="44"/>
        <v>0.24</v>
      </c>
      <c r="I182" s="36">
        <f t="shared" si="44"/>
        <v>0.35</v>
      </c>
      <c r="J182" s="36">
        <f t="shared" si="44"/>
        <v>0.48</v>
      </c>
      <c r="K182" s="36">
        <f t="shared" si="44"/>
        <v>0.63</v>
      </c>
      <c r="L182" s="36">
        <f t="shared" si="44"/>
        <v>0.8</v>
      </c>
      <c r="M182" s="36">
        <f t="shared" si="44"/>
        <v>0.92</v>
      </c>
      <c r="N182" s="36">
        <f t="shared" si="44"/>
        <v>1</v>
      </c>
    </row>
    <row r="183" spans="1:14" x14ac:dyDescent="0.25">
      <c r="A183" s="1" t="e">
        <f>'Input Data 2'!A183</f>
        <v>#VALUE!</v>
      </c>
      <c r="B183" s="36">
        <f t="shared" ref="B183:N183" si="45">B182</f>
        <v>0</v>
      </c>
      <c r="C183" s="36">
        <f t="shared" si="45"/>
        <v>0.01</v>
      </c>
      <c r="D183" s="36">
        <f t="shared" si="45"/>
        <v>0.03</v>
      </c>
      <c r="E183" s="36">
        <f t="shared" si="45"/>
        <v>0.06</v>
      </c>
      <c r="F183" s="36">
        <f t="shared" si="45"/>
        <v>0.1</v>
      </c>
      <c r="G183" s="36">
        <f t="shared" si="45"/>
        <v>0.16</v>
      </c>
      <c r="H183" s="36">
        <f t="shared" si="45"/>
        <v>0.24</v>
      </c>
      <c r="I183" s="36">
        <f t="shared" si="45"/>
        <v>0.35</v>
      </c>
      <c r="J183" s="36">
        <f t="shared" si="45"/>
        <v>0.48</v>
      </c>
      <c r="K183" s="36">
        <f t="shared" si="45"/>
        <v>0.63</v>
      </c>
      <c r="L183" s="36">
        <f t="shared" si="45"/>
        <v>0.8</v>
      </c>
      <c r="M183" s="36">
        <f t="shared" si="45"/>
        <v>0.92</v>
      </c>
      <c r="N183" s="36">
        <f t="shared" si="45"/>
        <v>1</v>
      </c>
    </row>
    <row r="184" spans="1:14" x14ac:dyDescent="0.25">
      <c r="A184" s="1" t="e">
        <f>'Input Data 2'!A184</f>
        <v>#VALUE!</v>
      </c>
      <c r="B184" s="36">
        <f t="shared" ref="B184:N184" si="46">B183</f>
        <v>0</v>
      </c>
      <c r="C184" s="36">
        <f t="shared" si="46"/>
        <v>0.01</v>
      </c>
      <c r="D184" s="36">
        <f t="shared" si="46"/>
        <v>0.03</v>
      </c>
      <c r="E184" s="36">
        <f t="shared" si="46"/>
        <v>0.06</v>
      </c>
      <c r="F184" s="36">
        <f t="shared" si="46"/>
        <v>0.1</v>
      </c>
      <c r="G184" s="36">
        <f t="shared" si="46"/>
        <v>0.16</v>
      </c>
      <c r="H184" s="36">
        <f t="shared" si="46"/>
        <v>0.24</v>
      </c>
      <c r="I184" s="36">
        <f t="shared" si="46"/>
        <v>0.35</v>
      </c>
      <c r="J184" s="36">
        <f t="shared" si="46"/>
        <v>0.48</v>
      </c>
      <c r="K184" s="36">
        <f t="shared" si="46"/>
        <v>0.63</v>
      </c>
      <c r="L184" s="36">
        <f t="shared" si="46"/>
        <v>0.8</v>
      </c>
      <c r="M184" s="36">
        <f t="shared" si="46"/>
        <v>0.92</v>
      </c>
      <c r="N184" s="36">
        <f t="shared" si="46"/>
        <v>1</v>
      </c>
    </row>
    <row r="185" spans="1:14" x14ac:dyDescent="0.25">
      <c r="A185" s="1" t="e">
        <f>'Input Data 2'!A185</f>
        <v>#VALUE!</v>
      </c>
      <c r="B185" s="36">
        <f t="shared" ref="B185:N185" si="47">B184</f>
        <v>0</v>
      </c>
      <c r="C185" s="36">
        <f t="shared" si="47"/>
        <v>0.01</v>
      </c>
      <c r="D185" s="36">
        <f t="shared" si="47"/>
        <v>0.03</v>
      </c>
      <c r="E185" s="36">
        <f t="shared" si="47"/>
        <v>0.06</v>
      </c>
      <c r="F185" s="36">
        <f t="shared" si="47"/>
        <v>0.1</v>
      </c>
      <c r="G185" s="36">
        <f t="shared" si="47"/>
        <v>0.16</v>
      </c>
      <c r="H185" s="36">
        <f t="shared" si="47"/>
        <v>0.24</v>
      </c>
      <c r="I185" s="36">
        <f t="shared" si="47"/>
        <v>0.35</v>
      </c>
      <c r="J185" s="36">
        <f t="shared" si="47"/>
        <v>0.48</v>
      </c>
      <c r="K185" s="36">
        <f t="shared" si="47"/>
        <v>0.63</v>
      </c>
      <c r="L185" s="36">
        <f t="shared" si="47"/>
        <v>0.8</v>
      </c>
      <c r="M185" s="36">
        <f t="shared" si="47"/>
        <v>0.92</v>
      </c>
      <c r="N185" s="36">
        <f t="shared" si="47"/>
        <v>1</v>
      </c>
    </row>
    <row r="186" spans="1:14" x14ac:dyDescent="0.25">
      <c r="A186" s="1" t="e">
        <f>'Input Data 2'!A186</f>
        <v>#VALUE!</v>
      </c>
      <c r="B186" s="36">
        <f t="shared" ref="B186:N186" si="48">B185</f>
        <v>0</v>
      </c>
      <c r="C186" s="36">
        <f t="shared" si="48"/>
        <v>0.01</v>
      </c>
      <c r="D186" s="36">
        <f t="shared" si="48"/>
        <v>0.03</v>
      </c>
      <c r="E186" s="36">
        <f t="shared" si="48"/>
        <v>0.06</v>
      </c>
      <c r="F186" s="36">
        <f t="shared" si="48"/>
        <v>0.1</v>
      </c>
      <c r="G186" s="36">
        <f t="shared" si="48"/>
        <v>0.16</v>
      </c>
      <c r="H186" s="36">
        <f t="shared" si="48"/>
        <v>0.24</v>
      </c>
      <c r="I186" s="36">
        <f t="shared" si="48"/>
        <v>0.35</v>
      </c>
      <c r="J186" s="36">
        <f t="shared" si="48"/>
        <v>0.48</v>
      </c>
      <c r="K186" s="36">
        <f t="shared" si="48"/>
        <v>0.63</v>
      </c>
      <c r="L186" s="36">
        <f t="shared" si="48"/>
        <v>0.8</v>
      </c>
      <c r="M186" s="36">
        <f t="shared" si="48"/>
        <v>0.92</v>
      </c>
      <c r="N186" s="36">
        <f t="shared" si="48"/>
        <v>1</v>
      </c>
    </row>
    <row r="187" spans="1:14" x14ac:dyDescent="0.25">
      <c r="A187" s="1" t="e">
        <f>'Input Data 2'!A187</f>
        <v>#VALUE!</v>
      </c>
      <c r="B187" s="36">
        <f t="shared" ref="B187:N187" si="49">B186</f>
        <v>0</v>
      </c>
      <c r="C187" s="36">
        <f t="shared" si="49"/>
        <v>0.01</v>
      </c>
      <c r="D187" s="36">
        <f t="shared" si="49"/>
        <v>0.03</v>
      </c>
      <c r="E187" s="36">
        <f t="shared" si="49"/>
        <v>0.06</v>
      </c>
      <c r="F187" s="36">
        <f t="shared" si="49"/>
        <v>0.1</v>
      </c>
      <c r="G187" s="36">
        <f t="shared" si="49"/>
        <v>0.16</v>
      </c>
      <c r="H187" s="36">
        <f t="shared" si="49"/>
        <v>0.24</v>
      </c>
      <c r="I187" s="36">
        <f t="shared" si="49"/>
        <v>0.35</v>
      </c>
      <c r="J187" s="36">
        <f t="shared" si="49"/>
        <v>0.48</v>
      </c>
      <c r="K187" s="36">
        <f t="shared" si="49"/>
        <v>0.63</v>
      </c>
      <c r="L187" s="36">
        <f t="shared" si="49"/>
        <v>0.8</v>
      </c>
      <c r="M187" s="36">
        <f t="shared" si="49"/>
        <v>0.92</v>
      </c>
      <c r="N187" s="36">
        <f t="shared" si="49"/>
        <v>1</v>
      </c>
    </row>
    <row r="188" spans="1:14" x14ac:dyDescent="0.25">
      <c r="A188" s="1" t="e">
        <f>'Input Data 2'!A188</f>
        <v>#VALUE!</v>
      </c>
      <c r="B188" s="36">
        <f t="shared" ref="B188:N188" si="50">B187</f>
        <v>0</v>
      </c>
      <c r="C188" s="36">
        <f t="shared" si="50"/>
        <v>0.01</v>
      </c>
      <c r="D188" s="36">
        <f t="shared" si="50"/>
        <v>0.03</v>
      </c>
      <c r="E188" s="36">
        <f t="shared" si="50"/>
        <v>0.06</v>
      </c>
      <c r="F188" s="36">
        <f t="shared" si="50"/>
        <v>0.1</v>
      </c>
      <c r="G188" s="36">
        <f t="shared" si="50"/>
        <v>0.16</v>
      </c>
      <c r="H188" s="36">
        <f t="shared" si="50"/>
        <v>0.24</v>
      </c>
      <c r="I188" s="36">
        <f t="shared" si="50"/>
        <v>0.35</v>
      </c>
      <c r="J188" s="36">
        <f t="shared" si="50"/>
        <v>0.48</v>
      </c>
      <c r="K188" s="36">
        <f t="shared" si="50"/>
        <v>0.63</v>
      </c>
      <c r="L188" s="36">
        <f t="shared" si="50"/>
        <v>0.8</v>
      </c>
      <c r="M188" s="36">
        <f t="shared" si="50"/>
        <v>0.92</v>
      </c>
      <c r="N188" s="36">
        <f t="shared" si="50"/>
        <v>1</v>
      </c>
    </row>
    <row r="189" spans="1:14" x14ac:dyDescent="0.25">
      <c r="A189" s="1" t="e">
        <f>'Input Data 2'!A189</f>
        <v>#VALUE!</v>
      </c>
      <c r="B189" s="36">
        <f t="shared" ref="B189:N189" si="51">B188</f>
        <v>0</v>
      </c>
      <c r="C189" s="36">
        <f t="shared" si="51"/>
        <v>0.01</v>
      </c>
      <c r="D189" s="36">
        <f t="shared" si="51"/>
        <v>0.03</v>
      </c>
      <c r="E189" s="36">
        <f t="shared" si="51"/>
        <v>0.06</v>
      </c>
      <c r="F189" s="36">
        <f t="shared" si="51"/>
        <v>0.1</v>
      </c>
      <c r="G189" s="36">
        <f t="shared" si="51"/>
        <v>0.16</v>
      </c>
      <c r="H189" s="36">
        <f t="shared" si="51"/>
        <v>0.24</v>
      </c>
      <c r="I189" s="36">
        <f t="shared" si="51"/>
        <v>0.35</v>
      </c>
      <c r="J189" s="36">
        <f t="shared" si="51"/>
        <v>0.48</v>
      </c>
      <c r="K189" s="36">
        <f t="shared" si="51"/>
        <v>0.63</v>
      </c>
      <c r="L189" s="36">
        <f t="shared" si="51"/>
        <v>0.8</v>
      </c>
      <c r="M189" s="36">
        <f t="shared" si="51"/>
        <v>0.92</v>
      </c>
      <c r="N189" s="36">
        <f t="shared" si="51"/>
        <v>1</v>
      </c>
    </row>
    <row r="190" spans="1:14" x14ac:dyDescent="0.25">
      <c r="A190" s="1">
        <f>'Input Data 2'!A190</f>
        <v>0</v>
      </c>
      <c r="B190" s="36">
        <f t="shared" ref="B190:N190" si="52">B189</f>
        <v>0</v>
      </c>
      <c r="C190" s="36">
        <f t="shared" si="52"/>
        <v>0.01</v>
      </c>
      <c r="D190" s="36">
        <f t="shared" si="52"/>
        <v>0.03</v>
      </c>
      <c r="E190" s="36">
        <f t="shared" si="52"/>
        <v>0.06</v>
      </c>
      <c r="F190" s="36">
        <f t="shared" si="52"/>
        <v>0.1</v>
      </c>
      <c r="G190" s="36">
        <f t="shared" si="52"/>
        <v>0.16</v>
      </c>
      <c r="H190" s="36">
        <f t="shared" si="52"/>
        <v>0.24</v>
      </c>
      <c r="I190" s="36">
        <f t="shared" si="52"/>
        <v>0.35</v>
      </c>
      <c r="J190" s="36">
        <f t="shared" si="52"/>
        <v>0.48</v>
      </c>
      <c r="K190" s="36">
        <f t="shared" si="52"/>
        <v>0.63</v>
      </c>
      <c r="L190" s="36">
        <f t="shared" si="52"/>
        <v>0.8</v>
      </c>
      <c r="M190" s="36">
        <f t="shared" si="52"/>
        <v>0.92</v>
      </c>
      <c r="N190" s="36">
        <f t="shared" si="52"/>
        <v>1</v>
      </c>
    </row>
    <row r="191" spans="1:14" x14ac:dyDescent="0.25">
      <c r="A191" s="1">
        <f>'Input Data 2'!A191</f>
        <v>0</v>
      </c>
      <c r="B191" s="36">
        <f t="shared" ref="B191:N191" si="53">B190</f>
        <v>0</v>
      </c>
      <c r="C191" s="36">
        <f t="shared" si="53"/>
        <v>0.01</v>
      </c>
      <c r="D191" s="36">
        <f t="shared" si="53"/>
        <v>0.03</v>
      </c>
      <c r="E191" s="36">
        <f t="shared" si="53"/>
        <v>0.06</v>
      </c>
      <c r="F191" s="36">
        <f t="shared" si="53"/>
        <v>0.1</v>
      </c>
      <c r="G191" s="36">
        <f t="shared" si="53"/>
        <v>0.16</v>
      </c>
      <c r="H191" s="36">
        <f t="shared" si="53"/>
        <v>0.24</v>
      </c>
      <c r="I191" s="36">
        <f t="shared" si="53"/>
        <v>0.35</v>
      </c>
      <c r="J191" s="36">
        <f t="shared" si="53"/>
        <v>0.48</v>
      </c>
      <c r="K191" s="36">
        <f t="shared" si="53"/>
        <v>0.63</v>
      </c>
      <c r="L191" s="36">
        <f t="shared" si="53"/>
        <v>0.8</v>
      </c>
      <c r="M191" s="36">
        <f t="shared" si="53"/>
        <v>0.92</v>
      </c>
      <c r="N191" s="36">
        <f t="shared" si="53"/>
        <v>1</v>
      </c>
    </row>
    <row r="192" spans="1:14" x14ac:dyDescent="0.25">
      <c r="A192" s="1">
        <f>'Input Data 2'!A192</f>
        <v>0</v>
      </c>
      <c r="B192" s="36">
        <f t="shared" ref="B192:N192" si="54">B191</f>
        <v>0</v>
      </c>
      <c r="C192" s="36">
        <f t="shared" si="54"/>
        <v>0.01</v>
      </c>
      <c r="D192" s="36">
        <f t="shared" si="54"/>
        <v>0.03</v>
      </c>
      <c r="E192" s="36">
        <f t="shared" si="54"/>
        <v>0.06</v>
      </c>
      <c r="F192" s="36">
        <f t="shared" si="54"/>
        <v>0.1</v>
      </c>
      <c r="G192" s="36">
        <f t="shared" si="54"/>
        <v>0.16</v>
      </c>
      <c r="H192" s="36">
        <f t="shared" si="54"/>
        <v>0.24</v>
      </c>
      <c r="I192" s="36">
        <f t="shared" si="54"/>
        <v>0.35</v>
      </c>
      <c r="J192" s="36">
        <f t="shared" si="54"/>
        <v>0.48</v>
      </c>
      <c r="K192" s="36">
        <f t="shared" si="54"/>
        <v>0.63</v>
      </c>
      <c r="L192" s="36">
        <f t="shared" si="54"/>
        <v>0.8</v>
      </c>
      <c r="M192" s="36">
        <f t="shared" si="54"/>
        <v>0.92</v>
      </c>
      <c r="N192" s="36">
        <f t="shared" si="54"/>
        <v>1</v>
      </c>
    </row>
    <row r="193" spans="1:14" x14ac:dyDescent="0.25">
      <c r="A193" s="1">
        <f>'Input Data 2'!A193</f>
        <v>0</v>
      </c>
      <c r="B193" s="36">
        <f t="shared" ref="B193:N193" si="55">B192</f>
        <v>0</v>
      </c>
      <c r="C193" s="36">
        <f t="shared" si="55"/>
        <v>0.01</v>
      </c>
      <c r="D193" s="36">
        <f t="shared" si="55"/>
        <v>0.03</v>
      </c>
      <c r="E193" s="36">
        <f t="shared" si="55"/>
        <v>0.06</v>
      </c>
      <c r="F193" s="36">
        <f t="shared" si="55"/>
        <v>0.1</v>
      </c>
      <c r="G193" s="36">
        <f t="shared" si="55"/>
        <v>0.16</v>
      </c>
      <c r="H193" s="36">
        <f t="shared" si="55"/>
        <v>0.24</v>
      </c>
      <c r="I193" s="36">
        <f t="shared" si="55"/>
        <v>0.35</v>
      </c>
      <c r="J193" s="36">
        <f t="shared" si="55"/>
        <v>0.48</v>
      </c>
      <c r="K193" s="36">
        <f t="shared" si="55"/>
        <v>0.63</v>
      </c>
      <c r="L193" s="36">
        <f t="shared" si="55"/>
        <v>0.8</v>
      </c>
      <c r="M193" s="36">
        <f t="shared" si="55"/>
        <v>0.92</v>
      </c>
      <c r="N193" s="36">
        <f t="shared" si="55"/>
        <v>1</v>
      </c>
    </row>
    <row r="194" spans="1:14" x14ac:dyDescent="0.25">
      <c r="A194" s="1">
        <f>'Input Data 2'!A194</f>
        <v>0</v>
      </c>
      <c r="B194" s="36">
        <f t="shared" ref="B194:N194" si="56">B193</f>
        <v>0</v>
      </c>
      <c r="C194" s="36">
        <f t="shared" si="56"/>
        <v>0.01</v>
      </c>
      <c r="D194" s="36">
        <f t="shared" si="56"/>
        <v>0.03</v>
      </c>
      <c r="E194" s="36">
        <f t="shared" si="56"/>
        <v>0.06</v>
      </c>
      <c r="F194" s="36">
        <f t="shared" si="56"/>
        <v>0.1</v>
      </c>
      <c r="G194" s="36">
        <f t="shared" si="56"/>
        <v>0.16</v>
      </c>
      <c r="H194" s="36">
        <f t="shared" si="56"/>
        <v>0.24</v>
      </c>
      <c r="I194" s="36">
        <f t="shared" si="56"/>
        <v>0.35</v>
      </c>
      <c r="J194" s="36">
        <f t="shared" si="56"/>
        <v>0.48</v>
      </c>
      <c r="K194" s="36">
        <f t="shared" si="56"/>
        <v>0.63</v>
      </c>
      <c r="L194" s="36">
        <f t="shared" si="56"/>
        <v>0.8</v>
      </c>
      <c r="M194" s="36">
        <f t="shared" si="56"/>
        <v>0.92</v>
      </c>
      <c r="N194" s="36">
        <f t="shared" si="56"/>
        <v>1</v>
      </c>
    </row>
    <row r="195" spans="1:14" x14ac:dyDescent="0.25">
      <c r="A195" s="1">
        <f>'Input Data 2'!A195</f>
        <v>0</v>
      </c>
      <c r="B195" s="36">
        <f t="shared" ref="B195:N195" si="57">B194</f>
        <v>0</v>
      </c>
      <c r="C195" s="36">
        <f t="shared" si="57"/>
        <v>0.01</v>
      </c>
      <c r="D195" s="36">
        <f t="shared" si="57"/>
        <v>0.03</v>
      </c>
      <c r="E195" s="36">
        <f t="shared" si="57"/>
        <v>0.06</v>
      </c>
      <c r="F195" s="36">
        <f t="shared" si="57"/>
        <v>0.1</v>
      </c>
      <c r="G195" s="36">
        <f t="shared" si="57"/>
        <v>0.16</v>
      </c>
      <c r="H195" s="36">
        <f t="shared" si="57"/>
        <v>0.24</v>
      </c>
      <c r="I195" s="36">
        <f t="shared" si="57"/>
        <v>0.35</v>
      </c>
      <c r="J195" s="36">
        <f t="shared" si="57"/>
        <v>0.48</v>
      </c>
      <c r="K195" s="36">
        <f t="shared" si="57"/>
        <v>0.63</v>
      </c>
      <c r="L195" s="36">
        <f t="shared" si="57"/>
        <v>0.8</v>
      </c>
      <c r="M195" s="36">
        <f t="shared" si="57"/>
        <v>0.92</v>
      </c>
      <c r="N195" s="36">
        <f t="shared" si="57"/>
        <v>1</v>
      </c>
    </row>
    <row r="196" spans="1:14" x14ac:dyDescent="0.25">
      <c r="A196" s="1">
        <f>'Input Data 2'!A196</f>
        <v>0</v>
      </c>
      <c r="B196" s="36">
        <f t="shared" ref="B196:N196" si="58">B195</f>
        <v>0</v>
      </c>
      <c r="C196" s="36">
        <f t="shared" si="58"/>
        <v>0.01</v>
      </c>
      <c r="D196" s="36">
        <f t="shared" si="58"/>
        <v>0.03</v>
      </c>
      <c r="E196" s="36">
        <f t="shared" si="58"/>
        <v>0.06</v>
      </c>
      <c r="F196" s="36">
        <f t="shared" si="58"/>
        <v>0.1</v>
      </c>
      <c r="G196" s="36">
        <f t="shared" si="58"/>
        <v>0.16</v>
      </c>
      <c r="H196" s="36">
        <f t="shared" si="58"/>
        <v>0.24</v>
      </c>
      <c r="I196" s="36">
        <f t="shared" si="58"/>
        <v>0.35</v>
      </c>
      <c r="J196" s="36">
        <f t="shared" si="58"/>
        <v>0.48</v>
      </c>
      <c r="K196" s="36">
        <f t="shared" si="58"/>
        <v>0.63</v>
      </c>
      <c r="L196" s="36">
        <f t="shared" si="58"/>
        <v>0.8</v>
      </c>
      <c r="M196" s="36">
        <f t="shared" si="58"/>
        <v>0.92</v>
      </c>
      <c r="N196" s="36">
        <f t="shared" si="58"/>
        <v>1</v>
      </c>
    </row>
    <row r="197" spans="1:14" x14ac:dyDescent="0.25">
      <c r="A197" s="1">
        <f>'Input Data 2'!A197</f>
        <v>0</v>
      </c>
      <c r="B197" s="36">
        <f t="shared" ref="B197:N197" si="59">B196</f>
        <v>0</v>
      </c>
      <c r="C197" s="36">
        <f t="shared" si="59"/>
        <v>0.01</v>
      </c>
      <c r="D197" s="36">
        <f t="shared" si="59"/>
        <v>0.03</v>
      </c>
      <c r="E197" s="36">
        <f t="shared" si="59"/>
        <v>0.06</v>
      </c>
      <c r="F197" s="36">
        <f t="shared" si="59"/>
        <v>0.1</v>
      </c>
      <c r="G197" s="36">
        <f t="shared" si="59"/>
        <v>0.16</v>
      </c>
      <c r="H197" s="36">
        <f t="shared" si="59"/>
        <v>0.24</v>
      </c>
      <c r="I197" s="36">
        <f t="shared" si="59"/>
        <v>0.35</v>
      </c>
      <c r="J197" s="36">
        <f t="shared" si="59"/>
        <v>0.48</v>
      </c>
      <c r="K197" s="36">
        <f t="shared" si="59"/>
        <v>0.63</v>
      </c>
      <c r="L197" s="36">
        <f t="shared" si="59"/>
        <v>0.8</v>
      </c>
      <c r="M197" s="36">
        <f t="shared" si="59"/>
        <v>0.92</v>
      </c>
      <c r="N197" s="36">
        <f t="shared" si="59"/>
        <v>1</v>
      </c>
    </row>
    <row r="198" spans="1:14" x14ac:dyDescent="0.25">
      <c r="A198" s="1">
        <f>'Input Data 2'!A198</f>
        <v>0</v>
      </c>
      <c r="B198" s="36">
        <f t="shared" ref="B198:N198" si="60">B197</f>
        <v>0</v>
      </c>
      <c r="C198" s="36">
        <f t="shared" si="60"/>
        <v>0.01</v>
      </c>
      <c r="D198" s="36">
        <f t="shared" si="60"/>
        <v>0.03</v>
      </c>
      <c r="E198" s="36">
        <f t="shared" si="60"/>
        <v>0.06</v>
      </c>
      <c r="F198" s="36">
        <f t="shared" si="60"/>
        <v>0.1</v>
      </c>
      <c r="G198" s="36">
        <f t="shared" si="60"/>
        <v>0.16</v>
      </c>
      <c r="H198" s="36">
        <f t="shared" si="60"/>
        <v>0.24</v>
      </c>
      <c r="I198" s="36">
        <f t="shared" si="60"/>
        <v>0.35</v>
      </c>
      <c r="J198" s="36">
        <f t="shared" si="60"/>
        <v>0.48</v>
      </c>
      <c r="K198" s="36">
        <f t="shared" si="60"/>
        <v>0.63</v>
      </c>
      <c r="L198" s="36">
        <f t="shared" si="60"/>
        <v>0.8</v>
      </c>
      <c r="M198" s="36">
        <f t="shared" si="60"/>
        <v>0.92</v>
      </c>
      <c r="N198" s="36">
        <f t="shared" si="60"/>
        <v>1</v>
      </c>
    </row>
    <row r="199" spans="1:14" x14ac:dyDescent="0.25">
      <c r="A199" s="1">
        <f>'Input Data 2'!A199</f>
        <v>0</v>
      </c>
      <c r="B199" s="36">
        <f t="shared" ref="B199:N199" si="61">B198</f>
        <v>0</v>
      </c>
      <c r="C199" s="36">
        <f t="shared" si="61"/>
        <v>0.01</v>
      </c>
      <c r="D199" s="36">
        <f t="shared" si="61"/>
        <v>0.03</v>
      </c>
      <c r="E199" s="36">
        <f t="shared" si="61"/>
        <v>0.06</v>
      </c>
      <c r="F199" s="36">
        <f t="shared" si="61"/>
        <v>0.1</v>
      </c>
      <c r="G199" s="36">
        <f t="shared" si="61"/>
        <v>0.16</v>
      </c>
      <c r="H199" s="36">
        <f t="shared" si="61"/>
        <v>0.24</v>
      </c>
      <c r="I199" s="36">
        <f t="shared" si="61"/>
        <v>0.35</v>
      </c>
      <c r="J199" s="36">
        <f t="shared" si="61"/>
        <v>0.48</v>
      </c>
      <c r="K199" s="36">
        <f t="shared" si="61"/>
        <v>0.63</v>
      </c>
      <c r="L199" s="36">
        <f t="shared" si="61"/>
        <v>0.8</v>
      </c>
      <c r="M199" s="36">
        <f t="shared" si="61"/>
        <v>0.92</v>
      </c>
      <c r="N199" s="36">
        <f t="shared" si="61"/>
        <v>1</v>
      </c>
    </row>
    <row r="200" spans="1:14" x14ac:dyDescent="0.25">
      <c r="A200" s="1">
        <f>'Input Data 2'!A200</f>
        <v>0</v>
      </c>
      <c r="B200" s="36">
        <f t="shared" ref="B200:N200" si="62">B199</f>
        <v>0</v>
      </c>
      <c r="C200" s="36">
        <f t="shared" si="62"/>
        <v>0.01</v>
      </c>
      <c r="D200" s="36">
        <f t="shared" si="62"/>
        <v>0.03</v>
      </c>
      <c r="E200" s="36">
        <f t="shared" si="62"/>
        <v>0.06</v>
      </c>
      <c r="F200" s="36">
        <f t="shared" si="62"/>
        <v>0.1</v>
      </c>
      <c r="G200" s="36">
        <f t="shared" si="62"/>
        <v>0.16</v>
      </c>
      <c r="H200" s="36">
        <f t="shared" si="62"/>
        <v>0.24</v>
      </c>
      <c r="I200" s="36">
        <f t="shared" si="62"/>
        <v>0.35</v>
      </c>
      <c r="J200" s="36">
        <f t="shared" si="62"/>
        <v>0.48</v>
      </c>
      <c r="K200" s="36">
        <f t="shared" si="62"/>
        <v>0.63</v>
      </c>
      <c r="L200" s="36">
        <f t="shared" si="62"/>
        <v>0.8</v>
      </c>
      <c r="M200" s="36">
        <f t="shared" si="62"/>
        <v>0.92</v>
      </c>
      <c r="N200" s="36">
        <f t="shared" si="62"/>
        <v>1</v>
      </c>
    </row>
    <row r="201" spans="1:14" x14ac:dyDescent="0.25">
      <c r="A201" s="1">
        <f>'Input Data 2'!A201</f>
        <v>0</v>
      </c>
      <c r="B201" s="36">
        <f t="shared" ref="B201:N201" si="63">B200</f>
        <v>0</v>
      </c>
      <c r="C201" s="36">
        <f t="shared" si="63"/>
        <v>0.01</v>
      </c>
      <c r="D201" s="36">
        <f t="shared" si="63"/>
        <v>0.03</v>
      </c>
      <c r="E201" s="36">
        <f t="shared" si="63"/>
        <v>0.06</v>
      </c>
      <c r="F201" s="36">
        <f t="shared" si="63"/>
        <v>0.1</v>
      </c>
      <c r="G201" s="36">
        <f t="shared" si="63"/>
        <v>0.16</v>
      </c>
      <c r="H201" s="36">
        <f t="shared" si="63"/>
        <v>0.24</v>
      </c>
      <c r="I201" s="36">
        <f t="shared" si="63"/>
        <v>0.35</v>
      </c>
      <c r="J201" s="36">
        <f t="shared" si="63"/>
        <v>0.48</v>
      </c>
      <c r="K201" s="36">
        <f t="shared" si="63"/>
        <v>0.63</v>
      </c>
      <c r="L201" s="36">
        <f t="shared" si="63"/>
        <v>0.8</v>
      </c>
      <c r="M201" s="36">
        <f t="shared" si="63"/>
        <v>0.92</v>
      </c>
      <c r="N201" s="36">
        <f t="shared" si="63"/>
        <v>1</v>
      </c>
    </row>
    <row r="202" spans="1:14" x14ac:dyDescent="0.25">
      <c r="A202" s="1">
        <f>'Input Data 2'!A202</f>
        <v>0</v>
      </c>
      <c r="B202" s="36">
        <f t="shared" ref="B202:N202" si="64">B201</f>
        <v>0</v>
      </c>
      <c r="C202" s="36">
        <f t="shared" si="64"/>
        <v>0.01</v>
      </c>
      <c r="D202" s="36">
        <f t="shared" si="64"/>
        <v>0.03</v>
      </c>
      <c r="E202" s="36">
        <f t="shared" si="64"/>
        <v>0.06</v>
      </c>
      <c r="F202" s="36">
        <f t="shared" si="64"/>
        <v>0.1</v>
      </c>
      <c r="G202" s="36">
        <f t="shared" si="64"/>
        <v>0.16</v>
      </c>
      <c r="H202" s="36">
        <f t="shared" si="64"/>
        <v>0.24</v>
      </c>
      <c r="I202" s="36">
        <f t="shared" si="64"/>
        <v>0.35</v>
      </c>
      <c r="J202" s="36">
        <f t="shared" si="64"/>
        <v>0.48</v>
      </c>
      <c r="K202" s="36">
        <f t="shared" si="64"/>
        <v>0.63</v>
      </c>
      <c r="L202" s="36">
        <f t="shared" si="64"/>
        <v>0.8</v>
      </c>
      <c r="M202" s="36">
        <f t="shared" si="64"/>
        <v>0.92</v>
      </c>
      <c r="N202" s="36">
        <f t="shared" si="64"/>
        <v>1</v>
      </c>
    </row>
    <row r="203" spans="1:14" x14ac:dyDescent="0.25">
      <c r="A203" s="1">
        <f>'Input Data 2'!A203</f>
        <v>0</v>
      </c>
      <c r="B203" s="36">
        <f t="shared" ref="B203:N203" si="65">B202</f>
        <v>0</v>
      </c>
      <c r="C203" s="36">
        <f t="shared" si="65"/>
        <v>0.01</v>
      </c>
      <c r="D203" s="36">
        <f t="shared" si="65"/>
        <v>0.03</v>
      </c>
      <c r="E203" s="36">
        <f t="shared" si="65"/>
        <v>0.06</v>
      </c>
      <c r="F203" s="36">
        <f t="shared" si="65"/>
        <v>0.1</v>
      </c>
      <c r="G203" s="36">
        <f t="shared" si="65"/>
        <v>0.16</v>
      </c>
      <c r="H203" s="36">
        <f t="shared" si="65"/>
        <v>0.24</v>
      </c>
      <c r="I203" s="36">
        <f t="shared" si="65"/>
        <v>0.35</v>
      </c>
      <c r="J203" s="36">
        <f t="shared" si="65"/>
        <v>0.48</v>
      </c>
      <c r="K203" s="36">
        <f t="shared" si="65"/>
        <v>0.63</v>
      </c>
      <c r="L203" s="36">
        <f t="shared" si="65"/>
        <v>0.8</v>
      </c>
      <c r="M203" s="36">
        <f t="shared" si="65"/>
        <v>0.92</v>
      </c>
      <c r="N203" s="36">
        <f t="shared" si="65"/>
        <v>1</v>
      </c>
    </row>
    <row r="204" spans="1:14" x14ac:dyDescent="0.25">
      <c r="A204" s="1">
        <f>'Input Data 2'!A204</f>
        <v>0</v>
      </c>
      <c r="B204" s="36">
        <f t="shared" ref="B204:N204" si="66">B203</f>
        <v>0</v>
      </c>
      <c r="C204" s="36">
        <f t="shared" si="66"/>
        <v>0.01</v>
      </c>
      <c r="D204" s="36">
        <f t="shared" si="66"/>
        <v>0.03</v>
      </c>
      <c r="E204" s="36">
        <f t="shared" si="66"/>
        <v>0.06</v>
      </c>
      <c r="F204" s="36">
        <f t="shared" si="66"/>
        <v>0.1</v>
      </c>
      <c r="G204" s="36">
        <f t="shared" si="66"/>
        <v>0.16</v>
      </c>
      <c r="H204" s="36">
        <f t="shared" si="66"/>
        <v>0.24</v>
      </c>
      <c r="I204" s="36">
        <f t="shared" si="66"/>
        <v>0.35</v>
      </c>
      <c r="J204" s="36">
        <f t="shared" si="66"/>
        <v>0.48</v>
      </c>
      <c r="K204" s="36">
        <f t="shared" si="66"/>
        <v>0.63</v>
      </c>
      <c r="L204" s="36">
        <f t="shared" si="66"/>
        <v>0.8</v>
      </c>
      <c r="M204" s="36">
        <f t="shared" si="66"/>
        <v>0.92</v>
      </c>
      <c r="N204" s="36">
        <f t="shared" si="66"/>
        <v>1</v>
      </c>
    </row>
    <row r="205" spans="1:14" x14ac:dyDescent="0.25">
      <c r="A205" s="1">
        <f>'Input Data 2'!A205</f>
        <v>0</v>
      </c>
      <c r="B205" s="36">
        <f t="shared" ref="B205:N205" si="67">B204</f>
        <v>0</v>
      </c>
      <c r="C205" s="36">
        <f t="shared" si="67"/>
        <v>0.01</v>
      </c>
      <c r="D205" s="36">
        <f t="shared" si="67"/>
        <v>0.03</v>
      </c>
      <c r="E205" s="36">
        <f t="shared" si="67"/>
        <v>0.06</v>
      </c>
      <c r="F205" s="36">
        <f t="shared" si="67"/>
        <v>0.1</v>
      </c>
      <c r="G205" s="36">
        <f t="shared" si="67"/>
        <v>0.16</v>
      </c>
      <c r="H205" s="36">
        <f t="shared" si="67"/>
        <v>0.24</v>
      </c>
      <c r="I205" s="36">
        <f t="shared" si="67"/>
        <v>0.35</v>
      </c>
      <c r="J205" s="36">
        <f t="shared" si="67"/>
        <v>0.48</v>
      </c>
      <c r="K205" s="36">
        <f t="shared" si="67"/>
        <v>0.63</v>
      </c>
      <c r="L205" s="36">
        <f t="shared" si="67"/>
        <v>0.8</v>
      </c>
      <c r="M205" s="36">
        <f t="shared" si="67"/>
        <v>0.92</v>
      </c>
      <c r="N205" s="36">
        <f t="shared" si="67"/>
        <v>1</v>
      </c>
    </row>
    <row r="206" spans="1:14" x14ac:dyDescent="0.25">
      <c r="A206" s="1">
        <f>'Input Data 2'!A206</f>
        <v>0</v>
      </c>
      <c r="B206" s="36">
        <f t="shared" ref="B206:N206" si="68">B205</f>
        <v>0</v>
      </c>
      <c r="C206" s="36">
        <f t="shared" si="68"/>
        <v>0.01</v>
      </c>
      <c r="D206" s="36">
        <f t="shared" si="68"/>
        <v>0.03</v>
      </c>
      <c r="E206" s="36">
        <f t="shared" si="68"/>
        <v>0.06</v>
      </c>
      <c r="F206" s="36">
        <f t="shared" si="68"/>
        <v>0.1</v>
      </c>
      <c r="G206" s="36">
        <f t="shared" si="68"/>
        <v>0.16</v>
      </c>
      <c r="H206" s="36">
        <f t="shared" si="68"/>
        <v>0.24</v>
      </c>
      <c r="I206" s="36">
        <f t="shared" si="68"/>
        <v>0.35</v>
      </c>
      <c r="J206" s="36">
        <f t="shared" si="68"/>
        <v>0.48</v>
      </c>
      <c r="K206" s="36">
        <f t="shared" si="68"/>
        <v>0.63</v>
      </c>
      <c r="L206" s="36">
        <f t="shared" si="68"/>
        <v>0.8</v>
      </c>
      <c r="M206" s="36">
        <f t="shared" si="68"/>
        <v>0.92</v>
      </c>
      <c r="N206" s="36">
        <f t="shared" si="68"/>
        <v>1</v>
      </c>
    </row>
    <row r="207" spans="1:14" x14ac:dyDescent="0.25">
      <c r="A207" s="1">
        <f>'Input Data 2'!A207</f>
        <v>0</v>
      </c>
      <c r="B207" s="36">
        <f t="shared" ref="B207:N207" si="69">B206</f>
        <v>0</v>
      </c>
      <c r="C207" s="36">
        <f t="shared" si="69"/>
        <v>0.01</v>
      </c>
      <c r="D207" s="36">
        <f t="shared" si="69"/>
        <v>0.03</v>
      </c>
      <c r="E207" s="36">
        <f t="shared" si="69"/>
        <v>0.06</v>
      </c>
      <c r="F207" s="36">
        <f t="shared" si="69"/>
        <v>0.1</v>
      </c>
      <c r="G207" s="36">
        <f t="shared" si="69"/>
        <v>0.16</v>
      </c>
      <c r="H207" s="36">
        <f t="shared" si="69"/>
        <v>0.24</v>
      </c>
      <c r="I207" s="36">
        <f t="shared" si="69"/>
        <v>0.35</v>
      </c>
      <c r="J207" s="36">
        <f t="shared" si="69"/>
        <v>0.48</v>
      </c>
      <c r="K207" s="36">
        <f t="shared" si="69"/>
        <v>0.63</v>
      </c>
      <c r="L207" s="36">
        <f t="shared" si="69"/>
        <v>0.8</v>
      </c>
      <c r="M207" s="36">
        <f t="shared" si="69"/>
        <v>0.92</v>
      </c>
      <c r="N207" s="36">
        <f t="shared" si="69"/>
        <v>1</v>
      </c>
    </row>
    <row r="208" spans="1:14" x14ac:dyDescent="0.25">
      <c r="A208" s="1">
        <f>'Input Data 2'!A208</f>
        <v>0</v>
      </c>
      <c r="B208" s="36">
        <f t="shared" ref="B208:N208" si="70">B207</f>
        <v>0</v>
      </c>
      <c r="C208" s="36">
        <f t="shared" si="70"/>
        <v>0.01</v>
      </c>
      <c r="D208" s="36">
        <f t="shared" si="70"/>
        <v>0.03</v>
      </c>
      <c r="E208" s="36">
        <f t="shared" si="70"/>
        <v>0.06</v>
      </c>
      <c r="F208" s="36">
        <f t="shared" si="70"/>
        <v>0.1</v>
      </c>
      <c r="G208" s="36">
        <f t="shared" si="70"/>
        <v>0.16</v>
      </c>
      <c r="H208" s="36">
        <f t="shared" si="70"/>
        <v>0.24</v>
      </c>
      <c r="I208" s="36">
        <f t="shared" si="70"/>
        <v>0.35</v>
      </c>
      <c r="J208" s="36">
        <f t="shared" si="70"/>
        <v>0.48</v>
      </c>
      <c r="K208" s="36">
        <f t="shared" si="70"/>
        <v>0.63</v>
      </c>
      <c r="L208" s="36">
        <f t="shared" si="70"/>
        <v>0.8</v>
      </c>
      <c r="M208" s="36">
        <f t="shared" si="70"/>
        <v>0.92</v>
      </c>
      <c r="N208" s="36">
        <f t="shared" si="70"/>
        <v>1</v>
      </c>
    </row>
    <row r="209" spans="1:14" x14ac:dyDescent="0.25">
      <c r="A209" s="1">
        <f>'Input Data 2'!A209</f>
        <v>0</v>
      </c>
      <c r="B209" s="36">
        <f t="shared" ref="B209:N209" si="71">B208</f>
        <v>0</v>
      </c>
      <c r="C209" s="36">
        <f t="shared" si="71"/>
        <v>0.01</v>
      </c>
      <c r="D209" s="36">
        <f t="shared" si="71"/>
        <v>0.03</v>
      </c>
      <c r="E209" s="36">
        <f t="shared" si="71"/>
        <v>0.06</v>
      </c>
      <c r="F209" s="36">
        <f t="shared" si="71"/>
        <v>0.1</v>
      </c>
      <c r="G209" s="36">
        <f t="shared" si="71"/>
        <v>0.16</v>
      </c>
      <c r="H209" s="36">
        <f t="shared" si="71"/>
        <v>0.24</v>
      </c>
      <c r="I209" s="36">
        <f t="shared" si="71"/>
        <v>0.35</v>
      </c>
      <c r="J209" s="36">
        <f t="shared" si="71"/>
        <v>0.48</v>
      </c>
      <c r="K209" s="36">
        <f t="shared" si="71"/>
        <v>0.63</v>
      </c>
      <c r="L209" s="36">
        <f t="shared" si="71"/>
        <v>0.8</v>
      </c>
      <c r="M209" s="36">
        <f t="shared" si="71"/>
        <v>0.92</v>
      </c>
      <c r="N209" s="36">
        <f t="shared" si="71"/>
        <v>1</v>
      </c>
    </row>
    <row r="210" spans="1:14" x14ac:dyDescent="0.25">
      <c r="A210" s="1">
        <f>'Input Data 2'!A210</f>
        <v>0</v>
      </c>
      <c r="B210" s="36">
        <f t="shared" ref="B210:N210" si="72">B209</f>
        <v>0</v>
      </c>
      <c r="C210" s="36">
        <f t="shared" si="72"/>
        <v>0.01</v>
      </c>
      <c r="D210" s="36">
        <f t="shared" si="72"/>
        <v>0.03</v>
      </c>
      <c r="E210" s="36">
        <f t="shared" si="72"/>
        <v>0.06</v>
      </c>
      <c r="F210" s="36">
        <f t="shared" si="72"/>
        <v>0.1</v>
      </c>
      <c r="G210" s="36">
        <f t="shared" si="72"/>
        <v>0.16</v>
      </c>
      <c r="H210" s="36">
        <f t="shared" si="72"/>
        <v>0.24</v>
      </c>
      <c r="I210" s="36">
        <f t="shared" si="72"/>
        <v>0.35</v>
      </c>
      <c r="J210" s="36">
        <f t="shared" si="72"/>
        <v>0.48</v>
      </c>
      <c r="K210" s="36">
        <f t="shared" si="72"/>
        <v>0.63</v>
      </c>
      <c r="L210" s="36">
        <f t="shared" si="72"/>
        <v>0.8</v>
      </c>
      <c r="M210" s="36">
        <f t="shared" si="72"/>
        <v>0.92</v>
      </c>
      <c r="N210" s="36">
        <f t="shared" si="72"/>
        <v>1</v>
      </c>
    </row>
    <row r="211" spans="1:14" x14ac:dyDescent="0.25">
      <c r="A211" s="1">
        <f>'Input Data 2'!A211</f>
        <v>0</v>
      </c>
      <c r="B211" s="36">
        <f t="shared" ref="B211:N211" si="73">B210</f>
        <v>0</v>
      </c>
      <c r="C211" s="36">
        <f t="shared" si="73"/>
        <v>0.01</v>
      </c>
      <c r="D211" s="36">
        <f t="shared" si="73"/>
        <v>0.03</v>
      </c>
      <c r="E211" s="36">
        <f t="shared" si="73"/>
        <v>0.06</v>
      </c>
      <c r="F211" s="36">
        <f t="shared" si="73"/>
        <v>0.1</v>
      </c>
      <c r="G211" s="36">
        <f t="shared" si="73"/>
        <v>0.16</v>
      </c>
      <c r="H211" s="36">
        <f t="shared" si="73"/>
        <v>0.24</v>
      </c>
      <c r="I211" s="36">
        <f t="shared" si="73"/>
        <v>0.35</v>
      </c>
      <c r="J211" s="36">
        <f t="shared" si="73"/>
        <v>0.48</v>
      </c>
      <c r="K211" s="36">
        <f t="shared" si="73"/>
        <v>0.63</v>
      </c>
      <c r="L211" s="36">
        <f t="shared" si="73"/>
        <v>0.8</v>
      </c>
      <c r="M211" s="36">
        <f t="shared" si="73"/>
        <v>0.92</v>
      </c>
      <c r="N211" s="36">
        <f t="shared" si="73"/>
        <v>1</v>
      </c>
    </row>
    <row r="212" spans="1:14" x14ac:dyDescent="0.25">
      <c r="A212" s="1">
        <f>'Input Data 2'!A212</f>
        <v>0</v>
      </c>
      <c r="B212" s="36">
        <f t="shared" ref="B212:N212" si="74">B211</f>
        <v>0</v>
      </c>
      <c r="C212" s="36">
        <f t="shared" si="74"/>
        <v>0.01</v>
      </c>
      <c r="D212" s="36">
        <f t="shared" si="74"/>
        <v>0.03</v>
      </c>
      <c r="E212" s="36">
        <f t="shared" si="74"/>
        <v>0.06</v>
      </c>
      <c r="F212" s="36">
        <f t="shared" si="74"/>
        <v>0.1</v>
      </c>
      <c r="G212" s="36">
        <f t="shared" si="74"/>
        <v>0.16</v>
      </c>
      <c r="H212" s="36">
        <f t="shared" si="74"/>
        <v>0.24</v>
      </c>
      <c r="I212" s="36">
        <f t="shared" si="74"/>
        <v>0.35</v>
      </c>
      <c r="J212" s="36">
        <f t="shared" si="74"/>
        <v>0.48</v>
      </c>
      <c r="K212" s="36">
        <f t="shared" si="74"/>
        <v>0.63</v>
      </c>
      <c r="L212" s="36">
        <f t="shared" si="74"/>
        <v>0.8</v>
      </c>
      <c r="M212" s="36">
        <f t="shared" si="74"/>
        <v>0.92</v>
      </c>
      <c r="N212" s="36">
        <f t="shared" si="74"/>
        <v>1</v>
      </c>
    </row>
    <row r="213" spans="1:14" x14ac:dyDescent="0.25">
      <c r="A213" s="1">
        <f>'Input Data 2'!A213</f>
        <v>0</v>
      </c>
      <c r="B213" s="36">
        <f t="shared" ref="B213:N213" si="75">B212</f>
        <v>0</v>
      </c>
      <c r="C213" s="36">
        <f t="shared" si="75"/>
        <v>0.01</v>
      </c>
      <c r="D213" s="36">
        <f t="shared" si="75"/>
        <v>0.03</v>
      </c>
      <c r="E213" s="36">
        <f t="shared" si="75"/>
        <v>0.06</v>
      </c>
      <c r="F213" s="36">
        <f t="shared" si="75"/>
        <v>0.1</v>
      </c>
      <c r="G213" s="36">
        <f t="shared" si="75"/>
        <v>0.16</v>
      </c>
      <c r="H213" s="36">
        <f t="shared" si="75"/>
        <v>0.24</v>
      </c>
      <c r="I213" s="36">
        <f t="shared" si="75"/>
        <v>0.35</v>
      </c>
      <c r="J213" s="36">
        <f t="shared" si="75"/>
        <v>0.48</v>
      </c>
      <c r="K213" s="36">
        <f t="shared" si="75"/>
        <v>0.63</v>
      </c>
      <c r="L213" s="36">
        <f t="shared" si="75"/>
        <v>0.8</v>
      </c>
      <c r="M213" s="36">
        <f t="shared" si="75"/>
        <v>0.92</v>
      </c>
      <c r="N213" s="36">
        <f t="shared" si="75"/>
        <v>1</v>
      </c>
    </row>
    <row r="214" spans="1:14" x14ac:dyDescent="0.25">
      <c r="A214" s="1">
        <f>'Input Data 2'!A214</f>
        <v>0</v>
      </c>
      <c r="B214" s="36">
        <f t="shared" ref="B214:N214" si="76">B213</f>
        <v>0</v>
      </c>
      <c r="C214" s="36">
        <f t="shared" si="76"/>
        <v>0.01</v>
      </c>
      <c r="D214" s="36">
        <f t="shared" si="76"/>
        <v>0.03</v>
      </c>
      <c r="E214" s="36">
        <f t="shared" si="76"/>
        <v>0.06</v>
      </c>
      <c r="F214" s="36">
        <f t="shared" si="76"/>
        <v>0.1</v>
      </c>
      <c r="G214" s="36">
        <f t="shared" si="76"/>
        <v>0.16</v>
      </c>
      <c r="H214" s="36">
        <f t="shared" si="76"/>
        <v>0.24</v>
      </c>
      <c r="I214" s="36">
        <f t="shared" si="76"/>
        <v>0.35</v>
      </c>
      <c r="J214" s="36">
        <f t="shared" si="76"/>
        <v>0.48</v>
      </c>
      <c r="K214" s="36">
        <f t="shared" si="76"/>
        <v>0.63</v>
      </c>
      <c r="L214" s="36">
        <f t="shared" si="76"/>
        <v>0.8</v>
      </c>
      <c r="M214" s="36">
        <f t="shared" si="76"/>
        <v>0.92</v>
      </c>
      <c r="N214" s="36">
        <f t="shared" si="76"/>
        <v>1</v>
      </c>
    </row>
    <row r="215" spans="1:14" x14ac:dyDescent="0.25">
      <c r="A215" s="1">
        <f>'Input Data 2'!A215</f>
        <v>0</v>
      </c>
      <c r="B215" s="36">
        <f t="shared" ref="B215:N215" si="77">B214</f>
        <v>0</v>
      </c>
      <c r="C215" s="36">
        <f t="shared" si="77"/>
        <v>0.01</v>
      </c>
      <c r="D215" s="36">
        <f t="shared" si="77"/>
        <v>0.03</v>
      </c>
      <c r="E215" s="36">
        <f t="shared" si="77"/>
        <v>0.06</v>
      </c>
      <c r="F215" s="36">
        <f t="shared" si="77"/>
        <v>0.1</v>
      </c>
      <c r="G215" s="36">
        <f t="shared" si="77"/>
        <v>0.16</v>
      </c>
      <c r="H215" s="36">
        <f t="shared" si="77"/>
        <v>0.24</v>
      </c>
      <c r="I215" s="36">
        <f t="shared" si="77"/>
        <v>0.35</v>
      </c>
      <c r="J215" s="36">
        <f t="shared" si="77"/>
        <v>0.48</v>
      </c>
      <c r="K215" s="36">
        <f t="shared" si="77"/>
        <v>0.63</v>
      </c>
      <c r="L215" s="36">
        <f t="shared" si="77"/>
        <v>0.8</v>
      </c>
      <c r="M215" s="36">
        <f t="shared" si="77"/>
        <v>0.92</v>
      </c>
      <c r="N215" s="36">
        <f t="shared" si="77"/>
        <v>1</v>
      </c>
    </row>
    <row r="216" spans="1:14" x14ac:dyDescent="0.25">
      <c r="A216" s="1">
        <f>'Input Data 2'!A216</f>
        <v>0</v>
      </c>
      <c r="B216" s="36">
        <f t="shared" ref="B216:N216" si="78">B215</f>
        <v>0</v>
      </c>
      <c r="C216" s="36">
        <f t="shared" si="78"/>
        <v>0.01</v>
      </c>
      <c r="D216" s="36">
        <f t="shared" si="78"/>
        <v>0.03</v>
      </c>
      <c r="E216" s="36">
        <f t="shared" si="78"/>
        <v>0.06</v>
      </c>
      <c r="F216" s="36">
        <f t="shared" si="78"/>
        <v>0.1</v>
      </c>
      <c r="G216" s="36">
        <f t="shared" si="78"/>
        <v>0.16</v>
      </c>
      <c r="H216" s="36">
        <f t="shared" si="78"/>
        <v>0.24</v>
      </c>
      <c r="I216" s="36">
        <f t="shared" si="78"/>
        <v>0.35</v>
      </c>
      <c r="J216" s="36">
        <f t="shared" si="78"/>
        <v>0.48</v>
      </c>
      <c r="K216" s="36">
        <f t="shared" si="78"/>
        <v>0.63</v>
      </c>
      <c r="L216" s="36">
        <f t="shared" si="78"/>
        <v>0.8</v>
      </c>
      <c r="M216" s="36">
        <f t="shared" si="78"/>
        <v>0.92</v>
      </c>
      <c r="N216" s="36">
        <f t="shared" si="78"/>
        <v>1</v>
      </c>
    </row>
    <row r="217" spans="1:14" x14ac:dyDescent="0.25">
      <c r="A217" s="1">
        <f>'Input Data 2'!A217</f>
        <v>0</v>
      </c>
      <c r="B217" s="36">
        <f t="shared" ref="B217:N217" si="79">B216</f>
        <v>0</v>
      </c>
      <c r="C217" s="36">
        <f t="shared" si="79"/>
        <v>0.01</v>
      </c>
      <c r="D217" s="36">
        <f t="shared" si="79"/>
        <v>0.03</v>
      </c>
      <c r="E217" s="36">
        <f t="shared" si="79"/>
        <v>0.06</v>
      </c>
      <c r="F217" s="36">
        <f t="shared" si="79"/>
        <v>0.1</v>
      </c>
      <c r="G217" s="36">
        <f t="shared" si="79"/>
        <v>0.16</v>
      </c>
      <c r="H217" s="36">
        <f t="shared" si="79"/>
        <v>0.24</v>
      </c>
      <c r="I217" s="36">
        <f t="shared" si="79"/>
        <v>0.35</v>
      </c>
      <c r="J217" s="36">
        <f t="shared" si="79"/>
        <v>0.48</v>
      </c>
      <c r="K217" s="36">
        <f t="shared" si="79"/>
        <v>0.63</v>
      </c>
      <c r="L217" s="36">
        <f t="shared" si="79"/>
        <v>0.8</v>
      </c>
      <c r="M217" s="36">
        <f t="shared" si="79"/>
        <v>0.92</v>
      </c>
      <c r="N217" s="36">
        <f t="shared" si="79"/>
        <v>1</v>
      </c>
    </row>
    <row r="218" spans="1:14" x14ac:dyDescent="0.25">
      <c r="A218" s="1">
        <f>'Input Data 2'!A218</f>
        <v>0</v>
      </c>
      <c r="B218" s="36">
        <f t="shared" ref="B218:N218" si="80">B217</f>
        <v>0</v>
      </c>
      <c r="C218" s="36">
        <f t="shared" si="80"/>
        <v>0.01</v>
      </c>
      <c r="D218" s="36">
        <f t="shared" si="80"/>
        <v>0.03</v>
      </c>
      <c r="E218" s="36">
        <f t="shared" si="80"/>
        <v>0.06</v>
      </c>
      <c r="F218" s="36">
        <f t="shared" si="80"/>
        <v>0.1</v>
      </c>
      <c r="G218" s="36">
        <f t="shared" si="80"/>
        <v>0.16</v>
      </c>
      <c r="H218" s="36">
        <f t="shared" si="80"/>
        <v>0.24</v>
      </c>
      <c r="I218" s="36">
        <f t="shared" si="80"/>
        <v>0.35</v>
      </c>
      <c r="J218" s="36">
        <f t="shared" si="80"/>
        <v>0.48</v>
      </c>
      <c r="K218" s="36">
        <f t="shared" si="80"/>
        <v>0.63</v>
      </c>
      <c r="L218" s="36">
        <f t="shared" si="80"/>
        <v>0.8</v>
      </c>
      <c r="M218" s="36">
        <f t="shared" si="80"/>
        <v>0.92</v>
      </c>
      <c r="N218" s="36">
        <f t="shared" si="80"/>
        <v>1</v>
      </c>
    </row>
    <row r="219" spans="1:14" x14ac:dyDescent="0.25">
      <c r="A219" s="1">
        <f>'Input Data 2'!A219</f>
        <v>0</v>
      </c>
      <c r="B219" s="36">
        <f t="shared" ref="B219:N219" si="81">B218</f>
        <v>0</v>
      </c>
      <c r="C219" s="36">
        <f t="shared" si="81"/>
        <v>0.01</v>
      </c>
      <c r="D219" s="36">
        <f t="shared" si="81"/>
        <v>0.03</v>
      </c>
      <c r="E219" s="36">
        <f t="shared" si="81"/>
        <v>0.06</v>
      </c>
      <c r="F219" s="36">
        <f t="shared" si="81"/>
        <v>0.1</v>
      </c>
      <c r="G219" s="36">
        <f t="shared" si="81"/>
        <v>0.16</v>
      </c>
      <c r="H219" s="36">
        <f t="shared" si="81"/>
        <v>0.24</v>
      </c>
      <c r="I219" s="36">
        <f t="shared" si="81"/>
        <v>0.35</v>
      </c>
      <c r="J219" s="36">
        <f t="shared" si="81"/>
        <v>0.48</v>
      </c>
      <c r="K219" s="36">
        <f t="shared" si="81"/>
        <v>0.63</v>
      </c>
      <c r="L219" s="36">
        <f t="shared" si="81"/>
        <v>0.8</v>
      </c>
      <c r="M219" s="36">
        <f t="shared" si="81"/>
        <v>0.92</v>
      </c>
      <c r="N219" s="36">
        <f t="shared" si="81"/>
        <v>1</v>
      </c>
    </row>
    <row r="220" spans="1:14" x14ac:dyDescent="0.25">
      <c r="A220" s="1">
        <f>'Input Data 2'!A220</f>
        <v>0</v>
      </c>
      <c r="B220" s="36">
        <f t="shared" ref="B220:N220" si="82">B219</f>
        <v>0</v>
      </c>
      <c r="C220" s="36">
        <f t="shared" si="82"/>
        <v>0.01</v>
      </c>
      <c r="D220" s="36">
        <f t="shared" si="82"/>
        <v>0.03</v>
      </c>
      <c r="E220" s="36">
        <f t="shared" si="82"/>
        <v>0.06</v>
      </c>
      <c r="F220" s="36">
        <f t="shared" si="82"/>
        <v>0.1</v>
      </c>
      <c r="G220" s="36">
        <f t="shared" si="82"/>
        <v>0.16</v>
      </c>
      <c r="H220" s="36">
        <f t="shared" si="82"/>
        <v>0.24</v>
      </c>
      <c r="I220" s="36">
        <f t="shared" si="82"/>
        <v>0.35</v>
      </c>
      <c r="J220" s="36">
        <f t="shared" si="82"/>
        <v>0.48</v>
      </c>
      <c r="K220" s="36">
        <f t="shared" si="82"/>
        <v>0.63</v>
      </c>
      <c r="L220" s="36">
        <f t="shared" si="82"/>
        <v>0.8</v>
      </c>
      <c r="M220" s="36">
        <f t="shared" si="82"/>
        <v>0.92</v>
      </c>
      <c r="N220" s="36">
        <f t="shared" si="82"/>
        <v>1</v>
      </c>
    </row>
    <row r="221" spans="1:14" x14ac:dyDescent="0.25">
      <c r="A221" s="1">
        <f>'Input Data 2'!A221</f>
        <v>0</v>
      </c>
      <c r="B221" s="36">
        <f t="shared" ref="B221:N221" si="83">B220</f>
        <v>0</v>
      </c>
      <c r="C221" s="36">
        <f t="shared" si="83"/>
        <v>0.01</v>
      </c>
      <c r="D221" s="36">
        <f t="shared" si="83"/>
        <v>0.03</v>
      </c>
      <c r="E221" s="36">
        <f t="shared" si="83"/>
        <v>0.06</v>
      </c>
      <c r="F221" s="36">
        <f t="shared" si="83"/>
        <v>0.1</v>
      </c>
      <c r="G221" s="36">
        <f t="shared" si="83"/>
        <v>0.16</v>
      </c>
      <c r="H221" s="36">
        <f t="shared" si="83"/>
        <v>0.24</v>
      </c>
      <c r="I221" s="36">
        <f t="shared" si="83"/>
        <v>0.35</v>
      </c>
      <c r="J221" s="36">
        <f t="shared" si="83"/>
        <v>0.48</v>
      </c>
      <c r="K221" s="36">
        <f t="shared" si="83"/>
        <v>0.63</v>
      </c>
      <c r="L221" s="36">
        <f t="shared" si="83"/>
        <v>0.8</v>
      </c>
      <c r="M221" s="36">
        <f t="shared" si="83"/>
        <v>0.92</v>
      </c>
      <c r="N221" s="36">
        <f t="shared" si="83"/>
        <v>1</v>
      </c>
    </row>
    <row r="222" spans="1:14" x14ac:dyDescent="0.25">
      <c r="A222" s="1">
        <f>'Input Data 2'!A222</f>
        <v>0</v>
      </c>
      <c r="B222" s="36">
        <f t="shared" ref="B222:N222" si="84">B221</f>
        <v>0</v>
      </c>
      <c r="C222" s="36">
        <f t="shared" si="84"/>
        <v>0.01</v>
      </c>
      <c r="D222" s="36">
        <f t="shared" si="84"/>
        <v>0.03</v>
      </c>
      <c r="E222" s="36">
        <f t="shared" si="84"/>
        <v>0.06</v>
      </c>
      <c r="F222" s="36">
        <f t="shared" si="84"/>
        <v>0.1</v>
      </c>
      <c r="G222" s="36">
        <f t="shared" si="84"/>
        <v>0.16</v>
      </c>
      <c r="H222" s="36">
        <f t="shared" si="84"/>
        <v>0.24</v>
      </c>
      <c r="I222" s="36">
        <f t="shared" si="84"/>
        <v>0.35</v>
      </c>
      <c r="J222" s="36">
        <f t="shared" si="84"/>
        <v>0.48</v>
      </c>
      <c r="K222" s="36">
        <f t="shared" si="84"/>
        <v>0.63</v>
      </c>
      <c r="L222" s="36">
        <f t="shared" si="84"/>
        <v>0.8</v>
      </c>
      <c r="M222" s="36">
        <f t="shared" si="84"/>
        <v>0.92</v>
      </c>
      <c r="N222" s="36">
        <f t="shared" si="84"/>
        <v>1</v>
      </c>
    </row>
    <row r="223" spans="1:14" x14ac:dyDescent="0.25">
      <c r="A223" s="1">
        <f>'Input Data 2'!A223</f>
        <v>0</v>
      </c>
      <c r="B223" s="36">
        <f t="shared" ref="B223:N223" si="85">B222</f>
        <v>0</v>
      </c>
      <c r="C223" s="36">
        <f t="shared" si="85"/>
        <v>0.01</v>
      </c>
      <c r="D223" s="36">
        <f t="shared" si="85"/>
        <v>0.03</v>
      </c>
      <c r="E223" s="36">
        <f t="shared" si="85"/>
        <v>0.06</v>
      </c>
      <c r="F223" s="36">
        <f t="shared" si="85"/>
        <v>0.1</v>
      </c>
      <c r="G223" s="36">
        <f t="shared" si="85"/>
        <v>0.16</v>
      </c>
      <c r="H223" s="36">
        <f t="shared" si="85"/>
        <v>0.24</v>
      </c>
      <c r="I223" s="36">
        <f t="shared" si="85"/>
        <v>0.35</v>
      </c>
      <c r="J223" s="36">
        <f t="shared" si="85"/>
        <v>0.48</v>
      </c>
      <c r="K223" s="36">
        <f t="shared" si="85"/>
        <v>0.63</v>
      </c>
      <c r="L223" s="36">
        <f t="shared" si="85"/>
        <v>0.8</v>
      </c>
      <c r="M223" s="36">
        <f t="shared" si="85"/>
        <v>0.92</v>
      </c>
      <c r="N223" s="36">
        <f t="shared" si="85"/>
        <v>1</v>
      </c>
    </row>
    <row r="224" spans="1:14" x14ac:dyDescent="0.25">
      <c r="A224" s="1">
        <f>'Input Data 2'!A224</f>
        <v>0</v>
      </c>
      <c r="B224" s="36">
        <f t="shared" ref="B224:N224" si="86">B223</f>
        <v>0</v>
      </c>
      <c r="C224" s="36">
        <f t="shared" si="86"/>
        <v>0.01</v>
      </c>
      <c r="D224" s="36">
        <f t="shared" si="86"/>
        <v>0.03</v>
      </c>
      <c r="E224" s="36">
        <f t="shared" si="86"/>
        <v>0.06</v>
      </c>
      <c r="F224" s="36">
        <f t="shared" si="86"/>
        <v>0.1</v>
      </c>
      <c r="G224" s="36">
        <f t="shared" si="86"/>
        <v>0.16</v>
      </c>
      <c r="H224" s="36">
        <f t="shared" si="86"/>
        <v>0.24</v>
      </c>
      <c r="I224" s="36">
        <f t="shared" si="86"/>
        <v>0.35</v>
      </c>
      <c r="J224" s="36">
        <f t="shared" si="86"/>
        <v>0.48</v>
      </c>
      <c r="K224" s="36">
        <f t="shared" si="86"/>
        <v>0.63</v>
      </c>
      <c r="L224" s="36">
        <f t="shared" si="86"/>
        <v>0.8</v>
      </c>
      <c r="M224" s="36">
        <f t="shared" si="86"/>
        <v>0.92</v>
      </c>
      <c r="N224" s="36">
        <f t="shared" si="86"/>
        <v>1</v>
      </c>
    </row>
    <row r="225" spans="1:14" x14ac:dyDescent="0.25">
      <c r="A225" s="1">
        <f>'Input Data 2'!A225</f>
        <v>0</v>
      </c>
      <c r="B225" s="36">
        <f t="shared" ref="B225:N225" si="87">B224</f>
        <v>0</v>
      </c>
      <c r="C225" s="36">
        <f t="shared" si="87"/>
        <v>0.01</v>
      </c>
      <c r="D225" s="36">
        <f t="shared" si="87"/>
        <v>0.03</v>
      </c>
      <c r="E225" s="36">
        <f t="shared" si="87"/>
        <v>0.06</v>
      </c>
      <c r="F225" s="36">
        <f t="shared" si="87"/>
        <v>0.1</v>
      </c>
      <c r="G225" s="36">
        <f t="shared" si="87"/>
        <v>0.16</v>
      </c>
      <c r="H225" s="36">
        <f t="shared" si="87"/>
        <v>0.24</v>
      </c>
      <c r="I225" s="36">
        <f t="shared" si="87"/>
        <v>0.35</v>
      </c>
      <c r="J225" s="36">
        <f t="shared" si="87"/>
        <v>0.48</v>
      </c>
      <c r="K225" s="36">
        <f t="shared" si="87"/>
        <v>0.63</v>
      </c>
      <c r="L225" s="36">
        <f t="shared" si="87"/>
        <v>0.8</v>
      </c>
      <c r="M225" s="36">
        <f t="shared" si="87"/>
        <v>0.92</v>
      </c>
      <c r="N225" s="36">
        <f t="shared" si="87"/>
        <v>1</v>
      </c>
    </row>
    <row r="226" spans="1:14" x14ac:dyDescent="0.25">
      <c r="A226" s="1">
        <f>'Input Data 2'!A226</f>
        <v>0</v>
      </c>
      <c r="B226" s="36">
        <f t="shared" ref="B226:N226" si="88">B225</f>
        <v>0</v>
      </c>
      <c r="C226" s="36">
        <f t="shared" si="88"/>
        <v>0.01</v>
      </c>
      <c r="D226" s="36">
        <f t="shared" si="88"/>
        <v>0.03</v>
      </c>
      <c r="E226" s="36">
        <f t="shared" si="88"/>
        <v>0.06</v>
      </c>
      <c r="F226" s="36">
        <f t="shared" si="88"/>
        <v>0.1</v>
      </c>
      <c r="G226" s="36">
        <f t="shared" si="88"/>
        <v>0.16</v>
      </c>
      <c r="H226" s="36">
        <f t="shared" si="88"/>
        <v>0.24</v>
      </c>
      <c r="I226" s="36">
        <f t="shared" si="88"/>
        <v>0.35</v>
      </c>
      <c r="J226" s="36">
        <f t="shared" si="88"/>
        <v>0.48</v>
      </c>
      <c r="K226" s="36">
        <f t="shared" si="88"/>
        <v>0.63</v>
      </c>
      <c r="L226" s="36">
        <f t="shared" si="88"/>
        <v>0.8</v>
      </c>
      <c r="M226" s="36">
        <f t="shared" si="88"/>
        <v>0.92</v>
      </c>
      <c r="N226" s="36">
        <f t="shared" si="88"/>
        <v>1</v>
      </c>
    </row>
    <row r="227" spans="1:14" x14ac:dyDescent="0.25">
      <c r="A227" s="1">
        <f>'Input Data 2'!A227</f>
        <v>0</v>
      </c>
      <c r="B227" s="36">
        <f t="shared" ref="B227:N227" si="89">B226</f>
        <v>0</v>
      </c>
      <c r="C227" s="36">
        <f t="shared" si="89"/>
        <v>0.01</v>
      </c>
      <c r="D227" s="36">
        <f t="shared" si="89"/>
        <v>0.03</v>
      </c>
      <c r="E227" s="36">
        <f t="shared" si="89"/>
        <v>0.06</v>
      </c>
      <c r="F227" s="36">
        <f t="shared" si="89"/>
        <v>0.1</v>
      </c>
      <c r="G227" s="36">
        <f t="shared" si="89"/>
        <v>0.16</v>
      </c>
      <c r="H227" s="36">
        <f t="shared" si="89"/>
        <v>0.24</v>
      </c>
      <c r="I227" s="36">
        <f t="shared" si="89"/>
        <v>0.35</v>
      </c>
      <c r="J227" s="36">
        <f t="shared" si="89"/>
        <v>0.48</v>
      </c>
      <c r="K227" s="36">
        <f t="shared" si="89"/>
        <v>0.63</v>
      </c>
      <c r="L227" s="36">
        <f t="shared" si="89"/>
        <v>0.8</v>
      </c>
      <c r="M227" s="36">
        <f t="shared" si="89"/>
        <v>0.92</v>
      </c>
      <c r="N227" s="36">
        <f t="shared" si="89"/>
        <v>1</v>
      </c>
    </row>
    <row r="228" spans="1:14" x14ac:dyDescent="0.25">
      <c r="A228" s="1">
        <f>'Input Data 2'!A228</f>
        <v>0</v>
      </c>
      <c r="B228" s="36">
        <f t="shared" ref="B228:N228" si="90">B227</f>
        <v>0</v>
      </c>
      <c r="C228" s="36">
        <f t="shared" si="90"/>
        <v>0.01</v>
      </c>
      <c r="D228" s="36">
        <f t="shared" si="90"/>
        <v>0.03</v>
      </c>
      <c r="E228" s="36">
        <f t="shared" si="90"/>
        <v>0.06</v>
      </c>
      <c r="F228" s="36">
        <f t="shared" si="90"/>
        <v>0.1</v>
      </c>
      <c r="G228" s="36">
        <f t="shared" si="90"/>
        <v>0.16</v>
      </c>
      <c r="H228" s="36">
        <f t="shared" si="90"/>
        <v>0.24</v>
      </c>
      <c r="I228" s="36">
        <f t="shared" si="90"/>
        <v>0.35</v>
      </c>
      <c r="J228" s="36">
        <f t="shared" si="90"/>
        <v>0.48</v>
      </c>
      <c r="K228" s="36">
        <f t="shared" si="90"/>
        <v>0.63</v>
      </c>
      <c r="L228" s="36">
        <f t="shared" si="90"/>
        <v>0.8</v>
      </c>
      <c r="M228" s="36">
        <f t="shared" si="90"/>
        <v>0.92</v>
      </c>
      <c r="N228" s="36">
        <f t="shared" si="90"/>
        <v>1</v>
      </c>
    </row>
    <row r="229" spans="1:14" x14ac:dyDescent="0.25">
      <c r="A229" s="1">
        <f>'Input Data 2'!A229</f>
        <v>0</v>
      </c>
      <c r="B229" s="36">
        <f t="shared" ref="B229:N229" si="91">B228</f>
        <v>0</v>
      </c>
      <c r="C229" s="36">
        <f t="shared" si="91"/>
        <v>0.01</v>
      </c>
      <c r="D229" s="36">
        <f t="shared" si="91"/>
        <v>0.03</v>
      </c>
      <c r="E229" s="36">
        <f t="shared" si="91"/>
        <v>0.06</v>
      </c>
      <c r="F229" s="36">
        <f t="shared" si="91"/>
        <v>0.1</v>
      </c>
      <c r="G229" s="36">
        <f t="shared" si="91"/>
        <v>0.16</v>
      </c>
      <c r="H229" s="36">
        <f t="shared" si="91"/>
        <v>0.24</v>
      </c>
      <c r="I229" s="36">
        <f t="shared" si="91"/>
        <v>0.35</v>
      </c>
      <c r="J229" s="36">
        <f t="shared" si="91"/>
        <v>0.48</v>
      </c>
      <c r="K229" s="36">
        <f t="shared" si="91"/>
        <v>0.63</v>
      </c>
      <c r="L229" s="36">
        <f t="shared" si="91"/>
        <v>0.8</v>
      </c>
      <c r="M229" s="36">
        <f t="shared" si="91"/>
        <v>0.92</v>
      </c>
      <c r="N229" s="36">
        <f t="shared" si="91"/>
        <v>1</v>
      </c>
    </row>
    <row r="230" spans="1:14" x14ac:dyDescent="0.25">
      <c r="A230" s="1">
        <f>'Input Data 2'!A230</f>
        <v>0</v>
      </c>
      <c r="B230" s="36">
        <f t="shared" ref="B230:N230" si="92">B229</f>
        <v>0</v>
      </c>
      <c r="C230" s="36">
        <f t="shared" si="92"/>
        <v>0.01</v>
      </c>
      <c r="D230" s="36">
        <f t="shared" si="92"/>
        <v>0.03</v>
      </c>
      <c r="E230" s="36">
        <f t="shared" si="92"/>
        <v>0.06</v>
      </c>
      <c r="F230" s="36">
        <f t="shared" si="92"/>
        <v>0.1</v>
      </c>
      <c r="G230" s="36">
        <f t="shared" si="92"/>
        <v>0.16</v>
      </c>
      <c r="H230" s="36">
        <f t="shared" si="92"/>
        <v>0.24</v>
      </c>
      <c r="I230" s="36">
        <f t="shared" si="92"/>
        <v>0.35</v>
      </c>
      <c r="J230" s="36">
        <f t="shared" si="92"/>
        <v>0.48</v>
      </c>
      <c r="K230" s="36">
        <f t="shared" si="92"/>
        <v>0.63</v>
      </c>
      <c r="L230" s="36">
        <f t="shared" si="92"/>
        <v>0.8</v>
      </c>
      <c r="M230" s="36">
        <f t="shared" si="92"/>
        <v>0.92</v>
      </c>
      <c r="N230" s="36">
        <f t="shared" si="92"/>
        <v>1</v>
      </c>
    </row>
    <row r="231" spans="1:14" x14ac:dyDescent="0.25">
      <c r="A231" s="1">
        <f>'Input Data 2'!A231</f>
        <v>0</v>
      </c>
      <c r="B231" s="36">
        <f t="shared" ref="B231:N231" si="93">B230</f>
        <v>0</v>
      </c>
      <c r="C231" s="36">
        <f t="shared" si="93"/>
        <v>0.01</v>
      </c>
      <c r="D231" s="36">
        <f t="shared" si="93"/>
        <v>0.03</v>
      </c>
      <c r="E231" s="36">
        <f t="shared" si="93"/>
        <v>0.06</v>
      </c>
      <c r="F231" s="36">
        <f t="shared" si="93"/>
        <v>0.1</v>
      </c>
      <c r="G231" s="36">
        <f t="shared" si="93"/>
        <v>0.16</v>
      </c>
      <c r="H231" s="36">
        <f t="shared" si="93"/>
        <v>0.24</v>
      </c>
      <c r="I231" s="36">
        <f t="shared" si="93"/>
        <v>0.35</v>
      </c>
      <c r="J231" s="36">
        <f t="shared" si="93"/>
        <v>0.48</v>
      </c>
      <c r="K231" s="36">
        <f t="shared" si="93"/>
        <v>0.63</v>
      </c>
      <c r="L231" s="36">
        <f t="shared" si="93"/>
        <v>0.8</v>
      </c>
      <c r="M231" s="36">
        <f t="shared" si="93"/>
        <v>0.92</v>
      </c>
      <c r="N231" s="36">
        <f t="shared" si="93"/>
        <v>1</v>
      </c>
    </row>
    <row r="232" spans="1:14" x14ac:dyDescent="0.25">
      <c r="A232" s="1">
        <f>'Input Data 2'!A232</f>
        <v>0</v>
      </c>
      <c r="B232" s="36">
        <f t="shared" ref="B232:N232" si="94">B231</f>
        <v>0</v>
      </c>
      <c r="C232" s="36">
        <f t="shared" si="94"/>
        <v>0.01</v>
      </c>
      <c r="D232" s="36">
        <f t="shared" si="94"/>
        <v>0.03</v>
      </c>
      <c r="E232" s="36">
        <f t="shared" si="94"/>
        <v>0.06</v>
      </c>
      <c r="F232" s="36">
        <f t="shared" si="94"/>
        <v>0.1</v>
      </c>
      <c r="G232" s="36">
        <f t="shared" si="94"/>
        <v>0.16</v>
      </c>
      <c r="H232" s="36">
        <f t="shared" si="94"/>
        <v>0.24</v>
      </c>
      <c r="I232" s="36">
        <f t="shared" si="94"/>
        <v>0.35</v>
      </c>
      <c r="J232" s="36">
        <f t="shared" si="94"/>
        <v>0.48</v>
      </c>
      <c r="K232" s="36">
        <f t="shared" si="94"/>
        <v>0.63</v>
      </c>
      <c r="L232" s="36">
        <f t="shared" si="94"/>
        <v>0.8</v>
      </c>
      <c r="M232" s="36">
        <f t="shared" si="94"/>
        <v>0.92</v>
      </c>
      <c r="N232" s="36">
        <f t="shared" si="94"/>
        <v>1</v>
      </c>
    </row>
    <row r="233" spans="1:14" x14ac:dyDescent="0.25">
      <c r="A233" s="1">
        <f>'Input Data 2'!A233</f>
        <v>0</v>
      </c>
      <c r="B233" s="36">
        <f t="shared" ref="B233:N233" si="95">B232</f>
        <v>0</v>
      </c>
      <c r="C233" s="36">
        <f t="shared" si="95"/>
        <v>0.01</v>
      </c>
      <c r="D233" s="36">
        <f t="shared" si="95"/>
        <v>0.03</v>
      </c>
      <c r="E233" s="36">
        <f t="shared" si="95"/>
        <v>0.06</v>
      </c>
      <c r="F233" s="36">
        <f t="shared" si="95"/>
        <v>0.1</v>
      </c>
      <c r="G233" s="36">
        <f t="shared" si="95"/>
        <v>0.16</v>
      </c>
      <c r="H233" s="36">
        <f t="shared" si="95"/>
        <v>0.24</v>
      </c>
      <c r="I233" s="36">
        <f t="shared" si="95"/>
        <v>0.35</v>
      </c>
      <c r="J233" s="36">
        <f t="shared" si="95"/>
        <v>0.48</v>
      </c>
      <c r="K233" s="36">
        <f t="shared" si="95"/>
        <v>0.63</v>
      </c>
      <c r="L233" s="36">
        <f t="shared" si="95"/>
        <v>0.8</v>
      </c>
      <c r="M233" s="36">
        <f t="shared" si="95"/>
        <v>0.92</v>
      </c>
      <c r="N233" s="36">
        <f t="shared" si="95"/>
        <v>1</v>
      </c>
    </row>
    <row r="234" spans="1:14" x14ac:dyDescent="0.25">
      <c r="A234" s="1">
        <f>'Input Data 2'!A234</f>
        <v>0</v>
      </c>
      <c r="B234" s="36">
        <f t="shared" ref="B234:N234" si="96">B233</f>
        <v>0</v>
      </c>
      <c r="C234" s="36">
        <f t="shared" si="96"/>
        <v>0.01</v>
      </c>
      <c r="D234" s="36">
        <f t="shared" si="96"/>
        <v>0.03</v>
      </c>
      <c r="E234" s="36">
        <f t="shared" si="96"/>
        <v>0.06</v>
      </c>
      <c r="F234" s="36">
        <f t="shared" si="96"/>
        <v>0.1</v>
      </c>
      <c r="G234" s="36">
        <f t="shared" si="96"/>
        <v>0.16</v>
      </c>
      <c r="H234" s="36">
        <f t="shared" si="96"/>
        <v>0.24</v>
      </c>
      <c r="I234" s="36">
        <f t="shared" si="96"/>
        <v>0.35</v>
      </c>
      <c r="J234" s="36">
        <f t="shared" si="96"/>
        <v>0.48</v>
      </c>
      <c r="K234" s="36">
        <f t="shared" si="96"/>
        <v>0.63</v>
      </c>
      <c r="L234" s="36">
        <f t="shared" si="96"/>
        <v>0.8</v>
      </c>
      <c r="M234" s="36">
        <f t="shared" si="96"/>
        <v>0.92</v>
      </c>
      <c r="N234" s="36">
        <f t="shared" si="96"/>
        <v>1</v>
      </c>
    </row>
    <row r="235" spans="1:14" x14ac:dyDescent="0.25">
      <c r="A235" s="1">
        <f>'Input Data 2'!A235</f>
        <v>0</v>
      </c>
      <c r="B235" s="36">
        <f t="shared" ref="B235:N235" si="97">B234</f>
        <v>0</v>
      </c>
      <c r="C235" s="36">
        <f t="shared" si="97"/>
        <v>0.01</v>
      </c>
      <c r="D235" s="36">
        <f t="shared" si="97"/>
        <v>0.03</v>
      </c>
      <c r="E235" s="36">
        <f t="shared" si="97"/>
        <v>0.06</v>
      </c>
      <c r="F235" s="36">
        <f t="shared" si="97"/>
        <v>0.1</v>
      </c>
      <c r="G235" s="36">
        <f t="shared" si="97"/>
        <v>0.16</v>
      </c>
      <c r="H235" s="36">
        <f t="shared" si="97"/>
        <v>0.24</v>
      </c>
      <c r="I235" s="36">
        <f t="shared" si="97"/>
        <v>0.35</v>
      </c>
      <c r="J235" s="36">
        <f t="shared" si="97"/>
        <v>0.48</v>
      </c>
      <c r="K235" s="36">
        <f t="shared" si="97"/>
        <v>0.63</v>
      </c>
      <c r="L235" s="36">
        <f t="shared" si="97"/>
        <v>0.8</v>
      </c>
      <c r="M235" s="36">
        <f t="shared" si="97"/>
        <v>0.92</v>
      </c>
      <c r="N235" s="36">
        <f t="shared" si="97"/>
        <v>1</v>
      </c>
    </row>
    <row r="236" spans="1:14" x14ac:dyDescent="0.25">
      <c r="A236" s="1">
        <f>'Input Data 2'!A236</f>
        <v>0</v>
      </c>
      <c r="B236" s="36">
        <f t="shared" ref="B236:N236" si="98">B235</f>
        <v>0</v>
      </c>
      <c r="C236" s="36">
        <f t="shared" si="98"/>
        <v>0.01</v>
      </c>
      <c r="D236" s="36">
        <f t="shared" si="98"/>
        <v>0.03</v>
      </c>
      <c r="E236" s="36">
        <f t="shared" si="98"/>
        <v>0.06</v>
      </c>
      <c r="F236" s="36">
        <f t="shared" si="98"/>
        <v>0.1</v>
      </c>
      <c r="G236" s="36">
        <f t="shared" si="98"/>
        <v>0.16</v>
      </c>
      <c r="H236" s="36">
        <f t="shared" si="98"/>
        <v>0.24</v>
      </c>
      <c r="I236" s="36">
        <f t="shared" si="98"/>
        <v>0.35</v>
      </c>
      <c r="J236" s="36">
        <f t="shared" si="98"/>
        <v>0.48</v>
      </c>
      <c r="K236" s="36">
        <f t="shared" si="98"/>
        <v>0.63</v>
      </c>
      <c r="L236" s="36">
        <f t="shared" si="98"/>
        <v>0.8</v>
      </c>
      <c r="M236" s="36">
        <f t="shared" si="98"/>
        <v>0.92</v>
      </c>
      <c r="N236" s="36">
        <f t="shared" si="98"/>
        <v>1</v>
      </c>
    </row>
    <row r="237" spans="1:14" x14ac:dyDescent="0.25">
      <c r="A237" s="1">
        <f>'Input Data 2'!A237</f>
        <v>0</v>
      </c>
      <c r="B237" s="36">
        <f t="shared" ref="B237:N237" si="99">B236</f>
        <v>0</v>
      </c>
      <c r="C237" s="36">
        <f t="shared" si="99"/>
        <v>0.01</v>
      </c>
      <c r="D237" s="36">
        <f t="shared" si="99"/>
        <v>0.03</v>
      </c>
      <c r="E237" s="36">
        <f t="shared" si="99"/>
        <v>0.06</v>
      </c>
      <c r="F237" s="36">
        <f t="shared" si="99"/>
        <v>0.1</v>
      </c>
      <c r="G237" s="36">
        <f t="shared" si="99"/>
        <v>0.16</v>
      </c>
      <c r="H237" s="36">
        <f t="shared" si="99"/>
        <v>0.24</v>
      </c>
      <c r="I237" s="36">
        <f t="shared" si="99"/>
        <v>0.35</v>
      </c>
      <c r="J237" s="36">
        <f t="shared" si="99"/>
        <v>0.48</v>
      </c>
      <c r="K237" s="36">
        <f t="shared" si="99"/>
        <v>0.63</v>
      </c>
      <c r="L237" s="36">
        <f t="shared" si="99"/>
        <v>0.8</v>
      </c>
      <c r="M237" s="36">
        <f t="shared" si="99"/>
        <v>0.92</v>
      </c>
      <c r="N237" s="36">
        <f t="shared" si="99"/>
        <v>1</v>
      </c>
    </row>
    <row r="238" spans="1:14" x14ac:dyDescent="0.25">
      <c r="A238" s="1">
        <f>'Input Data 2'!A238</f>
        <v>0</v>
      </c>
      <c r="B238" s="36">
        <f t="shared" ref="B238:N238" si="100">B237</f>
        <v>0</v>
      </c>
      <c r="C238" s="36">
        <f t="shared" si="100"/>
        <v>0.01</v>
      </c>
      <c r="D238" s="36">
        <f t="shared" si="100"/>
        <v>0.03</v>
      </c>
      <c r="E238" s="36">
        <f t="shared" si="100"/>
        <v>0.06</v>
      </c>
      <c r="F238" s="36">
        <f t="shared" si="100"/>
        <v>0.1</v>
      </c>
      <c r="G238" s="36">
        <f t="shared" si="100"/>
        <v>0.16</v>
      </c>
      <c r="H238" s="36">
        <f t="shared" si="100"/>
        <v>0.24</v>
      </c>
      <c r="I238" s="36">
        <f t="shared" si="100"/>
        <v>0.35</v>
      </c>
      <c r="J238" s="36">
        <f t="shared" si="100"/>
        <v>0.48</v>
      </c>
      <c r="K238" s="36">
        <f t="shared" si="100"/>
        <v>0.63</v>
      </c>
      <c r="L238" s="36">
        <f t="shared" si="100"/>
        <v>0.8</v>
      </c>
      <c r="M238" s="36">
        <f t="shared" si="100"/>
        <v>0.92</v>
      </c>
      <c r="N238" s="36">
        <f t="shared" si="100"/>
        <v>1</v>
      </c>
    </row>
    <row r="239" spans="1:14" x14ac:dyDescent="0.25">
      <c r="A239" s="1">
        <f>'Input Data 2'!A239</f>
        <v>0</v>
      </c>
      <c r="B239" s="36">
        <f t="shared" ref="B239:N239" si="101">B238</f>
        <v>0</v>
      </c>
      <c r="C239" s="36">
        <f t="shared" si="101"/>
        <v>0.01</v>
      </c>
      <c r="D239" s="36">
        <f t="shared" si="101"/>
        <v>0.03</v>
      </c>
      <c r="E239" s="36">
        <f t="shared" si="101"/>
        <v>0.06</v>
      </c>
      <c r="F239" s="36">
        <f t="shared" si="101"/>
        <v>0.1</v>
      </c>
      <c r="G239" s="36">
        <f t="shared" si="101"/>
        <v>0.16</v>
      </c>
      <c r="H239" s="36">
        <f t="shared" si="101"/>
        <v>0.24</v>
      </c>
      <c r="I239" s="36">
        <f t="shared" si="101"/>
        <v>0.35</v>
      </c>
      <c r="J239" s="36">
        <f t="shared" si="101"/>
        <v>0.48</v>
      </c>
      <c r="K239" s="36">
        <f t="shared" si="101"/>
        <v>0.63</v>
      </c>
      <c r="L239" s="36">
        <f t="shared" si="101"/>
        <v>0.8</v>
      </c>
      <c r="M239" s="36">
        <f t="shared" si="101"/>
        <v>0.92</v>
      </c>
      <c r="N239" s="36">
        <f t="shared" si="101"/>
        <v>1</v>
      </c>
    </row>
    <row r="240" spans="1:14" x14ac:dyDescent="0.25">
      <c r="A240" s="1">
        <f>'Input Data 2'!A240</f>
        <v>0</v>
      </c>
      <c r="B240" s="36">
        <f t="shared" ref="B240:N240" si="102">B239</f>
        <v>0</v>
      </c>
      <c r="C240" s="36">
        <f t="shared" si="102"/>
        <v>0.01</v>
      </c>
      <c r="D240" s="36">
        <f t="shared" si="102"/>
        <v>0.03</v>
      </c>
      <c r="E240" s="36">
        <f t="shared" si="102"/>
        <v>0.06</v>
      </c>
      <c r="F240" s="36">
        <f t="shared" si="102"/>
        <v>0.1</v>
      </c>
      <c r="G240" s="36">
        <f t="shared" si="102"/>
        <v>0.16</v>
      </c>
      <c r="H240" s="36">
        <f t="shared" si="102"/>
        <v>0.24</v>
      </c>
      <c r="I240" s="36">
        <f t="shared" si="102"/>
        <v>0.35</v>
      </c>
      <c r="J240" s="36">
        <f t="shared" si="102"/>
        <v>0.48</v>
      </c>
      <c r="K240" s="36">
        <f t="shared" si="102"/>
        <v>0.63</v>
      </c>
      <c r="L240" s="36">
        <f t="shared" si="102"/>
        <v>0.8</v>
      </c>
      <c r="M240" s="36">
        <f t="shared" si="102"/>
        <v>0.92</v>
      </c>
      <c r="N240" s="36">
        <f t="shared" si="102"/>
        <v>1</v>
      </c>
    </row>
    <row r="241" spans="1:14" x14ac:dyDescent="0.25">
      <c r="A241" s="1">
        <f>'Input Data 2'!A241</f>
        <v>0</v>
      </c>
      <c r="B241" s="36">
        <f t="shared" ref="B241:N241" si="103">B240</f>
        <v>0</v>
      </c>
      <c r="C241" s="36">
        <f t="shared" si="103"/>
        <v>0.01</v>
      </c>
      <c r="D241" s="36">
        <f t="shared" si="103"/>
        <v>0.03</v>
      </c>
      <c r="E241" s="36">
        <f t="shared" si="103"/>
        <v>0.06</v>
      </c>
      <c r="F241" s="36">
        <f t="shared" si="103"/>
        <v>0.1</v>
      </c>
      <c r="G241" s="36">
        <f t="shared" si="103"/>
        <v>0.16</v>
      </c>
      <c r="H241" s="36">
        <f t="shared" si="103"/>
        <v>0.24</v>
      </c>
      <c r="I241" s="36">
        <f t="shared" si="103"/>
        <v>0.35</v>
      </c>
      <c r="J241" s="36">
        <f t="shared" si="103"/>
        <v>0.48</v>
      </c>
      <c r="K241" s="36">
        <f t="shared" si="103"/>
        <v>0.63</v>
      </c>
      <c r="L241" s="36">
        <f t="shared" si="103"/>
        <v>0.8</v>
      </c>
      <c r="M241" s="36">
        <f t="shared" si="103"/>
        <v>0.92</v>
      </c>
      <c r="N241" s="36">
        <f t="shared" si="103"/>
        <v>1</v>
      </c>
    </row>
    <row r="242" spans="1:14" x14ac:dyDescent="0.25">
      <c r="A242" s="1">
        <f>'Input Data 2'!A242</f>
        <v>0</v>
      </c>
      <c r="B242" s="36">
        <f t="shared" ref="B242:N242" si="104">B241</f>
        <v>0</v>
      </c>
      <c r="C242" s="36">
        <f t="shared" si="104"/>
        <v>0.01</v>
      </c>
      <c r="D242" s="36">
        <f t="shared" si="104"/>
        <v>0.03</v>
      </c>
      <c r="E242" s="36">
        <f t="shared" si="104"/>
        <v>0.06</v>
      </c>
      <c r="F242" s="36">
        <f t="shared" si="104"/>
        <v>0.1</v>
      </c>
      <c r="G242" s="36">
        <f t="shared" si="104"/>
        <v>0.16</v>
      </c>
      <c r="H242" s="36">
        <f t="shared" si="104"/>
        <v>0.24</v>
      </c>
      <c r="I242" s="36">
        <f t="shared" si="104"/>
        <v>0.35</v>
      </c>
      <c r="J242" s="36">
        <f t="shared" si="104"/>
        <v>0.48</v>
      </c>
      <c r="K242" s="36">
        <f t="shared" si="104"/>
        <v>0.63</v>
      </c>
      <c r="L242" s="36">
        <f t="shared" si="104"/>
        <v>0.8</v>
      </c>
      <c r="M242" s="36">
        <f t="shared" si="104"/>
        <v>0.92</v>
      </c>
      <c r="N242" s="36">
        <f t="shared" si="104"/>
        <v>1</v>
      </c>
    </row>
    <row r="243" spans="1:14" x14ac:dyDescent="0.25">
      <c r="A243" s="1">
        <f>'Input Data 2'!A243</f>
        <v>0</v>
      </c>
      <c r="B243" s="36">
        <f t="shared" ref="B243:N243" si="105">B242</f>
        <v>0</v>
      </c>
      <c r="C243" s="36">
        <f t="shared" si="105"/>
        <v>0.01</v>
      </c>
      <c r="D243" s="36">
        <f t="shared" si="105"/>
        <v>0.03</v>
      </c>
      <c r="E243" s="36">
        <f t="shared" si="105"/>
        <v>0.06</v>
      </c>
      <c r="F243" s="36">
        <f t="shared" si="105"/>
        <v>0.1</v>
      </c>
      <c r="G243" s="36">
        <f t="shared" si="105"/>
        <v>0.16</v>
      </c>
      <c r="H243" s="36">
        <f t="shared" si="105"/>
        <v>0.24</v>
      </c>
      <c r="I243" s="36">
        <f t="shared" si="105"/>
        <v>0.35</v>
      </c>
      <c r="J243" s="36">
        <f t="shared" si="105"/>
        <v>0.48</v>
      </c>
      <c r="K243" s="36">
        <f t="shared" si="105"/>
        <v>0.63</v>
      </c>
      <c r="L243" s="36">
        <f t="shared" si="105"/>
        <v>0.8</v>
      </c>
      <c r="M243" s="36">
        <f t="shared" si="105"/>
        <v>0.92</v>
      </c>
      <c r="N243" s="36">
        <f t="shared" si="105"/>
        <v>1</v>
      </c>
    </row>
    <row r="244" spans="1:14" x14ac:dyDescent="0.25">
      <c r="A244" s="1">
        <f>'Input Data 2'!A244</f>
        <v>0</v>
      </c>
      <c r="B244" s="36">
        <f t="shared" ref="B244:N244" si="106">B243</f>
        <v>0</v>
      </c>
      <c r="C244" s="36">
        <f t="shared" si="106"/>
        <v>0.01</v>
      </c>
      <c r="D244" s="36">
        <f t="shared" si="106"/>
        <v>0.03</v>
      </c>
      <c r="E244" s="36">
        <f t="shared" si="106"/>
        <v>0.06</v>
      </c>
      <c r="F244" s="36">
        <f t="shared" si="106"/>
        <v>0.1</v>
      </c>
      <c r="G244" s="36">
        <f t="shared" si="106"/>
        <v>0.16</v>
      </c>
      <c r="H244" s="36">
        <f t="shared" si="106"/>
        <v>0.24</v>
      </c>
      <c r="I244" s="36">
        <f t="shared" si="106"/>
        <v>0.35</v>
      </c>
      <c r="J244" s="36">
        <f t="shared" si="106"/>
        <v>0.48</v>
      </c>
      <c r="K244" s="36">
        <f t="shared" si="106"/>
        <v>0.63</v>
      </c>
      <c r="L244" s="36">
        <f t="shared" si="106"/>
        <v>0.8</v>
      </c>
      <c r="M244" s="36">
        <f t="shared" si="106"/>
        <v>0.92</v>
      </c>
      <c r="N244" s="36">
        <f t="shared" si="106"/>
        <v>1</v>
      </c>
    </row>
    <row r="245" spans="1:14" x14ac:dyDescent="0.25">
      <c r="A245" s="1">
        <f>'Input Data 2'!A245</f>
        <v>0</v>
      </c>
      <c r="B245" s="36">
        <f t="shared" ref="B245:N245" si="107">B244</f>
        <v>0</v>
      </c>
      <c r="C245" s="36">
        <f t="shared" si="107"/>
        <v>0.01</v>
      </c>
      <c r="D245" s="36">
        <f t="shared" si="107"/>
        <v>0.03</v>
      </c>
      <c r="E245" s="36">
        <f t="shared" si="107"/>
        <v>0.06</v>
      </c>
      <c r="F245" s="36">
        <f t="shared" si="107"/>
        <v>0.1</v>
      </c>
      <c r="G245" s="36">
        <f t="shared" si="107"/>
        <v>0.16</v>
      </c>
      <c r="H245" s="36">
        <f t="shared" si="107"/>
        <v>0.24</v>
      </c>
      <c r="I245" s="36">
        <f t="shared" si="107"/>
        <v>0.35</v>
      </c>
      <c r="J245" s="36">
        <f t="shared" si="107"/>
        <v>0.48</v>
      </c>
      <c r="K245" s="36">
        <f t="shared" si="107"/>
        <v>0.63</v>
      </c>
      <c r="L245" s="36">
        <f t="shared" si="107"/>
        <v>0.8</v>
      </c>
      <c r="M245" s="36">
        <f t="shared" si="107"/>
        <v>0.92</v>
      </c>
      <c r="N245" s="36">
        <f t="shared" si="107"/>
        <v>1</v>
      </c>
    </row>
    <row r="246" spans="1:14" x14ac:dyDescent="0.25">
      <c r="A246" s="1">
        <f>'Input Data 2'!A246</f>
        <v>0</v>
      </c>
      <c r="B246" s="36">
        <f t="shared" ref="B246:N246" si="108">B245</f>
        <v>0</v>
      </c>
      <c r="C246" s="36">
        <f t="shared" si="108"/>
        <v>0.01</v>
      </c>
      <c r="D246" s="36">
        <f t="shared" si="108"/>
        <v>0.03</v>
      </c>
      <c r="E246" s="36">
        <f t="shared" si="108"/>
        <v>0.06</v>
      </c>
      <c r="F246" s="36">
        <f t="shared" si="108"/>
        <v>0.1</v>
      </c>
      <c r="G246" s="36">
        <f t="shared" si="108"/>
        <v>0.16</v>
      </c>
      <c r="H246" s="36">
        <f t="shared" si="108"/>
        <v>0.24</v>
      </c>
      <c r="I246" s="36">
        <f t="shared" si="108"/>
        <v>0.35</v>
      </c>
      <c r="J246" s="36">
        <f t="shared" si="108"/>
        <v>0.48</v>
      </c>
      <c r="K246" s="36">
        <f t="shared" si="108"/>
        <v>0.63</v>
      </c>
      <c r="L246" s="36">
        <f t="shared" si="108"/>
        <v>0.8</v>
      </c>
      <c r="M246" s="36">
        <f t="shared" si="108"/>
        <v>0.92</v>
      </c>
      <c r="N246" s="36">
        <f t="shared" si="108"/>
        <v>1</v>
      </c>
    </row>
    <row r="247" spans="1:14" x14ac:dyDescent="0.25">
      <c r="A247" s="1">
        <f>'Input Data 2'!A247</f>
        <v>0</v>
      </c>
      <c r="B247" s="36">
        <f t="shared" ref="B247:N247" si="109">B246</f>
        <v>0</v>
      </c>
      <c r="C247" s="36">
        <f t="shared" si="109"/>
        <v>0.01</v>
      </c>
      <c r="D247" s="36">
        <f t="shared" si="109"/>
        <v>0.03</v>
      </c>
      <c r="E247" s="36">
        <f t="shared" si="109"/>
        <v>0.06</v>
      </c>
      <c r="F247" s="36">
        <f t="shared" si="109"/>
        <v>0.1</v>
      </c>
      <c r="G247" s="36">
        <f t="shared" si="109"/>
        <v>0.16</v>
      </c>
      <c r="H247" s="36">
        <f t="shared" si="109"/>
        <v>0.24</v>
      </c>
      <c r="I247" s="36">
        <f t="shared" si="109"/>
        <v>0.35</v>
      </c>
      <c r="J247" s="36">
        <f t="shared" si="109"/>
        <v>0.48</v>
      </c>
      <c r="K247" s="36">
        <f t="shared" si="109"/>
        <v>0.63</v>
      </c>
      <c r="L247" s="36">
        <f t="shared" si="109"/>
        <v>0.8</v>
      </c>
      <c r="M247" s="36">
        <f t="shared" si="109"/>
        <v>0.92</v>
      </c>
      <c r="N247" s="36">
        <f t="shared" si="109"/>
        <v>1</v>
      </c>
    </row>
    <row r="248" spans="1:14" x14ac:dyDescent="0.25">
      <c r="A248" s="1">
        <f>'Input Data 2'!A248</f>
        <v>0</v>
      </c>
      <c r="B248" s="36">
        <f t="shared" ref="B248:N248" si="110">B247</f>
        <v>0</v>
      </c>
      <c r="C248" s="36">
        <f t="shared" si="110"/>
        <v>0.01</v>
      </c>
      <c r="D248" s="36">
        <f t="shared" si="110"/>
        <v>0.03</v>
      </c>
      <c r="E248" s="36">
        <f t="shared" si="110"/>
        <v>0.06</v>
      </c>
      <c r="F248" s="36">
        <f t="shared" si="110"/>
        <v>0.1</v>
      </c>
      <c r="G248" s="36">
        <f t="shared" si="110"/>
        <v>0.16</v>
      </c>
      <c r="H248" s="36">
        <f t="shared" si="110"/>
        <v>0.24</v>
      </c>
      <c r="I248" s="36">
        <f t="shared" si="110"/>
        <v>0.35</v>
      </c>
      <c r="J248" s="36">
        <f t="shared" si="110"/>
        <v>0.48</v>
      </c>
      <c r="K248" s="36">
        <f t="shared" si="110"/>
        <v>0.63</v>
      </c>
      <c r="L248" s="36">
        <f t="shared" si="110"/>
        <v>0.8</v>
      </c>
      <c r="M248" s="36">
        <f t="shared" si="110"/>
        <v>0.92</v>
      </c>
      <c r="N248" s="36">
        <f t="shared" si="110"/>
        <v>1</v>
      </c>
    </row>
    <row r="249" spans="1:14" x14ac:dyDescent="0.25">
      <c r="A249" s="1">
        <f>'Input Data 2'!A249</f>
        <v>0</v>
      </c>
      <c r="B249" s="36">
        <f t="shared" ref="B249:N249" si="111">B248</f>
        <v>0</v>
      </c>
      <c r="C249" s="36">
        <f t="shared" si="111"/>
        <v>0.01</v>
      </c>
      <c r="D249" s="36">
        <f t="shared" si="111"/>
        <v>0.03</v>
      </c>
      <c r="E249" s="36">
        <f t="shared" si="111"/>
        <v>0.06</v>
      </c>
      <c r="F249" s="36">
        <f t="shared" si="111"/>
        <v>0.1</v>
      </c>
      <c r="G249" s="36">
        <f t="shared" si="111"/>
        <v>0.16</v>
      </c>
      <c r="H249" s="36">
        <f t="shared" si="111"/>
        <v>0.24</v>
      </c>
      <c r="I249" s="36">
        <f t="shared" si="111"/>
        <v>0.35</v>
      </c>
      <c r="J249" s="36">
        <f t="shared" si="111"/>
        <v>0.48</v>
      </c>
      <c r="K249" s="36">
        <f t="shared" si="111"/>
        <v>0.63</v>
      </c>
      <c r="L249" s="36">
        <f t="shared" si="111"/>
        <v>0.8</v>
      </c>
      <c r="M249" s="36">
        <f t="shared" si="111"/>
        <v>0.92</v>
      </c>
      <c r="N249" s="36">
        <f t="shared" si="111"/>
        <v>1</v>
      </c>
    </row>
    <row r="250" spans="1:14" x14ac:dyDescent="0.25">
      <c r="A250" s="1">
        <f>'Input Data 2'!A250</f>
        <v>0</v>
      </c>
      <c r="B250" s="36">
        <f t="shared" ref="B250:N250" si="112">B249</f>
        <v>0</v>
      </c>
      <c r="C250" s="36">
        <f t="shared" si="112"/>
        <v>0.01</v>
      </c>
      <c r="D250" s="36">
        <f t="shared" si="112"/>
        <v>0.03</v>
      </c>
      <c r="E250" s="36">
        <f t="shared" si="112"/>
        <v>0.06</v>
      </c>
      <c r="F250" s="36">
        <f t="shared" si="112"/>
        <v>0.1</v>
      </c>
      <c r="G250" s="36">
        <f t="shared" si="112"/>
        <v>0.16</v>
      </c>
      <c r="H250" s="36">
        <f t="shared" si="112"/>
        <v>0.24</v>
      </c>
      <c r="I250" s="36">
        <f t="shared" si="112"/>
        <v>0.35</v>
      </c>
      <c r="J250" s="36">
        <f t="shared" si="112"/>
        <v>0.48</v>
      </c>
      <c r="K250" s="36">
        <f t="shared" si="112"/>
        <v>0.63</v>
      </c>
      <c r="L250" s="36">
        <f t="shared" si="112"/>
        <v>0.8</v>
      </c>
      <c r="M250" s="36">
        <f t="shared" si="112"/>
        <v>0.92</v>
      </c>
      <c r="N250" s="36">
        <f t="shared" si="112"/>
        <v>1</v>
      </c>
    </row>
    <row r="251" spans="1:14" x14ac:dyDescent="0.25">
      <c r="A251" s="1">
        <f>'Input Data 2'!A251</f>
        <v>0</v>
      </c>
      <c r="B251" s="36">
        <f t="shared" ref="B251:N251" si="113">B250</f>
        <v>0</v>
      </c>
      <c r="C251" s="36">
        <f t="shared" si="113"/>
        <v>0.01</v>
      </c>
      <c r="D251" s="36">
        <f t="shared" si="113"/>
        <v>0.03</v>
      </c>
      <c r="E251" s="36">
        <f t="shared" si="113"/>
        <v>0.06</v>
      </c>
      <c r="F251" s="36">
        <f t="shared" si="113"/>
        <v>0.1</v>
      </c>
      <c r="G251" s="36">
        <f t="shared" si="113"/>
        <v>0.16</v>
      </c>
      <c r="H251" s="36">
        <f t="shared" si="113"/>
        <v>0.24</v>
      </c>
      <c r="I251" s="36">
        <f t="shared" si="113"/>
        <v>0.35</v>
      </c>
      <c r="J251" s="36">
        <f t="shared" si="113"/>
        <v>0.48</v>
      </c>
      <c r="K251" s="36">
        <f t="shared" si="113"/>
        <v>0.63</v>
      </c>
      <c r="L251" s="36">
        <f t="shared" si="113"/>
        <v>0.8</v>
      </c>
      <c r="M251" s="36">
        <f t="shared" si="113"/>
        <v>0.92</v>
      </c>
      <c r="N251" s="36">
        <f t="shared" si="113"/>
        <v>1</v>
      </c>
    </row>
    <row r="252" spans="1:14" x14ac:dyDescent="0.25">
      <c r="A252" s="1">
        <f>'Input Data 2'!A252</f>
        <v>0</v>
      </c>
      <c r="B252" s="36">
        <f t="shared" ref="B252:N252" si="114">B251</f>
        <v>0</v>
      </c>
      <c r="C252" s="36">
        <f t="shared" si="114"/>
        <v>0.01</v>
      </c>
      <c r="D252" s="36">
        <f t="shared" si="114"/>
        <v>0.03</v>
      </c>
      <c r="E252" s="36">
        <f t="shared" si="114"/>
        <v>0.06</v>
      </c>
      <c r="F252" s="36">
        <f t="shared" si="114"/>
        <v>0.1</v>
      </c>
      <c r="G252" s="36">
        <f t="shared" si="114"/>
        <v>0.16</v>
      </c>
      <c r="H252" s="36">
        <f t="shared" si="114"/>
        <v>0.24</v>
      </c>
      <c r="I252" s="36">
        <f t="shared" si="114"/>
        <v>0.35</v>
      </c>
      <c r="J252" s="36">
        <f t="shared" si="114"/>
        <v>0.48</v>
      </c>
      <c r="K252" s="36">
        <f t="shared" si="114"/>
        <v>0.63</v>
      </c>
      <c r="L252" s="36">
        <f t="shared" si="114"/>
        <v>0.8</v>
      </c>
      <c r="M252" s="36">
        <f t="shared" si="114"/>
        <v>0.92</v>
      </c>
      <c r="N252" s="36">
        <f t="shared" si="114"/>
        <v>1</v>
      </c>
    </row>
    <row r="253" spans="1:14" x14ac:dyDescent="0.25">
      <c r="A253" s="1">
        <f>'Input Data 2'!A253</f>
        <v>0</v>
      </c>
      <c r="B253" s="36">
        <f t="shared" ref="B253:N253" si="115">B252</f>
        <v>0</v>
      </c>
      <c r="C253" s="36">
        <f t="shared" si="115"/>
        <v>0.01</v>
      </c>
      <c r="D253" s="36">
        <f t="shared" si="115"/>
        <v>0.03</v>
      </c>
      <c r="E253" s="36">
        <f t="shared" si="115"/>
        <v>0.06</v>
      </c>
      <c r="F253" s="36">
        <f t="shared" si="115"/>
        <v>0.1</v>
      </c>
      <c r="G253" s="36">
        <f t="shared" si="115"/>
        <v>0.16</v>
      </c>
      <c r="H253" s="36">
        <f t="shared" si="115"/>
        <v>0.24</v>
      </c>
      <c r="I253" s="36">
        <f t="shared" si="115"/>
        <v>0.35</v>
      </c>
      <c r="J253" s="36">
        <f t="shared" si="115"/>
        <v>0.48</v>
      </c>
      <c r="K253" s="36">
        <f t="shared" si="115"/>
        <v>0.63</v>
      </c>
      <c r="L253" s="36">
        <f t="shared" si="115"/>
        <v>0.8</v>
      </c>
      <c r="M253" s="36">
        <f t="shared" si="115"/>
        <v>0.92</v>
      </c>
      <c r="N253" s="36">
        <f t="shared" si="115"/>
        <v>1</v>
      </c>
    </row>
    <row r="254" spans="1:14" x14ac:dyDescent="0.25">
      <c r="A254" s="1">
        <f>'Input Data 2'!A254</f>
        <v>0</v>
      </c>
      <c r="B254" s="36">
        <f t="shared" ref="B254:N254" si="116">B253</f>
        <v>0</v>
      </c>
      <c r="C254" s="36">
        <f t="shared" si="116"/>
        <v>0.01</v>
      </c>
      <c r="D254" s="36">
        <f t="shared" si="116"/>
        <v>0.03</v>
      </c>
      <c r="E254" s="36">
        <f t="shared" si="116"/>
        <v>0.06</v>
      </c>
      <c r="F254" s="36">
        <f t="shared" si="116"/>
        <v>0.1</v>
      </c>
      <c r="G254" s="36">
        <f t="shared" si="116"/>
        <v>0.16</v>
      </c>
      <c r="H254" s="36">
        <f t="shared" si="116"/>
        <v>0.24</v>
      </c>
      <c r="I254" s="36">
        <f t="shared" si="116"/>
        <v>0.35</v>
      </c>
      <c r="J254" s="36">
        <f t="shared" si="116"/>
        <v>0.48</v>
      </c>
      <c r="K254" s="36">
        <f t="shared" si="116"/>
        <v>0.63</v>
      </c>
      <c r="L254" s="36">
        <f t="shared" si="116"/>
        <v>0.8</v>
      </c>
      <c r="M254" s="36">
        <f t="shared" si="116"/>
        <v>0.92</v>
      </c>
      <c r="N254" s="36">
        <f t="shared" si="116"/>
        <v>1</v>
      </c>
    </row>
    <row r="255" spans="1:14" x14ac:dyDescent="0.25">
      <c r="A255" s="1">
        <f>'Input Data 2'!A255</f>
        <v>0</v>
      </c>
      <c r="B255" s="36">
        <f t="shared" ref="B255:N255" si="117">B254</f>
        <v>0</v>
      </c>
      <c r="C255" s="36">
        <f t="shared" si="117"/>
        <v>0.01</v>
      </c>
      <c r="D255" s="36">
        <f t="shared" si="117"/>
        <v>0.03</v>
      </c>
      <c r="E255" s="36">
        <f t="shared" si="117"/>
        <v>0.06</v>
      </c>
      <c r="F255" s="36">
        <f t="shared" si="117"/>
        <v>0.1</v>
      </c>
      <c r="G255" s="36">
        <f t="shared" si="117"/>
        <v>0.16</v>
      </c>
      <c r="H255" s="36">
        <f t="shared" si="117"/>
        <v>0.24</v>
      </c>
      <c r="I255" s="36">
        <f t="shared" si="117"/>
        <v>0.35</v>
      </c>
      <c r="J255" s="36">
        <f t="shared" si="117"/>
        <v>0.48</v>
      </c>
      <c r="K255" s="36">
        <f t="shared" si="117"/>
        <v>0.63</v>
      </c>
      <c r="L255" s="36">
        <f t="shared" si="117"/>
        <v>0.8</v>
      </c>
      <c r="M255" s="36">
        <f t="shared" si="117"/>
        <v>0.92</v>
      </c>
      <c r="N255" s="36">
        <f t="shared" si="117"/>
        <v>1</v>
      </c>
    </row>
    <row r="256" spans="1:14" x14ac:dyDescent="0.25">
      <c r="A256" s="1">
        <f>'Input Data 2'!A256</f>
        <v>0</v>
      </c>
      <c r="B256" s="36">
        <f t="shared" ref="B256:N256" si="118">B255</f>
        <v>0</v>
      </c>
      <c r="C256" s="36">
        <f t="shared" si="118"/>
        <v>0.01</v>
      </c>
      <c r="D256" s="36">
        <f t="shared" si="118"/>
        <v>0.03</v>
      </c>
      <c r="E256" s="36">
        <f t="shared" si="118"/>
        <v>0.06</v>
      </c>
      <c r="F256" s="36">
        <f t="shared" si="118"/>
        <v>0.1</v>
      </c>
      <c r="G256" s="36">
        <f t="shared" si="118"/>
        <v>0.16</v>
      </c>
      <c r="H256" s="36">
        <f t="shared" si="118"/>
        <v>0.24</v>
      </c>
      <c r="I256" s="36">
        <f t="shared" si="118"/>
        <v>0.35</v>
      </c>
      <c r="J256" s="36">
        <f t="shared" si="118"/>
        <v>0.48</v>
      </c>
      <c r="K256" s="36">
        <f t="shared" si="118"/>
        <v>0.63</v>
      </c>
      <c r="L256" s="36">
        <f t="shared" si="118"/>
        <v>0.8</v>
      </c>
      <c r="M256" s="36">
        <f t="shared" si="118"/>
        <v>0.92</v>
      </c>
      <c r="N256" s="36">
        <f t="shared" si="118"/>
        <v>1</v>
      </c>
    </row>
    <row r="257" spans="1:14" x14ac:dyDescent="0.25">
      <c r="A257" s="1">
        <f>'Input Data 2'!A257</f>
        <v>0</v>
      </c>
      <c r="B257" s="36">
        <f t="shared" ref="B257:N257" si="119">B256</f>
        <v>0</v>
      </c>
      <c r="C257" s="36">
        <f t="shared" si="119"/>
        <v>0.01</v>
      </c>
      <c r="D257" s="36">
        <f t="shared" si="119"/>
        <v>0.03</v>
      </c>
      <c r="E257" s="36">
        <f t="shared" si="119"/>
        <v>0.06</v>
      </c>
      <c r="F257" s="36">
        <f t="shared" si="119"/>
        <v>0.1</v>
      </c>
      <c r="G257" s="36">
        <f t="shared" si="119"/>
        <v>0.16</v>
      </c>
      <c r="H257" s="36">
        <f t="shared" si="119"/>
        <v>0.24</v>
      </c>
      <c r="I257" s="36">
        <f t="shared" si="119"/>
        <v>0.35</v>
      </c>
      <c r="J257" s="36">
        <f t="shared" si="119"/>
        <v>0.48</v>
      </c>
      <c r="K257" s="36">
        <f t="shared" si="119"/>
        <v>0.63</v>
      </c>
      <c r="L257" s="36">
        <f t="shared" si="119"/>
        <v>0.8</v>
      </c>
      <c r="M257" s="36">
        <f t="shared" si="119"/>
        <v>0.92</v>
      </c>
      <c r="N257" s="36">
        <f t="shared" si="119"/>
        <v>1</v>
      </c>
    </row>
    <row r="258" spans="1:14" x14ac:dyDescent="0.25">
      <c r="A258" s="1">
        <f>'Input Data 2'!A258</f>
        <v>0</v>
      </c>
      <c r="B258" s="36">
        <f t="shared" ref="B258:N258" si="120">B257</f>
        <v>0</v>
      </c>
      <c r="C258" s="36">
        <f t="shared" si="120"/>
        <v>0.01</v>
      </c>
      <c r="D258" s="36">
        <f t="shared" si="120"/>
        <v>0.03</v>
      </c>
      <c r="E258" s="36">
        <f t="shared" si="120"/>
        <v>0.06</v>
      </c>
      <c r="F258" s="36">
        <f t="shared" si="120"/>
        <v>0.1</v>
      </c>
      <c r="G258" s="36">
        <f t="shared" si="120"/>
        <v>0.16</v>
      </c>
      <c r="H258" s="36">
        <f t="shared" si="120"/>
        <v>0.24</v>
      </c>
      <c r="I258" s="36">
        <f t="shared" si="120"/>
        <v>0.35</v>
      </c>
      <c r="J258" s="36">
        <f t="shared" si="120"/>
        <v>0.48</v>
      </c>
      <c r="K258" s="36">
        <f t="shared" si="120"/>
        <v>0.63</v>
      </c>
      <c r="L258" s="36">
        <f t="shared" si="120"/>
        <v>0.8</v>
      </c>
      <c r="M258" s="36">
        <f t="shared" si="120"/>
        <v>0.92</v>
      </c>
      <c r="N258" s="36">
        <f t="shared" si="120"/>
        <v>1</v>
      </c>
    </row>
    <row r="259" spans="1:14" x14ac:dyDescent="0.25">
      <c r="A259" s="1">
        <f>'Input Data 2'!A259</f>
        <v>0</v>
      </c>
      <c r="B259" s="36">
        <f t="shared" ref="B259:N259" si="121">B258</f>
        <v>0</v>
      </c>
      <c r="C259" s="36">
        <f t="shared" si="121"/>
        <v>0.01</v>
      </c>
      <c r="D259" s="36">
        <f t="shared" si="121"/>
        <v>0.03</v>
      </c>
      <c r="E259" s="36">
        <f t="shared" si="121"/>
        <v>0.06</v>
      </c>
      <c r="F259" s="36">
        <f t="shared" si="121"/>
        <v>0.1</v>
      </c>
      <c r="G259" s="36">
        <f t="shared" si="121"/>
        <v>0.16</v>
      </c>
      <c r="H259" s="36">
        <f t="shared" si="121"/>
        <v>0.24</v>
      </c>
      <c r="I259" s="36">
        <f t="shared" si="121"/>
        <v>0.35</v>
      </c>
      <c r="J259" s="36">
        <f t="shared" si="121"/>
        <v>0.48</v>
      </c>
      <c r="K259" s="36">
        <f t="shared" si="121"/>
        <v>0.63</v>
      </c>
      <c r="L259" s="36">
        <f t="shared" si="121"/>
        <v>0.8</v>
      </c>
      <c r="M259" s="36">
        <f t="shared" si="121"/>
        <v>0.92</v>
      </c>
      <c r="N259" s="36">
        <f t="shared" si="121"/>
        <v>1</v>
      </c>
    </row>
    <row r="260" spans="1:14" x14ac:dyDescent="0.25">
      <c r="A260" s="1">
        <f>'Input Data 2'!A260</f>
        <v>0</v>
      </c>
      <c r="B260" s="36">
        <f t="shared" ref="B260:N260" si="122">B259</f>
        <v>0</v>
      </c>
      <c r="C260" s="36">
        <f t="shared" si="122"/>
        <v>0.01</v>
      </c>
      <c r="D260" s="36">
        <f t="shared" si="122"/>
        <v>0.03</v>
      </c>
      <c r="E260" s="36">
        <f t="shared" si="122"/>
        <v>0.06</v>
      </c>
      <c r="F260" s="36">
        <f t="shared" si="122"/>
        <v>0.1</v>
      </c>
      <c r="G260" s="36">
        <f t="shared" si="122"/>
        <v>0.16</v>
      </c>
      <c r="H260" s="36">
        <f t="shared" si="122"/>
        <v>0.24</v>
      </c>
      <c r="I260" s="36">
        <f t="shared" si="122"/>
        <v>0.35</v>
      </c>
      <c r="J260" s="36">
        <f t="shared" si="122"/>
        <v>0.48</v>
      </c>
      <c r="K260" s="36">
        <f t="shared" si="122"/>
        <v>0.63</v>
      </c>
      <c r="L260" s="36">
        <f t="shared" si="122"/>
        <v>0.8</v>
      </c>
      <c r="M260" s="36">
        <f t="shared" si="122"/>
        <v>0.92</v>
      </c>
      <c r="N260" s="36">
        <f t="shared" si="122"/>
        <v>1</v>
      </c>
    </row>
    <row r="261" spans="1:14" x14ac:dyDescent="0.25">
      <c r="A261" s="1">
        <f>'Input Data 2'!A261</f>
        <v>0</v>
      </c>
      <c r="B261" s="36">
        <f t="shared" ref="B261:N261" si="123">B260</f>
        <v>0</v>
      </c>
      <c r="C261" s="36">
        <f t="shared" si="123"/>
        <v>0.01</v>
      </c>
      <c r="D261" s="36">
        <f t="shared" si="123"/>
        <v>0.03</v>
      </c>
      <c r="E261" s="36">
        <f t="shared" si="123"/>
        <v>0.06</v>
      </c>
      <c r="F261" s="36">
        <f t="shared" si="123"/>
        <v>0.1</v>
      </c>
      <c r="G261" s="36">
        <f t="shared" si="123"/>
        <v>0.16</v>
      </c>
      <c r="H261" s="36">
        <f t="shared" si="123"/>
        <v>0.24</v>
      </c>
      <c r="I261" s="36">
        <f t="shared" si="123"/>
        <v>0.35</v>
      </c>
      <c r="J261" s="36">
        <f t="shared" si="123"/>
        <v>0.48</v>
      </c>
      <c r="K261" s="36">
        <f t="shared" si="123"/>
        <v>0.63</v>
      </c>
      <c r="L261" s="36">
        <f t="shared" si="123"/>
        <v>0.8</v>
      </c>
      <c r="M261" s="36">
        <f t="shared" si="123"/>
        <v>0.92</v>
      </c>
      <c r="N261" s="36">
        <f t="shared" si="123"/>
        <v>1</v>
      </c>
    </row>
    <row r="262" spans="1:14" x14ac:dyDescent="0.25">
      <c r="A262" s="1">
        <f>'Input Data 2'!A262</f>
        <v>0</v>
      </c>
      <c r="B262" s="36">
        <f t="shared" ref="B262:N262" si="124">B261</f>
        <v>0</v>
      </c>
      <c r="C262" s="36">
        <f t="shared" si="124"/>
        <v>0.01</v>
      </c>
      <c r="D262" s="36">
        <f t="shared" si="124"/>
        <v>0.03</v>
      </c>
      <c r="E262" s="36">
        <f t="shared" si="124"/>
        <v>0.06</v>
      </c>
      <c r="F262" s="36">
        <f t="shared" si="124"/>
        <v>0.1</v>
      </c>
      <c r="G262" s="36">
        <f t="shared" si="124"/>
        <v>0.16</v>
      </c>
      <c r="H262" s="36">
        <f t="shared" si="124"/>
        <v>0.24</v>
      </c>
      <c r="I262" s="36">
        <f t="shared" si="124"/>
        <v>0.35</v>
      </c>
      <c r="J262" s="36">
        <f t="shared" si="124"/>
        <v>0.48</v>
      </c>
      <c r="K262" s="36">
        <f t="shared" si="124"/>
        <v>0.63</v>
      </c>
      <c r="L262" s="36">
        <f t="shared" si="124"/>
        <v>0.8</v>
      </c>
      <c r="M262" s="36">
        <f t="shared" si="124"/>
        <v>0.92</v>
      </c>
      <c r="N262" s="36">
        <f t="shared" si="124"/>
        <v>1</v>
      </c>
    </row>
    <row r="263" spans="1:14" x14ac:dyDescent="0.25">
      <c r="A263" s="1">
        <f>'Input Data 2'!A263</f>
        <v>0</v>
      </c>
      <c r="B263" s="36">
        <f t="shared" ref="B263:N263" si="125">B262</f>
        <v>0</v>
      </c>
      <c r="C263" s="36">
        <f t="shared" si="125"/>
        <v>0.01</v>
      </c>
      <c r="D263" s="36">
        <f t="shared" si="125"/>
        <v>0.03</v>
      </c>
      <c r="E263" s="36">
        <f t="shared" si="125"/>
        <v>0.06</v>
      </c>
      <c r="F263" s="36">
        <f t="shared" si="125"/>
        <v>0.1</v>
      </c>
      <c r="G263" s="36">
        <f t="shared" si="125"/>
        <v>0.16</v>
      </c>
      <c r="H263" s="36">
        <f t="shared" si="125"/>
        <v>0.24</v>
      </c>
      <c r="I263" s="36">
        <f t="shared" si="125"/>
        <v>0.35</v>
      </c>
      <c r="J263" s="36">
        <f t="shared" si="125"/>
        <v>0.48</v>
      </c>
      <c r="K263" s="36">
        <f t="shared" si="125"/>
        <v>0.63</v>
      </c>
      <c r="L263" s="36">
        <f t="shared" si="125"/>
        <v>0.8</v>
      </c>
      <c r="M263" s="36">
        <f t="shared" si="125"/>
        <v>0.92</v>
      </c>
      <c r="N263" s="36">
        <f t="shared" si="125"/>
        <v>1</v>
      </c>
    </row>
    <row r="264" spans="1:14" x14ac:dyDescent="0.25">
      <c r="A264" s="1">
        <f>'Input Data 2'!A264</f>
        <v>0</v>
      </c>
      <c r="B264" s="36">
        <f t="shared" ref="B264:N264" si="126">B263</f>
        <v>0</v>
      </c>
      <c r="C264" s="36">
        <f t="shared" si="126"/>
        <v>0.01</v>
      </c>
      <c r="D264" s="36">
        <f t="shared" si="126"/>
        <v>0.03</v>
      </c>
      <c r="E264" s="36">
        <f t="shared" si="126"/>
        <v>0.06</v>
      </c>
      <c r="F264" s="36">
        <f t="shared" si="126"/>
        <v>0.1</v>
      </c>
      <c r="G264" s="36">
        <f t="shared" si="126"/>
        <v>0.16</v>
      </c>
      <c r="H264" s="36">
        <f t="shared" si="126"/>
        <v>0.24</v>
      </c>
      <c r="I264" s="36">
        <f t="shared" si="126"/>
        <v>0.35</v>
      </c>
      <c r="J264" s="36">
        <f t="shared" si="126"/>
        <v>0.48</v>
      </c>
      <c r="K264" s="36">
        <f t="shared" si="126"/>
        <v>0.63</v>
      </c>
      <c r="L264" s="36">
        <f t="shared" si="126"/>
        <v>0.8</v>
      </c>
      <c r="M264" s="36">
        <f t="shared" si="126"/>
        <v>0.92</v>
      </c>
      <c r="N264" s="36">
        <f t="shared" si="126"/>
        <v>1</v>
      </c>
    </row>
    <row r="265" spans="1:14" x14ac:dyDescent="0.25">
      <c r="A265" s="1">
        <f>'Input Data 2'!A265</f>
        <v>0</v>
      </c>
      <c r="B265" s="36">
        <f t="shared" ref="B265:N265" si="127">B264</f>
        <v>0</v>
      </c>
      <c r="C265" s="36">
        <f t="shared" si="127"/>
        <v>0.01</v>
      </c>
      <c r="D265" s="36">
        <f t="shared" si="127"/>
        <v>0.03</v>
      </c>
      <c r="E265" s="36">
        <f t="shared" si="127"/>
        <v>0.06</v>
      </c>
      <c r="F265" s="36">
        <f t="shared" si="127"/>
        <v>0.1</v>
      </c>
      <c r="G265" s="36">
        <f t="shared" si="127"/>
        <v>0.16</v>
      </c>
      <c r="H265" s="36">
        <f t="shared" si="127"/>
        <v>0.24</v>
      </c>
      <c r="I265" s="36">
        <f t="shared" si="127"/>
        <v>0.35</v>
      </c>
      <c r="J265" s="36">
        <f t="shared" si="127"/>
        <v>0.48</v>
      </c>
      <c r="K265" s="36">
        <f t="shared" si="127"/>
        <v>0.63</v>
      </c>
      <c r="L265" s="36">
        <f t="shared" si="127"/>
        <v>0.8</v>
      </c>
      <c r="M265" s="36">
        <f t="shared" si="127"/>
        <v>0.92</v>
      </c>
      <c r="N265" s="36">
        <f t="shared" si="127"/>
        <v>1</v>
      </c>
    </row>
    <row r="266" spans="1:14" x14ac:dyDescent="0.25">
      <c r="A266" s="1">
        <f>'Input Data 2'!A266</f>
        <v>0</v>
      </c>
      <c r="B266" s="36">
        <f t="shared" ref="B266:N266" si="128">B265</f>
        <v>0</v>
      </c>
      <c r="C266" s="36">
        <f t="shared" si="128"/>
        <v>0.01</v>
      </c>
      <c r="D266" s="36">
        <f t="shared" si="128"/>
        <v>0.03</v>
      </c>
      <c r="E266" s="36">
        <f t="shared" si="128"/>
        <v>0.06</v>
      </c>
      <c r="F266" s="36">
        <f t="shared" si="128"/>
        <v>0.1</v>
      </c>
      <c r="G266" s="36">
        <f t="shared" si="128"/>
        <v>0.16</v>
      </c>
      <c r="H266" s="36">
        <f t="shared" si="128"/>
        <v>0.24</v>
      </c>
      <c r="I266" s="36">
        <f t="shared" si="128"/>
        <v>0.35</v>
      </c>
      <c r="J266" s="36">
        <f t="shared" si="128"/>
        <v>0.48</v>
      </c>
      <c r="K266" s="36">
        <f t="shared" si="128"/>
        <v>0.63</v>
      </c>
      <c r="L266" s="36">
        <f t="shared" si="128"/>
        <v>0.8</v>
      </c>
      <c r="M266" s="36">
        <f t="shared" si="128"/>
        <v>0.92</v>
      </c>
      <c r="N266" s="36">
        <f t="shared" si="128"/>
        <v>1</v>
      </c>
    </row>
    <row r="267" spans="1:14" x14ac:dyDescent="0.25">
      <c r="A267" s="1">
        <f>'Input Data 2'!A267</f>
        <v>0</v>
      </c>
      <c r="B267" s="36">
        <f t="shared" ref="B267:N267" si="129">B266</f>
        <v>0</v>
      </c>
      <c r="C267" s="36">
        <f t="shared" si="129"/>
        <v>0.01</v>
      </c>
      <c r="D267" s="36">
        <f t="shared" si="129"/>
        <v>0.03</v>
      </c>
      <c r="E267" s="36">
        <f t="shared" si="129"/>
        <v>0.06</v>
      </c>
      <c r="F267" s="36">
        <f t="shared" si="129"/>
        <v>0.1</v>
      </c>
      <c r="G267" s="36">
        <f t="shared" si="129"/>
        <v>0.16</v>
      </c>
      <c r="H267" s="36">
        <f t="shared" si="129"/>
        <v>0.24</v>
      </c>
      <c r="I267" s="36">
        <f t="shared" si="129"/>
        <v>0.35</v>
      </c>
      <c r="J267" s="36">
        <f t="shared" si="129"/>
        <v>0.48</v>
      </c>
      <c r="K267" s="36">
        <f t="shared" si="129"/>
        <v>0.63</v>
      </c>
      <c r="L267" s="36">
        <f t="shared" si="129"/>
        <v>0.8</v>
      </c>
      <c r="M267" s="36">
        <f t="shared" si="129"/>
        <v>0.92</v>
      </c>
      <c r="N267" s="36">
        <f t="shared" si="129"/>
        <v>1</v>
      </c>
    </row>
    <row r="268" spans="1:14" x14ac:dyDescent="0.25">
      <c r="A268" s="1">
        <f>'Input Data 2'!A268</f>
        <v>0</v>
      </c>
      <c r="B268" s="36">
        <f t="shared" ref="B268:N268" si="130">B267</f>
        <v>0</v>
      </c>
      <c r="C268" s="36">
        <f t="shared" si="130"/>
        <v>0.01</v>
      </c>
      <c r="D268" s="36">
        <f t="shared" si="130"/>
        <v>0.03</v>
      </c>
      <c r="E268" s="36">
        <f t="shared" si="130"/>
        <v>0.06</v>
      </c>
      <c r="F268" s="36">
        <f t="shared" si="130"/>
        <v>0.1</v>
      </c>
      <c r="G268" s="36">
        <f t="shared" si="130"/>
        <v>0.16</v>
      </c>
      <c r="H268" s="36">
        <f t="shared" si="130"/>
        <v>0.24</v>
      </c>
      <c r="I268" s="36">
        <f t="shared" si="130"/>
        <v>0.35</v>
      </c>
      <c r="J268" s="36">
        <f t="shared" si="130"/>
        <v>0.48</v>
      </c>
      <c r="K268" s="36">
        <f t="shared" si="130"/>
        <v>0.63</v>
      </c>
      <c r="L268" s="36">
        <f t="shared" si="130"/>
        <v>0.8</v>
      </c>
      <c r="M268" s="36">
        <f t="shared" si="130"/>
        <v>0.92</v>
      </c>
      <c r="N268" s="36">
        <f t="shared" si="130"/>
        <v>1</v>
      </c>
    </row>
    <row r="269" spans="1:14" x14ac:dyDescent="0.25">
      <c r="A269" s="1">
        <f>'Input Data 2'!A269</f>
        <v>0</v>
      </c>
      <c r="B269" s="36">
        <f t="shared" ref="B269:N269" si="131">B268</f>
        <v>0</v>
      </c>
      <c r="C269" s="36">
        <f t="shared" si="131"/>
        <v>0.01</v>
      </c>
      <c r="D269" s="36">
        <f t="shared" si="131"/>
        <v>0.03</v>
      </c>
      <c r="E269" s="36">
        <f t="shared" si="131"/>
        <v>0.06</v>
      </c>
      <c r="F269" s="36">
        <f t="shared" si="131"/>
        <v>0.1</v>
      </c>
      <c r="G269" s="36">
        <f t="shared" si="131"/>
        <v>0.16</v>
      </c>
      <c r="H269" s="36">
        <f t="shared" si="131"/>
        <v>0.24</v>
      </c>
      <c r="I269" s="36">
        <f t="shared" si="131"/>
        <v>0.35</v>
      </c>
      <c r="J269" s="36">
        <f t="shared" si="131"/>
        <v>0.48</v>
      </c>
      <c r="K269" s="36">
        <f t="shared" si="131"/>
        <v>0.63</v>
      </c>
      <c r="L269" s="36">
        <f t="shared" si="131"/>
        <v>0.8</v>
      </c>
      <c r="M269" s="36">
        <f t="shared" si="131"/>
        <v>0.92</v>
      </c>
      <c r="N269" s="36">
        <f t="shared" si="131"/>
        <v>1</v>
      </c>
    </row>
  </sheetData>
  <pageMargins left="0.5" right="0.5" top="0.5" bottom="0.5" header="0.3" footer="0.3"/>
  <pageSetup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339"/>
  <sheetViews>
    <sheetView workbookViewId="0">
      <selection activeCell="A5" sqref="A5:C5"/>
    </sheetView>
  </sheetViews>
  <sheetFormatPr defaultRowHeight="15" x14ac:dyDescent="0.25"/>
  <sheetData>
    <row r="1" spans="1:3" x14ac:dyDescent="0.25">
      <c r="A1" t="s">
        <v>13</v>
      </c>
    </row>
    <row r="2" spans="1:3" x14ac:dyDescent="0.25">
      <c r="B2" s="1">
        <f>'Input Data 3'!G22/1000</f>
        <v>8.3783529825650158E-3</v>
      </c>
      <c r="C2" s="1">
        <f>'Input Data 3'!G23/1000</f>
        <v>2.1357437666720554E-2</v>
      </c>
    </row>
    <row r="3" spans="1:3" x14ac:dyDescent="0.25">
      <c r="A3" s="16" t="s">
        <v>17</v>
      </c>
      <c r="B3" s="16" t="s">
        <v>17</v>
      </c>
      <c r="C3" s="15" t="s">
        <v>17</v>
      </c>
    </row>
    <row r="4" spans="1:3" x14ac:dyDescent="0.25">
      <c r="A4" s="4" t="s">
        <v>0</v>
      </c>
      <c r="B4" s="4" t="s">
        <v>14</v>
      </c>
      <c r="C4" s="4" t="s">
        <v>15</v>
      </c>
    </row>
    <row r="5" spans="1:3" x14ac:dyDescent="0.25">
      <c r="A5" s="39">
        <f>'Input Data 2'!A5</f>
        <v>0</v>
      </c>
      <c r="B5" s="39">
        <f>IF(ISTEXT($A5),"",B$2)</f>
        <v>8.3783529825650158E-3</v>
      </c>
      <c r="C5" s="39">
        <f>IF(ISTEXT($A5),"",C$2)</f>
        <v>2.1357437666720554E-2</v>
      </c>
    </row>
    <row r="6" spans="1:3" x14ac:dyDescent="0.25">
      <c r="A6" s="1">
        <f>'Input Data 2'!A6</f>
        <v>0.2</v>
      </c>
      <c r="B6" s="1">
        <f t="shared" ref="B6:C37" si="0">IF(ISTEXT($A6),"",B$2)</f>
        <v>8.3783529825650158E-3</v>
      </c>
      <c r="C6" s="1">
        <f t="shared" si="0"/>
        <v>2.1357437666720554E-2</v>
      </c>
    </row>
    <row r="7" spans="1:3" x14ac:dyDescent="0.25">
      <c r="A7" s="1">
        <f>'Input Data 2'!A7</f>
        <v>0.4</v>
      </c>
      <c r="B7" s="1">
        <f t="shared" si="0"/>
        <v>8.3783529825650158E-3</v>
      </c>
      <c r="C7" s="1">
        <f t="shared" si="0"/>
        <v>2.1357437666720554E-2</v>
      </c>
    </row>
    <row r="8" spans="1:3" x14ac:dyDescent="0.25">
      <c r="A8" s="1">
        <f>'Input Data 2'!A8</f>
        <v>0.60000000000000009</v>
      </c>
      <c r="B8" s="1">
        <f t="shared" si="0"/>
        <v>8.3783529825650158E-3</v>
      </c>
      <c r="C8" s="1">
        <f t="shared" si="0"/>
        <v>2.1357437666720554E-2</v>
      </c>
    </row>
    <row r="9" spans="1:3" x14ac:dyDescent="0.25">
      <c r="A9" s="1">
        <f>'Input Data 2'!A9</f>
        <v>0.8</v>
      </c>
      <c r="B9" s="1">
        <f t="shared" si="0"/>
        <v>8.3783529825650158E-3</v>
      </c>
      <c r="C9" s="1">
        <f t="shared" si="0"/>
        <v>2.1357437666720554E-2</v>
      </c>
    </row>
    <row r="10" spans="1:3" x14ac:dyDescent="0.25">
      <c r="A10" s="1">
        <f>'Input Data 2'!A10</f>
        <v>1</v>
      </c>
      <c r="B10" s="1">
        <f t="shared" si="0"/>
        <v>8.3783529825650158E-3</v>
      </c>
      <c r="C10" s="1">
        <f t="shared" si="0"/>
        <v>2.1357437666720554E-2</v>
      </c>
    </row>
    <row r="11" spans="1:3" x14ac:dyDescent="0.25">
      <c r="A11" s="1">
        <f>'Input Data 2'!A11</f>
        <v>1.2</v>
      </c>
      <c r="B11" s="1">
        <f t="shared" si="0"/>
        <v>8.3783529825650158E-3</v>
      </c>
      <c r="C11" s="1">
        <f t="shared" si="0"/>
        <v>2.1357437666720554E-2</v>
      </c>
    </row>
    <row r="12" spans="1:3" x14ac:dyDescent="0.25">
      <c r="A12" s="1">
        <f>'Input Data 2'!A12</f>
        <v>1.4</v>
      </c>
      <c r="B12" s="1">
        <f t="shared" si="0"/>
        <v>8.3783529825650158E-3</v>
      </c>
      <c r="C12" s="1">
        <f t="shared" si="0"/>
        <v>2.1357437666720554E-2</v>
      </c>
    </row>
    <row r="13" spans="1:3" x14ac:dyDescent="0.25">
      <c r="A13" s="1">
        <f>'Input Data 2'!A13</f>
        <v>1.5999999999999999</v>
      </c>
      <c r="B13" s="1">
        <f t="shared" si="0"/>
        <v>8.3783529825650158E-3</v>
      </c>
      <c r="C13" s="1">
        <f t="shared" si="0"/>
        <v>2.1357437666720554E-2</v>
      </c>
    </row>
    <row r="14" spans="1:3" x14ac:dyDescent="0.25">
      <c r="A14" s="1">
        <f>'Input Data 2'!A14</f>
        <v>1.7999999999999998</v>
      </c>
      <c r="B14" s="1">
        <f t="shared" si="0"/>
        <v>8.3783529825650158E-3</v>
      </c>
      <c r="C14" s="1">
        <f t="shared" si="0"/>
        <v>2.1357437666720554E-2</v>
      </c>
    </row>
    <row r="15" spans="1:3" x14ac:dyDescent="0.25">
      <c r="A15" s="1">
        <f>'Input Data 2'!A15</f>
        <v>1.9999999999999998</v>
      </c>
      <c r="B15" s="1">
        <f t="shared" si="0"/>
        <v>8.3783529825650158E-3</v>
      </c>
      <c r="C15" s="1">
        <f t="shared" si="0"/>
        <v>2.1357437666720554E-2</v>
      </c>
    </row>
    <row r="16" spans="1:3" x14ac:dyDescent="0.25">
      <c r="A16" s="1">
        <f>'Input Data 2'!A16</f>
        <v>2.1999999999999997</v>
      </c>
      <c r="B16" s="1">
        <f t="shared" si="0"/>
        <v>8.3783529825650158E-3</v>
      </c>
      <c r="C16" s="1">
        <f t="shared" si="0"/>
        <v>2.1357437666720554E-2</v>
      </c>
    </row>
    <row r="17" spans="1:3" x14ac:dyDescent="0.25">
      <c r="A17" s="1">
        <f>'Input Data 2'!A17</f>
        <v>2.4</v>
      </c>
      <c r="B17" s="1">
        <f t="shared" si="0"/>
        <v>8.3783529825650158E-3</v>
      </c>
      <c r="C17" s="1">
        <f t="shared" si="0"/>
        <v>2.1357437666720554E-2</v>
      </c>
    </row>
    <row r="18" spans="1:3" x14ac:dyDescent="0.25">
      <c r="A18" s="1">
        <f>'Input Data 2'!A18</f>
        <v>2.6</v>
      </c>
      <c r="B18" s="1">
        <f t="shared" si="0"/>
        <v>8.3783529825650158E-3</v>
      </c>
      <c r="C18" s="1">
        <f t="shared" si="0"/>
        <v>2.1357437666720554E-2</v>
      </c>
    </row>
    <row r="19" spans="1:3" x14ac:dyDescent="0.25">
      <c r="A19" s="1">
        <f>'Input Data 2'!A19</f>
        <v>2.8000000000000003</v>
      </c>
      <c r="B19" s="1">
        <f t="shared" si="0"/>
        <v>8.3783529825650158E-3</v>
      </c>
      <c r="C19" s="1">
        <f t="shared" si="0"/>
        <v>2.1357437666720554E-2</v>
      </c>
    </row>
    <row r="20" spans="1:3" x14ac:dyDescent="0.25">
      <c r="A20" s="1">
        <f>'Input Data 2'!A20</f>
        <v>3.0000000000000004</v>
      </c>
      <c r="B20" s="1">
        <f t="shared" si="0"/>
        <v>8.3783529825650158E-3</v>
      </c>
      <c r="C20" s="1">
        <f t="shared" si="0"/>
        <v>2.1357437666720554E-2</v>
      </c>
    </row>
    <row r="21" spans="1:3" x14ac:dyDescent="0.25">
      <c r="A21" s="1">
        <f>'Input Data 2'!A21</f>
        <v>3.2000000000000006</v>
      </c>
      <c r="B21" s="1">
        <f t="shared" si="0"/>
        <v>8.3783529825650158E-3</v>
      </c>
      <c r="C21" s="1">
        <f t="shared" si="0"/>
        <v>2.1357437666720554E-2</v>
      </c>
    </row>
    <row r="22" spans="1:3" x14ac:dyDescent="0.25">
      <c r="A22" s="1">
        <f>'Input Data 2'!A22</f>
        <v>3.4000000000000008</v>
      </c>
      <c r="B22" s="1">
        <f t="shared" si="0"/>
        <v>8.3783529825650158E-3</v>
      </c>
      <c r="C22" s="1">
        <f t="shared" si="0"/>
        <v>2.1357437666720554E-2</v>
      </c>
    </row>
    <row r="23" spans="1:3" x14ac:dyDescent="0.25">
      <c r="A23" s="1">
        <f>'Input Data 2'!A23</f>
        <v>3.600000000000001</v>
      </c>
      <c r="B23" s="1">
        <f t="shared" si="0"/>
        <v>8.3783529825650158E-3</v>
      </c>
      <c r="C23" s="1">
        <f t="shared" si="0"/>
        <v>2.1357437666720554E-2</v>
      </c>
    </row>
    <row r="24" spans="1:3" x14ac:dyDescent="0.25">
      <c r="A24" s="1">
        <f>'Input Data 2'!A24</f>
        <v>3.8000000000000012</v>
      </c>
      <c r="B24" s="1">
        <f t="shared" si="0"/>
        <v>8.3783529825650158E-3</v>
      </c>
      <c r="C24" s="1">
        <f t="shared" si="0"/>
        <v>2.1357437666720554E-2</v>
      </c>
    </row>
    <row r="25" spans="1:3" x14ac:dyDescent="0.25">
      <c r="A25" s="1">
        <f>'Input Data 2'!A25</f>
        <v>4.0000000000000009</v>
      </c>
      <c r="B25" s="1">
        <f t="shared" si="0"/>
        <v>8.3783529825650158E-3</v>
      </c>
      <c r="C25" s="1">
        <f t="shared" si="0"/>
        <v>2.1357437666720554E-2</v>
      </c>
    </row>
    <row r="26" spans="1:3" x14ac:dyDescent="0.25">
      <c r="A26" s="1">
        <f>'Input Data 2'!A26</f>
        <v>4.2000000000000011</v>
      </c>
      <c r="B26" s="1">
        <f t="shared" si="0"/>
        <v>8.3783529825650158E-3</v>
      </c>
      <c r="C26" s="1">
        <f t="shared" si="0"/>
        <v>2.1357437666720554E-2</v>
      </c>
    </row>
    <row r="27" spans="1:3" x14ac:dyDescent="0.25">
      <c r="A27" s="1">
        <f>'Input Data 2'!A27</f>
        <v>4.4000000000000012</v>
      </c>
      <c r="B27" s="1">
        <f t="shared" si="0"/>
        <v>8.3783529825650158E-3</v>
      </c>
      <c r="C27" s="1">
        <f t="shared" si="0"/>
        <v>2.1357437666720554E-2</v>
      </c>
    </row>
    <row r="28" spans="1:3" x14ac:dyDescent="0.25">
      <c r="A28" s="1">
        <f>'Input Data 2'!A28</f>
        <v>4.6000000000000014</v>
      </c>
      <c r="B28" s="1">
        <f t="shared" si="0"/>
        <v>8.3783529825650158E-3</v>
      </c>
      <c r="C28" s="1">
        <f t="shared" si="0"/>
        <v>2.1357437666720554E-2</v>
      </c>
    </row>
    <row r="29" spans="1:3" x14ac:dyDescent="0.25">
      <c r="A29" s="1">
        <f>'Input Data 2'!A29</f>
        <v>4.8000000000000016</v>
      </c>
      <c r="B29" s="1">
        <f t="shared" si="0"/>
        <v>8.3783529825650158E-3</v>
      </c>
      <c r="C29" s="1">
        <f t="shared" si="0"/>
        <v>2.1357437666720554E-2</v>
      </c>
    </row>
    <row r="30" spans="1:3" x14ac:dyDescent="0.25">
      <c r="A30" s="1">
        <f>'Input Data 2'!A30</f>
        <v>5.0000000000000018</v>
      </c>
      <c r="B30" s="1">
        <f t="shared" si="0"/>
        <v>8.3783529825650158E-3</v>
      </c>
      <c r="C30" s="1">
        <f t="shared" si="0"/>
        <v>2.1357437666720554E-2</v>
      </c>
    </row>
    <row r="31" spans="1:3" x14ac:dyDescent="0.25">
      <c r="A31" s="1">
        <f>'Input Data 2'!A31</f>
        <v>5.200000000000002</v>
      </c>
      <c r="B31" s="1">
        <f t="shared" si="0"/>
        <v>8.3783529825650158E-3</v>
      </c>
      <c r="C31" s="1">
        <f t="shared" si="0"/>
        <v>2.1357437666720554E-2</v>
      </c>
    </row>
    <row r="32" spans="1:3" x14ac:dyDescent="0.25">
      <c r="A32" s="1">
        <f>'Input Data 2'!A32</f>
        <v>5.4000000000000021</v>
      </c>
      <c r="B32" s="1">
        <f t="shared" si="0"/>
        <v>8.3783529825650158E-3</v>
      </c>
      <c r="C32" s="1">
        <f t="shared" si="0"/>
        <v>2.1357437666720554E-2</v>
      </c>
    </row>
    <row r="33" spans="1:3" x14ac:dyDescent="0.25">
      <c r="A33" s="1">
        <f>'Input Data 2'!A33</f>
        <v>5.6000000000000023</v>
      </c>
      <c r="B33" s="1">
        <f t="shared" si="0"/>
        <v>8.3783529825650158E-3</v>
      </c>
      <c r="C33" s="1">
        <f t="shared" si="0"/>
        <v>2.1357437666720554E-2</v>
      </c>
    </row>
    <row r="34" spans="1:3" x14ac:dyDescent="0.25">
      <c r="A34" s="1">
        <f>'Input Data 2'!A34</f>
        <v>5.8000000000000025</v>
      </c>
      <c r="B34" s="1">
        <f t="shared" si="0"/>
        <v>8.3783529825650158E-3</v>
      </c>
      <c r="C34" s="1">
        <f t="shared" si="0"/>
        <v>2.1357437666720554E-2</v>
      </c>
    </row>
    <row r="35" spans="1:3" x14ac:dyDescent="0.25">
      <c r="A35" s="1">
        <f>'Input Data 2'!A35</f>
        <v>6.0000000000000027</v>
      </c>
      <c r="B35" s="1">
        <f t="shared" si="0"/>
        <v>8.3783529825650158E-3</v>
      </c>
      <c r="C35" s="1">
        <f t="shared" si="0"/>
        <v>2.1357437666720554E-2</v>
      </c>
    </row>
    <row r="36" spans="1:3" x14ac:dyDescent="0.25">
      <c r="A36" s="1">
        <f>'Input Data 2'!A36</f>
        <v>6.2000000000000028</v>
      </c>
      <c r="B36" s="1">
        <f t="shared" si="0"/>
        <v>8.3783529825650158E-3</v>
      </c>
      <c r="C36" s="1">
        <f t="shared" si="0"/>
        <v>2.1357437666720554E-2</v>
      </c>
    </row>
    <row r="37" spans="1:3" x14ac:dyDescent="0.25">
      <c r="A37" s="1">
        <f>'Input Data 2'!A37</f>
        <v>6.400000000000003</v>
      </c>
      <c r="B37" s="1">
        <f t="shared" si="0"/>
        <v>8.3783529825650158E-3</v>
      </c>
      <c r="C37" s="1">
        <f t="shared" si="0"/>
        <v>2.1357437666720554E-2</v>
      </c>
    </row>
    <row r="38" spans="1:3" x14ac:dyDescent="0.25">
      <c r="A38" s="1">
        <f>'Input Data 2'!A38</f>
        <v>6.6000000000000032</v>
      </c>
      <c r="B38" s="1">
        <f t="shared" ref="B38:C54" si="1">IF(ISTEXT($A38),"",B$2)</f>
        <v>8.3783529825650158E-3</v>
      </c>
      <c r="C38" s="1">
        <f t="shared" si="1"/>
        <v>2.1357437666720554E-2</v>
      </c>
    </row>
    <row r="39" spans="1:3" x14ac:dyDescent="0.25">
      <c r="A39" s="1">
        <f>'Input Data 2'!A39</f>
        <v>6.8000000000000034</v>
      </c>
      <c r="B39" s="1">
        <f t="shared" si="1"/>
        <v>8.3783529825650158E-3</v>
      </c>
      <c r="C39" s="1">
        <f t="shared" si="1"/>
        <v>2.1357437666720554E-2</v>
      </c>
    </row>
    <row r="40" spans="1:3" x14ac:dyDescent="0.25">
      <c r="A40" s="1">
        <f>'Input Data 2'!A40</f>
        <v>7.0000000000000036</v>
      </c>
      <c r="B40" s="1">
        <f t="shared" si="1"/>
        <v>8.3783529825650158E-3</v>
      </c>
      <c r="C40" s="1">
        <f t="shared" si="1"/>
        <v>2.1357437666720554E-2</v>
      </c>
    </row>
    <row r="41" spans="1:3" x14ac:dyDescent="0.25">
      <c r="A41" s="1">
        <f>'Input Data 2'!A41</f>
        <v>7.2000000000000037</v>
      </c>
      <c r="B41" s="1">
        <f t="shared" si="1"/>
        <v>8.3783529825650158E-3</v>
      </c>
      <c r="C41" s="1">
        <f t="shared" si="1"/>
        <v>2.1357437666720554E-2</v>
      </c>
    </row>
    <row r="42" spans="1:3" x14ac:dyDescent="0.25">
      <c r="A42" s="1">
        <f>'Input Data 2'!A42</f>
        <v>7.4000000000000039</v>
      </c>
      <c r="B42" s="1">
        <f t="shared" si="1"/>
        <v>8.3783529825650158E-3</v>
      </c>
      <c r="C42" s="1">
        <f t="shared" si="1"/>
        <v>2.1357437666720554E-2</v>
      </c>
    </row>
    <row r="43" spans="1:3" x14ac:dyDescent="0.25">
      <c r="A43" s="1">
        <f>'Input Data 2'!A43</f>
        <v>7.6000000000000041</v>
      </c>
      <c r="B43" s="1">
        <f t="shared" si="1"/>
        <v>8.3783529825650158E-3</v>
      </c>
      <c r="C43" s="1">
        <f t="shared" si="1"/>
        <v>2.1357437666720554E-2</v>
      </c>
    </row>
    <row r="44" spans="1:3" x14ac:dyDescent="0.25">
      <c r="A44" s="1">
        <f>'Input Data 2'!A44</f>
        <v>7.8000000000000043</v>
      </c>
      <c r="B44" s="1">
        <f t="shared" si="1"/>
        <v>8.3783529825650158E-3</v>
      </c>
      <c r="C44" s="1">
        <f t="shared" si="1"/>
        <v>2.1357437666720554E-2</v>
      </c>
    </row>
    <row r="45" spans="1:3" x14ac:dyDescent="0.25">
      <c r="A45" s="1">
        <f>'Input Data 2'!A45</f>
        <v>8.0000000000000036</v>
      </c>
      <c r="B45" s="1">
        <f t="shared" si="1"/>
        <v>8.3783529825650158E-3</v>
      </c>
      <c r="C45" s="1">
        <f t="shared" si="1"/>
        <v>2.1357437666720554E-2</v>
      </c>
    </row>
    <row r="46" spans="1:3" x14ac:dyDescent="0.25">
      <c r="A46" s="1">
        <f>'Input Data 2'!A46</f>
        <v>8.2000000000000028</v>
      </c>
      <c r="B46" s="1">
        <f t="shared" si="1"/>
        <v>8.3783529825650158E-3</v>
      </c>
      <c r="C46" s="1">
        <f t="shared" si="1"/>
        <v>2.1357437666720554E-2</v>
      </c>
    </row>
    <row r="47" spans="1:3" x14ac:dyDescent="0.25">
      <c r="A47" s="1">
        <f>'Input Data 2'!A47</f>
        <v>8.4000000000000021</v>
      </c>
      <c r="B47" s="1">
        <f t="shared" si="1"/>
        <v>8.3783529825650158E-3</v>
      </c>
      <c r="C47" s="1">
        <f t="shared" si="1"/>
        <v>2.1357437666720554E-2</v>
      </c>
    </row>
    <row r="48" spans="1:3" x14ac:dyDescent="0.25">
      <c r="A48" s="1">
        <f>'Input Data 2'!A48</f>
        <v>8.6000000000000014</v>
      </c>
      <c r="B48" s="1">
        <f t="shared" si="1"/>
        <v>8.3783529825650158E-3</v>
      </c>
      <c r="C48" s="1">
        <f t="shared" si="1"/>
        <v>2.1357437666720554E-2</v>
      </c>
    </row>
    <row r="49" spans="1:3" x14ac:dyDescent="0.25">
      <c r="A49" s="1">
        <f>'Input Data 2'!A49</f>
        <v>8.8000000000000007</v>
      </c>
      <c r="B49" s="1">
        <f t="shared" si="1"/>
        <v>8.3783529825650158E-3</v>
      </c>
      <c r="C49" s="1">
        <f t="shared" si="1"/>
        <v>2.1357437666720554E-2</v>
      </c>
    </row>
    <row r="50" spans="1:3" x14ac:dyDescent="0.25">
      <c r="A50" s="1">
        <f>'Input Data 2'!A50</f>
        <v>9</v>
      </c>
      <c r="B50" s="1">
        <f t="shared" si="1"/>
        <v>8.3783529825650158E-3</v>
      </c>
      <c r="C50" s="1">
        <f t="shared" si="1"/>
        <v>2.1357437666720554E-2</v>
      </c>
    </row>
    <row r="51" spans="1:3" x14ac:dyDescent="0.25">
      <c r="A51" s="1">
        <f>'Input Data 2'!A51</f>
        <v>9.1999999999999993</v>
      </c>
      <c r="B51" s="1">
        <f t="shared" si="1"/>
        <v>8.3783529825650158E-3</v>
      </c>
      <c r="C51" s="1">
        <f t="shared" si="1"/>
        <v>2.1357437666720554E-2</v>
      </c>
    </row>
    <row r="52" spans="1:3" x14ac:dyDescent="0.25">
      <c r="A52" s="1">
        <f>'Input Data 2'!A52</f>
        <v>9.3999999999999986</v>
      </c>
      <c r="B52" s="1">
        <f t="shared" si="1"/>
        <v>8.3783529825650158E-3</v>
      </c>
      <c r="C52" s="1">
        <f t="shared" si="1"/>
        <v>2.1357437666720554E-2</v>
      </c>
    </row>
    <row r="53" spans="1:3" x14ac:dyDescent="0.25">
      <c r="A53" s="1">
        <f>'Input Data 2'!A53</f>
        <v>9.5999999999999979</v>
      </c>
      <c r="B53" s="1">
        <f t="shared" si="1"/>
        <v>8.3783529825650158E-3</v>
      </c>
      <c r="C53" s="1">
        <f t="shared" si="1"/>
        <v>2.1357437666720554E-2</v>
      </c>
    </row>
    <row r="54" spans="1:3" x14ac:dyDescent="0.25">
      <c r="A54" s="1">
        <f>'Input Data 2'!A54</f>
        <v>9.7999999999999972</v>
      </c>
      <c r="B54" s="1">
        <f t="shared" si="1"/>
        <v>8.3783529825650158E-3</v>
      </c>
      <c r="C54" s="1">
        <f t="shared" si="1"/>
        <v>2.1357437666720554E-2</v>
      </c>
    </row>
    <row r="55" spans="1:3" x14ac:dyDescent="0.25">
      <c r="A55" s="1">
        <f>'Input Data 2'!A55</f>
        <v>9.9999999999999964</v>
      </c>
      <c r="B55" s="1">
        <f t="shared" ref="B55:C70" si="2">IF(ISTEXT($A55),"",B$2)</f>
        <v>8.3783529825650158E-3</v>
      </c>
      <c r="C55" s="1">
        <f t="shared" si="2"/>
        <v>2.1357437666720554E-2</v>
      </c>
    </row>
    <row r="56" spans="1:3" x14ac:dyDescent="0.25">
      <c r="A56" s="1">
        <f>'Input Data 2'!A56</f>
        <v>10.199999999999996</v>
      </c>
      <c r="B56" s="1">
        <f t="shared" si="2"/>
        <v>8.3783529825650158E-3</v>
      </c>
      <c r="C56" s="1">
        <f t="shared" si="2"/>
        <v>2.1357437666720554E-2</v>
      </c>
    </row>
    <row r="57" spans="1:3" x14ac:dyDescent="0.25">
      <c r="A57" s="1">
        <f>'Input Data 2'!A57</f>
        <v>10.399999999999995</v>
      </c>
      <c r="B57" s="1">
        <f t="shared" si="2"/>
        <v>8.3783529825650158E-3</v>
      </c>
      <c r="C57" s="1">
        <f t="shared" si="2"/>
        <v>2.1357437666720554E-2</v>
      </c>
    </row>
    <row r="58" spans="1:3" x14ac:dyDescent="0.25">
      <c r="A58" s="1">
        <f>'Input Data 2'!A58</f>
        <v>10.599999999999994</v>
      </c>
      <c r="B58" s="1">
        <f t="shared" si="2"/>
        <v>8.3783529825650158E-3</v>
      </c>
      <c r="C58" s="1">
        <f t="shared" si="2"/>
        <v>2.1357437666720554E-2</v>
      </c>
    </row>
    <row r="59" spans="1:3" x14ac:dyDescent="0.25">
      <c r="A59" s="1">
        <f>'Input Data 2'!A59</f>
        <v>10.799999999999994</v>
      </c>
      <c r="B59" s="1">
        <f t="shared" si="2"/>
        <v>8.3783529825650158E-3</v>
      </c>
      <c r="C59" s="1">
        <f t="shared" si="2"/>
        <v>2.1357437666720554E-2</v>
      </c>
    </row>
    <row r="60" spans="1:3" x14ac:dyDescent="0.25">
      <c r="A60" s="1">
        <f>'Input Data 2'!A60</f>
        <v>10.999999999999993</v>
      </c>
      <c r="B60" s="1">
        <f t="shared" si="2"/>
        <v>8.3783529825650158E-3</v>
      </c>
      <c r="C60" s="1">
        <f t="shared" si="2"/>
        <v>2.1357437666720554E-2</v>
      </c>
    </row>
    <row r="61" spans="1:3" x14ac:dyDescent="0.25">
      <c r="A61" s="1">
        <f>'Input Data 2'!A61</f>
        <v>11.199999999999992</v>
      </c>
      <c r="B61" s="1">
        <f t="shared" si="2"/>
        <v>8.3783529825650158E-3</v>
      </c>
      <c r="C61" s="1">
        <f t="shared" si="2"/>
        <v>2.1357437666720554E-2</v>
      </c>
    </row>
    <row r="62" spans="1:3" x14ac:dyDescent="0.25">
      <c r="A62" s="1">
        <f>'Input Data 2'!A62</f>
        <v>11.399999999999991</v>
      </c>
      <c r="B62" s="1">
        <f t="shared" si="2"/>
        <v>8.3783529825650158E-3</v>
      </c>
      <c r="C62" s="1">
        <f t="shared" si="2"/>
        <v>2.1357437666720554E-2</v>
      </c>
    </row>
    <row r="63" spans="1:3" x14ac:dyDescent="0.25">
      <c r="A63" s="1">
        <f>'Input Data 2'!A63</f>
        <v>11.599999999999991</v>
      </c>
      <c r="B63" s="1">
        <f t="shared" si="2"/>
        <v>8.3783529825650158E-3</v>
      </c>
      <c r="C63" s="1">
        <f t="shared" si="2"/>
        <v>2.1357437666720554E-2</v>
      </c>
    </row>
    <row r="64" spans="1:3" x14ac:dyDescent="0.25">
      <c r="A64" s="1">
        <f>'Input Data 2'!A64</f>
        <v>11.79999999999999</v>
      </c>
      <c r="B64" s="1">
        <f t="shared" si="2"/>
        <v>8.3783529825650158E-3</v>
      </c>
      <c r="C64" s="1">
        <f t="shared" si="2"/>
        <v>2.1357437666720554E-2</v>
      </c>
    </row>
    <row r="65" spans="1:3" x14ac:dyDescent="0.25">
      <c r="A65" s="1">
        <f>'Input Data 2'!A65</f>
        <v>11.999999999999989</v>
      </c>
      <c r="B65" s="1">
        <f t="shared" si="2"/>
        <v>8.3783529825650158E-3</v>
      </c>
      <c r="C65" s="1">
        <f t="shared" si="2"/>
        <v>2.1357437666720554E-2</v>
      </c>
    </row>
    <row r="66" spans="1:3" x14ac:dyDescent="0.25">
      <c r="A66" s="1">
        <f>'Input Data 2'!A66</f>
        <v>12.199999999999989</v>
      </c>
      <c r="B66" s="1">
        <f t="shared" si="2"/>
        <v>8.3783529825650158E-3</v>
      </c>
      <c r="C66" s="1">
        <f t="shared" si="2"/>
        <v>2.1357437666720554E-2</v>
      </c>
    </row>
    <row r="67" spans="1:3" x14ac:dyDescent="0.25">
      <c r="A67" s="1">
        <f>'Input Data 2'!A67</f>
        <v>12.399999999999988</v>
      </c>
      <c r="B67" s="1">
        <f t="shared" si="2"/>
        <v>8.3783529825650158E-3</v>
      </c>
      <c r="C67" s="1">
        <f t="shared" si="2"/>
        <v>2.1357437666720554E-2</v>
      </c>
    </row>
    <row r="68" spans="1:3" x14ac:dyDescent="0.25">
      <c r="A68" s="1">
        <f>'Input Data 2'!A68</f>
        <v>12.599999999999987</v>
      </c>
      <c r="B68" s="1">
        <f t="shared" si="2"/>
        <v>8.3783529825650158E-3</v>
      </c>
      <c r="C68" s="1">
        <f t="shared" si="2"/>
        <v>2.1357437666720554E-2</v>
      </c>
    </row>
    <row r="69" spans="1:3" x14ac:dyDescent="0.25">
      <c r="A69" s="1">
        <f>'Input Data 2'!A69</f>
        <v>12.799999999999986</v>
      </c>
      <c r="B69" s="1">
        <f t="shared" si="2"/>
        <v>8.3783529825650158E-3</v>
      </c>
      <c r="C69" s="1">
        <f t="shared" si="2"/>
        <v>2.1357437666720554E-2</v>
      </c>
    </row>
    <row r="70" spans="1:3" x14ac:dyDescent="0.25">
      <c r="A70" s="1">
        <f>'Input Data 2'!A70</f>
        <v>12.999999999999986</v>
      </c>
      <c r="B70" s="1">
        <f t="shared" si="2"/>
        <v>8.3783529825650158E-3</v>
      </c>
      <c r="C70" s="1">
        <f t="shared" si="2"/>
        <v>2.1357437666720554E-2</v>
      </c>
    </row>
    <row r="71" spans="1:3" x14ac:dyDescent="0.25">
      <c r="A71" s="1">
        <f>'Input Data 2'!A71</f>
        <v>13.199999999999985</v>
      </c>
      <c r="B71" s="1">
        <f t="shared" ref="B71:C134" si="3">IF(ISTEXT($A71),"",B$2)</f>
        <v>8.3783529825650158E-3</v>
      </c>
      <c r="C71" s="1">
        <f t="shared" si="3"/>
        <v>2.1357437666720554E-2</v>
      </c>
    </row>
    <row r="72" spans="1:3" x14ac:dyDescent="0.25">
      <c r="A72" s="1">
        <f>'Input Data 2'!A72</f>
        <v>13.399999999999984</v>
      </c>
      <c r="B72" s="1">
        <f t="shared" si="3"/>
        <v>8.3783529825650158E-3</v>
      </c>
      <c r="C72" s="1">
        <f t="shared" si="3"/>
        <v>2.1357437666720554E-2</v>
      </c>
    </row>
    <row r="73" spans="1:3" x14ac:dyDescent="0.25">
      <c r="A73" s="1">
        <f>'Input Data 2'!A73</f>
        <v>13.599999999999984</v>
      </c>
      <c r="B73" s="1">
        <f t="shared" si="3"/>
        <v>8.3783529825650158E-3</v>
      </c>
      <c r="C73" s="1">
        <f t="shared" si="3"/>
        <v>2.1357437666720554E-2</v>
      </c>
    </row>
    <row r="74" spans="1:3" x14ac:dyDescent="0.25">
      <c r="A74" s="1">
        <f>'Input Data 2'!A74</f>
        <v>13.799999999999983</v>
      </c>
      <c r="B74" s="1">
        <f t="shared" si="3"/>
        <v>8.3783529825650158E-3</v>
      </c>
      <c r="C74" s="1">
        <f t="shared" si="3"/>
        <v>2.1357437666720554E-2</v>
      </c>
    </row>
    <row r="75" spans="1:3" x14ac:dyDescent="0.25">
      <c r="A75" s="1">
        <f>'Input Data 2'!A75</f>
        <v>13.999999999999982</v>
      </c>
      <c r="B75" s="1">
        <f t="shared" si="3"/>
        <v>8.3783529825650158E-3</v>
      </c>
      <c r="C75" s="1">
        <f t="shared" si="3"/>
        <v>2.1357437666720554E-2</v>
      </c>
    </row>
    <row r="76" spans="1:3" x14ac:dyDescent="0.25">
      <c r="A76" s="1">
        <f>'Input Data 2'!A76</f>
        <v>14.199999999999982</v>
      </c>
      <c r="B76" s="1">
        <f t="shared" si="3"/>
        <v>8.3783529825650158E-3</v>
      </c>
      <c r="C76" s="1">
        <f t="shared" si="3"/>
        <v>2.1357437666720554E-2</v>
      </c>
    </row>
    <row r="77" spans="1:3" x14ac:dyDescent="0.25">
      <c r="A77" s="1">
        <f>'Input Data 2'!A77</f>
        <v>14.399999999999981</v>
      </c>
      <c r="B77" s="1">
        <f t="shared" si="3"/>
        <v>8.3783529825650158E-3</v>
      </c>
      <c r="C77" s="1">
        <f t="shared" si="3"/>
        <v>2.1357437666720554E-2</v>
      </c>
    </row>
    <row r="78" spans="1:3" x14ac:dyDescent="0.25">
      <c r="A78" s="1">
        <f>'Input Data 2'!A78</f>
        <v>14.59999999999998</v>
      </c>
      <c r="B78" s="1">
        <f t="shared" si="3"/>
        <v>8.3783529825650158E-3</v>
      </c>
      <c r="C78" s="1">
        <f t="shared" si="3"/>
        <v>2.1357437666720554E-2</v>
      </c>
    </row>
    <row r="79" spans="1:3" x14ac:dyDescent="0.25">
      <c r="A79" s="1">
        <f>'Input Data 2'!A79</f>
        <v>14.799999999999979</v>
      </c>
      <c r="B79" s="1">
        <f t="shared" si="3"/>
        <v>8.3783529825650158E-3</v>
      </c>
      <c r="C79" s="1">
        <f t="shared" si="3"/>
        <v>2.1357437666720554E-2</v>
      </c>
    </row>
    <row r="80" spans="1:3" x14ac:dyDescent="0.25">
      <c r="A80" s="1">
        <f>'Input Data 2'!A80</f>
        <v>14.999999999999979</v>
      </c>
      <c r="B80" s="1">
        <f t="shared" si="3"/>
        <v>8.3783529825650158E-3</v>
      </c>
      <c r="C80" s="1">
        <f t="shared" si="3"/>
        <v>2.1357437666720554E-2</v>
      </c>
    </row>
    <row r="81" spans="1:3" x14ac:dyDescent="0.25">
      <c r="A81" s="1">
        <f>'Input Data 2'!A81</f>
        <v>15.199999999999978</v>
      </c>
      <c r="B81" s="1">
        <f t="shared" si="3"/>
        <v>8.3783529825650158E-3</v>
      </c>
      <c r="C81" s="1">
        <f t="shared" si="3"/>
        <v>2.1357437666720554E-2</v>
      </c>
    </row>
    <row r="82" spans="1:3" x14ac:dyDescent="0.25">
      <c r="A82" s="1">
        <f>'Input Data 2'!A82</f>
        <v>15.399999999999977</v>
      </c>
      <c r="B82" s="1">
        <f t="shared" si="3"/>
        <v>8.3783529825650158E-3</v>
      </c>
      <c r="C82" s="1">
        <f t="shared" si="3"/>
        <v>2.1357437666720554E-2</v>
      </c>
    </row>
    <row r="83" spans="1:3" x14ac:dyDescent="0.25">
      <c r="A83" s="1">
        <f>'Input Data 2'!A83</f>
        <v>15.599999999999977</v>
      </c>
      <c r="B83" s="1">
        <f t="shared" si="3"/>
        <v>8.3783529825650158E-3</v>
      </c>
      <c r="C83" s="1">
        <f t="shared" si="3"/>
        <v>2.1357437666720554E-2</v>
      </c>
    </row>
    <row r="84" spans="1:3" x14ac:dyDescent="0.25">
      <c r="A84" s="1">
        <f>'Input Data 2'!A84</f>
        <v>15.799999999999976</v>
      </c>
      <c r="B84" s="1">
        <f t="shared" si="3"/>
        <v>8.3783529825650158E-3</v>
      </c>
      <c r="C84" s="1">
        <f t="shared" si="3"/>
        <v>2.1357437666720554E-2</v>
      </c>
    </row>
    <row r="85" spans="1:3" x14ac:dyDescent="0.25">
      <c r="A85" s="1">
        <f>'Input Data 2'!A85</f>
        <v>15.999999999999975</v>
      </c>
      <c r="B85" s="1">
        <f t="shared" si="3"/>
        <v>8.3783529825650158E-3</v>
      </c>
      <c r="C85" s="1">
        <f t="shared" si="3"/>
        <v>2.1357437666720554E-2</v>
      </c>
    </row>
    <row r="86" spans="1:3" x14ac:dyDescent="0.25">
      <c r="A86" s="1">
        <f>'Input Data 2'!A86</f>
        <v>16.199999999999974</v>
      </c>
      <c r="B86" s="1">
        <f t="shared" si="3"/>
        <v>8.3783529825650158E-3</v>
      </c>
      <c r="C86" s="1">
        <f t="shared" si="3"/>
        <v>2.1357437666720554E-2</v>
      </c>
    </row>
    <row r="87" spans="1:3" x14ac:dyDescent="0.25">
      <c r="A87" s="1">
        <f>'Input Data 2'!A87</f>
        <v>16.399999999999974</v>
      </c>
      <c r="B87" s="1">
        <f t="shared" si="3"/>
        <v>8.3783529825650158E-3</v>
      </c>
      <c r="C87" s="1">
        <f t="shared" si="3"/>
        <v>2.1357437666720554E-2</v>
      </c>
    </row>
    <row r="88" spans="1:3" x14ac:dyDescent="0.25">
      <c r="A88" s="1" t="str">
        <f>'Input Data 2'!A88</f>
        <v>stop</v>
      </c>
      <c r="B88" s="1" t="str">
        <f t="shared" si="3"/>
        <v/>
      </c>
      <c r="C88" s="1" t="str">
        <f t="shared" si="3"/>
        <v/>
      </c>
    </row>
    <row r="89" spans="1:3" x14ac:dyDescent="0.25">
      <c r="A89" s="1" t="e">
        <f>'Input Data 2'!A89</f>
        <v>#VALUE!</v>
      </c>
      <c r="B89" s="1">
        <f t="shared" si="3"/>
        <v>8.3783529825650158E-3</v>
      </c>
      <c r="C89" s="1">
        <f t="shared" si="3"/>
        <v>2.1357437666720554E-2</v>
      </c>
    </row>
    <row r="90" spans="1:3" x14ac:dyDescent="0.25">
      <c r="A90" s="1" t="e">
        <f>'Input Data 2'!A90</f>
        <v>#VALUE!</v>
      </c>
      <c r="B90" s="1">
        <f t="shared" si="3"/>
        <v>8.3783529825650158E-3</v>
      </c>
      <c r="C90" s="1">
        <f t="shared" si="3"/>
        <v>2.1357437666720554E-2</v>
      </c>
    </row>
    <row r="91" spans="1:3" x14ac:dyDescent="0.25">
      <c r="A91" s="1" t="e">
        <f>'Input Data 2'!A91</f>
        <v>#VALUE!</v>
      </c>
      <c r="B91" s="1">
        <f t="shared" si="3"/>
        <v>8.3783529825650158E-3</v>
      </c>
      <c r="C91" s="1">
        <f t="shared" si="3"/>
        <v>2.1357437666720554E-2</v>
      </c>
    </row>
    <row r="92" spans="1:3" x14ac:dyDescent="0.25">
      <c r="A92" s="1" t="e">
        <f>'Input Data 2'!A92</f>
        <v>#VALUE!</v>
      </c>
      <c r="B92" s="1">
        <f t="shared" si="3"/>
        <v>8.3783529825650158E-3</v>
      </c>
      <c r="C92" s="1">
        <f t="shared" si="3"/>
        <v>2.1357437666720554E-2</v>
      </c>
    </row>
    <row r="93" spans="1:3" x14ac:dyDescent="0.25">
      <c r="A93" s="1" t="e">
        <f>'Input Data 2'!A93</f>
        <v>#VALUE!</v>
      </c>
      <c r="B93" s="1">
        <f t="shared" si="3"/>
        <v>8.3783529825650158E-3</v>
      </c>
      <c r="C93" s="1">
        <f t="shared" si="3"/>
        <v>2.1357437666720554E-2</v>
      </c>
    </row>
    <row r="94" spans="1:3" x14ac:dyDescent="0.25">
      <c r="A94" s="1" t="e">
        <f>'Input Data 2'!A94</f>
        <v>#VALUE!</v>
      </c>
      <c r="B94" s="1">
        <f t="shared" si="3"/>
        <v>8.3783529825650158E-3</v>
      </c>
      <c r="C94" s="1">
        <f t="shared" si="3"/>
        <v>2.1357437666720554E-2</v>
      </c>
    </row>
    <row r="95" spans="1:3" x14ac:dyDescent="0.25">
      <c r="A95" s="1" t="e">
        <f>'Input Data 2'!A95</f>
        <v>#VALUE!</v>
      </c>
      <c r="B95" s="1">
        <f t="shared" si="3"/>
        <v>8.3783529825650158E-3</v>
      </c>
      <c r="C95" s="1">
        <f t="shared" si="3"/>
        <v>2.1357437666720554E-2</v>
      </c>
    </row>
    <row r="96" spans="1:3" x14ac:dyDescent="0.25">
      <c r="A96" s="1" t="e">
        <f>'Input Data 2'!A96</f>
        <v>#VALUE!</v>
      </c>
      <c r="B96" s="1">
        <f t="shared" si="3"/>
        <v>8.3783529825650158E-3</v>
      </c>
      <c r="C96" s="1">
        <f t="shared" si="3"/>
        <v>2.1357437666720554E-2</v>
      </c>
    </row>
    <row r="97" spans="1:3" x14ac:dyDescent="0.25">
      <c r="A97" s="1" t="e">
        <f>'Input Data 2'!A97</f>
        <v>#VALUE!</v>
      </c>
      <c r="B97" s="1">
        <f t="shared" si="3"/>
        <v>8.3783529825650158E-3</v>
      </c>
      <c r="C97" s="1">
        <f t="shared" si="3"/>
        <v>2.1357437666720554E-2</v>
      </c>
    </row>
    <row r="98" spans="1:3" x14ac:dyDescent="0.25">
      <c r="A98" s="1" t="e">
        <f>'Input Data 2'!A98</f>
        <v>#VALUE!</v>
      </c>
      <c r="B98" s="1">
        <f t="shared" si="3"/>
        <v>8.3783529825650158E-3</v>
      </c>
      <c r="C98" s="1">
        <f t="shared" si="3"/>
        <v>2.1357437666720554E-2</v>
      </c>
    </row>
    <row r="99" spans="1:3" x14ac:dyDescent="0.25">
      <c r="A99" s="1" t="e">
        <f>'Input Data 2'!A99</f>
        <v>#VALUE!</v>
      </c>
      <c r="B99" s="1">
        <f t="shared" si="3"/>
        <v>8.3783529825650158E-3</v>
      </c>
      <c r="C99" s="1">
        <f t="shared" si="3"/>
        <v>2.1357437666720554E-2</v>
      </c>
    </row>
    <row r="100" spans="1:3" x14ac:dyDescent="0.25">
      <c r="A100" s="1" t="e">
        <f>'Input Data 2'!A100</f>
        <v>#VALUE!</v>
      </c>
      <c r="B100" s="1">
        <f t="shared" si="3"/>
        <v>8.3783529825650158E-3</v>
      </c>
      <c r="C100" s="1">
        <f t="shared" si="3"/>
        <v>2.1357437666720554E-2</v>
      </c>
    </row>
    <row r="101" spans="1:3" x14ac:dyDescent="0.25">
      <c r="A101" s="1" t="e">
        <f>'Input Data 2'!A101</f>
        <v>#VALUE!</v>
      </c>
      <c r="B101" s="1">
        <f t="shared" si="3"/>
        <v>8.3783529825650158E-3</v>
      </c>
      <c r="C101" s="1">
        <f t="shared" si="3"/>
        <v>2.1357437666720554E-2</v>
      </c>
    </row>
    <row r="102" spans="1:3" x14ac:dyDescent="0.25">
      <c r="A102" s="1" t="e">
        <f>'Input Data 2'!A102</f>
        <v>#VALUE!</v>
      </c>
      <c r="B102" s="1">
        <f t="shared" si="3"/>
        <v>8.3783529825650158E-3</v>
      </c>
      <c r="C102" s="1">
        <f t="shared" si="3"/>
        <v>2.1357437666720554E-2</v>
      </c>
    </row>
    <row r="103" spans="1:3" x14ac:dyDescent="0.25">
      <c r="A103" s="1" t="e">
        <f>'Input Data 2'!A103</f>
        <v>#VALUE!</v>
      </c>
      <c r="B103" s="1">
        <f t="shared" si="3"/>
        <v>8.3783529825650158E-3</v>
      </c>
      <c r="C103" s="1">
        <f t="shared" si="3"/>
        <v>2.1357437666720554E-2</v>
      </c>
    </row>
    <row r="104" spans="1:3" x14ac:dyDescent="0.25">
      <c r="A104" s="1" t="e">
        <f>'Input Data 2'!A104</f>
        <v>#VALUE!</v>
      </c>
      <c r="B104" s="1">
        <f t="shared" si="3"/>
        <v>8.3783529825650158E-3</v>
      </c>
      <c r="C104" s="1">
        <f t="shared" si="3"/>
        <v>2.1357437666720554E-2</v>
      </c>
    </row>
    <row r="105" spans="1:3" x14ac:dyDescent="0.25">
      <c r="A105" s="1" t="e">
        <f>'Input Data 2'!A105</f>
        <v>#VALUE!</v>
      </c>
      <c r="B105" s="1">
        <f t="shared" si="3"/>
        <v>8.3783529825650158E-3</v>
      </c>
      <c r="C105" s="1">
        <f t="shared" si="3"/>
        <v>2.1357437666720554E-2</v>
      </c>
    </row>
    <row r="106" spans="1:3" x14ac:dyDescent="0.25">
      <c r="A106" s="1" t="e">
        <f>'Input Data 2'!A106</f>
        <v>#VALUE!</v>
      </c>
      <c r="B106" s="1">
        <f t="shared" si="3"/>
        <v>8.3783529825650158E-3</v>
      </c>
      <c r="C106" s="1">
        <f t="shared" si="3"/>
        <v>2.1357437666720554E-2</v>
      </c>
    </row>
    <row r="107" spans="1:3" x14ac:dyDescent="0.25">
      <c r="A107" s="1" t="e">
        <f>'Input Data 2'!A107</f>
        <v>#VALUE!</v>
      </c>
      <c r="B107" s="1">
        <f t="shared" si="3"/>
        <v>8.3783529825650158E-3</v>
      </c>
      <c r="C107" s="1">
        <f t="shared" si="3"/>
        <v>2.1357437666720554E-2</v>
      </c>
    </row>
    <row r="108" spans="1:3" x14ac:dyDescent="0.25">
      <c r="A108" s="1" t="e">
        <f>'Input Data 2'!A108</f>
        <v>#VALUE!</v>
      </c>
      <c r="B108" s="1">
        <f t="shared" si="3"/>
        <v>8.3783529825650158E-3</v>
      </c>
      <c r="C108" s="1">
        <f t="shared" si="3"/>
        <v>2.1357437666720554E-2</v>
      </c>
    </row>
    <row r="109" spans="1:3" x14ac:dyDescent="0.25">
      <c r="A109" s="1" t="e">
        <f>'Input Data 2'!A109</f>
        <v>#VALUE!</v>
      </c>
      <c r="B109" s="1">
        <f t="shared" si="3"/>
        <v>8.3783529825650158E-3</v>
      </c>
      <c r="C109" s="1">
        <f t="shared" si="3"/>
        <v>2.1357437666720554E-2</v>
      </c>
    </row>
    <row r="110" spans="1:3" x14ac:dyDescent="0.25">
      <c r="A110" s="1" t="e">
        <f>'Input Data 2'!A110</f>
        <v>#VALUE!</v>
      </c>
      <c r="B110" s="1">
        <f t="shared" si="3"/>
        <v>8.3783529825650158E-3</v>
      </c>
      <c r="C110" s="1">
        <f t="shared" si="3"/>
        <v>2.1357437666720554E-2</v>
      </c>
    </row>
    <row r="111" spans="1:3" x14ac:dyDescent="0.25">
      <c r="A111" s="1" t="e">
        <f>'Input Data 2'!A111</f>
        <v>#VALUE!</v>
      </c>
      <c r="B111" s="1">
        <f t="shared" si="3"/>
        <v>8.3783529825650158E-3</v>
      </c>
      <c r="C111" s="1">
        <f t="shared" si="3"/>
        <v>2.1357437666720554E-2</v>
      </c>
    </row>
    <row r="112" spans="1:3" x14ac:dyDescent="0.25">
      <c r="A112" s="1" t="e">
        <f>'Input Data 2'!A112</f>
        <v>#VALUE!</v>
      </c>
      <c r="B112" s="1">
        <f t="shared" si="3"/>
        <v>8.3783529825650158E-3</v>
      </c>
      <c r="C112" s="1">
        <f t="shared" si="3"/>
        <v>2.1357437666720554E-2</v>
      </c>
    </row>
    <row r="113" spans="1:3" x14ac:dyDescent="0.25">
      <c r="A113" s="1" t="e">
        <f>'Input Data 2'!A113</f>
        <v>#VALUE!</v>
      </c>
      <c r="B113" s="1">
        <f t="shared" si="3"/>
        <v>8.3783529825650158E-3</v>
      </c>
      <c r="C113" s="1">
        <f t="shared" si="3"/>
        <v>2.1357437666720554E-2</v>
      </c>
    </row>
    <row r="114" spans="1:3" x14ac:dyDescent="0.25">
      <c r="A114" s="1" t="e">
        <f>'Input Data 2'!A114</f>
        <v>#VALUE!</v>
      </c>
      <c r="B114" s="1">
        <f t="shared" si="3"/>
        <v>8.3783529825650158E-3</v>
      </c>
      <c r="C114" s="1">
        <f t="shared" si="3"/>
        <v>2.1357437666720554E-2</v>
      </c>
    </row>
    <row r="115" spans="1:3" x14ac:dyDescent="0.25">
      <c r="A115" s="1" t="e">
        <f>'Input Data 2'!A115</f>
        <v>#VALUE!</v>
      </c>
      <c r="B115" s="1">
        <f t="shared" si="3"/>
        <v>8.3783529825650158E-3</v>
      </c>
      <c r="C115" s="1">
        <f t="shared" si="3"/>
        <v>2.1357437666720554E-2</v>
      </c>
    </row>
    <row r="116" spans="1:3" x14ac:dyDescent="0.25">
      <c r="A116" s="1" t="e">
        <f>'Input Data 2'!A116</f>
        <v>#VALUE!</v>
      </c>
      <c r="B116" s="1">
        <f t="shared" si="3"/>
        <v>8.3783529825650158E-3</v>
      </c>
      <c r="C116" s="1">
        <f t="shared" si="3"/>
        <v>2.1357437666720554E-2</v>
      </c>
    </row>
    <row r="117" spans="1:3" x14ac:dyDescent="0.25">
      <c r="A117" s="1" t="e">
        <f>'Input Data 2'!A117</f>
        <v>#VALUE!</v>
      </c>
      <c r="B117" s="1">
        <f t="shared" si="3"/>
        <v>8.3783529825650158E-3</v>
      </c>
      <c r="C117" s="1">
        <f t="shared" si="3"/>
        <v>2.1357437666720554E-2</v>
      </c>
    </row>
    <row r="118" spans="1:3" x14ac:dyDescent="0.25">
      <c r="A118" s="1" t="e">
        <f>'Input Data 2'!A118</f>
        <v>#VALUE!</v>
      </c>
      <c r="B118" s="1">
        <f t="shared" si="3"/>
        <v>8.3783529825650158E-3</v>
      </c>
      <c r="C118" s="1">
        <f t="shared" si="3"/>
        <v>2.1357437666720554E-2</v>
      </c>
    </row>
    <row r="119" spans="1:3" x14ac:dyDescent="0.25">
      <c r="A119" s="1" t="e">
        <f>'Input Data 2'!A119</f>
        <v>#VALUE!</v>
      </c>
      <c r="B119" s="1">
        <f t="shared" si="3"/>
        <v>8.3783529825650158E-3</v>
      </c>
      <c r="C119" s="1">
        <f t="shared" si="3"/>
        <v>2.1357437666720554E-2</v>
      </c>
    </row>
    <row r="120" spans="1:3" x14ac:dyDescent="0.25">
      <c r="A120" s="1" t="e">
        <f>'Input Data 2'!A120</f>
        <v>#VALUE!</v>
      </c>
      <c r="B120" s="1">
        <f t="shared" si="3"/>
        <v>8.3783529825650158E-3</v>
      </c>
      <c r="C120" s="1">
        <f t="shared" si="3"/>
        <v>2.1357437666720554E-2</v>
      </c>
    </row>
    <row r="121" spans="1:3" x14ac:dyDescent="0.25">
      <c r="A121" s="1" t="e">
        <f>'Input Data 2'!A121</f>
        <v>#VALUE!</v>
      </c>
      <c r="B121" s="1">
        <f t="shared" si="3"/>
        <v>8.3783529825650158E-3</v>
      </c>
      <c r="C121" s="1">
        <f t="shared" si="3"/>
        <v>2.1357437666720554E-2</v>
      </c>
    </row>
    <row r="122" spans="1:3" x14ac:dyDescent="0.25">
      <c r="A122" s="1" t="e">
        <f>'Input Data 2'!A122</f>
        <v>#VALUE!</v>
      </c>
      <c r="B122" s="1">
        <f t="shared" si="3"/>
        <v>8.3783529825650158E-3</v>
      </c>
      <c r="C122" s="1">
        <f t="shared" si="3"/>
        <v>2.1357437666720554E-2</v>
      </c>
    </row>
    <row r="123" spans="1:3" x14ac:dyDescent="0.25">
      <c r="A123" s="1" t="e">
        <f>'Input Data 2'!A123</f>
        <v>#VALUE!</v>
      </c>
      <c r="B123" s="1">
        <f t="shared" si="3"/>
        <v>8.3783529825650158E-3</v>
      </c>
      <c r="C123" s="1">
        <f t="shared" si="3"/>
        <v>2.1357437666720554E-2</v>
      </c>
    </row>
    <row r="124" spans="1:3" x14ac:dyDescent="0.25">
      <c r="A124" s="1" t="e">
        <f>'Input Data 2'!A124</f>
        <v>#VALUE!</v>
      </c>
      <c r="B124" s="1">
        <f t="shared" si="3"/>
        <v>8.3783529825650158E-3</v>
      </c>
      <c r="C124" s="1">
        <f t="shared" si="3"/>
        <v>2.1357437666720554E-2</v>
      </c>
    </row>
    <row r="125" spans="1:3" x14ac:dyDescent="0.25">
      <c r="A125" s="1" t="e">
        <f>'Input Data 2'!A125</f>
        <v>#VALUE!</v>
      </c>
      <c r="B125" s="1">
        <f t="shared" si="3"/>
        <v>8.3783529825650158E-3</v>
      </c>
      <c r="C125" s="1">
        <f t="shared" si="3"/>
        <v>2.1357437666720554E-2</v>
      </c>
    </row>
    <row r="126" spans="1:3" x14ac:dyDescent="0.25">
      <c r="A126" s="1" t="e">
        <f>'Input Data 2'!A126</f>
        <v>#VALUE!</v>
      </c>
      <c r="B126" s="1">
        <f t="shared" si="3"/>
        <v>8.3783529825650158E-3</v>
      </c>
      <c r="C126" s="1">
        <f t="shared" si="3"/>
        <v>2.1357437666720554E-2</v>
      </c>
    </row>
    <row r="127" spans="1:3" x14ac:dyDescent="0.25">
      <c r="A127" s="1" t="e">
        <f>'Input Data 2'!A127</f>
        <v>#VALUE!</v>
      </c>
      <c r="B127" s="1">
        <f t="shared" si="3"/>
        <v>8.3783529825650158E-3</v>
      </c>
      <c r="C127" s="1">
        <f t="shared" si="3"/>
        <v>2.1357437666720554E-2</v>
      </c>
    </row>
    <row r="128" spans="1:3" x14ac:dyDescent="0.25">
      <c r="A128" s="1" t="e">
        <f>'Input Data 2'!A128</f>
        <v>#VALUE!</v>
      </c>
      <c r="B128" s="1">
        <f t="shared" si="3"/>
        <v>8.3783529825650158E-3</v>
      </c>
      <c r="C128" s="1">
        <f t="shared" si="3"/>
        <v>2.1357437666720554E-2</v>
      </c>
    </row>
    <row r="129" spans="1:3" x14ac:dyDescent="0.25">
      <c r="A129" s="1" t="e">
        <f>'Input Data 2'!A129</f>
        <v>#VALUE!</v>
      </c>
      <c r="B129" s="1">
        <f t="shared" si="3"/>
        <v>8.3783529825650158E-3</v>
      </c>
      <c r="C129" s="1">
        <f t="shared" si="3"/>
        <v>2.1357437666720554E-2</v>
      </c>
    </row>
    <row r="130" spans="1:3" x14ac:dyDescent="0.25">
      <c r="A130" s="1" t="e">
        <f>'Input Data 2'!A130</f>
        <v>#VALUE!</v>
      </c>
      <c r="B130" s="1">
        <f t="shared" si="3"/>
        <v>8.3783529825650158E-3</v>
      </c>
      <c r="C130" s="1">
        <f t="shared" si="3"/>
        <v>2.1357437666720554E-2</v>
      </c>
    </row>
    <row r="131" spans="1:3" x14ac:dyDescent="0.25">
      <c r="A131" s="1" t="e">
        <f>'Input Data 2'!A131</f>
        <v>#VALUE!</v>
      </c>
      <c r="B131" s="1">
        <f t="shared" si="3"/>
        <v>8.3783529825650158E-3</v>
      </c>
      <c r="C131" s="1">
        <f t="shared" si="3"/>
        <v>2.1357437666720554E-2</v>
      </c>
    </row>
    <row r="132" spans="1:3" x14ac:dyDescent="0.25">
      <c r="A132" s="1" t="e">
        <f>'Input Data 2'!A132</f>
        <v>#VALUE!</v>
      </c>
      <c r="B132" s="1">
        <f t="shared" si="3"/>
        <v>8.3783529825650158E-3</v>
      </c>
      <c r="C132" s="1">
        <f t="shared" si="3"/>
        <v>2.1357437666720554E-2</v>
      </c>
    </row>
    <row r="133" spans="1:3" x14ac:dyDescent="0.25">
      <c r="A133" s="1" t="e">
        <f>'Input Data 2'!A133</f>
        <v>#VALUE!</v>
      </c>
      <c r="B133" s="1">
        <f t="shared" si="3"/>
        <v>8.3783529825650158E-3</v>
      </c>
      <c r="C133" s="1">
        <f t="shared" si="3"/>
        <v>2.1357437666720554E-2</v>
      </c>
    </row>
    <row r="134" spans="1:3" x14ac:dyDescent="0.25">
      <c r="A134" s="1" t="e">
        <f>'Input Data 2'!A134</f>
        <v>#VALUE!</v>
      </c>
      <c r="B134" s="1">
        <f t="shared" si="3"/>
        <v>8.3783529825650158E-3</v>
      </c>
      <c r="C134" s="1">
        <f t="shared" si="3"/>
        <v>2.1357437666720554E-2</v>
      </c>
    </row>
    <row r="135" spans="1:3" x14ac:dyDescent="0.25">
      <c r="A135" s="1" t="e">
        <f>'Input Data 2'!A135</f>
        <v>#VALUE!</v>
      </c>
      <c r="B135" s="1">
        <f t="shared" ref="B135:C157" si="4">IF(ISTEXT($A135),"",B$2)</f>
        <v>8.3783529825650158E-3</v>
      </c>
      <c r="C135" s="1">
        <f t="shared" si="4"/>
        <v>2.1357437666720554E-2</v>
      </c>
    </row>
    <row r="136" spans="1:3" x14ac:dyDescent="0.25">
      <c r="A136" s="1" t="e">
        <f>'Input Data 2'!A136</f>
        <v>#VALUE!</v>
      </c>
      <c r="B136" s="1">
        <f t="shared" si="4"/>
        <v>8.3783529825650158E-3</v>
      </c>
      <c r="C136" s="1">
        <f t="shared" si="4"/>
        <v>2.1357437666720554E-2</v>
      </c>
    </row>
    <row r="137" spans="1:3" x14ac:dyDescent="0.25">
      <c r="A137" s="1" t="e">
        <f>'Input Data 2'!A137</f>
        <v>#VALUE!</v>
      </c>
      <c r="B137" s="1">
        <f t="shared" si="4"/>
        <v>8.3783529825650158E-3</v>
      </c>
      <c r="C137" s="1">
        <f t="shared" si="4"/>
        <v>2.1357437666720554E-2</v>
      </c>
    </row>
    <row r="138" spans="1:3" x14ac:dyDescent="0.25">
      <c r="A138" s="1" t="e">
        <f>'Input Data 2'!A138</f>
        <v>#VALUE!</v>
      </c>
      <c r="B138" s="1">
        <f t="shared" si="4"/>
        <v>8.3783529825650158E-3</v>
      </c>
      <c r="C138" s="1">
        <f t="shared" si="4"/>
        <v>2.1357437666720554E-2</v>
      </c>
    </row>
    <row r="139" spans="1:3" x14ac:dyDescent="0.25">
      <c r="A139" s="1" t="e">
        <f>'Input Data 2'!A139</f>
        <v>#VALUE!</v>
      </c>
      <c r="B139" s="1">
        <f t="shared" si="4"/>
        <v>8.3783529825650158E-3</v>
      </c>
      <c r="C139" s="1">
        <f t="shared" si="4"/>
        <v>2.1357437666720554E-2</v>
      </c>
    </row>
    <row r="140" spans="1:3" x14ac:dyDescent="0.25">
      <c r="A140" s="1" t="e">
        <f>'Input Data 2'!A140</f>
        <v>#VALUE!</v>
      </c>
      <c r="B140" s="1">
        <f t="shared" si="4"/>
        <v>8.3783529825650158E-3</v>
      </c>
      <c r="C140" s="1">
        <f t="shared" si="4"/>
        <v>2.1357437666720554E-2</v>
      </c>
    </row>
    <row r="141" spans="1:3" x14ac:dyDescent="0.25">
      <c r="A141" s="1" t="e">
        <f>'Input Data 2'!A141</f>
        <v>#VALUE!</v>
      </c>
      <c r="B141" s="1">
        <f t="shared" si="4"/>
        <v>8.3783529825650158E-3</v>
      </c>
      <c r="C141" s="1">
        <f t="shared" si="4"/>
        <v>2.1357437666720554E-2</v>
      </c>
    </row>
    <row r="142" spans="1:3" x14ac:dyDescent="0.25">
      <c r="A142" s="1" t="e">
        <f>'Input Data 2'!A142</f>
        <v>#VALUE!</v>
      </c>
      <c r="B142" s="1">
        <f t="shared" si="4"/>
        <v>8.3783529825650158E-3</v>
      </c>
      <c r="C142" s="1">
        <f t="shared" si="4"/>
        <v>2.1357437666720554E-2</v>
      </c>
    </row>
    <row r="143" spans="1:3" x14ac:dyDescent="0.25">
      <c r="A143" s="1" t="e">
        <f>'Input Data 2'!A143</f>
        <v>#VALUE!</v>
      </c>
      <c r="B143" s="1">
        <f t="shared" si="4"/>
        <v>8.3783529825650158E-3</v>
      </c>
      <c r="C143" s="1">
        <f t="shared" si="4"/>
        <v>2.1357437666720554E-2</v>
      </c>
    </row>
    <row r="144" spans="1:3" x14ac:dyDescent="0.25">
      <c r="A144" s="1" t="e">
        <f>'Input Data 2'!A144</f>
        <v>#VALUE!</v>
      </c>
      <c r="B144" s="1">
        <f t="shared" si="4"/>
        <v>8.3783529825650158E-3</v>
      </c>
      <c r="C144" s="1">
        <f t="shared" si="4"/>
        <v>2.1357437666720554E-2</v>
      </c>
    </row>
    <row r="145" spans="1:3" x14ac:dyDescent="0.25">
      <c r="A145" s="1" t="e">
        <f>'Input Data 2'!A145</f>
        <v>#VALUE!</v>
      </c>
      <c r="B145" s="1">
        <f t="shared" si="4"/>
        <v>8.3783529825650158E-3</v>
      </c>
      <c r="C145" s="1">
        <f t="shared" si="4"/>
        <v>2.1357437666720554E-2</v>
      </c>
    </row>
    <row r="146" spans="1:3" x14ac:dyDescent="0.25">
      <c r="A146" s="1" t="e">
        <f>'Input Data 2'!A146</f>
        <v>#VALUE!</v>
      </c>
      <c r="B146" s="1">
        <f t="shared" si="4"/>
        <v>8.3783529825650158E-3</v>
      </c>
      <c r="C146" s="1">
        <f t="shared" si="4"/>
        <v>2.1357437666720554E-2</v>
      </c>
    </row>
    <row r="147" spans="1:3" x14ac:dyDescent="0.25">
      <c r="A147" s="1" t="e">
        <f>'Input Data 2'!A147</f>
        <v>#VALUE!</v>
      </c>
      <c r="B147" s="1">
        <f t="shared" si="4"/>
        <v>8.3783529825650158E-3</v>
      </c>
      <c r="C147" s="1">
        <f t="shared" si="4"/>
        <v>2.1357437666720554E-2</v>
      </c>
    </row>
    <row r="148" spans="1:3" x14ac:dyDescent="0.25">
      <c r="A148" s="1" t="e">
        <f>'Input Data 2'!A148</f>
        <v>#VALUE!</v>
      </c>
      <c r="B148" s="1">
        <f t="shared" si="4"/>
        <v>8.3783529825650158E-3</v>
      </c>
      <c r="C148" s="1">
        <f t="shared" si="4"/>
        <v>2.1357437666720554E-2</v>
      </c>
    </row>
    <row r="149" spans="1:3" x14ac:dyDescent="0.25">
      <c r="A149" s="1" t="e">
        <f>'Input Data 2'!A149</f>
        <v>#VALUE!</v>
      </c>
      <c r="B149" s="1">
        <f t="shared" si="4"/>
        <v>8.3783529825650158E-3</v>
      </c>
      <c r="C149" s="1">
        <f t="shared" si="4"/>
        <v>2.1357437666720554E-2</v>
      </c>
    </row>
    <row r="150" spans="1:3" x14ac:dyDescent="0.25">
      <c r="A150" s="1" t="e">
        <f>'Input Data 2'!A150</f>
        <v>#VALUE!</v>
      </c>
      <c r="B150" s="1">
        <f t="shared" si="4"/>
        <v>8.3783529825650158E-3</v>
      </c>
      <c r="C150" s="1">
        <f t="shared" si="4"/>
        <v>2.1357437666720554E-2</v>
      </c>
    </row>
    <row r="151" spans="1:3" x14ac:dyDescent="0.25">
      <c r="A151" s="1" t="e">
        <f>'Input Data 2'!A151</f>
        <v>#VALUE!</v>
      </c>
      <c r="B151" s="1">
        <f t="shared" si="4"/>
        <v>8.3783529825650158E-3</v>
      </c>
      <c r="C151" s="1">
        <f t="shared" si="4"/>
        <v>2.1357437666720554E-2</v>
      </c>
    </row>
    <row r="152" spans="1:3" x14ac:dyDescent="0.25">
      <c r="A152" s="1" t="e">
        <f>'Input Data 2'!A152</f>
        <v>#VALUE!</v>
      </c>
      <c r="B152" s="1">
        <f t="shared" si="4"/>
        <v>8.3783529825650158E-3</v>
      </c>
      <c r="C152" s="1">
        <f t="shared" si="4"/>
        <v>2.1357437666720554E-2</v>
      </c>
    </row>
    <row r="153" spans="1:3" x14ac:dyDescent="0.25">
      <c r="A153" s="1" t="e">
        <f>'Input Data 2'!A153</f>
        <v>#VALUE!</v>
      </c>
      <c r="B153" s="1">
        <f t="shared" si="4"/>
        <v>8.3783529825650158E-3</v>
      </c>
      <c r="C153" s="1">
        <f t="shared" si="4"/>
        <v>2.1357437666720554E-2</v>
      </c>
    </row>
    <row r="154" spans="1:3" x14ac:dyDescent="0.25">
      <c r="A154" s="1" t="e">
        <f>'Input Data 2'!A154</f>
        <v>#VALUE!</v>
      </c>
      <c r="B154" s="1">
        <f t="shared" si="4"/>
        <v>8.3783529825650158E-3</v>
      </c>
      <c r="C154" s="1">
        <f t="shared" si="4"/>
        <v>2.1357437666720554E-2</v>
      </c>
    </row>
    <row r="155" spans="1:3" x14ac:dyDescent="0.25">
      <c r="A155" s="1" t="e">
        <f>'Input Data 2'!A155</f>
        <v>#VALUE!</v>
      </c>
      <c r="B155" s="1">
        <f t="shared" si="4"/>
        <v>8.3783529825650158E-3</v>
      </c>
      <c r="C155" s="1">
        <f t="shared" si="4"/>
        <v>2.1357437666720554E-2</v>
      </c>
    </row>
    <row r="156" spans="1:3" x14ac:dyDescent="0.25">
      <c r="A156" s="1" t="e">
        <f>'Input Data 2'!A156</f>
        <v>#VALUE!</v>
      </c>
      <c r="B156" s="1">
        <f t="shared" si="4"/>
        <v>8.3783529825650158E-3</v>
      </c>
      <c r="C156" s="1">
        <f t="shared" si="4"/>
        <v>2.1357437666720554E-2</v>
      </c>
    </row>
    <row r="157" spans="1:3" x14ac:dyDescent="0.25">
      <c r="A157" s="70" t="e">
        <f>'Input Data 2'!A157</f>
        <v>#VALUE!</v>
      </c>
      <c r="B157" s="70">
        <f t="shared" si="4"/>
        <v>8.3783529825650158E-3</v>
      </c>
      <c r="C157" s="70">
        <f t="shared" si="4"/>
        <v>2.1357437666720554E-2</v>
      </c>
    </row>
    <row r="158" spans="1:3" x14ac:dyDescent="0.25">
      <c r="A158" s="70" t="e">
        <f>'Input Data 2'!A158</f>
        <v>#VALUE!</v>
      </c>
      <c r="B158" s="70">
        <f t="shared" ref="B158:C173" si="5">IF(ISTEXT($A158),"",B$2)</f>
        <v>8.3783529825650158E-3</v>
      </c>
      <c r="C158" s="70">
        <f t="shared" si="5"/>
        <v>2.1357437666720554E-2</v>
      </c>
    </row>
    <row r="159" spans="1:3" x14ac:dyDescent="0.25">
      <c r="A159" s="70" t="e">
        <f>'Input Data 2'!A159</f>
        <v>#VALUE!</v>
      </c>
      <c r="B159" s="70">
        <f t="shared" si="5"/>
        <v>8.3783529825650158E-3</v>
      </c>
      <c r="C159" s="70">
        <f t="shared" si="5"/>
        <v>2.1357437666720554E-2</v>
      </c>
    </row>
    <row r="160" spans="1:3" x14ac:dyDescent="0.25">
      <c r="A160" s="70" t="e">
        <f>'Input Data 2'!A160</f>
        <v>#VALUE!</v>
      </c>
      <c r="B160" s="70">
        <f t="shared" si="5"/>
        <v>8.3783529825650158E-3</v>
      </c>
      <c r="C160" s="70">
        <f t="shared" si="5"/>
        <v>2.1357437666720554E-2</v>
      </c>
    </row>
    <row r="161" spans="1:3" x14ac:dyDescent="0.25">
      <c r="A161" s="70" t="e">
        <f>'Input Data 2'!A161</f>
        <v>#VALUE!</v>
      </c>
      <c r="B161" s="70">
        <f t="shared" si="5"/>
        <v>8.3783529825650158E-3</v>
      </c>
      <c r="C161" s="70">
        <f t="shared" si="5"/>
        <v>2.1357437666720554E-2</v>
      </c>
    </row>
    <row r="162" spans="1:3" x14ac:dyDescent="0.25">
      <c r="A162" s="70" t="e">
        <f>'Input Data 2'!A162</f>
        <v>#VALUE!</v>
      </c>
      <c r="B162" s="70">
        <f t="shared" si="5"/>
        <v>8.3783529825650158E-3</v>
      </c>
      <c r="C162" s="70">
        <f t="shared" si="5"/>
        <v>2.1357437666720554E-2</v>
      </c>
    </row>
    <row r="163" spans="1:3" x14ac:dyDescent="0.25">
      <c r="A163" s="70" t="e">
        <f>'Input Data 2'!A163</f>
        <v>#VALUE!</v>
      </c>
      <c r="B163" s="70">
        <f t="shared" si="5"/>
        <v>8.3783529825650158E-3</v>
      </c>
      <c r="C163" s="70">
        <f t="shared" si="5"/>
        <v>2.1357437666720554E-2</v>
      </c>
    </row>
    <row r="164" spans="1:3" x14ac:dyDescent="0.25">
      <c r="A164" s="70" t="e">
        <f>'Input Data 2'!A164</f>
        <v>#VALUE!</v>
      </c>
      <c r="B164" s="70">
        <f t="shared" si="5"/>
        <v>8.3783529825650158E-3</v>
      </c>
      <c r="C164" s="70">
        <f t="shared" si="5"/>
        <v>2.1357437666720554E-2</v>
      </c>
    </row>
    <row r="165" spans="1:3" x14ac:dyDescent="0.25">
      <c r="A165" s="70" t="e">
        <f>'Input Data 2'!A165</f>
        <v>#VALUE!</v>
      </c>
      <c r="B165" s="70">
        <f t="shared" si="5"/>
        <v>8.3783529825650158E-3</v>
      </c>
      <c r="C165" s="70">
        <f t="shared" si="5"/>
        <v>2.1357437666720554E-2</v>
      </c>
    </row>
    <row r="166" spans="1:3" x14ac:dyDescent="0.25">
      <c r="A166" s="70" t="e">
        <f>'Input Data 2'!A166</f>
        <v>#VALUE!</v>
      </c>
      <c r="B166" s="70">
        <f t="shared" si="5"/>
        <v>8.3783529825650158E-3</v>
      </c>
      <c r="C166" s="70">
        <f t="shared" si="5"/>
        <v>2.1357437666720554E-2</v>
      </c>
    </row>
    <row r="167" spans="1:3" x14ac:dyDescent="0.25">
      <c r="A167" s="70" t="e">
        <f>'Input Data 2'!A167</f>
        <v>#VALUE!</v>
      </c>
      <c r="B167" s="70">
        <f t="shared" si="5"/>
        <v>8.3783529825650158E-3</v>
      </c>
      <c r="C167" s="70">
        <f t="shared" si="5"/>
        <v>2.1357437666720554E-2</v>
      </c>
    </row>
    <row r="168" spans="1:3" x14ac:dyDescent="0.25">
      <c r="A168" s="70" t="e">
        <f>'Input Data 2'!A168</f>
        <v>#VALUE!</v>
      </c>
      <c r="B168" s="70">
        <f t="shared" si="5"/>
        <v>8.3783529825650158E-3</v>
      </c>
      <c r="C168" s="70">
        <f t="shared" si="5"/>
        <v>2.1357437666720554E-2</v>
      </c>
    </row>
    <row r="169" spans="1:3" x14ac:dyDescent="0.25">
      <c r="A169" s="70" t="e">
        <f>'Input Data 2'!A169</f>
        <v>#VALUE!</v>
      </c>
      <c r="B169" s="70">
        <f t="shared" si="5"/>
        <v>8.3783529825650158E-3</v>
      </c>
      <c r="C169" s="70">
        <f t="shared" si="5"/>
        <v>2.1357437666720554E-2</v>
      </c>
    </row>
    <row r="170" spans="1:3" x14ac:dyDescent="0.25">
      <c r="A170" s="70" t="e">
        <f>'Input Data 2'!A170</f>
        <v>#VALUE!</v>
      </c>
      <c r="B170" s="70">
        <f t="shared" si="5"/>
        <v>8.3783529825650158E-3</v>
      </c>
      <c r="C170" s="70">
        <f t="shared" si="5"/>
        <v>2.1357437666720554E-2</v>
      </c>
    </row>
    <row r="171" spans="1:3" x14ac:dyDescent="0.25">
      <c r="A171" s="70" t="e">
        <f>'Input Data 2'!A171</f>
        <v>#VALUE!</v>
      </c>
      <c r="B171" s="70">
        <f t="shared" si="5"/>
        <v>8.3783529825650158E-3</v>
      </c>
      <c r="C171" s="70">
        <f t="shared" si="5"/>
        <v>2.1357437666720554E-2</v>
      </c>
    </row>
    <row r="172" spans="1:3" x14ac:dyDescent="0.25">
      <c r="A172" s="70" t="e">
        <f>'Input Data 2'!A172</f>
        <v>#VALUE!</v>
      </c>
      <c r="B172" s="70">
        <f t="shared" si="5"/>
        <v>8.3783529825650158E-3</v>
      </c>
      <c r="C172" s="70">
        <f t="shared" si="5"/>
        <v>2.1357437666720554E-2</v>
      </c>
    </row>
    <row r="173" spans="1:3" x14ac:dyDescent="0.25">
      <c r="A173" s="70" t="e">
        <f>'Input Data 2'!A173</f>
        <v>#VALUE!</v>
      </c>
      <c r="B173" s="70">
        <f t="shared" si="5"/>
        <v>8.3783529825650158E-3</v>
      </c>
      <c r="C173" s="70">
        <f t="shared" si="5"/>
        <v>2.1357437666720554E-2</v>
      </c>
    </row>
    <row r="174" spans="1:3" x14ac:dyDescent="0.25">
      <c r="A174" s="70" t="e">
        <f>'Input Data 2'!A174</f>
        <v>#VALUE!</v>
      </c>
      <c r="B174" s="70">
        <f t="shared" ref="B174:C188" si="6">IF(ISTEXT($A174),"",B$2)</f>
        <v>8.3783529825650158E-3</v>
      </c>
      <c r="C174" s="70">
        <f t="shared" si="6"/>
        <v>2.1357437666720554E-2</v>
      </c>
    </row>
    <row r="175" spans="1:3" x14ac:dyDescent="0.25">
      <c r="A175" s="70" t="e">
        <f>'Input Data 2'!A175</f>
        <v>#VALUE!</v>
      </c>
      <c r="B175" s="70">
        <f t="shared" si="6"/>
        <v>8.3783529825650158E-3</v>
      </c>
      <c r="C175" s="70">
        <f t="shared" si="6"/>
        <v>2.1357437666720554E-2</v>
      </c>
    </row>
    <row r="176" spans="1:3" x14ac:dyDescent="0.25">
      <c r="A176" s="70" t="e">
        <f>'Input Data 2'!A176</f>
        <v>#VALUE!</v>
      </c>
      <c r="B176" s="70">
        <f t="shared" si="6"/>
        <v>8.3783529825650158E-3</v>
      </c>
      <c r="C176" s="70">
        <f t="shared" si="6"/>
        <v>2.1357437666720554E-2</v>
      </c>
    </row>
    <row r="177" spans="1:3" x14ac:dyDescent="0.25">
      <c r="A177" s="70" t="e">
        <f>'Input Data 2'!A177</f>
        <v>#VALUE!</v>
      </c>
      <c r="B177" s="70">
        <f t="shared" si="6"/>
        <v>8.3783529825650158E-3</v>
      </c>
      <c r="C177" s="70">
        <f t="shared" si="6"/>
        <v>2.1357437666720554E-2</v>
      </c>
    </row>
    <row r="178" spans="1:3" x14ac:dyDescent="0.25">
      <c r="A178" s="70" t="e">
        <f>'Input Data 2'!A178</f>
        <v>#VALUE!</v>
      </c>
      <c r="B178" s="70">
        <f t="shared" si="6"/>
        <v>8.3783529825650158E-3</v>
      </c>
      <c r="C178" s="70">
        <f t="shared" si="6"/>
        <v>2.1357437666720554E-2</v>
      </c>
    </row>
    <row r="179" spans="1:3" x14ac:dyDescent="0.25">
      <c r="A179" s="70" t="e">
        <f>'Input Data 2'!A179</f>
        <v>#VALUE!</v>
      </c>
      <c r="B179" s="70">
        <f t="shared" si="6"/>
        <v>8.3783529825650158E-3</v>
      </c>
      <c r="C179" s="70">
        <f t="shared" si="6"/>
        <v>2.1357437666720554E-2</v>
      </c>
    </row>
    <row r="180" spans="1:3" x14ac:dyDescent="0.25">
      <c r="A180" s="70" t="e">
        <f>'Input Data 2'!A180</f>
        <v>#VALUE!</v>
      </c>
      <c r="B180" s="70">
        <f t="shared" si="6"/>
        <v>8.3783529825650158E-3</v>
      </c>
      <c r="C180" s="70">
        <f t="shared" si="6"/>
        <v>2.1357437666720554E-2</v>
      </c>
    </row>
    <row r="181" spans="1:3" x14ac:dyDescent="0.25">
      <c r="A181" s="70" t="e">
        <f>'Input Data 2'!A181</f>
        <v>#VALUE!</v>
      </c>
      <c r="B181" s="70">
        <f t="shared" si="6"/>
        <v>8.3783529825650158E-3</v>
      </c>
      <c r="C181" s="70">
        <f t="shared" si="6"/>
        <v>2.1357437666720554E-2</v>
      </c>
    </row>
    <row r="182" spans="1:3" x14ac:dyDescent="0.25">
      <c r="A182" s="70" t="e">
        <f>'Input Data 2'!A182</f>
        <v>#VALUE!</v>
      </c>
      <c r="B182" s="70">
        <f t="shared" si="6"/>
        <v>8.3783529825650158E-3</v>
      </c>
      <c r="C182" s="70">
        <f t="shared" si="6"/>
        <v>2.1357437666720554E-2</v>
      </c>
    </row>
    <row r="183" spans="1:3" x14ac:dyDescent="0.25">
      <c r="A183" s="70" t="e">
        <f>'Input Data 2'!A183</f>
        <v>#VALUE!</v>
      </c>
      <c r="B183" s="70">
        <f t="shared" si="6"/>
        <v>8.3783529825650158E-3</v>
      </c>
      <c r="C183" s="70">
        <f t="shared" si="6"/>
        <v>2.1357437666720554E-2</v>
      </c>
    </row>
    <row r="184" spans="1:3" x14ac:dyDescent="0.25">
      <c r="A184" s="70" t="e">
        <f>'Input Data 2'!A184</f>
        <v>#VALUE!</v>
      </c>
      <c r="B184" s="70">
        <f t="shared" si="6"/>
        <v>8.3783529825650158E-3</v>
      </c>
      <c r="C184" s="70">
        <f t="shared" si="6"/>
        <v>2.1357437666720554E-2</v>
      </c>
    </row>
    <row r="185" spans="1:3" x14ac:dyDescent="0.25">
      <c r="A185" s="70" t="e">
        <f>'Input Data 2'!A185</f>
        <v>#VALUE!</v>
      </c>
      <c r="B185" s="70">
        <f t="shared" si="6"/>
        <v>8.3783529825650158E-3</v>
      </c>
      <c r="C185" s="70">
        <f t="shared" si="6"/>
        <v>2.1357437666720554E-2</v>
      </c>
    </row>
    <row r="186" spans="1:3" x14ac:dyDescent="0.25">
      <c r="A186" s="70" t="e">
        <f>'Input Data 2'!A186</f>
        <v>#VALUE!</v>
      </c>
      <c r="B186" s="70">
        <f t="shared" si="6"/>
        <v>8.3783529825650158E-3</v>
      </c>
      <c r="C186" s="70">
        <f t="shared" si="6"/>
        <v>2.1357437666720554E-2</v>
      </c>
    </row>
    <row r="187" spans="1:3" x14ac:dyDescent="0.25">
      <c r="A187" s="70" t="e">
        <f>'Input Data 2'!A187</f>
        <v>#VALUE!</v>
      </c>
      <c r="B187" s="70">
        <f t="shared" si="6"/>
        <v>8.3783529825650158E-3</v>
      </c>
      <c r="C187" s="70">
        <f t="shared" si="6"/>
        <v>2.1357437666720554E-2</v>
      </c>
    </row>
    <row r="188" spans="1:3" x14ac:dyDescent="0.25">
      <c r="A188" s="70" t="e">
        <f>'Input Data 2'!A188</f>
        <v>#VALUE!</v>
      </c>
      <c r="B188" s="70">
        <f t="shared" si="6"/>
        <v>8.3783529825650158E-3</v>
      </c>
      <c r="C188" s="70">
        <f t="shared" si="6"/>
        <v>2.1357437666720554E-2</v>
      </c>
    </row>
    <row r="189" spans="1:3" x14ac:dyDescent="0.25">
      <c r="A189" s="1"/>
    </row>
    <row r="190" spans="1:3" x14ac:dyDescent="0.25">
      <c r="A190" s="1"/>
    </row>
    <row r="191" spans="1:3" x14ac:dyDescent="0.25">
      <c r="A191" s="1"/>
    </row>
    <row r="192" spans="1:3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Readme</vt:lpstr>
      <vt:lpstr>Input Data 1</vt:lpstr>
      <vt:lpstr>Input Data 2</vt:lpstr>
      <vt:lpstr>Input Data 3</vt:lpstr>
      <vt:lpstr>Input Data 3b</vt:lpstr>
      <vt:lpstr>Input Data 4</vt:lpstr>
      <vt:lpstr>'Input Data 1'!Print_Area</vt:lpstr>
      <vt:lpstr>'Input Data 2'!Print_Area</vt:lpstr>
      <vt:lpstr>'Input Data 3'!Print_Area</vt:lpstr>
      <vt:lpstr>Readme!Print_Area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schartrand</dc:creator>
  <cp:lastModifiedBy>schartrand</cp:lastModifiedBy>
  <dcterms:created xsi:type="dcterms:W3CDTF">2014-10-10T22:29:23Z</dcterms:created>
  <dcterms:modified xsi:type="dcterms:W3CDTF">2017-11-24T23:25:03Z</dcterms:modified>
</cp:coreProperties>
</file>