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rinamcnew/Dropbox/Projects/pox/finch_pox/input_data/"/>
    </mc:Choice>
  </mc:AlternateContent>
  <xr:revisionPtr revIDLastSave="0" documentId="8_{96342C85-4B79-B84B-86AA-4F8AED99B84D}" xr6:coauthVersionLast="46" xr6:coauthVersionMax="46" xr10:uidLastSave="{00000000-0000-0000-0000-000000000000}"/>
  <bookViews>
    <workbookView xWindow="25600" yWindow="460" windowWidth="25600" windowHeight="28340" xr2:uid="{8A54ECB7-2DAA-5345-AEFD-B16825E540BE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Sheet1!$A$1:$K$102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74" i="1"/>
  <c r="C97" i="1"/>
  <c r="C101" i="1"/>
  <c r="C8" i="1"/>
  <c r="C10" i="1"/>
  <c r="C16" i="1"/>
  <c r="C2" i="1"/>
  <c r="C81" i="1"/>
  <c r="C43" i="1"/>
  <c r="C79" i="1"/>
  <c r="C55" i="1"/>
  <c r="C87" i="1"/>
  <c r="C40" i="1"/>
  <c r="C45" i="1"/>
  <c r="C24" i="1"/>
  <c r="C70" i="1"/>
  <c r="C68" i="1"/>
  <c r="C53" i="1"/>
  <c r="C93" i="1"/>
  <c r="C51" i="1"/>
  <c r="C85" i="1"/>
  <c r="C49" i="1"/>
  <c r="C34" i="1"/>
  <c r="C83" i="1"/>
  <c r="C32" i="1"/>
  <c r="C65" i="1"/>
  <c r="C28" i="1"/>
  <c r="C6" i="1"/>
  <c r="C12" i="1"/>
  <c r="C91" i="1"/>
  <c r="C89" i="1"/>
  <c r="C59" i="1"/>
  <c r="C36" i="1"/>
  <c r="C57" i="1"/>
  <c r="C61" i="1"/>
  <c r="C95" i="1"/>
  <c r="C20" i="1"/>
  <c r="C38" i="1"/>
  <c r="C72" i="1"/>
  <c r="I3" i="1"/>
  <c r="J3" i="1"/>
  <c r="K3" i="1"/>
  <c r="I4" i="1"/>
  <c r="J4" i="1"/>
  <c r="K4" i="1"/>
  <c r="I5" i="1"/>
  <c r="J5" i="1"/>
  <c r="K5" i="1"/>
  <c r="I38" i="1"/>
  <c r="J38" i="1"/>
  <c r="K38" i="1"/>
  <c r="I7" i="1"/>
  <c r="J7" i="1"/>
  <c r="K7" i="1"/>
  <c r="I20" i="1"/>
  <c r="J20" i="1"/>
  <c r="K20" i="1"/>
  <c r="I9" i="1"/>
  <c r="J9" i="1"/>
  <c r="K9" i="1"/>
  <c r="I95" i="1"/>
  <c r="J95" i="1"/>
  <c r="K95" i="1"/>
  <c r="I11" i="1"/>
  <c r="J11" i="1"/>
  <c r="K11" i="1"/>
  <c r="I61" i="1"/>
  <c r="J61" i="1"/>
  <c r="K61" i="1"/>
  <c r="I13" i="1"/>
  <c r="J13" i="1"/>
  <c r="K13" i="1"/>
  <c r="I14" i="1"/>
  <c r="J14" i="1"/>
  <c r="K14" i="1"/>
  <c r="I15" i="1"/>
  <c r="J15" i="1"/>
  <c r="K15" i="1"/>
  <c r="I57" i="1"/>
  <c r="J57" i="1"/>
  <c r="K57" i="1"/>
  <c r="I17" i="1"/>
  <c r="J17" i="1"/>
  <c r="K17" i="1"/>
  <c r="I18" i="1"/>
  <c r="J18" i="1"/>
  <c r="K18" i="1"/>
  <c r="I19" i="1"/>
  <c r="J19" i="1"/>
  <c r="K19" i="1"/>
  <c r="I36" i="1"/>
  <c r="J36" i="1"/>
  <c r="K36" i="1"/>
  <c r="I21" i="1"/>
  <c r="J21" i="1"/>
  <c r="K21" i="1"/>
  <c r="I22" i="1"/>
  <c r="J22" i="1"/>
  <c r="K22" i="1"/>
  <c r="I23" i="1"/>
  <c r="J23" i="1"/>
  <c r="K23" i="1"/>
  <c r="I59" i="1"/>
  <c r="J59" i="1"/>
  <c r="K59" i="1"/>
  <c r="I25" i="1"/>
  <c r="J25" i="1"/>
  <c r="K25" i="1"/>
  <c r="I26" i="1"/>
  <c r="J26" i="1"/>
  <c r="K26" i="1"/>
  <c r="I27" i="1"/>
  <c r="J27" i="1"/>
  <c r="K27" i="1"/>
  <c r="I89" i="1"/>
  <c r="J89" i="1"/>
  <c r="K89" i="1"/>
  <c r="I29" i="1"/>
  <c r="J29" i="1"/>
  <c r="K29" i="1"/>
  <c r="I91" i="1"/>
  <c r="J91" i="1"/>
  <c r="K91" i="1"/>
  <c r="I31" i="1"/>
  <c r="J31" i="1"/>
  <c r="K31" i="1"/>
  <c r="I12" i="1"/>
  <c r="J12" i="1"/>
  <c r="K12" i="1"/>
  <c r="I33" i="1"/>
  <c r="J33" i="1"/>
  <c r="K33" i="1"/>
  <c r="I6" i="1"/>
  <c r="J6" i="1"/>
  <c r="K6" i="1"/>
  <c r="I35" i="1"/>
  <c r="J35" i="1"/>
  <c r="K35" i="1"/>
  <c r="I28" i="1"/>
  <c r="J28" i="1"/>
  <c r="K28" i="1"/>
  <c r="I37" i="1"/>
  <c r="J37" i="1"/>
  <c r="K37" i="1"/>
  <c r="I65" i="1"/>
  <c r="J65" i="1"/>
  <c r="K65" i="1"/>
  <c r="I39" i="1"/>
  <c r="J39" i="1"/>
  <c r="K39" i="1"/>
  <c r="I32" i="1"/>
  <c r="J32" i="1"/>
  <c r="K32" i="1"/>
  <c r="I41" i="1"/>
  <c r="J41" i="1"/>
  <c r="K41" i="1"/>
  <c r="I42" i="1"/>
  <c r="J42" i="1"/>
  <c r="K42" i="1"/>
  <c r="I83" i="1"/>
  <c r="J83" i="1"/>
  <c r="K83" i="1"/>
  <c r="I44" i="1"/>
  <c r="J44" i="1"/>
  <c r="K44" i="1"/>
  <c r="I34" i="1"/>
  <c r="J34" i="1"/>
  <c r="K34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85" i="1"/>
  <c r="J85" i="1"/>
  <c r="K85" i="1"/>
  <c r="I52" i="1"/>
  <c r="J52" i="1"/>
  <c r="K52" i="1"/>
  <c r="I51" i="1"/>
  <c r="J51" i="1"/>
  <c r="K51" i="1"/>
  <c r="I54" i="1"/>
  <c r="J54" i="1"/>
  <c r="K54" i="1"/>
  <c r="I93" i="1"/>
  <c r="J93" i="1"/>
  <c r="K93" i="1"/>
  <c r="I56" i="1"/>
  <c r="J56" i="1"/>
  <c r="K56" i="1"/>
  <c r="I53" i="1"/>
  <c r="J53" i="1"/>
  <c r="K53" i="1"/>
  <c r="I58" i="1"/>
  <c r="J58" i="1"/>
  <c r="K58" i="1"/>
  <c r="I68" i="1"/>
  <c r="J68" i="1"/>
  <c r="K68" i="1"/>
  <c r="I60" i="1"/>
  <c r="J60" i="1"/>
  <c r="K60" i="1"/>
  <c r="I70" i="1"/>
  <c r="J70" i="1"/>
  <c r="K70" i="1"/>
  <c r="I62" i="1"/>
  <c r="J62" i="1"/>
  <c r="K62" i="1"/>
  <c r="I63" i="1"/>
  <c r="J63" i="1"/>
  <c r="K63" i="1"/>
  <c r="I64" i="1"/>
  <c r="J64" i="1"/>
  <c r="K64" i="1"/>
  <c r="I24" i="1"/>
  <c r="J24" i="1"/>
  <c r="K24" i="1"/>
  <c r="I66" i="1"/>
  <c r="J66" i="1"/>
  <c r="K66" i="1"/>
  <c r="I67" i="1"/>
  <c r="J67" i="1"/>
  <c r="K67" i="1"/>
  <c r="I45" i="1"/>
  <c r="J45" i="1"/>
  <c r="K45" i="1"/>
  <c r="I69" i="1"/>
  <c r="J69" i="1"/>
  <c r="K69" i="1"/>
  <c r="I40" i="1"/>
  <c r="J40" i="1"/>
  <c r="K40" i="1"/>
  <c r="I71" i="1"/>
  <c r="J71" i="1"/>
  <c r="K71" i="1"/>
  <c r="I87" i="1"/>
  <c r="J87" i="1"/>
  <c r="K87" i="1"/>
  <c r="I73" i="1"/>
  <c r="J73" i="1"/>
  <c r="K73" i="1"/>
  <c r="I55" i="1"/>
  <c r="J55" i="1"/>
  <c r="K55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43" i="1"/>
  <c r="J43" i="1"/>
  <c r="K43" i="1"/>
  <c r="I82" i="1"/>
  <c r="J82" i="1"/>
  <c r="K82" i="1"/>
  <c r="I81" i="1"/>
  <c r="J81" i="1"/>
  <c r="K81" i="1"/>
  <c r="I84" i="1"/>
  <c r="J84" i="1"/>
  <c r="K84" i="1"/>
  <c r="I2" i="1"/>
  <c r="J2" i="1"/>
  <c r="K2" i="1"/>
  <c r="I86" i="1"/>
  <c r="J86" i="1"/>
  <c r="K86" i="1"/>
  <c r="I16" i="1"/>
  <c r="J16" i="1"/>
  <c r="K16" i="1"/>
  <c r="I88" i="1"/>
  <c r="J88" i="1"/>
  <c r="K88" i="1"/>
  <c r="I10" i="1"/>
  <c r="J10" i="1"/>
  <c r="K10" i="1"/>
  <c r="I90" i="1"/>
  <c r="J90" i="1"/>
  <c r="K90" i="1"/>
  <c r="I8" i="1"/>
  <c r="J8" i="1"/>
  <c r="K8" i="1"/>
  <c r="I92" i="1"/>
  <c r="J92" i="1"/>
  <c r="K92" i="1"/>
  <c r="I101" i="1"/>
  <c r="J101" i="1"/>
  <c r="K101" i="1"/>
  <c r="I94" i="1"/>
  <c r="J94" i="1"/>
  <c r="K94" i="1"/>
  <c r="I97" i="1"/>
  <c r="J97" i="1"/>
  <c r="K97" i="1"/>
  <c r="I96" i="1"/>
  <c r="J96" i="1"/>
  <c r="K96" i="1"/>
  <c r="I74" i="1"/>
  <c r="J74" i="1"/>
  <c r="K74" i="1"/>
  <c r="I98" i="1"/>
  <c r="J98" i="1"/>
  <c r="K98" i="1"/>
  <c r="I99" i="1"/>
  <c r="J99" i="1"/>
  <c r="K99" i="1"/>
  <c r="I100" i="1"/>
  <c r="J100" i="1"/>
  <c r="K100" i="1"/>
  <c r="I30" i="1"/>
  <c r="J30" i="1"/>
  <c r="K30" i="1"/>
  <c r="I102" i="1"/>
  <c r="J102" i="1"/>
  <c r="K102" i="1"/>
  <c r="K72" i="1"/>
  <c r="J72" i="1"/>
  <c r="I72" i="1"/>
  <c r="C50" i="1"/>
  <c r="C54" i="1"/>
  <c r="C58" i="1"/>
  <c r="C62" i="1"/>
  <c r="C66" i="1"/>
  <c r="C78" i="1"/>
  <c r="C82" i="1"/>
  <c r="C86" i="1"/>
  <c r="C90" i="1"/>
  <c r="C94" i="1"/>
  <c r="C98" i="1"/>
  <c r="C102" i="1"/>
  <c r="C3" i="1"/>
  <c r="C4" i="1"/>
  <c r="C5" i="1"/>
  <c r="C7" i="1"/>
  <c r="C9" i="1"/>
  <c r="C11" i="1"/>
  <c r="C13" i="1"/>
  <c r="C14" i="1"/>
  <c r="C15" i="1"/>
  <c r="C17" i="1"/>
  <c r="C18" i="1"/>
  <c r="C19" i="1"/>
  <c r="C21" i="1"/>
  <c r="C22" i="1"/>
  <c r="C23" i="1"/>
  <c r="C25" i="1"/>
  <c r="C26" i="1"/>
  <c r="C27" i="1"/>
  <c r="C29" i="1"/>
  <c r="C31" i="1"/>
  <c r="C33" i="1"/>
  <c r="C35" i="1"/>
  <c r="C37" i="1"/>
  <c r="C39" i="1"/>
  <c r="C41" i="1"/>
  <c r="C42" i="1"/>
  <c r="C44" i="1"/>
  <c r="C46" i="1"/>
  <c r="C47" i="1"/>
  <c r="C48" i="1"/>
  <c r="C52" i="1"/>
  <c r="C56" i="1"/>
  <c r="C60" i="1"/>
  <c r="C63" i="1"/>
  <c r="C64" i="1"/>
  <c r="C67" i="1"/>
  <c r="C69" i="1"/>
  <c r="C71" i="1"/>
  <c r="C73" i="1"/>
  <c r="C75" i="1"/>
  <c r="C76" i="1"/>
  <c r="C77" i="1"/>
  <c r="C80" i="1"/>
  <c r="C84" i="1"/>
  <c r="C88" i="1"/>
  <c r="C92" i="1"/>
  <c r="C96" i="1"/>
  <c r="C99" i="1"/>
  <c r="C100" i="1"/>
</calcChain>
</file>

<file path=xl/sharedStrings.xml><?xml version="1.0" encoding="utf-8"?>
<sst xmlns="http://schemas.openxmlformats.org/spreadsheetml/2006/main" count="314" uniqueCount="69">
  <si>
    <t>SM10.kraken.unassembled.viral.0.05.report   0.00</t>
  </si>
  <si>
    <t>F1</t>
  </si>
  <si>
    <t xml:space="preserve">                Chordopoxvirinae</t>
  </si>
  <si>
    <t>F2</t>
  </si>
  <si>
    <t xml:space="preserve">                  unclassified Chordopoxvirinae</t>
  </si>
  <si>
    <t>G</t>
  </si>
  <si>
    <t xml:space="preserve">                  Sciuripoxvirus</t>
  </si>
  <si>
    <t>S</t>
  </si>
  <si>
    <t xml:space="preserve">                    Squirrelpox virus</t>
  </si>
  <si>
    <t>SM11.kraken.unassembled.viral.0.05.report   0.01</t>
  </si>
  <si>
    <t>SM12.kraken.unassembled.viral.0.05.report   0.01</t>
  </si>
  <si>
    <t>SM13.kraken.unassembled.viral.0.05.report   0.00</t>
  </si>
  <si>
    <t>SM14.kraken.unassembled.viral.0.05.report   0.00</t>
  </si>
  <si>
    <t>SM15.kraken.unassembled.viral.0.05.report   0.00</t>
  </si>
  <si>
    <t xml:space="preserve">                  Orthopoxvirus</t>
  </si>
  <si>
    <t xml:space="preserve">                    Cowpox virus</t>
  </si>
  <si>
    <t>SM16.kraken.unassembled.viral.0.05.report   0.01</t>
  </si>
  <si>
    <t>SM16.kraken.unassembled.viral.0.05.report   0.00</t>
  </si>
  <si>
    <t>SM17.kraken.unassembled.viral.0.05.report   0.00</t>
  </si>
  <si>
    <t xml:space="preserve">                    Skunkpox virus</t>
  </si>
  <si>
    <t>SM18.kraken.unassembled.viral.0.05.report   0.00</t>
  </si>
  <si>
    <t>SM19.kraken.unassembled.viral.0.05.report   0.00</t>
  </si>
  <si>
    <t>SM1.kraken.unassembled.viral.0.05.report   0.02</t>
  </si>
  <si>
    <t>SM20.kraken.unassembled.viral.0.05.report   0.07</t>
  </si>
  <si>
    <t>SM21.kraken.unassembled.viral.0.05.report   0.01</t>
  </si>
  <si>
    <t>SM22.kraken.unassembled.viral.0.05.report   0.00</t>
  </si>
  <si>
    <t>SM23.kraken.unassembled.viral.0.05.report   0.00</t>
  </si>
  <si>
    <t xml:space="preserve">                  Leporipoxvirus</t>
  </si>
  <si>
    <t>SM24.kraken.unassembled.viral.0.05.report   0.00</t>
  </si>
  <si>
    <t>SM25.kraken.unassembled.viral.0.05.report   0.01</t>
  </si>
  <si>
    <t>SM25.kraken.unassembled.viral.0.05.report   0.00</t>
  </si>
  <si>
    <t>SM26.kraken.unassembled.viral.0.05.report   0.00</t>
  </si>
  <si>
    <t>SM27.kraken.unassembled.viral.0.05.report   0.00</t>
  </si>
  <si>
    <t>SM28.kraken.unassembled.viral.0.05.report   0.00</t>
  </si>
  <si>
    <t>SM29.kraken.unassembled.viral.0.05.report   0.00</t>
  </si>
  <si>
    <t>SM2.kraken.unassembled.viral.0.05.report   0.00</t>
  </si>
  <si>
    <t>SM30.kraken.unassembled.viral.0.05.report   0.00</t>
  </si>
  <si>
    <t>SM31.kraken.unassembled.viral.0.05.report   0.00</t>
  </si>
  <si>
    <t xml:space="preserve">                  Suipoxvirus</t>
  </si>
  <si>
    <t xml:space="preserve">                    Swinepox virus</t>
  </si>
  <si>
    <t>SM32.kraken.unassembled.viral.0.05.report   0.01</t>
  </si>
  <si>
    <t>SM32.kraken.unassembled.viral.0.05.report   0.00</t>
  </si>
  <si>
    <t>SM33.kraken.unassembled.viral.0.05.report   0.00</t>
  </si>
  <si>
    <t>SM34.kraken.unassembled.viral.0.05.report   0.00</t>
  </si>
  <si>
    <t>SM35.kraken.unassembled.viral.0.05.report   0.00</t>
  </si>
  <si>
    <t>SM36.kraken.unassembled.viral.0.05.report   0.00</t>
  </si>
  <si>
    <t>SM37.kraken.unassembled.viral.0.05.report   0.00</t>
  </si>
  <si>
    <t>SM38.kraken.unassembled.viral.0.05.report   0.01</t>
  </si>
  <si>
    <t>SM39.kraken.unassembled.viral.0.05.report   0.00</t>
  </si>
  <si>
    <t>SM3.kraken.unassembled.viral.0.05.report   0.13</t>
  </si>
  <si>
    <t>SM40.kraken.unassembled.viral.0.05.report   0.02</t>
  </si>
  <si>
    <t>SM4.kraken.unassembled.viral.0.05.report   0.01</t>
  </si>
  <si>
    <t>SM5.kraken.unassembled.viral.0.05.report   0.03</t>
  </si>
  <si>
    <t>SM6.kraken.unassembled.viral.0.05.report   0.00</t>
  </si>
  <si>
    <t>SM7.kraken.unassembled.viral.0.05.report   0.00</t>
  </si>
  <si>
    <t>SM8.kraken.unassembled.viral.0.05.report   0.00</t>
  </si>
  <si>
    <t xml:space="preserve">                  Molluscipoxvirus</t>
  </si>
  <si>
    <t>SM9.kraken.unassembled.viral.0.05.report   0.01</t>
  </si>
  <si>
    <t>firstline</t>
  </si>
  <si>
    <t>sample</t>
  </si>
  <si>
    <t>percent</t>
  </si>
  <si>
    <t>root_minimizers</t>
  </si>
  <si>
    <t>direct_minimizers</t>
  </si>
  <si>
    <t>taxonomy</t>
  </si>
  <si>
    <t>code</t>
  </si>
  <si>
    <t>taxon</t>
  </si>
  <si>
    <t>species</t>
  </si>
  <si>
    <t>infection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</si>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</sst>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</v>
          </cell>
          <cell r="B2" t="str">
            <v>SM01</v>
          </cell>
          <cell r="C2" t="str">
            <v>SM1.kraken.report</v>
          </cell>
          <cell r="E2" t="str">
            <v>UFOR</v>
          </cell>
          <cell r="F2" t="str">
            <v>SM1050-M</v>
          </cell>
          <cell r="G2" t="str">
            <v>SM01</v>
          </cell>
          <cell r="H2" t="str">
            <v>FOR</v>
          </cell>
          <cell r="I2" t="str">
            <v>U</v>
          </cell>
          <cell r="J2" t="str">
            <v>M</v>
          </cell>
        </row>
        <row r="3">
          <cell r="A3">
            <v>2</v>
          </cell>
          <cell r="B3" t="str">
            <v>SM02</v>
          </cell>
          <cell r="C3" t="str">
            <v>SM2.kraken.report</v>
          </cell>
          <cell r="E3" t="str">
            <v>UFOR</v>
          </cell>
          <cell r="F3" t="str">
            <v>SM1066-F</v>
          </cell>
          <cell r="G3" t="str">
            <v>SM02</v>
          </cell>
          <cell r="H3" t="str">
            <v>FOR</v>
          </cell>
          <cell r="I3" t="str">
            <v>U</v>
          </cell>
          <cell r="J3" t="str">
            <v>F</v>
          </cell>
        </row>
        <row r="4">
          <cell r="A4">
            <v>3</v>
          </cell>
          <cell r="B4" t="str">
            <v>SM03</v>
          </cell>
          <cell r="C4" t="str">
            <v>SM3.kraken.report</v>
          </cell>
          <cell r="E4" t="str">
            <v>IFOR</v>
          </cell>
          <cell r="F4" t="str">
            <v>SM1071-M</v>
          </cell>
          <cell r="G4" t="str">
            <v>SM03</v>
          </cell>
          <cell r="H4" t="str">
            <v>FOR</v>
          </cell>
          <cell r="I4" t="str">
            <v>I</v>
          </cell>
          <cell r="J4" t="str">
            <v>M</v>
          </cell>
        </row>
        <row r="5">
          <cell r="A5">
            <v>4</v>
          </cell>
          <cell r="B5" t="str">
            <v>SM04</v>
          </cell>
          <cell r="C5" t="str">
            <v>SM4.kraken.report</v>
          </cell>
          <cell r="D5" t="str">
            <v>  0.02 5 0 G 10270                   Leporipoxvirus</v>
          </cell>
          <cell r="E5" t="str">
            <v>UCRA</v>
          </cell>
          <cell r="F5" t="str">
            <v>SM1082-M</v>
          </cell>
          <cell r="G5" t="str">
            <v>SM04</v>
          </cell>
          <cell r="H5" t="str">
            <v>CRA</v>
          </cell>
          <cell r="I5" t="str">
            <v>U</v>
          </cell>
          <cell r="J5" t="str">
            <v>M</v>
          </cell>
        </row>
        <row r="6">
          <cell r="A6">
            <v>5</v>
          </cell>
          <cell r="B6" t="str">
            <v>SM05</v>
          </cell>
          <cell r="C6" t="str">
            <v>SM5.kraken.report</v>
          </cell>
          <cell r="E6" t="str">
            <v>UCRA</v>
          </cell>
          <cell r="F6" t="str">
            <v>JP4098-M</v>
          </cell>
          <cell r="G6" t="str">
            <v>SM05</v>
          </cell>
          <cell r="H6" t="str">
            <v>CRA</v>
          </cell>
          <cell r="I6" t="str">
            <v>U</v>
          </cell>
          <cell r="J6" t="str">
            <v>M</v>
          </cell>
        </row>
        <row r="7">
          <cell r="A7">
            <v>6</v>
          </cell>
          <cell r="B7" t="str">
            <v>SM06</v>
          </cell>
          <cell r="C7" t="str">
            <v>SM6.kraken.report</v>
          </cell>
          <cell r="E7" t="str">
            <v>UCRA</v>
          </cell>
          <cell r="F7" t="str">
            <v>SM1101-F</v>
          </cell>
          <cell r="G7" t="str">
            <v>SM06</v>
          </cell>
          <cell r="H7" t="str">
            <v>CRA</v>
          </cell>
          <cell r="I7" t="str">
            <v>U</v>
          </cell>
          <cell r="J7" t="str">
            <v>F</v>
          </cell>
        </row>
        <row r="8">
          <cell r="A8">
            <v>7</v>
          </cell>
          <cell r="B8" t="str">
            <v>SM07</v>
          </cell>
          <cell r="C8" t="str">
            <v>SM7.kraken.report</v>
          </cell>
          <cell r="D8" t="str">
            <v>  0.00 1 1 S 10264                     Pigeonpox virus</v>
          </cell>
          <cell r="E8" t="str">
            <v>UCRA</v>
          </cell>
          <cell r="F8" t="str">
            <v>SM1146-M</v>
          </cell>
          <cell r="G8" t="str">
            <v>SM07</v>
          </cell>
          <cell r="H8" t="str">
            <v>CRA</v>
          </cell>
          <cell r="I8" t="str">
            <v>U</v>
          </cell>
          <cell r="J8" t="str">
            <v>M</v>
          </cell>
        </row>
        <row r="9">
          <cell r="A9">
            <v>8</v>
          </cell>
          <cell r="B9" t="str">
            <v>SM08</v>
          </cell>
          <cell r="C9" t="str">
            <v>SM8.kraken.report</v>
          </cell>
          <cell r="D9" t="str">
            <v>  0.00 1 0 G 10270                   Leporipoxvirus</v>
          </cell>
          <cell r="E9" t="str">
            <v>ICRA</v>
          </cell>
          <cell r="F9" t="str">
            <v>SM1156-M</v>
          </cell>
          <cell r="G9" t="str">
            <v>SM08</v>
          </cell>
          <cell r="H9" t="str">
            <v>CRA</v>
          </cell>
          <cell r="I9" t="str">
            <v>I</v>
          </cell>
          <cell r="J9" t="str">
            <v>M</v>
          </cell>
        </row>
        <row r="10">
          <cell r="A10">
            <v>9</v>
          </cell>
          <cell r="B10" t="str">
            <v>SM09</v>
          </cell>
          <cell r="C10" t="str">
            <v>SM9.kraken.report</v>
          </cell>
          <cell r="E10" t="str">
            <v>ICRA</v>
          </cell>
          <cell r="F10" t="str">
            <v>SM1157-M</v>
          </cell>
          <cell r="G10" t="str">
            <v>SM09</v>
          </cell>
          <cell r="H10" t="str">
            <v>CRA</v>
          </cell>
          <cell r="I10" t="str">
            <v>I</v>
          </cell>
          <cell r="J10" t="str">
            <v>M</v>
          </cell>
        </row>
        <row r="11">
          <cell r="A11">
            <v>10</v>
          </cell>
          <cell r="B11" t="str">
            <v>SM10</v>
          </cell>
          <cell r="C11" t="str">
            <v>SM10.kraken.report</v>
          </cell>
          <cell r="D11" t="str">
            <v>  0.01 3 0 G 10270                   Leporipoxvirus</v>
          </cell>
          <cell r="E11" t="str">
            <v>UCRA</v>
          </cell>
          <cell r="F11" t="str">
            <v>SM1159-M</v>
          </cell>
          <cell r="G11" t="str">
            <v>SM10</v>
          </cell>
          <cell r="H11" t="str">
            <v>CRA</v>
          </cell>
          <cell r="I11" t="str">
            <v>U</v>
          </cell>
          <cell r="J11" t="str">
            <v>M</v>
          </cell>
        </row>
        <row r="12">
          <cell r="A12">
            <v>11</v>
          </cell>
          <cell r="B12" t="str">
            <v>SM11</v>
          </cell>
          <cell r="C12" t="str">
            <v>SM11.kraken.report</v>
          </cell>
          <cell r="E12" t="str">
            <v>UCRA</v>
          </cell>
          <cell r="F12" t="str">
            <v>SM1165-M</v>
          </cell>
          <cell r="G12" t="str">
            <v>SM11</v>
          </cell>
          <cell r="H12" t="str">
            <v>CRA</v>
          </cell>
          <cell r="I12" t="str">
            <v>U</v>
          </cell>
          <cell r="J12" t="str">
            <v>M</v>
          </cell>
        </row>
        <row r="13">
          <cell r="A13">
            <v>12</v>
          </cell>
          <cell r="B13" t="str">
            <v>SM12</v>
          </cell>
          <cell r="C13" t="str">
            <v>SM12.kraken.report</v>
          </cell>
          <cell r="E13" t="str">
            <v>UFOR</v>
          </cell>
          <cell r="F13" t="str">
            <v>SM1175-M</v>
          </cell>
          <cell r="G13" t="str">
            <v>SM12</v>
          </cell>
          <cell r="H13" t="str">
            <v>FOR</v>
          </cell>
          <cell r="I13" t="str">
            <v>U</v>
          </cell>
          <cell r="J13" t="str">
            <v>M</v>
          </cell>
        </row>
        <row r="14">
          <cell r="A14">
            <v>13</v>
          </cell>
          <cell r="B14" t="str">
            <v>SM13</v>
          </cell>
          <cell r="C14" t="str">
            <v>SM13.kraken.report</v>
          </cell>
          <cell r="E14" t="str">
            <v>UFOR</v>
          </cell>
          <cell r="F14" t="str">
            <v>SM1181-F</v>
          </cell>
          <cell r="G14" t="str">
            <v>SM13</v>
          </cell>
          <cell r="H14" t="str">
            <v>FOR</v>
          </cell>
          <cell r="I14" t="str">
            <v>U</v>
          </cell>
          <cell r="J14" t="str">
            <v>F</v>
          </cell>
        </row>
        <row r="15">
          <cell r="A15">
            <v>14</v>
          </cell>
          <cell r="B15" t="str">
            <v>SM14</v>
          </cell>
          <cell r="C15" t="str">
            <v>SM14.kraken.report</v>
          </cell>
          <cell r="E15" t="str">
            <v>IFOR</v>
          </cell>
          <cell r="F15" t="str">
            <v>SM1183-F</v>
          </cell>
          <cell r="G15" t="str">
            <v>SM14</v>
          </cell>
          <cell r="H15" t="str">
            <v>FOR</v>
          </cell>
          <cell r="I15" t="str">
            <v>I</v>
          </cell>
          <cell r="J15" t="str">
            <v>F</v>
          </cell>
        </row>
        <row r="16">
          <cell r="A16">
            <v>15</v>
          </cell>
          <cell r="B16" t="str">
            <v>SM15</v>
          </cell>
          <cell r="C16" t="str">
            <v>SM15.kraken.report</v>
          </cell>
          <cell r="E16" t="str">
            <v>UFOR</v>
          </cell>
          <cell r="F16" t="str">
            <v>SM1186-M</v>
          </cell>
          <cell r="G16" t="str">
            <v>SM15</v>
          </cell>
          <cell r="H16" t="str">
            <v>FOR</v>
          </cell>
          <cell r="I16" t="str">
            <v>U</v>
          </cell>
          <cell r="J16" t="str">
            <v>M</v>
          </cell>
        </row>
        <row r="17">
          <cell r="A17">
            <v>16</v>
          </cell>
          <cell r="B17" t="str">
            <v>SM16</v>
          </cell>
          <cell r="C17" t="str">
            <v>SM16.kraken.report</v>
          </cell>
          <cell r="E17" t="str">
            <v>ICRA</v>
          </cell>
          <cell r="F17" t="str">
            <v>SM1200-M</v>
          </cell>
          <cell r="G17" t="str">
            <v>SM16</v>
          </cell>
          <cell r="H17" t="str">
            <v>CRA</v>
          </cell>
          <cell r="I17" t="str">
            <v>I</v>
          </cell>
          <cell r="J17" t="str">
            <v>M</v>
          </cell>
        </row>
        <row r="18">
          <cell r="A18">
            <v>17</v>
          </cell>
          <cell r="B18" t="str">
            <v>SM17</v>
          </cell>
          <cell r="C18" t="str">
            <v>SM17.kraken.report</v>
          </cell>
          <cell r="E18" t="str">
            <v>IFOR</v>
          </cell>
          <cell r="F18" t="str">
            <v>SM1204-M</v>
          </cell>
          <cell r="G18" t="str">
            <v>SM17</v>
          </cell>
          <cell r="H18" t="str">
            <v>FOR</v>
          </cell>
          <cell r="I18" t="str">
            <v>I</v>
          </cell>
          <cell r="J18" t="str">
            <v>M</v>
          </cell>
        </row>
        <row r="19">
          <cell r="A19">
            <v>18</v>
          </cell>
          <cell r="B19" t="str">
            <v>SM18</v>
          </cell>
          <cell r="C19" t="str">
            <v>SM18.kraken.report</v>
          </cell>
          <cell r="E19" t="str">
            <v>IFOR</v>
          </cell>
          <cell r="F19" t="str">
            <v>SM1231-M</v>
          </cell>
          <cell r="G19" t="str">
            <v>SM18</v>
          </cell>
          <cell r="H19" t="str">
            <v>FOR</v>
          </cell>
          <cell r="I19" t="str">
            <v>I</v>
          </cell>
          <cell r="J19" t="str">
            <v>M</v>
          </cell>
        </row>
        <row r="20">
          <cell r="A20">
            <v>19</v>
          </cell>
          <cell r="B20" t="str">
            <v>SM19</v>
          </cell>
          <cell r="C20" t="str">
            <v>SM19.kraken.report</v>
          </cell>
          <cell r="E20" t="str">
            <v>ICRA</v>
          </cell>
          <cell r="F20" t="str">
            <v>RHF004-M</v>
          </cell>
          <cell r="G20" t="str">
            <v>SM19</v>
          </cell>
          <cell r="H20" t="str">
            <v>CRA</v>
          </cell>
          <cell r="I20" t="str">
            <v>I</v>
          </cell>
          <cell r="J20" t="str">
            <v>M</v>
          </cell>
        </row>
        <row r="21">
          <cell r="A21">
            <v>20</v>
          </cell>
          <cell r="B21" t="str">
            <v>SM20</v>
          </cell>
          <cell r="C21" t="str">
            <v>SM20.kraken.report</v>
          </cell>
          <cell r="D21" t="str">
            <v>  0.01 3 0 G 10270                   Leporipoxvirus</v>
          </cell>
          <cell r="E21" t="str">
            <v>ICRA</v>
          </cell>
          <cell r="F21" t="str">
            <v>JP4481-M</v>
          </cell>
          <cell r="G21" t="str">
            <v>SM20</v>
          </cell>
          <cell r="H21" t="str">
            <v>CRA</v>
          </cell>
          <cell r="I21" t="str">
            <v>I</v>
          </cell>
          <cell r="J21" t="str">
            <v>M</v>
          </cell>
        </row>
        <row r="22">
          <cell r="A22">
            <v>21</v>
          </cell>
          <cell r="B22" t="str">
            <v>SM21</v>
          </cell>
          <cell r="C22" t="str">
            <v>SM21.kraken.report</v>
          </cell>
          <cell r="D22" t="str">
            <v>  0.00 1 1 S 28321                     Amsacta moorei entomopoxvirus</v>
          </cell>
          <cell r="E22" t="str">
            <v>IFOR</v>
          </cell>
          <cell r="F22" t="str">
            <v>SM1237-M</v>
          </cell>
          <cell r="G22" t="str">
            <v>SM21</v>
          </cell>
          <cell r="H22" t="str">
            <v>FOR</v>
          </cell>
          <cell r="I22" t="str">
            <v>I</v>
          </cell>
          <cell r="J22" t="str">
            <v>M</v>
          </cell>
        </row>
        <row r="23">
          <cell r="A23">
            <v>22</v>
          </cell>
          <cell r="B23" t="str">
            <v>SM22</v>
          </cell>
          <cell r="C23" t="str">
            <v>SM22.kraken.report</v>
          </cell>
          <cell r="E23" t="str">
            <v>UCRA</v>
          </cell>
          <cell r="F23" t="str">
            <v>RHC522-M</v>
          </cell>
          <cell r="G23" t="str">
            <v>SM22</v>
          </cell>
          <cell r="H23" t="str">
            <v>CRA</v>
          </cell>
          <cell r="I23" t="str">
            <v>U</v>
          </cell>
          <cell r="J23" t="str">
            <v>M</v>
          </cell>
        </row>
        <row r="24">
          <cell r="A24">
            <v>23</v>
          </cell>
          <cell r="B24" t="str">
            <v>SM23</v>
          </cell>
          <cell r="C24" t="str">
            <v>SM23.kraken.report</v>
          </cell>
          <cell r="D24" t="str">
            <v>  0.02 7 0 G 10270                   Leporipoxvirus</v>
          </cell>
          <cell r="E24" t="str">
            <v>UCRA</v>
          </cell>
          <cell r="F24" t="str">
            <v>SM1240-M</v>
          </cell>
          <cell r="G24" t="str">
            <v>SM23</v>
          </cell>
          <cell r="H24" t="str">
            <v>CRA</v>
          </cell>
          <cell r="I24" t="str">
            <v>U</v>
          </cell>
          <cell r="J24" t="str">
            <v>M</v>
          </cell>
        </row>
        <row r="25">
          <cell r="A25">
            <v>24</v>
          </cell>
          <cell r="B25" t="str">
            <v>SM24</v>
          </cell>
          <cell r="C25" t="str">
            <v>SM24.kraken.report</v>
          </cell>
          <cell r="D25" t="str">
            <v>  0.00 1 1 S 240426                     Squirrelpox virus</v>
          </cell>
          <cell r="E25" t="str">
            <v>IFOR</v>
          </cell>
          <cell r="F25" t="str">
            <v>SM1245-F</v>
          </cell>
          <cell r="G25" t="str">
            <v>SM24</v>
          </cell>
          <cell r="H25" t="str">
            <v>FOR</v>
          </cell>
          <cell r="I25" t="str">
            <v>I</v>
          </cell>
          <cell r="J25" t="str">
            <v>F</v>
          </cell>
        </row>
        <row r="26">
          <cell r="A26">
            <v>25</v>
          </cell>
          <cell r="B26" t="str">
            <v>SM25</v>
          </cell>
          <cell r="C26" t="str">
            <v>SM25.kraken.report</v>
          </cell>
          <cell r="D26" t="str">
            <v>  0.00 1 1 S 240426                     Squirrelpox virus</v>
          </cell>
          <cell r="E26" t="str">
            <v>IFOR</v>
          </cell>
          <cell r="F26" t="str">
            <v>SM1262-F</v>
          </cell>
          <cell r="G26" t="str">
            <v>SM25</v>
          </cell>
          <cell r="H26" t="str">
            <v>FOR</v>
          </cell>
          <cell r="I26" t="str">
            <v>I</v>
          </cell>
          <cell r="J26" t="str">
            <v>F</v>
          </cell>
        </row>
        <row r="27">
          <cell r="A27">
            <v>26</v>
          </cell>
          <cell r="B27" t="str">
            <v>SM26</v>
          </cell>
          <cell r="C27" t="str">
            <v>SM26.kraken.report</v>
          </cell>
          <cell r="D27" t="str">
            <v>  0.02 4 0 G 10270                   Leporipoxvirus</v>
          </cell>
          <cell r="E27" t="str">
            <v>UCRA</v>
          </cell>
          <cell r="F27" t="str">
            <v>SM1264-M</v>
          </cell>
          <cell r="G27" t="str">
            <v>SM26</v>
          </cell>
          <cell r="H27" t="str">
            <v>CRA</v>
          </cell>
          <cell r="I27" t="str">
            <v>U</v>
          </cell>
          <cell r="J27" t="str">
            <v>M</v>
          </cell>
        </row>
        <row r="28">
          <cell r="A28">
            <v>27</v>
          </cell>
          <cell r="B28" t="str">
            <v>SM27</v>
          </cell>
          <cell r="C28" t="str">
            <v>SM27.kraken.report</v>
          </cell>
          <cell r="E28" t="str">
            <v>ICRA</v>
          </cell>
          <cell r="F28" t="str">
            <v>SM1265-F</v>
          </cell>
          <cell r="G28" t="str">
            <v>SM27</v>
          </cell>
          <cell r="H28" t="str">
            <v>CRA</v>
          </cell>
          <cell r="I28" t="str">
            <v>I</v>
          </cell>
          <cell r="J28" t="str">
            <v>F</v>
          </cell>
        </row>
        <row r="29">
          <cell r="A29">
            <v>28</v>
          </cell>
          <cell r="B29" t="str">
            <v>SM28</v>
          </cell>
          <cell r="C29" t="str">
            <v>SM28.kraken.report</v>
          </cell>
          <cell r="E29" t="str">
            <v>ICRA</v>
          </cell>
          <cell r="F29" t="str">
            <v>SM1266-M</v>
          </cell>
          <cell r="G29" t="str">
            <v>SM28</v>
          </cell>
          <cell r="H29" t="str">
            <v>CRA</v>
          </cell>
          <cell r="I29" t="str">
            <v>I</v>
          </cell>
          <cell r="J29" t="str">
            <v>M</v>
          </cell>
        </row>
        <row r="30">
          <cell r="A30">
            <v>29</v>
          </cell>
          <cell r="B30" t="str">
            <v>SM29</v>
          </cell>
          <cell r="C30" t="str">
            <v>SM29.kraken.report</v>
          </cell>
          <cell r="D30" t="str">
            <v>  0.00 1 1 S 10264                     Pigeonpox virus</v>
          </cell>
          <cell r="E30" t="str">
            <v>ICRA</v>
          </cell>
          <cell r="F30" t="str">
            <v>SM1267-U</v>
          </cell>
          <cell r="G30" t="str">
            <v>SM29</v>
          </cell>
          <cell r="H30" t="str">
            <v>CRA</v>
          </cell>
          <cell r="I30" t="str">
            <v>I</v>
          </cell>
          <cell r="J30" t="str">
            <v>U</v>
          </cell>
        </row>
        <row r="31">
          <cell r="A31">
            <v>30</v>
          </cell>
          <cell r="B31" t="str">
            <v>SM30</v>
          </cell>
          <cell r="C31" t="str">
            <v>SM30.kraken.report</v>
          </cell>
          <cell r="D31" t="str">
            <v>  0.00 1 1 S 240426                     Squirrelpox virus</v>
          </cell>
          <cell r="E31" t="str">
            <v>ICRA</v>
          </cell>
          <cell r="F31" t="str">
            <v>SM1067-U</v>
          </cell>
          <cell r="G31" t="str">
            <v>SM30</v>
          </cell>
          <cell r="H31" t="str">
            <v>CRA</v>
          </cell>
          <cell r="I31" t="str">
            <v>I</v>
          </cell>
          <cell r="J31" t="str">
            <v>U</v>
          </cell>
        </row>
        <row r="32">
          <cell r="A32">
            <v>31</v>
          </cell>
          <cell r="B32" t="str">
            <v>SM31</v>
          </cell>
          <cell r="C32" t="str">
            <v>SM31.kraken.report</v>
          </cell>
          <cell r="E32" t="str">
            <v>IFOR</v>
          </cell>
          <cell r="F32" t="str">
            <v>SM1269-F</v>
          </cell>
          <cell r="G32" t="str">
            <v>SM31</v>
          </cell>
          <cell r="H32" t="str">
            <v>FOR</v>
          </cell>
          <cell r="I32" t="str">
            <v>I</v>
          </cell>
          <cell r="J32" t="str">
            <v>F</v>
          </cell>
        </row>
        <row r="33">
          <cell r="A33">
            <v>32</v>
          </cell>
          <cell r="B33" t="str">
            <v>SM32</v>
          </cell>
          <cell r="C33" t="str">
            <v>SM32.kraken.report</v>
          </cell>
          <cell r="E33" t="str">
            <v>UFOR</v>
          </cell>
          <cell r="F33" t="str">
            <v>SM1270-M</v>
          </cell>
          <cell r="G33" t="str">
            <v>SM32</v>
          </cell>
          <cell r="H33" t="str">
            <v>FOR</v>
          </cell>
          <cell r="I33" t="str">
            <v>U</v>
          </cell>
          <cell r="J33" t="str">
            <v>M</v>
          </cell>
        </row>
        <row r="34">
          <cell r="A34">
            <v>33</v>
          </cell>
          <cell r="B34" t="str">
            <v>SM33</v>
          </cell>
          <cell r="C34" t="str">
            <v>SM33.kraken.report</v>
          </cell>
          <cell r="E34" t="str">
            <v>UFOR</v>
          </cell>
          <cell r="F34" t="str">
            <v>SM1271-M</v>
          </cell>
          <cell r="G34" t="str">
            <v>SM33</v>
          </cell>
          <cell r="H34" t="str">
            <v>FOR</v>
          </cell>
          <cell r="I34" t="str">
            <v>U</v>
          </cell>
          <cell r="J34" t="str">
            <v>M</v>
          </cell>
        </row>
        <row r="35">
          <cell r="A35">
            <v>34</v>
          </cell>
          <cell r="B35" t="str">
            <v>SM34</v>
          </cell>
          <cell r="C35" t="str">
            <v>SM34.kraken.report</v>
          </cell>
          <cell r="E35" t="str">
            <v>UFOR</v>
          </cell>
          <cell r="F35" t="str">
            <v>SM1272-M</v>
          </cell>
          <cell r="G35" t="str">
            <v>SM34</v>
          </cell>
          <cell r="H35" t="str">
            <v>FOR</v>
          </cell>
          <cell r="I35" t="str">
            <v>U</v>
          </cell>
          <cell r="J35" t="str">
            <v>M</v>
          </cell>
        </row>
        <row r="36">
          <cell r="A36">
            <v>35</v>
          </cell>
          <cell r="B36" t="str">
            <v>SM35</v>
          </cell>
          <cell r="C36" t="str">
            <v>SM35.kraken.report</v>
          </cell>
          <cell r="E36" t="str">
            <v>IFOR</v>
          </cell>
          <cell r="F36" t="str">
            <v>SM1273-M</v>
          </cell>
          <cell r="G36" t="str">
            <v>SM35</v>
          </cell>
          <cell r="H36" t="str">
            <v>FOR</v>
          </cell>
          <cell r="I36" t="str">
            <v>I</v>
          </cell>
          <cell r="J36" t="str">
            <v>M</v>
          </cell>
        </row>
        <row r="37">
          <cell r="A37">
            <v>36</v>
          </cell>
          <cell r="B37" t="str">
            <v>SM36</v>
          </cell>
          <cell r="C37" t="str">
            <v>SM36.kraken.report</v>
          </cell>
          <cell r="E37" t="str">
            <v>ICRA</v>
          </cell>
          <cell r="F37" t="str">
            <v>SM1065-F</v>
          </cell>
          <cell r="G37" t="str">
            <v>SM36</v>
          </cell>
          <cell r="H37" t="str">
            <v>CRA</v>
          </cell>
          <cell r="I37" t="str">
            <v>I</v>
          </cell>
          <cell r="J37" t="str">
            <v>F</v>
          </cell>
        </row>
        <row r="38">
          <cell r="A38">
            <v>37</v>
          </cell>
          <cell r="B38" t="str">
            <v>SM37</v>
          </cell>
          <cell r="C38" t="str">
            <v>SM37.kraken.report</v>
          </cell>
          <cell r="E38" t="str">
            <v>UFOR</v>
          </cell>
          <cell r="F38" t="str">
            <v>SM1083-M</v>
          </cell>
          <cell r="G38" t="str">
            <v>SM37</v>
          </cell>
          <cell r="H38" t="str">
            <v>FOR</v>
          </cell>
          <cell r="I38" t="str">
            <v>U</v>
          </cell>
          <cell r="J38" t="str">
            <v>M</v>
          </cell>
        </row>
        <row r="39">
          <cell r="A39">
            <v>38</v>
          </cell>
          <cell r="B39" t="str">
            <v>SM38</v>
          </cell>
          <cell r="C39" t="str">
            <v>SM38.kraken.report</v>
          </cell>
          <cell r="E39" t="str">
            <v>UFOR</v>
          </cell>
          <cell r="F39" t="str">
            <v>SM1031-F</v>
          </cell>
          <cell r="G39" t="str">
            <v>SM38</v>
          </cell>
          <cell r="H39" t="str">
            <v>FOR</v>
          </cell>
          <cell r="I39" t="str">
            <v>U</v>
          </cell>
          <cell r="J39" t="str">
            <v>F</v>
          </cell>
        </row>
        <row r="40">
          <cell r="A40">
            <v>39</v>
          </cell>
          <cell r="B40" t="str">
            <v>SM39</v>
          </cell>
          <cell r="C40" t="str">
            <v>SM39.kraken.report</v>
          </cell>
          <cell r="E40" t="str">
            <v>UCRA</v>
          </cell>
          <cell r="F40" t="str">
            <v>JP5410-M</v>
          </cell>
          <cell r="G40" t="str">
            <v>SM39</v>
          </cell>
          <cell r="H40" t="str">
            <v>CRA</v>
          </cell>
          <cell r="I40" t="str">
            <v>U</v>
          </cell>
          <cell r="J40" t="str">
            <v>M</v>
          </cell>
        </row>
        <row r="41">
          <cell r="A41">
            <v>40</v>
          </cell>
          <cell r="B41" t="str">
            <v>SM40</v>
          </cell>
          <cell r="C41" t="str">
            <v>SM40.kraken.report</v>
          </cell>
          <cell r="E41" t="str">
            <v>IFOR</v>
          </cell>
          <cell r="F41" t="str">
            <v>SM1006-U</v>
          </cell>
          <cell r="G41" t="str">
            <v>SM40</v>
          </cell>
          <cell r="H41" t="str">
            <v>FOR</v>
          </cell>
          <cell r="I41" t="str">
            <v>I</v>
          </cell>
          <cell r="J41" t="str">
            <v>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D97A6-6BFB-C74F-B9C2-937372F3EAAD}">
  <sheetPr filterMode="1"/>
  <dimension ref="A1:K102"/>
  <sheetViews>
    <sheetView tabSelected="1" workbookViewId="0">
      <selection activeCell="D1" sqref="D1"/>
    </sheetView>
  </sheetViews>
  <sheetFormatPr baseColWidth="10" defaultRowHeight="16" x14ac:dyDescent="0.2"/>
  <cols>
    <col min="1" max="1" width="33" customWidth="1"/>
    <col min="2" max="2" width="15.83203125" customWidth="1"/>
    <col min="8" max="8" width="24.1640625" customWidth="1"/>
  </cols>
  <sheetData>
    <row r="1" spans="1:11" x14ac:dyDescent="0.2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</row>
    <row r="2" spans="1:11" x14ac:dyDescent="0.2">
      <c r="A2" t="s">
        <v>49</v>
      </c>
      <c r="B2" s="1">
        <v>3</v>
      </c>
      <c r="C2" t="str">
        <f>RIGHT(A2,4)</f>
        <v>0.13</v>
      </c>
      <c r="D2">
        <v>24192</v>
      </c>
      <c r="E2">
        <v>0</v>
      </c>
      <c r="F2" t="s">
        <v>1</v>
      </c>
      <c r="G2">
        <v>10241</v>
      </c>
      <c r="H2" t="s">
        <v>2</v>
      </c>
      <c r="I2" t="str">
        <f>VLOOKUP(B2,[1]Sheet1!$A$2:$J$41,8)</f>
        <v>FOR</v>
      </c>
      <c r="J2" t="str">
        <f>VLOOKUP(B2,[1]Sheet1!$A$2:$J$41,9)</f>
        <v>I</v>
      </c>
      <c r="K2" t="str">
        <f>VLOOKUP(B2,[1]Sheet1!$A$2:$J$41,10)</f>
        <v>M</v>
      </c>
    </row>
    <row r="3" spans="1:11" hidden="1" x14ac:dyDescent="0.2">
      <c r="A3" t="s">
        <v>0</v>
      </c>
      <c r="B3" s="1">
        <v>10</v>
      </c>
      <c r="C3" t="str">
        <f>RIGHT(B3,4)</f>
        <v>10</v>
      </c>
      <c r="D3">
        <v>210</v>
      </c>
      <c r="E3">
        <v>0</v>
      </c>
      <c r="F3" t="s">
        <v>3</v>
      </c>
      <c r="G3">
        <v>40070</v>
      </c>
      <c r="H3" t="s">
        <v>4</v>
      </c>
      <c r="I3" t="str">
        <f>VLOOKUP(B3,[1]Sheet1!$A$2:$J$41,8)</f>
        <v>CRA</v>
      </c>
      <c r="J3" t="str">
        <f>VLOOKUP(B3,[1]Sheet1!$A$2:$J$41,9)</f>
        <v>U</v>
      </c>
      <c r="K3" t="str">
        <f>VLOOKUP(B3,[1]Sheet1!$A$2:$J$41,10)</f>
        <v>M</v>
      </c>
    </row>
    <row r="4" spans="1:11" hidden="1" x14ac:dyDescent="0.2">
      <c r="A4" t="s">
        <v>0</v>
      </c>
      <c r="B4" s="1">
        <v>10</v>
      </c>
      <c r="C4" t="str">
        <f>RIGHT(B4,4)</f>
        <v>10</v>
      </c>
      <c r="D4">
        <v>1</v>
      </c>
      <c r="E4">
        <v>0</v>
      </c>
      <c r="F4" t="s">
        <v>5</v>
      </c>
      <c r="G4">
        <v>2733300</v>
      </c>
      <c r="H4" t="s">
        <v>6</v>
      </c>
      <c r="I4" t="str">
        <f>VLOOKUP(B4,[1]Sheet1!$A$2:$J$41,8)</f>
        <v>CRA</v>
      </c>
      <c r="J4" t="str">
        <f>VLOOKUP(B4,[1]Sheet1!$A$2:$J$41,9)</f>
        <v>U</v>
      </c>
      <c r="K4" t="str">
        <f>VLOOKUP(B4,[1]Sheet1!$A$2:$J$41,10)</f>
        <v>M</v>
      </c>
    </row>
    <row r="5" spans="1:11" hidden="1" x14ac:dyDescent="0.2">
      <c r="A5" t="s">
        <v>0</v>
      </c>
      <c r="B5" s="1">
        <v>10</v>
      </c>
      <c r="C5" t="str">
        <f>RIGHT(B5,4)</f>
        <v>10</v>
      </c>
      <c r="D5">
        <v>1</v>
      </c>
      <c r="E5">
        <v>1</v>
      </c>
      <c r="F5" t="s">
        <v>7</v>
      </c>
      <c r="G5">
        <v>240426</v>
      </c>
      <c r="H5" t="s">
        <v>8</v>
      </c>
      <c r="I5" t="str">
        <f>VLOOKUP(B5,[1]Sheet1!$A$2:$J$41,8)</f>
        <v>CRA</v>
      </c>
      <c r="J5" t="str">
        <f>VLOOKUP(B5,[1]Sheet1!$A$2:$J$41,9)</f>
        <v>U</v>
      </c>
      <c r="K5" t="str">
        <f>VLOOKUP(B5,[1]Sheet1!$A$2:$J$41,10)</f>
        <v>M</v>
      </c>
    </row>
    <row r="6" spans="1:11" x14ac:dyDescent="0.2">
      <c r="A6" t="s">
        <v>23</v>
      </c>
      <c r="B6" s="1">
        <v>20</v>
      </c>
      <c r="C6" t="str">
        <f>RIGHT(A6,4)</f>
        <v>0.07</v>
      </c>
      <c r="D6">
        <v>8742</v>
      </c>
      <c r="E6">
        <v>0</v>
      </c>
      <c r="F6" t="s">
        <v>1</v>
      </c>
      <c r="G6">
        <v>10241</v>
      </c>
      <c r="H6" t="s">
        <v>2</v>
      </c>
      <c r="I6" t="str">
        <f>VLOOKUP(B6,[1]Sheet1!$A$2:$J$41,8)</f>
        <v>CRA</v>
      </c>
      <c r="J6" t="str">
        <f>VLOOKUP(B6,[1]Sheet1!$A$2:$J$41,9)</f>
        <v>I</v>
      </c>
      <c r="K6" t="str">
        <f>VLOOKUP(B6,[1]Sheet1!$A$2:$J$41,10)</f>
        <v>M</v>
      </c>
    </row>
    <row r="7" spans="1:11" hidden="1" x14ac:dyDescent="0.2">
      <c r="A7" t="s">
        <v>9</v>
      </c>
      <c r="B7" s="1">
        <v>11</v>
      </c>
      <c r="C7" t="str">
        <f>RIGHT(B7,4)</f>
        <v>11</v>
      </c>
      <c r="D7">
        <v>565</v>
      </c>
      <c r="E7">
        <v>0</v>
      </c>
      <c r="F7" t="s">
        <v>3</v>
      </c>
      <c r="G7">
        <v>40070</v>
      </c>
      <c r="H7" t="s">
        <v>4</v>
      </c>
      <c r="I7" t="str">
        <f>VLOOKUP(B7,[1]Sheet1!$A$2:$J$41,8)</f>
        <v>CRA</v>
      </c>
      <c r="J7" t="str">
        <f>VLOOKUP(B7,[1]Sheet1!$A$2:$J$41,9)</f>
        <v>U</v>
      </c>
      <c r="K7" t="str">
        <f>VLOOKUP(B7,[1]Sheet1!$A$2:$J$41,10)</f>
        <v>M</v>
      </c>
    </row>
    <row r="8" spans="1:11" x14ac:dyDescent="0.2">
      <c r="A8" t="s">
        <v>52</v>
      </c>
      <c r="B8" s="1">
        <v>5</v>
      </c>
      <c r="C8" t="str">
        <f>RIGHT(A8,4)</f>
        <v>0.03</v>
      </c>
      <c r="D8">
        <v>5272</v>
      </c>
      <c r="E8">
        <v>0</v>
      </c>
      <c r="F8" t="s">
        <v>1</v>
      </c>
      <c r="G8">
        <v>10241</v>
      </c>
      <c r="H8" t="s">
        <v>2</v>
      </c>
      <c r="I8" t="str">
        <f>VLOOKUP(B8,[1]Sheet1!$A$2:$J$41,8)</f>
        <v>CRA</v>
      </c>
      <c r="J8" t="str">
        <f>VLOOKUP(B8,[1]Sheet1!$A$2:$J$41,9)</f>
        <v>U</v>
      </c>
      <c r="K8" t="str">
        <f>VLOOKUP(B8,[1]Sheet1!$A$2:$J$41,10)</f>
        <v>M</v>
      </c>
    </row>
    <row r="9" spans="1:11" hidden="1" x14ac:dyDescent="0.2">
      <c r="A9" t="s">
        <v>10</v>
      </c>
      <c r="B9" s="1">
        <v>12</v>
      </c>
      <c r="C9" t="str">
        <f>RIGHT(B9,4)</f>
        <v>12</v>
      </c>
      <c r="D9">
        <v>1436</v>
      </c>
      <c r="E9">
        <v>0</v>
      </c>
      <c r="F9" t="s">
        <v>3</v>
      </c>
      <c r="G9">
        <v>40070</v>
      </c>
      <c r="H9" t="s">
        <v>4</v>
      </c>
      <c r="I9" t="str">
        <f>VLOOKUP(B9,[1]Sheet1!$A$2:$J$41,8)</f>
        <v>FOR</v>
      </c>
      <c r="J9" t="str">
        <f>VLOOKUP(B9,[1]Sheet1!$A$2:$J$41,9)</f>
        <v>U</v>
      </c>
      <c r="K9" t="str">
        <f>VLOOKUP(B9,[1]Sheet1!$A$2:$J$41,10)</f>
        <v>M</v>
      </c>
    </row>
    <row r="10" spans="1:11" x14ac:dyDescent="0.2">
      <c r="A10" t="s">
        <v>51</v>
      </c>
      <c r="B10" s="1">
        <v>4</v>
      </c>
      <c r="C10" t="str">
        <f>RIGHT(A10,4)</f>
        <v>0.01</v>
      </c>
      <c r="D10">
        <v>2575</v>
      </c>
      <c r="E10">
        <v>0</v>
      </c>
      <c r="F10" t="s">
        <v>1</v>
      </c>
      <c r="G10">
        <v>10241</v>
      </c>
      <c r="H10" t="s">
        <v>2</v>
      </c>
      <c r="I10" t="str">
        <f>VLOOKUP(B10,[1]Sheet1!$A$2:$J$41,8)</f>
        <v>CRA</v>
      </c>
      <c r="J10" t="str">
        <f>VLOOKUP(B10,[1]Sheet1!$A$2:$J$41,9)</f>
        <v>U</v>
      </c>
      <c r="K10" t="str">
        <f>VLOOKUP(B10,[1]Sheet1!$A$2:$J$41,10)</f>
        <v>M</v>
      </c>
    </row>
    <row r="11" spans="1:11" hidden="1" x14ac:dyDescent="0.2">
      <c r="A11" t="s">
        <v>11</v>
      </c>
      <c r="B11" s="1">
        <v>13</v>
      </c>
      <c r="C11" t="str">
        <f>RIGHT(B11,4)</f>
        <v>13</v>
      </c>
      <c r="D11">
        <v>110</v>
      </c>
      <c r="E11">
        <v>0</v>
      </c>
      <c r="F11" t="s">
        <v>3</v>
      </c>
      <c r="G11">
        <v>40070</v>
      </c>
      <c r="H11" t="s">
        <v>4</v>
      </c>
      <c r="I11" t="str">
        <f>VLOOKUP(B11,[1]Sheet1!$A$2:$J$41,8)</f>
        <v>FOR</v>
      </c>
      <c r="J11" t="str">
        <f>VLOOKUP(B11,[1]Sheet1!$A$2:$J$41,9)</f>
        <v>U</v>
      </c>
      <c r="K11" t="str">
        <f>VLOOKUP(B11,[1]Sheet1!$A$2:$J$41,10)</f>
        <v>F</v>
      </c>
    </row>
    <row r="12" spans="1:11" x14ac:dyDescent="0.2">
      <c r="A12" t="s">
        <v>22</v>
      </c>
      <c r="B12" s="1">
        <v>1</v>
      </c>
      <c r="C12" t="str">
        <f>RIGHT(A12,4)</f>
        <v>0.02</v>
      </c>
      <c r="D12">
        <v>2099</v>
      </c>
      <c r="E12">
        <v>0</v>
      </c>
      <c r="F12" t="s">
        <v>1</v>
      </c>
      <c r="G12">
        <v>10241</v>
      </c>
      <c r="H12" t="s">
        <v>2</v>
      </c>
      <c r="I12" t="str">
        <f>VLOOKUP(B12,[1]Sheet1!$A$2:$J$41,8)</f>
        <v>FOR</v>
      </c>
      <c r="J12" t="str">
        <f>VLOOKUP(B12,[1]Sheet1!$A$2:$J$41,9)</f>
        <v>U</v>
      </c>
      <c r="K12" t="str">
        <f>VLOOKUP(B12,[1]Sheet1!$A$2:$J$41,10)</f>
        <v>M</v>
      </c>
    </row>
    <row r="13" spans="1:11" hidden="1" x14ac:dyDescent="0.2">
      <c r="A13" t="s">
        <v>12</v>
      </c>
      <c r="B13" s="1">
        <v>14</v>
      </c>
      <c r="C13" t="str">
        <f>RIGHT(B13,4)</f>
        <v>14</v>
      </c>
      <c r="D13">
        <v>277</v>
      </c>
      <c r="E13">
        <v>0</v>
      </c>
      <c r="F13" t="s">
        <v>3</v>
      </c>
      <c r="G13">
        <v>40070</v>
      </c>
      <c r="H13" t="s">
        <v>4</v>
      </c>
      <c r="I13" t="str">
        <f>VLOOKUP(B13,[1]Sheet1!$A$2:$J$41,8)</f>
        <v>FOR</v>
      </c>
      <c r="J13" t="str">
        <f>VLOOKUP(B13,[1]Sheet1!$A$2:$J$41,9)</f>
        <v>I</v>
      </c>
      <c r="K13" t="str">
        <f>VLOOKUP(B13,[1]Sheet1!$A$2:$J$41,10)</f>
        <v>F</v>
      </c>
    </row>
    <row r="14" spans="1:11" hidden="1" x14ac:dyDescent="0.2">
      <c r="A14" t="s">
        <v>12</v>
      </c>
      <c r="B14" s="1">
        <v>14</v>
      </c>
      <c r="C14" t="str">
        <f>RIGHT(B14,4)</f>
        <v>14</v>
      </c>
      <c r="D14">
        <v>3</v>
      </c>
      <c r="E14">
        <v>0</v>
      </c>
      <c r="F14" t="s">
        <v>5</v>
      </c>
      <c r="G14">
        <v>2733300</v>
      </c>
      <c r="H14" t="s">
        <v>6</v>
      </c>
      <c r="I14" t="str">
        <f>VLOOKUP(B14,[1]Sheet1!$A$2:$J$41,8)</f>
        <v>FOR</v>
      </c>
      <c r="J14" t="str">
        <f>VLOOKUP(B14,[1]Sheet1!$A$2:$J$41,9)</f>
        <v>I</v>
      </c>
      <c r="K14" t="str">
        <f>VLOOKUP(B14,[1]Sheet1!$A$2:$J$41,10)</f>
        <v>F</v>
      </c>
    </row>
    <row r="15" spans="1:11" hidden="1" x14ac:dyDescent="0.2">
      <c r="A15" t="s">
        <v>12</v>
      </c>
      <c r="B15" s="1">
        <v>14</v>
      </c>
      <c r="C15" t="str">
        <f>RIGHT(B15,4)</f>
        <v>14</v>
      </c>
      <c r="D15">
        <v>3</v>
      </c>
      <c r="E15">
        <v>3</v>
      </c>
      <c r="F15" t="s">
        <v>7</v>
      </c>
      <c r="G15">
        <v>240426</v>
      </c>
      <c r="H15" t="s">
        <v>8</v>
      </c>
      <c r="I15" t="str">
        <f>VLOOKUP(B15,[1]Sheet1!$A$2:$J$41,8)</f>
        <v>FOR</v>
      </c>
      <c r="J15" t="str">
        <f>VLOOKUP(B15,[1]Sheet1!$A$2:$J$41,9)</f>
        <v>I</v>
      </c>
      <c r="K15" t="str">
        <f>VLOOKUP(B15,[1]Sheet1!$A$2:$J$41,10)</f>
        <v>F</v>
      </c>
    </row>
    <row r="16" spans="1:11" x14ac:dyDescent="0.2">
      <c r="A16" t="s">
        <v>50</v>
      </c>
      <c r="B16" s="1">
        <v>40</v>
      </c>
      <c r="C16" t="str">
        <f>RIGHT(A16,4)</f>
        <v>0.02</v>
      </c>
      <c r="D16">
        <v>1469</v>
      </c>
      <c r="E16">
        <v>0</v>
      </c>
      <c r="F16" t="s">
        <v>1</v>
      </c>
      <c r="G16">
        <v>10241</v>
      </c>
      <c r="H16" t="s">
        <v>2</v>
      </c>
      <c r="I16" t="str">
        <f>VLOOKUP(B16,[1]Sheet1!$A$2:$J$41,8)</f>
        <v>FOR</v>
      </c>
      <c r="J16" t="str">
        <f>VLOOKUP(B16,[1]Sheet1!$A$2:$J$41,9)</f>
        <v>I</v>
      </c>
      <c r="K16" t="str">
        <f>VLOOKUP(B16,[1]Sheet1!$A$2:$J$41,10)</f>
        <v>U</v>
      </c>
    </row>
    <row r="17" spans="1:11" hidden="1" x14ac:dyDescent="0.2">
      <c r="A17" t="s">
        <v>13</v>
      </c>
      <c r="B17" s="1">
        <v>15</v>
      </c>
      <c r="C17" t="str">
        <f>RIGHT(B17,4)</f>
        <v>15</v>
      </c>
      <c r="D17">
        <v>323</v>
      </c>
      <c r="E17">
        <v>0</v>
      </c>
      <c r="F17" t="s">
        <v>3</v>
      </c>
      <c r="G17">
        <v>40070</v>
      </c>
      <c r="H17" t="s">
        <v>4</v>
      </c>
      <c r="I17" t="str">
        <f>VLOOKUP(B17,[1]Sheet1!$A$2:$J$41,8)</f>
        <v>FOR</v>
      </c>
      <c r="J17" t="str">
        <f>VLOOKUP(B17,[1]Sheet1!$A$2:$J$41,9)</f>
        <v>U</v>
      </c>
      <c r="K17" t="str">
        <f>VLOOKUP(B17,[1]Sheet1!$A$2:$J$41,10)</f>
        <v>M</v>
      </c>
    </row>
    <row r="18" spans="1:11" hidden="1" x14ac:dyDescent="0.2">
      <c r="A18" t="s">
        <v>13</v>
      </c>
      <c r="B18" s="1">
        <v>15</v>
      </c>
      <c r="C18" t="str">
        <f>RIGHT(B18,4)</f>
        <v>15</v>
      </c>
      <c r="D18">
        <v>1</v>
      </c>
      <c r="E18">
        <v>0</v>
      </c>
      <c r="F18" t="s">
        <v>5</v>
      </c>
      <c r="G18">
        <v>10242</v>
      </c>
      <c r="H18" t="s">
        <v>14</v>
      </c>
      <c r="I18" t="str">
        <f>VLOOKUP(B18,[1]Sheet1!$A$2:$J$41,8)</f>
        <v>FOR</v>
      </c>
      <c r="J18" t="str">
        <f>VLOOKUP(B18,[1]Sheet1!$A$2:$J$41,9)</f>
        <v>U</v>
      </c>
      <c r="K18" t="str">
        <f>VLOOKUP(B18,[1]Sheet1!$A$2:$J$41,10)</f>
        <v>M</v>
      </c>
    </row>
    <row r="19" spans="1:11" hidden="1" x14ac:dyDescent="0.2">
      <c r="A19" t="s">
        <v>13</v>
      </c>
      <c r="B19" s="1">
        <v>15</v>
      </c>
      <c r="C19" t="str">
        <f>RIGHT(B19,4)</f>
        <v>15</v>
      </c>
      <c r="D19">
        <v>1</v>
      </c>
      <c r="E19">
        <v>1</v>
      </c>
      <c r="F19" t="s">
        <v>7</v>
      </c>
      <c r="G19">
        <v>10243</v>
      </c>
      <c r="H19" t="s">
        <v>15</v>
      </c>
      <c r="I19" t="str">
        <f>VLOOKUP(B19,[1]Sheet1!$A$2:$J$41,8)</f>
        <v>FOR</v>
      </c>
      <c r="J19" t="str">
        <f>VLOOKUP(B19,[1]Sheet1!$A$2:$J$41,9)</f>
        <v>U</v>
      </c>
      <c r="K19" t="str">
        <f>VLOOKUP(B19,[1]Sheet1!$A$2:$J$41,10)</f>
        <v>M</v>
      </c>
    </row>
    <row r="20" spans="1:11" x14ac:dyDescent="0.2">
      <c r="A20" t="s">
        <v>10</v>
      </c>
      <c r="B20" s="1">
        <v>12</v>
      </c>
      <c r="C20" t="str">
        <f>RIGHT(A20,4)</f>
        <v>0.01</v>
      </c>
      <c r="D20">
        <v>1436</v>
      </c>
      <c r="E20">
        <v>0</v>
      </c>
      <c r="F20" t="s">
        <v>1</v>
      </c>
      <c r="G20">
        <v>10241</v>
      </c>
      <c r="H20" t="s">
        <v>2</v>
      </c>
      <c r="I20" t="str">
        <f>VLOOKUP(B20,[1]Sheet1!$A$2:$J$41,8)</f>
        <v>FOR</v>
      </c>
      <c r="J20" t="str">
        <f>VLOOKUP(B20,[1]Sheet1!$A$2:$J$41,9)</f>
        <v>U</v>
      </c>
      <c r="K20" t="str">
        <f>VLOOKUP(B20,[1]Sheet1!$A$2:$J$41,10)</f>
        <v>M</v>
      </c>
    </row>
    <row r="21" spans="1:11" hidden="1" x14ac:dyDescent="0.2">
      <c r="A21" t="s">
        <v>16</v>
      </c>
      <c r="B21" s="1">
        <v>16</v>
      </c>
      <c r="C21" t="str">
        <f>RIGHT(B21,4)</f>
        <v>16</v>
      </c>
      <c r="D21">
        <v>653</v>
      </c>
      <c r="E21">
        <v>0</v>
      </c>
      <c r="F21" t="s">
        <v>3</v>
      </c>
      <c r="G21">
        <v>40070</v>
      </c>
      <c r="H21" t="s">
        <v>4</v>
      </c>
      <c r="I21" t="str">
        <f>VLOOKUP(B21,[1]Sheet1!$A$2:$J$41,8)</f>
        <v>CRA</v>
      </c>
      <c r="J21" t="str">
        <f>VLOOKUP(B21,[1]Sheet1!$A$2:$J$41,9)</f>
        <v>I</v>
      </c>
      <c r="K21" t="str">
        <f>VLOOKUP(B21,[1]Sheet1!$A$2:$J$41,10)</f>
        <v>M</v>
      </c>
    </row>
    <row r="22" spans="1:11" hidden="1" x14ac:dyDescent="0.2">
      <c r="A22" t="s">
        <v>17</v>
      </c>
      <c r="B22" s="1">
        <v>16</v>
      </c>
      <c r="C22" t="str">
        <f>RIGHT(B22,4)</f>
        <v>16</v>
      </c>
      <c r="D22">
        <v>2</v>
      </c>
      <c r="E22">
        <v>0</v>
      </c>
      <c r="F22" t="s">
        <v>5</v>
      </c>
      <c r="G22">
        <v>2733300</v>
      </c>
      <c r="H22" t="s">
        <v>6</v>
      </c>
      <c r="I22" t="str">
        <f>VLOOKUP(B22,[1]Sheet1!$A$2:$J$41,8)</f>
        <v>CRA</v>
      </c>
      <c r="J22" t="str">
        <f>VLOOKUP(B22,[1]Sheet1!$A$2:$J$41,9)</f>
        <v>I</v>
      </c>
      <c r="K22" t="str">
        <f>VLOOKUP(B22,[1]Sheet1!$A$2:$J$41,10)</f>
        <v>M</v>
      </c>
    </row>
    <row r="23" spans="1:11" hidden="1" x14ac:dyDescent="0.2">
      <c r="A23" t="s">
        <v>17</v>
      </c>
      <c r="B23" s="1">
        <v>16</v>
      </c>
      <c r="C23" t="str">
        <f>RIGHT(B23,4)</f>
        <v>16</v>
      </c>
      <c r="D23">
        <v>2</v>
      </c>
      <c r="E23">
        <v>2</v>
      </c>
      <c r="F23" t="s">
        <v>7</v>
      </c>
      <c r="G23">
        <v>240426</v>
      </c>
      <c r="H23" t="s">
        <v>8</v>
      </c>
      <c r="I23" t="str">
        <f>VLOOKUP(B23,[1]Sheet1!$A$2:$J$41,8)</f>
        <v>CRA</v>
      </c>
      <c r="J23" t="str">
        <f>VLOOKUP(B23,[1]Sheet1!$A$2:$J$41,9)</f>
        <v>I</v>
      </c>
      <c r="K23" t="str">
        <f>VLOOKUP(B23,[1]Sheet1!$A$2:$J$41,10)</f>
        <v>M</v>
      </c>
    </row>
    <row r="24" spans="1:11" x14ac:dyDescent="0.2">
      <c r="A24" t="s">
        <v>40</v>
      </c>
      <c r="B24" s="1">
        <v>32</v>
      </c>
      <c r="C24" t="str">
        <f>RIGHT(A24,4)</f>
        <v>0.01</v>
      </c>
      <c r="D24">
        <v>1030</v>
      </c>
      <c r="E24">
        <v>0</v>
      </c>
      <c r="F24" t="s">
        <v>1</v>
      </c>
      <c r="G24">
        <v>10241</v>
      </c>
      <c r="H24" t="s">
        <v>2</v>
      </c>
      <c r="I24" t="str">
        <f>VLOOKUP(B24,[1]Sheet1!$A$2:$J$41,8)</f>
        <v>FOR</v>
      </c>
      <c r="J24" t="str">
        <f>VLOOKUP(B24,[1]Sheet1!$A$2:$J$41,9)</f>
        <v>U</v>
      </c>
      <c r="K24" t="str">
        <f>VLOOKUP(B24,[1]Sheet1!$A$2:$J$41,10)</f>
        <v>M</v>
      </c>
    </row>
    <row r="25" spans="1:11" hidden="1" x14ac:dyDescent="0.2">
      <c r="A25" t="s">
        <v>18</v>
      </c>
      <c r="B25" s="1">
        <v>17</v>
      </c>
      <c r="C25" t="str">
        <f>RIGHT(B25,4)</f>
        <v>17</v>
      </c>
      <c r="D25">
        <v>317</v>
      </c>
      <c r="E25">
        <v>0</v>
      </c>
      <c r="F25" t="s">
        <v>3</v>
      </c>
      <c r="G25">
        <v>40070</v>
      </c>
      <c r="H25" t="s">
        <v>4</v>
      </c>
      <c r="I25" t="str">
        <f>VLOOKUP(B25,[1]Sheet1!$A$2:$J$41,8)</f>
        <v>FOR</v>
      </c>
      <c r="J25" t="str">
        <f>VLOOKUP(B25,[1]Sheet1!$A$2:$J$41,9)</f>
        <v>I</v>
      </c>
      <c r="K25" t="str">
        <f>VLOOKUP(B25,[1]Sheet1!$A$2:$J$41,10)</f>
        <v>M</v>
      </c>
    </row>
    <row r="26" spans="1:11" hidden="1" x14ac:dyDescent="0.2">
      <c r="A26" t="s">
        <v>18</v>
      </c>
      <c r="B26" s="1">
        <v>17</v>
      </c>
      <c r="C26" t="str">
        <f>RIGHT(B26,4)</f>
        <v>17</v>
      </c>
      <c r="D26">
        <v>1</v>
      </c>
      <c r="E26">
        <v>0</v>
      </c>
      <c r="F26" t="s">
        <v>5</v>
      </c>
      <c r="G26">
        <v>10242</v>
      </c>
      <c r="H26" t="s">
        <v>14</v>
      </c>
      <c r="I26" t="str">
        <f>VLOOKUP(B26,[1]Sheet1!$A$2:$J$41,8)</f>
        <v>FOR</v>
      </c>
      <c r="J26" t="str">
        <f>VLOOKUP(B26,[1]Sheet1!$A$2:$J$41,9)</f>
        <v>I</v>
      </c>
      <c r="K26" t="str">
        <f>VLOOKUP(B26,[1]Sheet1!$A$2:$J$41,10)</f>
        <v>M</v>
      </c>
    </row>
    <row r="27" spans="1:11" hidden="1" x14ac:dyDescent="0.2">
      <c r="A27" t="s">
        <v>18</v>
      </c>
      <c r="B27" s="1">
        <v>17</v>
      </c>
      <c r="C27" t="str">
        <f>RIGHT(B27,4)</f>
        <v>17</v>
      </c>
      <c r="D27">
        <v>1</v>
      </c>
      <c r="E27">
        <v>1</v>
      </c>
      <c r="F27" t="s">
        <v>7</v>
      </c>
      <c r="G27">
        <v>160796</v>
      </c>
      <c r="H27" t="s">
        <v>19</v>
      </c>
      <c r="I27" t="str">
        <f>VLOOKUP(B27,[1]Sheet1!$A$2:$J$41,8)</f>
        <v>FOR</v>
      </c>
      <c r="J27" t="str">
        <f>VLOOKUP(B27,[1]Sheet1!$A$2:$J$41,9)</f>
        <v>I</v>
      </c>
      <c r="K27" t="str">
        <f>VLOOKUP(B27,[1]Sheet1!$A$2:$J$41,10)</f>
        <v>M</v>
      </c>
    </row>
    <row r="28" spans="1:11" x14ac:dyDescent="0.2">
      <c r="A28" t="s">
        <v>24</v>
      </c>
      <c r="B28" s="1">
        <v>21</v>
      </c>
      <c r="C28" t="str">
        <f>RIGHT(A28,4)</f>
        <v>0.01</v>
      </c>
      <c r="D28">
        <v>950</v>
      </c>
      <c r="E28">
        <v>0</v>
      </c>
      <c r="F28" t="s">
        <v>1</v>
      </c>
      <c r="G28">
        <v>10241</v>
      </c>
      <c r="H28" t="s">
        <v>2</v>
      </c>
      <c r="I28" t="str">
        <f>VLOOKUP(B28,[1]Sheet1!$A$2:$J$41,8)</f>
        <v>FOR</v>
      </c>
      <c r="J28" t="str">
        <f>VLOOKUP(B28,[1]Sheet1!$A$2:$J$41,9)</f>
        <v>I</v>
      </c>
      <c r="K28" t="str">
        <f>VLOOKUP(B28,[1]Sheet1!$A$2:$J$41,10)</f>
        <v>M</v>
      </c>
    </row>
    <row r="29" spans="1:11" hidden="1" x14ac:dyDescent="0.2">
      <c r="A29" t="s">
        <v>20</v>
      </c>
      <c r="B29" s="1">
        <v>18</v>
      </c>
      <c r="C29" t="str">
        <f>RIGHT(B29,4)</f>
        <v>18</v>
      </c>
      <c r="D29">
        <v>141</v>
      </c>
      <c r="E29">
        <v>0</v>
      </c>
      <c r="F29" t="s">
        <v>3</v>
      </c>
      <c r="G29">
        <v>40070</v>
      </c>
      <c r="H29" t="s">
        <v>4</v>
      </c>
      <c r="I29" t="str">
        <f>VLOOKUP(B29,[1]Sheet1!$A$2:$J$41,8)</f>
        <v>FOR</v>
      </c>
      <c r="J29" t="str">
        <f>VLOOKUP(B29,[1]Sheet1!$A$2:$J$41,9)</f>
        <v>I</v>
      </c>
      <c r="K29" t="str">
        <f>VLOOKUP(B29,[1]Sheet1!$A$2:$J$41,10)</f>
        <v>M</v>
      </c>
    </row>
    <row r="30" spans="1:11" x14ac:dyDescent="0.2">
      <c r="A30" t="s">
        <v>57</v>
      </c>
      <c r="B30" s="1">
        <v>9</v>
      </c>
      <c r="C30" t="str">
        <f>RIGHT(A30,4)</f>
        <v>0.01</v>
      </c>
      <c r="D30">
        <v>937</v>
      </c>
      <c r="E30">
        <v>0</v>
      </c>
      <c r="F30" t="s">
        <v>1</v>
      </c>
      <c r="G30">
        <v>10241</v>
      </c>
      <c r="H30" t="s">
        <v>2</v>
      </c>
      <c r="I30" t="str">
        <f>VLOOKUP(B30,[1]Sheet1!$A$2:$J$41,8)</f>
        <v>CRA</v>
      </c>
      <c r="J30" t="str">
        <f>VLOOKUP(B30,[1]Sheet1!$A$2:$J$41,9)</f>
        <v>I</v>
      </c>
      <c r="K30" t="str">
        <f>VLOOKUP(B30,[1]Sheet1!$A$2:$J$41,10)</f>
        <v>M</v>
      </c>
    </row>
    <row r="31" spans="1:11" hidden="1" x14ac:dyDescent="0.2">
      <c r="A31" t="s">
        <v>21</v>
      </c>
      <c r="B31" s="1">
        <v>19</v>
      </c>
      <c r="C31" t="str">
        <f>RIGHT(B31,4)</f>
        <v>19</v>
      </c>
      <c r="D31">
        <v>139</v>
      </c>
      <c r="E31">
        <v>0</v>
      </c>
      <c r="F31" t="s">
        <v>3</v>
      </c>
      <c r="G31">
        <v>40070</v>
      </c>
      <c r="H31" t="s">
        <v>4</v>
      </c>
      <c r="I31" t="str">
        <f>VLOOKUP(B31,[1]Sheet1!$A$2:$J$41,8)</f>
        <v>CRA</v>
      </c>
      <c r="J31" t="str">
        <f>VLOOKUP(B31,[1]Sheet1!$A$2:$J$41,9)</f>
        <v>I</v>
      </c>
      <c r="K31" t="str">
        <f>VLOOKUP(B31,[1]Sheet1!$A$2:$J$41,10)</f>
        <v>M</v>
      </c>
    </row>
    <row r="32" spans="1:11" x14ac:dyDescent="0.2">
      <c r="A32" t="s">
        <v>26</v>
      </c>
      <c r="B32" s="1">
        <v>23</v>
      </c>
      <c r="C32" t="str">
        <f>RIGHT(A32,4)</f>
        <v>0.00</v>
      </c>
      <c r="D32">
        <v>850</v>
      </c>
      <c r="E32">
        <v>0</v>
      </c>
      <c r="F32" t="s">
        <v>1</v>
      </c>
      <c r="G32">
        <v>10241</v>
      </c>
      <c r="H32" t="s">
        <v>2</v>
      </c>
      <c r="I32" t="str">
        <f>VLOOKUP(B32,[1]Sheet1!$A$2:$J$41,8)</f>
        <v>CRA</v>
      </c>
      <c r="J32" t="str">
        <f>VLOOKUP(B32,[1]Sheet1!$A$2:$J$41,9)</f>
        <v>U</v>
      </c>
      <c r="K32" t="str">
        <f>VLOOKUP(B32,[1]Sheet1!$A$2:$J$41,10)</f>
        <v>M</v>
      </c>
    </row>
    <row r="33" spans="1:11" hidden="1" x14ac:dyDescent="0.2">
      <c r="A33" t="s">
        <v>22</v>
      </c>
      <c r="B33" s="1">
        <v>1</v>
      </c>
      <c r="C33" t="str">
        <f>RIGHT(B33,4)</f>
        <v>1</v>
      </c>
      <c r="D33">
        <v>2099</v>
      </c>
      <c r="E33">
        <v>0</v>
      </c>
      <c r="F33" t="s">
        <v>3</v>
      </c>
      <c r="G33">
        <v>40070</v>
      </c>
      <c r="H33" t="s">
        <v>4</v>
      </c>
      <c r="I33" t="str">
        <f>VLOOKUP(B33,[1]Sheet1!$A$2:$J$41,8)</f>
        <v>FOR</v>
      </c>
      <c r="J33" t="str">
        <f>VLOOKUP(B33,[1]Sheet1!$A$2:$J$41,9)</f>
        <v>U</v>
      </c>
      <c r="K33" t="str">
        <f>VLOOKUP(B33,[1]Sheet1!$A$2:$J$41,10)</f>
        <v>M</v>
      </c>
    </row>
    <row r="34" spans="1:11" x14ac:dyDescent="0.2">
      <c r="A34" t="s">
        <v>29</v>
      </c>
      <c r="B34" s="1">
        <v>25</v>
      </c>
      <c r="C34" t="str">
        <f>RIGHT(A34,4)</f>
        <v>0.01</v>
      </c>
      <c r="D34">
        <v>743</v>
      </c>
      <c r="E34">
        <v>0</v>
      </c>
      <c r="F34" t="s">
        <v>1</v>
      </c>
      <c r="G34">
        <v>10241</v>
      </c>
      <c r="H34" t="s">
        <v>2</v>
      </c>
      <c r="I34" t="str">
        <f>VLOOKUP(B34,[1]Sheet1!$A$2:$J$41,8)</f>
        <v>FOR</v>
      </c>
      <c r="J34" t="str">
        <f>VLOOKUP(B34,[1]Sheet1!$A$2:$J$41,9)</f>
        <v>I</v>
      </c>
      <c r="K34" t="str">
        <f>VLOOKUP(B34,[1]Sheet1!$A$2:$J$41,10)</f>
        <v>F</v>
      </c>
    </row>
    <row r="35" spans="1:11" hidden="1" x14ac:dyDescent="0.2">
      <c r="A35" t="s">
        <v>23</v>
      </c>
      <c r="B35" s="1">
        <v>20</v>
      </c>
      <c r="C35" t="str">
        <f>RIGHT(B35,4)</f>
        <v>20</v>
      </c>
      <c r="D35">
        <v>8742</v>
      </c>
      <c r="E35">
        <v>0</v>
      </c>
      <c r="F35" t="s">
        <v>3</v>
      </c>
      <c r="G35">
        <v>40070</v>
      </c>
      <c r="H35" t="s">
        <v>4</v>
      </c>
      <c r="I35" t="str">
        <f>VLOOKUP(B35,[1]Sheet1!$A$2:$J$41,8)</f>
        <v>CRA</v>
      </c>
      <c r="J35" t="str">
        <f>VLOOKUP(B35,[1]Sheet1!$A$2:$J$41,9)</f>
        <v>I</v>
      </c>
      <c r="K35" t="str">
        <f>VLOOKUP(B35,[1]Sheet1!$A$2:$J$41,10)</f>
        <v>M</v>
      </c>
    </row>
    <row r="36" spans="1:11" x14ac:dyDescent="0.2">
      <c r="A36" t="s">
        <v>16</v>
      </c>
      <c r="B36" s="1">
        <v>16</v>
      </c>
      <c r="C36" t="str">
        <f>RIGHT(A36,4)</f>
        <v>0.01</v>
      </c>
      <c r="D36">
        <v>655</v>
      </c>
      <c r="E36">
        <v>0</v>
      </c>
      <c r="F36" t="s">
        <v>1</v>
      </c>
      <c r="G36">
        <v>10241</v>
      </c>
      <c r="H36" t="s">
        <v>2</v>
      </c>
      <c r="I36" t="str">
        <f>VLOOKUP(B36,[1]Sheet1!$A$2:$J$41,8)</f>
        <v>CRA</v>
      </c>
      <c r="J36" t="str">
        <f>VLOOKUP(B36,[1]Sheet1!$A$2:$J$41,9)</f>
        <v>I</v>
      </c>
      <c r="K36" t="str">
        <f>VLOOKUP(B36,[1]Sheet1!$A$2:$J$41,10)</f>
        <v>M</v>
      </c>
    </row>
    <row r="37" spans="1:11" hidden="1" x14ac:dyDescent="0.2">
      <c r="A37" t="s">
        <v>24</v>
      </c>
      <c r="B37" s="1">
        <v>21</v>
      </c>
      <c r="C37" t="str">
        <f>RIGHT(B37,4)</f>
        <v>21</v>
      </c>
      <c r="D37">
        <v>950</v>
      </c>
      <c r="E37">
        <v>0</v>
      </c>
      <c r="F37" t="s">
        <v>3</v>
      </c>
      <c r="G37">
        <v>40070</v>
      </c>
      <c r="H37" t="s">
        <v>4</v>
      </c>
      <c r="I37" t="str">
        <f>VLOOKUP(B37,[1]Sheet1!$A$2:$J$41,8)</f>
        <v>FOR</v>
      </c>
      <c r="J37" t="str">
        <f>VLOOKUP(B37,[1]Sheet1!$A$2:$J$41,9)</f>
        <v>I</v>
      </c>
      <c r="K37" t="str">
        <f>VLOOKUP(B37,[1]Sheet1!$A$2:$J$41,10)</f>
        <v>M</v>
      </c>
    </row>
    <row r="38" spans="1:11" x14ac:dyDescent="0.2">
      <c r="A38" t="s">
        <v>9</v>
      </c>
      <c r="B38" s="1">
        <v>11</v>
      </c>
      <c r="C38" t="str">
        <f>RIGHT(A38,4)</f>
        <v>0.01</v>
      </c>
      <c r="D38">
        <v>565</v>
      </c>
      <c r="E38">
        <v>0</v>
      </c>
      <c r="F38" t="s">
        <v>1</v>
      </c>
      <c r="G38">
        <v>10241</v>
      </c>
      <c r="H38" t="s">
        <v>2</v>
      </c>
      <c r="I38" t="str">
        <f>VLOOKUP(B38,[1]Sheet1!$A$2:$J$41,8)</f>
        <v>CRA</v>
      </c>
      <c r="J38" t="str">
        <f>VLOOKUP(B38,[1]Sheet1!$A$2:$J$41,9)</f>
        <v>U</v>
      </c>
      <c r="K38" t="str">
        <f>VLOOKUP(B38,[1]Sheet1!$A$2:$J$41,10)</f>
        <v>M</v>
      </c>
    </row>
    <row r="39" spans="1:11" hidden="1" x14ac:dyDescent="0.2">
      <c r="A39" t="s">
        <v>25</v>
      </c>
      <c r="B39" s="1">
        <v>22</v>
      </c>
      <c r="C39" t="str">
        <f>RIGHT(B39,4)</f>
        <v>22</v>
      </c>
      <c r="D39">
        <v>275</v>
      </c>
      <c r="E39">
        <v>0</v>
      </c>
      <c r="F39" t="s">
        <v>3</v>
      </c>
      <c r="G39">
        <v>40070</v>
      </c>
      <c r="H39" t="s">
        <v>4</v>
      </c>
      <c r="I39" t="str">
        <f>VLOOKUP(B39,[1]Sheet1!$A$2:$J$41,8)</f>
        <v>CRA</v>
      </c>
      <c r="J39" t="str">
        <f>VLOOKUP(B39,[1]Sheet1!$A$2:$J$41,9)</f>
        <v>U</v>
      </c>
      <c r="K39" t="str">
        <f>VLOOKUP(B39,[1]Sheet1!$A$2:$J$41,10)</f>
        <v>M</v>
      </c>
    </row>
    <row r="40" spans="1:11" x14ac:dyDescent="0.2">
      <c r="A40" t="s">
        <v>43</v>
      </c>
      <c r="B40" s="1">
        <v>34</v>
      </c>
      <c r="C40" t="str">
        <f>RIGHT(A40,4)</f>
        <v>0.00</v>
      </c>
      <c r="D40">
        <v>534</v>
      </c>
      <c r="E40">
        <v>0</v>
      </c>
      <c r="F40" t="s">
        <v>1</v>
      </c>
      <c r="G40">
        <v>10241</v>
      </c>
      <c r="H40" t="s">
        <v>2</v>
      </c>
      <c r="I40" t="str">
        <f>VLOOKUP(B40,[1]Sheet1!$A$2:$J$41,8)</f>
        <v>FOR</v>
      </c>
      <c r="J40" t="str">
        <f>VLOOKUP(B40,[1]Sheet1!$A$2:$J$41,9)</f>
        <v>U</v>
      </c>
      <c r="K40" t="str">
        <f>VLOOKUP(B40,[1]Sheet1!$A$2:$J$41,10)</f>
        <v>M</v>
      </c>
    </row>
    <row r="41" spans="1:11" hidden="1" x14ac:dyDescent="0.2">
      <c r="A41" t="s">
        <v>26</v>
      </c>
      <c r="B41" s="1">
        <v>23</v>
      </c>
      <c r="C41" t="str">
        <f>RIGHT(B41,4)</f>
        <v>23</v>
      </c>
      <c r="D41">
        <v>848</v>
      </c>
      <c r="E41">
        <v>0</v>
      </c>
      <c r="F41" t="s">
        <v>3</v>
      </c>
      <c r="G41">
        <v>40070</v>
      </c>
      <c r="H41" t="s">
        <v>4</v>
      </c>
      <c r="I41" t="str">
        <f>VLOOKUP(B41,[1]Sheet1!$A$2:$J$41,8)</f>
        <v>CRA</v>
      </c>
      <c r="J41" t="str">
        <f>VLOOKUP(B41,[1]Sheet1!$A$2:$J$41,9)</f>
        <v>U</v>
      </c>
      <c r="K41" t="str">
        <f>VLOOKUP(B41,[1]Sheet1!$A$2:$J$41,10)</f>
        <v>M</v>
      </c>
    </row>
    <row r="42" spans="1:11" hidden="1" x14ac:dyDescent="0.2">
      <c r="A42" t="s">
        <v>26</v>
      </c>
      <c r="B42" s="1">
        <v>23</v>
      </c>
      <c r="C42" t="str">
        <f>RIGHT(B42,4)</f>
        <v>23</v>
      </c>
      <c r="D42">
        <v>2</v>
      </c>
      <c r="E42">
        <v>0</v>
      </c>
      <c r="F42" t="s">
        <v>5</v>
      </c>
      <c r="G42">
        <v>10270</v>
      </c>
      <c r="H42" t="s">
        <v>27</v>
      </c>
      <c r="I42" t="str">
        <f>VLOOKUP(B42,[1]Sheet1!$A$2:$J$41,8)</f>
        <v>CRA</v>
      </c>
      <c r="J42" t="str">
        <f>VLOOKUP(B42,[1]Sheet1!$A$2:$J$41,9)</f>
        <v>U</v>
      </c>
      <c r="K42" t="str">
        <f>VLOOKUP(B42,[1]Sheet1!$A$2:$J$41,10)</f>
        <v>M</v>
      </c>
    </row>
    <row r="43" spans="1:11" x14ac:dyDescent="0.2">
      <c r="A43" t="s">
        <v>47</v>
      </c>
      <c r="B43" s="1">
        <v>38</v>
      </c>
      <c r="C43" t="str">
        <f>RIGHT(A43,4)</f>
        <v>0.01</v>
      </c>
      <c r="D43">
        <v>525</v>
      </c>
      <c r="E43">
        <v>0</v>
      </c>
      <c r="F43" t="s">
        <v>1</v>
      </c>
      <c r="G43">
        <v>10241</v>
      </c>
      <c r="H43" t="s">
        <v>2</v>
      </c>
      <c r="I43" t="str">
        <f>VLOOKUP(B43,[1]Sheet1!$A$2:$J$41,8)</f>
        <v>FOR</v>
      </c>
      <c r="J43" t="str">
        <f>VLOOKUP(B43,[1]Sheet1!$A$2:$J$41,9)</f>
        <v>U</v>
      </c>
      <c r="K43" t="str">
        <f>VLOOKUP(B43,[1]Sheet1!$A$2:$J$41,10)</f>
        <v>F</v>
      </c>
    </row>
    <row r="44" spans="1:11" hidden="1" x14ac:dyDescent="0.2">
      <c r="A44" t="s">
        <v>28</v>
      </c>
      <c r="B44" s="1">
        <v>24</v>
      </c>
      <c r="C44" t="str">
        <f>RIGHT(B44,4)</f>
        <v>24</v>
      </c>
      <c r="D44">
        <v>152</v>
      </c>
      <c r="E44">
        <v>0</v>
      </c>
      <c r="F44" t="s">
        <v>3</v>
      </c>
      <c r="G44">
        <v>40070</v>
      </c>
      <c r="H44" t="s">
        <v>4</v>
      </c>
      <c r="I44" t="str">
        <f>VLOOKUP(B44,[1]Sheet1!$A$2:$J$41,8)</f>
        <v>FOR</v>
      </c>
      <c r="J44" t="str">
        <f>VLOOKUP(B44,[1]Sheet1!$A$2:$J$41,9)</f>
        <v>I</v>
      </c>
      <c r="K44" t="str">
        <f>VLOOKUP(B44,[1]Sheet1!$A$2:$J$41,10)</f>
        <v>F</v>
      </c>
    </row>
    <row r="45" spans="1:11" x14ac:dyDescent="0.2">
      <c r="A45" t="s">
        <v>42</v>
      </c>
      <c r="B45" s="1">
        <v>33</v>
      </c>
      <c r="C45" t="str">
        <f>RIGHT(A45,4)</f>
        <v>0.00</v>
      </c>
      <c r="D45">
        <v>488</v>
      </c>
      <c r="E45">
        <v>0</v>
      </c>
      <c r="F45" t="s">
        <v>1</v>
      </c>
      <c r="G45">
        <v>10241</v>
      </c>
      <c r="H45" t="s">
        <v>2</v>
      </c>
      <c r="I45" t="str">
        <f>VLOOKUP(B45,[1]Sheet1!$A$2:$J$41,8)</f>
        <v>FOR</v>
      </c>
      <c r="J45" t="str">
        <f>VLOOKUP(B45,[1]Sheet1!$A$2:$J$41,9)</f>
        <v>U</v>
      </c>
      <c r="K45" t="str">
        <f>VLOOKUP(B45,[1]Sheet1!$A$2:$J$41,10)</f>
        <v>M</v>
      </c>
    </row>
    <row r="46" spans="1:11" hidden="1" x14ac:dyDescent="0.2">
      <c r="A46" t="s">
        <v>29</v>
      </c>
      <c r="B46" s="1">
        <v>25</v>
      </c>
      <c r="C46" t="str">
        <f>RIGHT(B46,4)</f>
        <v>25</v>
      </c>
      <c r="D46">
        <v>742</v>
      </c>
      <c r="E46">
        <v>0</v>
      </c>
      <c r="F46" t="s">
        <v>3</v>
      </c>
      <c r="G46">
        <v>40070</v>
      </c>
      <c r="H46" t="s">
        <v>4</v>
      </c>
      <c r="I46" t="str">
        <f>VLOOKUP(B46,[1]Sheet1!$A$2:$J$41,8)</f>
        <v>FOR</v>
      </c>
      <c r="J46" t="str">
        <f>VLOOKUP(B46,[1]Sheet1!$A$2:$J$41,9)</f>
        <v>I</v>
      </c>
      <c r="K46" t="str">
        <f>VLOOKUP(B46,[1]Sheet1!$A$2:$J$41,10)</f>
        <v>F</v>
      </c>
    </row>
    <row r="47" spans="1:11" hidden="1" x14ac:dyDescent="0.2">
      <c r="A47" t="s">
        <v>30</v>
      </c>
      <c r="B47" s="1">
        <v>25</v>
      </c>
      <c r="C47" t="str">
        <f>RIGHT(B47,4)</f>
        <v>25</v>
      </c>
      <c r="D47">
        <v>1</v>
      </c>
      <c r="E47">
        <v>0</v>
      </c>
      <c r="F47" t="s">
        <v>5</v>
      </c>
      <c r="G47">
        <v>2733300</v>
      </c>
      <c r="H47" t="s">
        <v>6</v>
      </c>
      <c r="I47" t="str">
        <f>VLOOKUP(B47,[1]Sheet1!$A$2:$J$41,8)</f>
        <v>FOR</v>
      </c>
      <c r="J47" t="str">
        <f>VLOOKUP(B47,[1]Sheet1!$A$2:$J$41,9)</f>
        <v>I</v>
      </c>
      <c r="K47" t="str">
        <f>VLOOKUP(B47,[1]Sheet1!$A$2:$J$41,10)</f>
        <v>F</v>
      </c>
    </row>
    <row r="48" spans="1:11" hidden="1" x14ac:dyDescent="0.2">
      <c r="A48" t="s">
        <v>30</v>
      </c>
      <c r="B48" s="1">
        <v>25</v>
      </c>
      <c r="C48" t="str">
        <f>RIGHT(B48,4)</f>
        <v>25</v>
      </c>
      <c r="D48">
        <v>1</v>
      </c>
      <c r="E48">
        <v>1</v>
      </c>
      <c r="F48" t="s">
        <v>7</v>
      </c>
      <c r="G48">
        <v>240426</v>
      </c>
      <c r="H48" t="s">
        <v>8</v>
      </c>
      <c r="I48" t="str">
        <f>VLOOKUP(B48,[1]Sheet1!$A$2:$J$41,8)</f>
        <v>FOR</v>
      </c>
      <c r="J48" t="str">
        <f>VLOOKUP(B48,[1]Sheet1!$A$2:$J$41,9)</f>
        <v>I</v>
      </c>
      <c r="K48" t="str">
        <f>VLOOKUP(B48,[1]Sheet1!$A$2:$J$41,10)</f>
        <v>F</v>
      </c>
    </row>
    <row r="49" spans="1:11" x14ac:dyDescent="0.2">
      <c r="A49" t="s">
        <v>31</v>
      </c>
      <c r="B49" s="1">
        <v>26</v>
      </c>
      <c r="C49" t="str">
        <f>RIGHT(A49,4)</f>
        <v>0.00</v>
      </c>
      <c r="D49">
        <v>442</v>
      </c>
      <c r="E49">
        <v>0</v>
      </c>
      <c r="F49" t="s">
        <v>1</v>
      </c>
      <c r="G49">
        <v>10241</v>
      </c>
      <c r="H49" t="s">
        <v>2</v>
      </c>
      <c r="I49" t="str">
        <f>VLOOKUP(B49,[1]Sheet1!$A$2:$J$41,8)</f>
        <v>CRA</v>
      </c>
      <c r="J49" t="str">
        <f>VLOOKUP(B49,[1]Sheet1!$A$2:$J$41,9)</f>
        <v>U</v>
      </c>
      <c r="K49" t="str">
        <f>VLOOKUP(B49,[1]Sheet1!$A$2:$J$41,10)</f>
        <v>M</v>
      </c>
    </row>
    <row r="50" spans="1:11" hidden="1" x14ac:dyDescent="0.2">
      <c r="A50" t="s">
        <v>31</v>
      </c>
      <c r="B50" s="1">
        <v>26</v>
      </c>
      <c r="C50" t="str">
        <f>RIGHT(B50,4)</f>
        <v>26</v>
      </c>
      <c r="D50">
        <v>442</v>
      </c>
      <c r="E50">
        <v>0</v>
      </c>
      <c r="F50" t="s">
        <v>3</v>
      </c>
      <c r="G50">
        <v>40070</v>
      </c>
      <c r="H50" t="s">
        <v>4</v>
      </c>
      <c r="I50" t="str">
        <f>VLOOKUP(B50,[1]Sheet1!$A$2:$J$41,8)</f>
        <v>CRA</v>
      </c>
      <c r="J50" t="str">
        <f>VLOOKUP(B50,[1]Sheet1!$A$2:$J$41,9)</f>
        <v>U</v>
      </c>
      <c r="K50" t="str">
        <f>VLOOKUP(B50,[1]Sheet1!$A$2:$J$41,10)</f>
        <v>M</v>
      </c>
    </row>
    <row r="51" spans="1:11" x14ac:dyDescent="0.2">
      <c r="A51" t="s">
        <v>33</v>
      </c>
      <c r="B51" s="1">
        <v>28</v>
      </c>
      <c r="C51" t="str">
        <f>RIGHT(A51,4)</f>
        <v>0.00</v>
      </c>
      <c r="D51">
        <v>385</v>
      </c>
      <c r="E51">
        <v>0</v>
      </c>
      <c r="F51" t="s">
        <v>1</v>
      </c>
      <c r="G51">
        <v>10241</v>
      </c>
      <c r="H51" t="s">
        <v>2</v>
      </c>
      <c r="I51" t="str">
        <f>VLOOKUP(B51,[1]Sheet1!$A$2:$J$41,8)</f>
        <v>CRA</v>
      </c>
      <c r="J51" t="str">
        <f>VLOOKUP(B51,[1]Sheet1!$A$2:$J$41,9)</f>
        <v>I</v>
      </c>
      <c r="K51" t="str">
        <f>VLOOKUP(B51,[1]Sheet1!$A$2:$J$41,10)</f>
        <v>M</v>
      </c>
    </row>
    <row r="52" spans="1:11" hidden="1" x14ac:dyDescent="0.2">
      <c r="A52" t="s">
        <v>32</v>
      </c>
      <c r="B52" s="1">
        <v>27</v>
      </c>
      <c r="C52" t="str">
        <f>RIGHT(B52,4)</f>
        <v>27</v>
      </c>
      <c r="D52">
        <v>149</v>
      </c>
      <c r="E52">
        <v>0</v>
      </c>
      <c r="F52" t="s">
        <v>3</v>
      </c>
      <c r="G52">
        <v>40070</v>
      </c>
      <c r="H52" t="s">
        <v>4</v>
      </c>
      <c r="I52" t="str">
        <f>VLOOKUP(B52,[1]Sheet1!$A$2:$J$41,8)</f>
        <v>CRA</v>
      </c>
      <c r="J52" t="str">
        <f>VLOOKUP(B52,[1]Sheet1!$A$2:$J$41,9)</f>
        <v>I</v>
      </c>
      <c r="K52" t="str">
        <f>VLOOKUP(B52,[1]Sheet1!$A$2:$J$41,10)</f>
        <v>F</v>
      </c>
    </row>
    <row r="53" spans="1:11" x14ac:dyDescent="0.2">
      <c r="A53" t="s">
        <v>35</v>
      </c>
      <c r="B53" s="1">
        <v>2</v>
      </c>
      <c r="C53" t="str">
        <f>RIGHT(A53,4)</f>
        <v>0.00</v>
      </c>
      <c r="D53">
        <v>360</v>
      </c>
      <c r="E53">
        <v>0</v>
      </c>
      <c r="F53" t="s">
        <v>1</v>
      </c>
      <c r="G53">
        <v>10241</v>
      </c>
      <c r="H53" t="s">
        <v>2</v>
      </c>
      <c r="I53" t="str">
        <f>VLOOKUP(B53,[1]Sheet1!$A$2:$J$41,8)</f>
        <v>FOR</v>
      </c>
      <c r="J53" t="str">
        <f>VLOOKUP(B53,[1]Sheet1!$A$2:$J$41,9)</f>
        <v>U</v>
      </c>
      <c r="K53" t="str">
        <f>VLOOKUP(B53,[1]Sheet1!$A$2:$J$41,10)</f>
        <v>F</v>
      </c>
    </row>
    <row r="54" spans="1:11" hidden="1" x14ac:dyDescent="0.2">
      <c r="A54" t="s">
        <v>33</v>
      </c>
      <c r="B54" s="1">
        <v>28</v>
      </c>
      <c r="C54" t="str">
        <f>RIGHT(B54,4)</f>
        <v>28</v>
      </c>
      <c r="D54">
        <v>385</v>
      </c>
      <c r="E54">
        <v>0</v>
      </c>
      <c r="F54" t="s">
        <v>3</v>
      </c>
      <c r="G54">
        <v>40070</v>
      </c>
      <c r="H54" t="s">
        <v>4</v>
      </c>
      <c r="I54" t="str">
        <f>VLOOKUP(B54,[1]Sheet1!$A$2:$J$41,8)</f>
        <v>CRA</v>
      </c>
      <c r="J54" t="str">
        <f>VLOOKUP(B54,[1]Sheet1!$A$2:$J$41,9)</f>
        <v>I</v>
      </c>
      <c r="K54" t="str">
        <f>VLOOKUP(B54,[1]Sheet1!$A$2:$J$41,10)</f>
        <v>M</v>
      </c>
    </row>
    <row r="55" spans="1:11" x14ac:dyDescent="0.2">
      <c r="A55" t="s">
        <v>45</v>
      </c>
      <c r="B55" s="1">
        <v>36</v>
      </c>
      <c r="C55" t="str">
        <f>RIGHT(A55,4)</f>
        <v>0.00</v>
      </c>
      <c r="D55">
        <v>351</v>
      </c>
      <c r="E55">
        <v>0</v>
      </c>
      <c r="F55" t="s">
        <v>1</v>
      </c>
      <c r="G55">
        <v>10241</v>
      </c>
      <c r="H55" t="s">
        <v>2</v>
      </c>
      <c r="I55" t="str">
        <f>VLOOKUP(B55,[1]Sheet1!$A$2:$J$41,8)</f>
        <v>CRA</v>
      </c>
      <c r="J55" t="str">
        <f>VLOOKUP(B55,[1]Sheet1!$A$2:$J$41,9)</f>
        <v>I</v>
      </c>
      <c r="K55" t="str">
        <f>VLOOKUP(B55,[1]Sheet1!$A$2:$J$41,10)</f>
        <v>F</v>
      </c>
    </row>
    <row r="56" spans="1:11" hidden="1" x14ac:dyDescent="0.2">
      <c r="A56" t="s">
        <v>34</v>
      </c>
      <c r="B56" s="1">
        <v>29</v>
      </c>
      <c r="C56" t="str">
        <f>RIGHT(B56,4)</f>
        <v>29</v>
      </c>
      <c r="D56">
        <v>129</v>
      </c>
      <c r="E56">
        <v>0</v>
      </c>
      <c r="F56" t="s">
        <v>3</v>
      </c>
      <c r="G56">
        <v>40070</v>
      </c>
      <c r="H56" t="s">
        <v>4</v>
      </c>
      <c r="I56" t="str">
        <f>VLOOKUP(B56,[1]Sheet1!$A$2:$J$41,8)</f>
        <v>CRA</v>
      </c>
      <c r="J56" t="str">
        <f>VLOOKUP(B56,[1]Sheet1!$A$2:$J$41,9)</f>
        <v>I</v>
      </c>
      <c r="K56" t="str">
        <f>VLOOKUP(B56,[1]Sheet1!$A$2:$J$41,10)</f>
        <v>U</v>
      </c>
    </row>
    <row r="57" spans="1:11" x14ac:dyDescent="0.2">
      <c r="A57" t="s">
        <v>13</v>
      </c>
      <c r="B57" s="1">
        <v>15</v>
      </c>
      <c r="C57" t="str">
        <f>RIGHT(A57,4)</f>
        <v>0.00</v>
      </c>
      <c r="D57">
        <v>324</v>
      </c>
      <c r="E57">
        <v>0</v>
      </c>
      <c r="F57" t="s">
        <v>1</v>
      </c>
      <c r="G57">
        <v>10241</v>
      </c>
      <c r="H57" t="s">
        <v>2</v>
      </c>
      <c r="I57" t="str">
        <f>VLOOKUP(B57,[1]Sheet1!$A$2:$J$41,8)</f>
        <v>FOR</v>
      </c>
      <c r="J57" t="str">
        <f>VLOOKUP(B57,[1]Sheet1!$A$2:$J$41,9)</f>
        <v>U</v>
      </c>
      <c r="K57" t="str">
        <f>VLOOKUP(B57,[1]Sheet1!$A$2:$J$41,10)</f>
        <v>M</v>
      </c>
    </row>
    <row r="58" spans="1:11" hidden="1" x14ac:dyDescent="0.2">
      <c r="A58" t="s">
        <v>35</v>
      </c>
      <c r="B58" s="1">
        <v>2</v>
      </c>
      <c r="C58" t="str">
        <f>RIGHT(B58,4)</f>
        <v>2</v>
      </c>
      <c r="D58">
        <v>360</v>
      </c>
      <c r="E58">
        <v>0</v>
      </c>
      <c r="F58" t="s">
        <v>3</v>
      </c>
      <c r="G58">
        <v>40070</v>
      </c>
      <c r="H58" t="s">
        <v>4</v>
      </c>
      <c r="I58" t="str">
        <f>VLOOKUP(B58,[1]Sheet1!$A$2:$J$41,8)</f>
        <v>FOR</v>
      </c>
      <c r="J58" t="str">
        <f>VLOOKUP(B58,[1]Sheet1!$A$2:$J$41,9)</f>
        <v>U</v>
      </c>
      <c r="K58" t="str">
        <f>VLOOKUP(B58,[1]Sheet1!$A$2:$J$41,10)</f>
        <v>F</v>
      </c>
    </row>
    <row r="59" spans="1:11" x14ac:dyDescent="0.2">
      <c r="A59" t="s">
        <v>18</v>
      </c>
      <c r="B59" s="1">
        <v>17</v>
      </c>
      <c r="C59" t="str">
        <f>RIGHT(A59,4)</f>
        <v>0.00</v>
      </c>
      <c r="D59">
        <v>318</v>
      </c>
      <c r="E59">
        <v>0</v>
      </c>
      <c r="F59" t="s">
        <v>1</v>
      </c>
      <c r="G59">
        <v>10241</v>
      </c>
      <c r="H59" t="s">
        <v>2</v>
      </c>
      <c r="I59" t="str">
        <f>VLOOKUP(B59,[1]Sheet1!$A$2:$J$41,8)</f>
        <v>FOR</v>
      </c>
      <c r="J59" t="str">
        <f>VLOOKUP(B59,[1]Sheet1!$A$2:$J$41,9)</f>
        <v>I</v>
      </c>
      <c r="K59" t="str">
        <f>VLOOKUP(B59,[1]Sheet1!$A$2:$J$41,10)</f>
        <v>M</v>
      </c>
    </row>
    <row r="60" spans="1:11" hidden="1" x14ac:dyDescent="0.2">
      <c r="A60" t="s">
        <v>36</v>
      </c>
      <c r="B60" s="1">
        <v>30</v>
      </c>
      <c r="C60" t="str">
        <f>RIGHT(B60,4)</f>
        <v>30</v>
      </c>
      <c r="D60">
        <v>248</v>
      </c>
      <c r="E60">
        <v>0</v>
      </c>
      <c r="F60" t="s">
        <v>3</v>
      </c>
      <c r="G60">
        <v>40070</v>
      </c>
      <c r="H60" t="s">
        <v>4</v>
      </c>
      <c r="I60" t="str">
        <f>VLOOKUP(B60,[1]Sheet1!$A$2:$J$41,8)</f>
        <v>CRA</v>
      </c>
      <c r="J60" t="str">
        <f>VLOOKUP(B60,[1]Sheet1!$A$2:$J$41,9)</f>
        <v>I</v>
      </c>
      <c r="K60" t="str">
        <f>VLOOKUP(B60,[1]Sheet1!$A$2:$J$41,10)</f>
        <v>U</v>
      </c>
    </row>
    <row r="61" spans="1:11" x14ac:dyDescent="0.2">
      <c r="A61" t="s">
        <v>12</v>
      </c>
      <c r="B61" s="1">
        <v>14</v>
      </c>
      <c r="C61" t="str">
        <f>RIGHT(A61,4)</f>
        <v>0.00</v>
      </c>
      <c r="D61">
        <v>280</v>
      </c>
      <c r="E61">
        <v>0</v>
      </c>
      <c r="F61" t="s">
        <v>1</v>
      </c>
      <c r="G61">
        <v>10241</v>
      </c>
      <c r="H61" t="s">
        <v>2</v>
      </c>
      <c r="I61" t="str">
        <f>VLOOKUP(B61,[1]Sheet1!$A$2:$J$41,8)</f>
        <v>FOR</v>
      </c>
      <c r="J61" t="str">
        <f>VLOOKUP(B61,[1]Sheet1!$A$2:$J$41,9)</f>
        <v>I</v>
      </c>
      <c r="K61" t="str">
        <f>VLOOKUP(B61,[1]Sheet1!$A$2:$J$41,10)</f>
        <v>F</v>
      </c>
    </row>
    <row r="62" spans="1:11" hidden="1" x14ac:dyDescent="0.2">
      <c r="A62" t="s">
        <v>37</v>
      </c>
      <c r="B62" s="1">
        <v>31</v>
      </c>
      <c r="C62" t="str">
        <f>RIGHT(B62,4)</f>
        <v>31</v>
      </c>
      <c r="D62">
        <v>247</v>
      </c>
      <c r="E62">
        <v>0</v>
      </c>
      <c r="F62" t="s">
        <v>3</v>
      </c>
      <c r="G62">
        <v>40070</v>
      </c>
      <c r="H62" t="s">
        <v>4</v>
      </c>
      <c r="I62" t="str">
        <f>VLOOKUP(B62,[1]Sheet1!$A$2:$J$41,8)</f>
        <v>FOR</v>
      </c>
      <c r="J62" t="str">
        <f>VLOOKUP(B62,[1]Sheet1!$A$2:$J$41,9)</f>
        <v>I</v>
      </c>
      <c r="K62" t="str">
        <f>VLOOKUP(B62,[1]Sheet1!$A$2:$J$41,10)</f>
        <v>F</v>
      </c>
    </row>
    <row r="63" spans="1:11" hidden="1" x14ac:dyDescent="0.2">
      <c r="A63" t="s">
        <v>37</v>
      </c>
      <c r="B63" s="1">
        <v>31</v>
      </c>
      <c r="C63" t="str">
        <f>RIGHT(B63,4)</f>
        <v>31</v>
      </c>
      <c r="D63">
        <v>1</v>
      </c>
      <c r="E63">
        <v>0</v>
      </c>
      <c r="F63" t="s">
        <v>5</v>
      </c>
      <c r="G63">
        <v>10275</v>
      </c>
      <c r="H63" t="s">
        <v>38</v>
      </c>
      <c r="I63" t="str">
        <f>VLOOKUP(B63,[1]Sheet1!$A$2:$J$41,8)</f>
        <v>FOR</v>
      </c>
      <c r="J63" t="str">
        <f>VLOOKUP(B63,[1]Sheet1!$A$2:$J$41,9)</f>
        <v>I</v>
      </c>
      <c r="K63" t="str">
        <f>VLOOKUP(B63,[1]Sheet1!$A$2:$J$41,10)</f>
        <v>F</v>
      </c>
    </row>
    <row r="64" spans="1:11" hidden="1" x14ac:dyDescent="0.2">
      <c r="A64" t="s">
        <v>37</v>
      </c>
      <c r="B64" s="1">
        <v>31</v>
      </c>
      <c r="C64" t="str">
        <f>RIGHT(B64,4)</f>
        <v>31</v>
      </c>
      <c r="D64">
        <v>1</v>
      </c>
      <c r="E64">
        <v>1</v>
      </c>
      <c r="F64" t="s">
        <v>7</v>
      </c>
      <c r="G64">
        <v>10276</v>
      </c>
      <c r="H64" t="s">
        <v>39</v>
      </c>
      <c r="I64" t="str">
        <f>VLOOKUP(B64,[1]Sheet1!$A$2:$J$41,8)</f>
        <v>FOR</v>
      </c>
      <c r="J64" t="str">
        <f>VLOOKUP(B64,[1]Sheet1!$A$2:$J$41,9)</f>
        <v>I</v>
      </c>
      <c r="K64" t="str">
        <f>VLOOKUP(B64,[1]Sheet1!$A$2:$J$41,10)</f>
        <v>F</v>
      </c>
    </row>
    <row r="65" spans="1:11" x14ac:dyDescent="0.2">
      <c r="A65" t="s">
        <v>25</v>
      </c>
      <c r="B65" s="1">
        <v>22</v>
      </c>
      <c r="C65" t="str">
        <f>RIGHT(A65,4)</f>
        <v>0.00</v>
      </c>
      <c r="D65">
        <v>275</v>
      </c>
      <c r="E65">
        <v>0</v>
      </c>
      <c r="F65" t="s">
        <v>1</v>
      </c>
      <c r="G65">
        <v>10241</v>
      </c>
      <c r="H65" t="s">
        <v>2</v>
      </c>
      <c r="I65" t="str">
        <f>VLOOKUP(B65,[1]Sheet1!$A$2:$J$41,8)</f>
        <v>CRA</v>
      </c>
      <c r="J65" t="str">
        <f>VLOOKUP(B65,[1]Sheet1!$A$2:$J$41,9)</f>
        <v>U</v>
      </c>
      <c r="K65" t="str">
        <f>VLOOKUP(B65,[1]Sheet1!$A$2:$J$41,10)</f>
        <v>M</v>
      </c>
    </row>
    <row r="66" spans="1:11" hidden="1" x14ac:dyDescent="0.2">
      <c r="A66" t="s">
        <v>40</v>
      </c>
      <c r="B66" s="1">
        <v>32</v>
      </c>
      <c r="C66" t="str">
        <f>RIGHT(B66,4)</f>
        <v>32</v>
      </c>
      <c r="D66">
        <v>1027</v>
      </c>
      <c r="E66">
        <v>0</v>
      </c>
      <c r="F66" t="s">
        <v>3</v>
      </c>
      <c r="G66">
        <v>40070</v>
      </c>
      <c r="H66" t="s">
        <v>4</v>
      </c>
      <c r="I66" t="str">
        <f>VLOOKUP(B66,[1]Sheet1!$A$2:$J$41,8)</f>
        <v>FOR</v>
      </c>
      <c r="J66" t="str">
        <f>VLOOKUP(B66,[1]Sheet1!$A$2:$J$41,9)</f>
        <v>U</v>
      </c>
      <c r="K66" t="str">
        <f>VLOOKUP(B66,[1]Sheet1!$A$2:$J$41,10)</f>
        <v>M</v>
      </c>
    </row>
    <row r="67" spans="1:11" hidden="1" x14ac:dyDescent="0.2">
      <c r="A67" t="s">
        <v>41</v>
      </c>
      <c r="B67" s="1">
        <v>32</v>
      </c>
      <c r="C67" t="str">
        <f>RIGHT(B67,4)</f>
        <v>32</v>
      </c>
      <c r="D67">
        <v>3</v>
      </c>
      <c r="E67">
        <v>0</v>
      </c>
      <c r="F67" t="s">
        <v>5</v>
      </c>
      <c r="G67">
        <v>10270</v>
      </c>
      <c r="H67" t="s">
        <v>27</v>
      </c>
      <c r="I67" t="str">
        <f>VLOOKUP(B67,[1]Sheet1!$A$2:$J$41,8)</f>
        <v>FOR</v>
      </c>
      <c r="J67" t="str">
        <f>VLOOKUP(B67,[1]Sheet1!$A$2:$J$41,9)</f>
        <v>U</v>
      </c>
      <c r="K67" t="str">
        <f>VLOOKUP(B67,[1]Sheet1!$A$2:$J$41,10)</f>
        <v>M</v>
      </c>
    </row>
    <row r="68" spans="1:11" x14ac:dyDescent="0.2">
      <c r="A68" t="s">
        <v>36</v>
      </c>
      <c r="B68" s="1">
        <v>30</v>
      </c>
      <c r="C68" t="str">
        <f>RIGHT(A68,4)</f>
        <v>0.00</v>
      </c>
      <c r="D68">
        <v>248</v>
      </c>
      <c r="E68">
        <v>0</v>
      </c>
      <c r="F68" t="s">
        <v>1</v>
      </c>
      <c r="G68">
        <v>10241</v>
      </c>
      <c r="H68" t="s">
        <v>2</v>
      </c>
      <c r="I68" t="str">
        <f>VLOOKUP(B68,[1]Sheet1!$A$2:$J$41,8)</f>
        <v>CRA</v>
      </c>
      <c r="J68" t="str">
        <f>VLOOKUP(B68,[1]Sheet1!$A$2:$J$41,9)</f>
        <v>I</v>
      </c>
      <c r="K68" t="str">
        <f>VLOOKUP(B68,[1]Sheet1!$A$2:$J$41,10)</f>
        <v>U</v>
      </c>
    </row>
    <row r="69" spans="1:11" hidden="1" x14ac:dyDescent="0.2">
      <c r="A69" t="s">
        <v>42</v>
      </c>
      <c r="B69" s="1">
        <v>33</v>
      </c>
      <c r="C69" t="str">
        <f>RIGHT(B69,4)</f>
        <v>33</v>
      </c>
      <c r="D69">
        <v>488</v>
      </c>
      <c r="E69">
        <v>0</v>
      </c>
      <c r="F69" t="s">
        <v>3</v>
      </c>
      <c r="G69">
        <v>40070</v>
      </c>
      <c r="H69" t="s">
        <v>4</v>
      </c>
      <c r="I69" t="str">
        <f>VLOOKUP(B69,[1]Sheet1!$A$2:$J$41,8)</f>
        <v>FOR</v>
      </c>
      <c r="J69" t="str">
        <f>VLOOKUP(B69,[1]Sheet1!$A$2:$J$41,9)</f>
        <v>U</v>
      </c>
      <c r="K69" t="str">
        <f>VLOOKUP(B69,[1]Sheet1!$A$2:$J$41,10)</f>
        <v>M</v>
      </c>
    </row>
    <row r="70" spans="1:11" x14ac:dyDescent="0.2">
      <c r="A70" t="s">
        <v>37</v>
      </c>
      <c r="B70" s="1">
        <v>31</v>
      </c>
      <c r="C70" t="str">
        <f>RIGHT(A70,4)</f>
        <v>0.00</v>
      </c>
      <c r="D70">
        <v>248</v>
      </c>
      <c r="E70">
        <v>0</v>
      </c>
      <c r="F70" t="s">
        <v>1</v>
      </c>
      <c r="G70">
        <v>10241</v>
      </c>
      <c r="H70" t="s">
        <v>2</v>
      </c>
      <c r="I70" t="str">
        <f>VLOOKUP(B70,[1]Sheet1!$A$2:$J$41,8)</f>
        <v>FOR</v>
      </c>
      <c r="J70" t="str">
        <f>VLOOKUP(B70,[1]Sheet1!$A$2:$J$41,9)</f>
        <v>I</v>
      </c>
      <c r="K70" t="str">
        <f>VLOOKUP(B70,[1]Sheet1!$A$2:$J$41,10)</f>
        <v>F</v>
      </c>
    </row>
    <row r="71" spans="1:11" hidden="1" x14ac:dyDescent="0.2">
      <c r="A71" t="s">
        <v>43</v>
      </c>
      <c r="B71" s="1">
        <v>34</v>
      </c>
      <c r="C71" t="str">
        <f>RIGHT(B71,4)</f>
        <v>34</v>
      </c>
      <c r="D71">
        <v>534</v>
      </c>
      <c r="E71">
        <v>0</v>
      </c>
      <c r="F71" t="s">
        <v>3</v>
      </c>
      <c r="G71">
        <v>40070</v>
      </c>
      <c r="H71" t="s">
        <v>4</v>
      </c>
      <c r="I71" t="str">
        <f>VLOOKUP(B71,[1]Sheet1!$A$2:$J$41,8)</f>
        <v>FOR</v>
      </c>
      <c r="J71" t="str">
        <f>VLOOKUP(B71,[1]Sheet1!$A$2:$J$41,9)</f>
        <v>U</v>
      </c>
      <c r="K71" t="str">
        <f>VLOOKUP(B71,[1]Sheet1!$A$2:$J$41,10)</f>
        <v>M</v>
      </c>
    </row>
    <row r="72" spans="1:11" x14ac:dyDescent="0.2">
      <c r="A72" t="s">
        <v>0</v>
      </c>
      <c r="B72" s="1">
        <v>10</v>
      </c>
      <c r="C72" t="str">
        <f>RIGHT(A72,4)</f>
        <v>0.00</v>
      </c>
      <c r="D72">
        <v>211</v>
      </c>
      <c r="E72">
        <v>0</v>
      </c>
      <c r="F72" t="s">
        <v>1</v>
      </c>
      <c r="G72">
        <v>10241</v>
      </c>
      <c r="H72" t="s">
        <v>2</v>
      </c>
      <c r="I72" t="str">
        <f>VLOOKUP(B72,[1]Sheet1!$A$2:$J$41,8)</f>
        <v>CRA</v>
      </c>
      <c r="J72" t="str">
        <f>VLOOKUP(B72,[1]Sheet1!$A$2:$J$41,9)</f>
        <v>U</v>
      </c>
      <c r="K72" t="str">
        <f>VLOOKUP(B72,[1]Sheet1!$A$2:$J$41,10)</f>
        <v>M</v>
      </c>
    </row>
    <row r="73" spans="1:11" hidden="1" x14ac:dyDescent="0.2">
      <c r="A73" t="s">
        <v>44</v>
      </c>
      <c r="B73" s="1">
        <v>35</v>
      </c>
      <c r="C73" t="str">
        <f>RIGHT(B73,4)</f>
        <v>35</v>
      </c>
      <c r="D73">
        <v>146</v>
      </c>
      <c r="E73">
        <v>0</v>
      </c>
      <c r="F73" t="s">
        <v>3</v>
      </c>
      <c r="G73">
        <v>40070</v>
      </c>
      <c r="H73" t="s">
        <v>4</v>
      </c>
      <c r="I73" t="str">
        <f>VLOOKUP(B73,[1]Sheet1!$A$2:$J$41,8)</f>
        <v>FOR</v>
      </c>
      <c r="J73" t="str">
        <f>VLOOKUP(B73,[1]Sheet1!$A$2:$J$41,9)</f>
        <v>I</v>
      </c>
      <c r="K73" t="str">
        <f>VLOOKUP(B73,[1]Sheet1!$A$2:$J$41,10)</f>
        <v>M</v>
      </c>
    </row>
    <row r="74" spans="1:11" x14ac:dyDescent="0.2">
      <c r="A74" t="s">
        <v>55</v>
      </c>
      <c r="B74" s="1">
        <v>8</v>
      </c>
      <c r="C74" t="str">
        <f>RIGHT(A74,4)</f>
        <v>0.00</v>
      </c>
      <c r="D74">
        <v>210</v>
      </c>
      <c r="E74">
        <v>0</v>
      </c>
      <c r="F74" t="s">
        <v>1</v>
      </c>
      <c r="G74">
        <v>10241</v>
      </c>
      <c r="H74" t="s">
        <v>2</v>
      </c>
      <c r="I74" t="str">
        <f>VLOOKUP(B74,[1]Sheet1!$A$2:$J$41,8)</f>
        <v>CRA</v>
      </c>
      <c r="J74" t="str">
        <f>VLOOKUP(B74,[1]Sheet1!$A$2:$J$41,9)</f>
        <v>I</v>
      </c>
      <c r="K74" t="str">
        <f>VLOOKUP(B74,[1]Sheet1!$A$2:$J$41,10)</f>
        <v>M</v>
      </c>
    </row>
    <row r="75" spans="1:11" hidden="1" x14ac:dyDescent="0.2">
      <c r="A75" t="s">
        <v>45</v>
      </c>
      <c r="B75" s="1">
        <v>36</v>
      </c>
      <c r="C75" t="str">
        <f>RIGHT(B75,4)</f>
        <v>36</v>
      </c>
      <c r="D75">
        <v>348</v>
      </c>
      <c r="E75">
        <v>0</v>
      </c>
      <c r="F75" t="s">
        <v>3</v>
      </c>
      <c r="G75">
        <v>40070</v>
      </c>
      <c r="H75" t="s">
        <v>4</v>
      </c>
      <c r="I75" t="str">
        <f>VLOOKUP(B75,[1]Sheet1!$A$2:$J$41,8)</f>
        <v>CRA</v>
      </c>
      <c r="J75" t="str">
        <f>VLOOKUP(B75,[1]Sheet1!$A$2:$J$41,9)</f>
        <v>I</v>
      </c>
      <c r="K75" t="str">
        <f>VLOOKUP(B75,[1]Sheet1!$A$2:$J$41,10)</f>
        <v>F</v>
      </c>
    </row>
    <row r="76" spans="1:11" hidden="1" x14ac:dyDescent="0.2">
      <c r="A76" t="s">
        <v>45</v>
      </c>
      <c r="B76" s="1">
        <v>36</v>
      </c>
      <c r="C76" t="str">
        <f>RIGHT(B76,4)</f>
        <v>36</v>
      </c>
      <c r="D76">
        <v>2</v>
      </c>
      <c r="E76">
        <v>0</v>
      </c>
      <c r="F76" t="s">
        <v>5</v>
      </c>
      <c r="G76">
        <v>10270</v>
      </c>
      <c r="H76" t="s">
        <v>27</v>
      </c>
      <c r="I76" t="str">
        <f>VLOOKUP(B76,[1]Sheet1!$A$2:$J$41,8)</f>
        <v>CRA</v>
      </c>
      <c r="J76" t="str">
        <f>VLOOKUP(B76,[1]Sheet1!$A$2:$J$41,9)</f>
        <v>I</v>
      </c>
      <c r="K76" t="str">
        <f>VLOOKUP(B76,[1]Sheet1!$A$2:$J$41,10)</f>
        <v>F</v>
      </c>
    </row>
    <row r="77" spans="1:11" hidden="1" x14ac:dyDescent="0.2">
      <c r="A77" t="s">
        <v>45</v>
      </c>
      <c r="B77" s="1">
        <v>36</v>
      </c>
      <c r="C77" t="str">
        <f>RIGHT(B77,4)</f>
        <v>36</v>
      </c>
      <c r="D77">
        <v>1</v>
      </c>
      <c r="E77">
        <v>0</v>
      </c>
      <c r="F77" t="s">
        <v>5</v>
      </c>
      <c r="G77">
        <v>2733300</v>
      </c>
      <c r="H77" t="s">
        <v>6</v>
      </c>
      <c r="I77" t="str">
        <f>VLOOKUP(B77,[1]Sheet1!$A$2:$J$41,8)</f>
        <v>CRA</v>
      </c>
      <c r="J77" t="str">
        <f>VLOOKUP(B77,[1]Sheet1!$A$2:$J$41,9)</f>
        <v>I</v>
      </c>
      <c r="K77" t="str">
        <f>VLOOKUP(B77,[1]Sheet1!$A$2:$J$41,10)</f>
        <v>F</v>
      </c>
    </row>
    <row r="78" spans="1:11" hidden="1" x14ac:dyDescent="0.2">
      <c r="A78" t="s">
        <v>45</v>
      </c>
      <c r="B78" s="1">
        <v>36</v>
      </c>
      <c r="C78" t="str">
        <f>RIGHT(B78,4)</f>
        <v>36</v>
      </c>
      <c r="D78">
        <v>1</v>
      </c>
      <c r="E78">
        <v>1</v>
      </c>
      <c r="F78" t="s">
        <v>7</v>
      </c>
      <c r="G78">
        <v>240426</v>
      </c>
      <c r="H78" t="s">
        <v>8</v>
      </c>
      <c r="I78" t="str">
        <f>VLOOKUP(B78,[1]Sheet1!$A$2:$J$41,8)</f>
        <v>CRA</v>
      </c>
      <c r="J78" t="str">
        <f>VLOOKUP(B78,[1]Sheet1!$A$2:$J$41,9)</f>
        <v>I</v>
      </c>
      <c r="K78" t="str">
        <f>VLOOKUP(B78,[1]Sheet1!$A$2:$J$41,10)</f>
        <v>F</v>
      </c>
    </row>
    <row r="79" spans="1:11" x14ac:dyDescent="0.2">
      <c r="A79" t="s">
        <v>46</v>
      </c>
      <c r="B79" s="1">
        <v>37</v>
      </c>
      <c r="C79" t="str">
        <f>RIGHT(A79,4)</f>
        <v>0.00</v>
      </c>
      <c r="D79">
        <v>195</v>
      </c>
      <c r="E79">
        <v>0</v>
      </c>
      <c r="F79" t="s">
        <v>1</v>
      </c>
      <c r="G79">
        <v>10241</v>
      </c>
      <c r="H79" t="s">
        <v>2</v>
      </c>
      <c r="I79" t="str">
        <f>VLOOKUP(B79,[1]Sheet1!$A$2:$J$41,8)</f>
        <v>FOR</v>
      </c>
      <c r="J79" t="str">
        <f>VLOOKUP(B79,[1]Sheet1!$A$2:$J$41,9)</f>
        <v>U</v>
      </c>
      <c r="K79" t="str">
        <f>VLOOKUP(B79,[1]Sheet1!$A$2:$J$41,10)</f>
        <v>M</v>
      </c>
    </row>
    <row r="80" spans="1:11" hidden="1" x14ac:dyDescent="0.2">
      <c r="A80" t="s">
        <v>46</v>
      </c>
      <c r="B80" s="1">
        <v>37</v>
      </c>
      <c r="C80" t="str">
        <f>RIGHT(B80,4)</f>
        <v>37</v>
      </c>
      <c r="D80">
        <v>195</v>
      </c>
      <c r="E80">
        <v>0</v>
      </c>
      <c r="F80" t="s">
        <v>3</v>
      </c>
      <c r="G80">
        <v>40070</v>
      </c>
      <c r="H80" t="s">
        <v>4</v>
      </c>
      <c r="I80" t="str">
        <f>VLOOKUP(B80,[1]Sheet1!$A$2:$J$41,8)</f>
        <v>FOR</v>
      </c>
      <c r="J80" t="str">
        <f>VLOOKUP(B80,[1]Sheet1!$A$2:$J$41,9)</f>
        <v>U</v>
      </c>
      <c r="K80" t="str">
        <f>VLOOKUP(B80,[1]Sheet1!$A$2:$J$41,10)</f>
        <v>M</v>
      </c>
    </row>
    <row r="81" spans="1:11" x14ac:dyDescent="0.2">
      <c r="A81" t="s">
        <v>48</v>
      </c>
      <c r="B81" s="1">
        <v>39</v>
      </c>
      <c r="C81" t="str">
        <f>RIGHT(A81,4)</f>
        <v>0.00</v>
      </c>
      <c r="D81">
        <v>178</v>
      </c>
      <c r="E81">
        <v>0</v>
      </c>
      <c r="F81" t="s">
        <v>1</v>
      </c>
      <c r="G81">
        <v>10241</v>
      </c>
      <c r="H81" t="s">
        <v>2</v>
      </c>
      <c r="I81" t="str">
        <f>VLOOKUP(B81,[1]Sheet1!$A$2:$J$41,8)</f>
        <v>CRA</v>
      </c>
      <c r="J81" t="str">
        <f>VLOOKUP(B81,[1]Sheet1!$A$2:$J$41,9)</f>
        <v>U</v>
      </c>
      <c r="K81" t="str">
        <f>VLOOKUP(B81,[1]Sheet1!$A$2:$J$41,10)</f>
        <v>M</v>
      </c>
    </row>
    <row r="82" spans="1:11" hidden="1" x14ac:dyDescent="0.2">
      <c r="A82" t="s">
        <v>47</v>
      </c>
      <c r="B82" s="1">
        <v>38</v>
      </c>
      <c r="C82" t="str">
        <f>RIGHT(B82,4)</f>
        <v>38</v>
      </c>
      <c r="D82">
        <v>525</v>
      </c>
      <c r="E82">
        <v>0</v>
      </c>
      <c r="F82" t="s">
        <v>3</v>
      </c>
      <c r="G82">
        <v>40070</v>
      </c>
      <c r="H82" t="s">
        <v>4</v>
      </c>
      <c r="I82" t="str">
        <f>VLOOKUP(B82,[1]Sheet1!$A$2:$J$41,8)</f>
        <v>FOR</v>
      </c>
      <c r="J82" t="str">
        <f>VLOOKUP(B82,[1]Sheet1!$A$2:$J$41,9)</f>
        <v>U</v>
      </c>
      <c r="K82" t="str">
        <f>VLOOKUP(B82,[1]Sheet1!$A$2:$J$41,10)</f>
        <v>F</v>
      </c>
    </row>
    <row r="83" spans="1:11" x14ac:dyDescent="0.2">
      <c r="A83" t="s">
        <v>28</v>
      </c>
      <c r="B83" s="1">
        <v>24</v>
      </c>
      <c r="C83" t="str">
        <f>RIGHT(A83,4)</f>
        <v>0.00</v>
      </c>
      <c r="D83">
        <v>152</v>
      </c>
      <c r="E83">
        <v>0</v>
      </c>
      <c r="F83" t="s">
        <v>1</v>
      </c>
      <c r="G83">
        <v>10241</v>
      </c>
      <c r="H83" t="s">
        <v>2</v>
      </c>
      <c r="I83" t="str">
        <f>VLOOKUP(B83,[1]Sheet1!$A$2:$J$41,8)</f>
        <v>FOR</v>
      </c>
      <c r="J83" t="str">
        <f>VLOOKUP(B83,[1]Sheet1!$A$2:$J$41,9)</f>
        <v>I</v>
      </c>
      <c r="K83" t="str">
        <f>VLOOKUP(B83,[1]Sheet1!$A$2:$J$41,10)</f>
        <v>F</v>
      </c>
    </row>
    <row r="84" spans="1:11" hidden="1" x14ac:dyDescent="0.2">
      <c r="A84" t="s">
        <v>48</v>
      </c>
      <c r="B84" s="1">
        <v>39</v>
      </c>
      <c r="C84" t="str">
        <f>RIGHT(B84,4)</f>
        <v>39</v>
      </c>
      <c r="D84">
        <v>178</v>
      </c>
      <c r="E84">
        <v>0</v>
      </c>
      <c r="F84" t="s">
        <v>3</v>
      </c>
      <c r="G84">
        <v>40070</v>
      </c>
      <c r="H84" t="s">
        <v>4</v>
      </c>
      <c r="I84" t="str">
        <f>VLOOKUP(B84,[1]Sheet1!$A$2:$J$41,8)</f>
        <v>CRA</v>
      </c>
      <c r="J84" t="str">
        <f>VLOOKUP(B84,[1]Sheet1!$A$2:$J$41,9)</f>
        <v>U</v>
      </c>
      <c r="K84" t="str">
        <f>VLOOKUP(B84,[1]Sheet1!$A$2:$J$41,10)</f>
        <v>M</v>
      </c>
    </row>
    <row r="85" spans="1:11" x14ac:dyDescent="0.2">
      <c r="A85" t="s">
        <v>32</v>
      </c>
      <c r="B85" s="1">
        <v>27</v>
      </c>
      <c r="C85" t="str">
        <f>RIGHT(A85,4)</f>
        <v>0.00</v>
      </c>
      <c r="D85">
        <v>149</v>
      </c>
      <c r="E85">
        <v>0</v>
      </c>
      <c r="F85" t="s">
        <v>1</v>
      </c>
      <c r="G85">
        <v>10241</v>
      </c>
      <c r="H85" t="s">
        <v>2</v>
      </c>
      <c r="I85" t="str">
        <f>VLOOKUP(B85,[1]Sheet1!$A$2:$J$41,8)</f>
        <v>CRA</v>
      </c>
      <c r="J85" t="str">
        <f>VLOOKUP(B85,[1]Sheet1!$A$2:$J$41,9)</f>
        <v>I</v>
      </c>
      <c r="K85" t="str">
        <f>VLOOKUP(B85,[1]Sheet1!$A$2:$J$41,10)</f>
        <v>F</v>
      </c>
    </row>
    <row r="86" spans="1:11" hidden="1" x14ac:dyDescent="0.2">
      <c r="A86" t="s">
        <v>49</v>
      </c>
      <c r="B86" s="1">
        <v>3</v>
      </c>
      <c r="C86" t="str">
        <f>RIGHT(B86,4)</f>
        <v>3</v>
      </c>
      <c r="D86">
        <v>24192</v>
      </c>
      <c r="E86">
        <v>0</v>
      </c>
      <c r="F86" t="s">
        <v>3</v>
      </c>
      <c r="G86">
        <v>40070</v>
      </c>
      <c r="H86" t="s">
        <v>4</v>
      </c>
      <c r="I86" t="str">
        <f>VLOOKUP(B86,[1]Sheet1!$A$2:$J$41,8)</f>
        <v>FOR</v>
      </c>
      <c r="J86" t="str">
        <f>VLOOKUP(B86,[1]Sheet1!$A$2:$J$41,9)</f>
        <v>I</v>
      </c>
      <c r="K86" t="str">
        <f>VLOOKUP(B86,[1]Sheet1!$A$2:$J$41,10)</f>
        <v>M</v>
      </c>
    </row>
    <row r="87" spans="1:11" x14ac:dyDescent="0.2">
      <c r="A87" t="s">
        <v>44</v>
      </c>
      <c r="B87" s="1">
        <v>35</v>
      </c>
      <c r="C87" t="str">
        <f>RIGHT(A87,4)</f>
        <v>0.00</v>
      </c>
      <c r="D87">
        <v>146</v>
      </c>
      <c r="E87">
        <v>0</v>
      </c>
      <c r="F87" t="s">
        <v>1</v>
      </c>
      <c r="G87">
        <v>10241</v>
      </c>
      <c r="H87" t="s">
        <v>2</v>
      </c>
      <c r="I87" t="str">
        <f>VLOOKUP(B87,[1]Sheet1!$A$2:$J$41,8)</f>
        <v>FOR</v>
      </c>
      <c r="J87" t="str">
        <f>VLOOKUP(B87,[1]Sheet1!$A$2:$J$41,9)</f>
        <v>I</v>
      </c>
      <c r="K87" t="str">
        <f>VLOOKUP(B87,[1]Sheet1!$A$2:$J$41,10)</f>
        <v>M</v>
      </c>
    </row>
    <row r="88" spans="1:11" hidden="1" x14ac:dyDescent="0.2">
      <c r="A88" t="s">
        <v>50</v>
      </c>
      <c r="B88" s="1">
        <v>40</v>
      </c>
      <c r="C88" t="str">
        <f>RIGHT(B88,4)</f>
        <v>40</v>
      </c>
      <c r="D88">
        <v>1469</v>
      </c>
      <c r="E88">
        <v>0</v>
      </c>
      <c r="F88" t="s">
        <v>3</v>
      </c>
      <c r="G88">
        <v>40070</v>
      </c>
      <c r="H88" t="s">
        <v>4</v>
      </c>
      <c r="I88" t="str">
        <f>VLOOKUP(B88,[1]Sheet1!$A$2:$J$41,8)</f>
        <v>FOR</v>
      </c>
      <c r="J88" t="str">
        <f>VLOOKUP(B88,[1]Sheet1!$A$2:$J$41,9)</f>
        <v>I</v>
      </c>
      <c r="K88" t="str">
        <f>VLOOKUP(B88,[1]Sheet1!$A$2:$J$41,10)</f>
        <v>U</v>
      </c>
    </row>
    <row r="89" spans="1:11" x14ac:dyDescent="0.2">
      <c r="A89" t="s">
        <v>20</v>
      </c>
      <c r="B89" s="1">
        <v>18</v>
      </c>
      <c r="C89" t="str">
        <f>RIGHT(A89,4)</f>
        <v>0.00</v>
      </c>
      <c r="D89">
        <v>141</v>
      </c>
      <c r="E89">
        <v>0</v>
      </c>
      <c r="F89" t="s">
        <v>1</v>
      </c>
      <c r="G89">
        <v>10241</v>
      </c>
      <c r="H89" t="s">
        <v>2</v>
      </c>
      <c r="I89" t="str">
        <f>VLOOKUP(B89,[1]Sheet1!$A$2:$J$41,8)</f>
        <v>FOR</v>
      </c>
      <c r="J89" t="str">
        <f>VLOOKUP(B89,[1]Sheet1!$A$2:$J$41,9)</f>
        <v>I</v>
      </c>
      <c r="K89" t="str">
        <f>VLOOKUP(B89,[1]Sheet1!$A$2:$J$41,10)</f>
        <v>M</v>
      </c>
    </row>
    <row r="90" spans="1:11" hidden="1" x14ac:dyDescent="0.2">
      <c r="A90" t="s">
        <v>51</v>
      </c>
      <c r="B90" s="1">
        <v>4</v>
      </c>
      <c r="C90" t="str">
        <f>RIGHT(B90,4)</f>
        <v>4</v>
      </c>
      <c r="D90">
        <v>2575</v>
      </c>
      <c r="E90">
        <v>0</v>
      </c>
      <c r="F90" t="s">
        <v>3</v>
      </c>
      <c r="G90">
        <v>40070</v>
      </c>
      <c r="H90" t="s">
        <v>4</v>
      </c>
      <c r="I90" t="str">
        <f>VLOOKUP(B90,[1]Sheet1!$A$2:$J$41,8)</f>
        <v>CRA</v>
      </c>
      <c r="J90" t="str">
        <f>VLOOKUP(B90,[1]Sheet1!$A$2:$J$41,9)</f>
        <v>U</v>
      </c>
      <c r="K90" t="str">
        <f>VLOOKUP(B90,[1]Sheet1!$A$2:$J$41,10)</f>
        <v>M</v>
      </c>
    </row>
    <row r="91" spans="1:11" x14ac:dyDescent="0.2">
      <c r="A91" t="s">
        <v>21</v>
      </c>
      <c r="B91" s="1">
        <v>19</v>
      </c>
      <c r="C91" t="str">
        <f>RIGHT(A91,4)</f>
        <v>0.00</v>
      </c>
      <c r="D91">
        <v>139</v>
      </c>
      <c r="E91">
        <v>0</v>
      </c>
      <c r="F91" t="s">
        <v>1</v>
      </c>
      <c r="G91">
        <v>10241</v>
      </c>
      <c r="H91" t="s">
        <v>2</v>
      </c>
      <c r="I91" t="str">
        <f>VLOOKUP(B91,[1]Sheet1!$A$2:$J$41,8)</f>
        <v>CRA</v>
      </c>
      <c r="J91" t="str">
        <f>VLOOKUP(B91,[1]Sheet1!$A$2:$J$41,9)</f>
        <v>I</v>
      </c>
      <c r="K91" t="str">
        <f>VLOOKUP(B91,[1]Sheet1!$A$2:$J$41,10)</f>
        <v>M</v>
      </c>
    </row>
    <row r="92" spans="1:11" hidden="1" x14ac:dyDescent="0.2">
      <c r="A92" t="s">
        <v>52</v>
      </c>
      <c r="B92" s="1">
        <v>5</v>
      </c>
      <c r="C92" t="str">
        <f>RIGHT(B92,4)</f>
        <v>5</v>
      </c>
      <c r="D92">
        <v>5272</v>
      </c>
      <c r="E92">
        <v>0</v>
      </c>
      <c r="F92" t="s">
        <v>3</v>
      </c>
      <c r="G92">
        <v>40070</v>
      </c>
      <c r="H92" t="s">
        <v>4</v>
      </c>
      <c r="I92" t="str">
        <f>VLOOKUP(B92,[1]Sheet1!$A$2:$J$41,8)</f>
        <v>CRA</v>
      </c>
      <c r="J92" t="str">
        <f>VLOOKUP(B92,[1]Sheet1!$A$2:$J$41,9)</f>
        <v>U</v>
      </c>
      <c r="K92" t="str">
        <f>VLOOKUP(B92,[1]Sheet1!$A$2:$J$41,10)</f>
        <v>M</v>
      </c>
    </row>
    <row r="93" spans="1:11" x14ac:dyDescent="0.2">
      <c r="A93" t="s">
        <v>34</v>
      </c>
      <c r="B93" s="1">
        <v>29</v>
      </c>
      <c r="C93" t="str">
        <f>RIGHT(A93,4)</f>
        <v>0.00</v>
      </c>
      <c r="D93">
        <v>129</v>
      </c>
      <c r="E93">
        <v>0</v>
      </c>
      <c r="F93" t="s">
        <v>1</v>
      </c>
      <c r="G93">
        <v>10241</v>
      </c>
      <c r="H93" t="s">
        <v>2</v>
      </c>
      <c r="I93" t="str">
        <f>VLOOKUP(B93,[1]Sheet1!$A$2:$J$41,8)</f>
        <v>CRA</v>
      </c>
      <c r="J93" t="str">
        <f>VLOOKUP(B93,[1]Sheet1!$A$2:$J$41,9)</f>
        <v>I</v>
      </c>
      <c r="K93" t="str">
        <f>VLOOKUP(B93,[1]Sheet1!$A$2:$J$41,10)</f>
        <v>U</v>
      </c>
    </row>
    <row r="94" spans="1:11" hidden="1" x14ac:dyDescent="0.2">
      <c r="A94" t="s">
        <v>53</v>
      </c>
      <c r="B94" s="1">
        <v>6</v>
      </c>
      <c r="C94" t="str">
        <f>RIGHT(B94,4)</f>
        <v>6</v>
      </c>
      <c r="D94">
        <v>80</v>
      </c>
      <c r="E94">
        <v>0</v>
      </c>
      <c r="F94" t="s">
        <v>3</v>
      </c>
      <c r="G94">
        <v>40070</v>
      </c>
      <c r="H94" t="s">
        <v>4</v>
      </c>
      <c r="I94" t="str">
        <f>VLOOKUP(B94,[1]Sheet1!$A$2:$J$41,8)</f>
        <v>CRA</v>
      </c>
      <c r="J94" t="str">
        <f>VLOOKUP(B94,[1]Sheet1!$A$2:$J$41,9)</f>
        <v>U</v>
      </c>
      <c r="K94" t="str">
        <f>VLOOKUP(B94,[1]Sheet1!$A$2:$J$41,10)</f>
        <v>F</v>
      </c>
    </row>
    <row r="95" spans="1:11" x14ac:dyDescent="0.2">
      <c r="A95" t="s">
        <v>11</v>
      </c>
      <c r="B95" s="1">
        <v>13</v>
      </c>
      <c r="C95" t="str">
        <f>RIGHT(A95,4)</f>
        <v>0.00</v>
      </c>
      <c r="D95">
        <v>110</v>
      </c>
      <c r="E95">
        <v>0</v>
      </c>
      <c r="F95" t="s">
        <v>1</v>
      </c>
      <c r="G95">
        <v>10241</v>
      </c>
      <c r="H95" t="s">
        <v>2</v>
      </c>
      <c r="I95" t="str">
        <f>VLOOKUP(B95,[1]Sheet1!$A$2:$J$41,8)</f>
        <v>FOR</v>
      </c>
      <c r="J95" t="str">
        <f>VLOOKUP(B95,[1]Sheet1!$A$2:$J$41,9)</f>
        <v>U</v>
      </c>
      <c r="K95" t="str">
        <f>VLOOKUP(B95,[1]Sheet1!$A$2:$J$41,10)</f>
        <v>F</v>
      </c>
    </row>
    <row r="96" spans="1:11" hidden="1" x14ac:dyDescent="0.2">
      <c r="A96" t="s">
        <v>54</v>
      </c>
      <c r="B96" s="1">
        <v>7</v>
      </c>
      <c r="C96" t="str">
        <f>RIGHT(B96,4)</f>
        <v>7</v>
      </c>
      <c r="D96">
        <v>87</v>
      </c>
      <c r="E96">
        <v>0</v>
      </c>
      <c r="F96" t="s">
        <v>3</v>
      </c>
      <c r="G96">
        <v>40070</v>
      </c>
      <c r="H96" t="s">
        <v>4</v>
      </c>
      <c r="I96" t="str">
        <f>VLOOKUP(B96,[1]Sheet1!$A$2:$J$41,8)</f>
        <v>CRA</v>
      </c>
      <c r="J96" t="str">
        <f>VLOOKUP(B96,[1]Sheet1!$A$2:$J$41,9)</f>
        <v>U</v>
      </c>
      <c r="K96" t="str">
        <f>VLOOKUP(B96,[1]Sheet1!$A$2:$J$41,10)</f>
        <v>M</v>
      </c>
    </row>
    <row r="97" spans="1:11" x14ac:dyDescent="0.2">
      <c r="A97" t="s">
        <v>54</v>
      </c>
      <c r="B97" s="1">
        <v>7</v>
      </c>
      <c r="C97" t="str">
        <f>RIGHT(A97,4)</f>
        <v>0.00</v>
      </c>
      <c r="D97">
        <v>87</v>
      </c>
      <c r="E97">
        <v>0</v>
      </c>
      <c r="F97" t="s">
        <v>1</v>
      </c>
      <c r="G97">
        <v>10241</v>
      </c>
      <c r="H97" t="s">
        <v>2</v>
      </c>
      <c r="I97" t="str">
        <f>VLOOKUP(B97,[1]Sheet1!$A$2:$J$41,8)</f>
        <v>CRA</v>
      </c>
      <c r="J97" t="str">
        <f>VLOOKUP(B97,[1]Sheet1!$A$2:$J$41,9)</f>
        <v>U</v>
      </c>
      <c r="K97" t="str">
        <f>VLOOKUP(B97,[1]Sheet1!$A$2:$J$41,10)</f>
        <v>M</v>
      </c>
    </row>
    <row r="98" spans="1:11" hidden="1" x14ac:dyDescent="0.2">
      <c r="A98" t="s">
        <v>55</v>
      </c>
      <c r="B98" s="1">
        <v>8</v>
      </c>
      <c r="C98" t="str">
        <f>RIGHT(B98,4)</f>
        <v>8</v>
      </c>
      <c r="D98">
        <v>208</v>
      </c>
      <c r="E98">
        <v>0</v>
      </c>
      <c r="F98" t="s">
        <v>3</v>
      </c>
      <c r="G98">
        <v>40070</v>
      </c>
      <c r="H98" t="s">
        <v>4</v>
      </c>
      <c r="I98" t="str">
        <f>VLOOKUP(B98,[1]Sheet1!$A$2:$J$41,8)</f>
        <v>CRA</v>
      </c>
      <c r="J98" t="str">
        <f>VLOOKUP(B98,[1]Sheet1!$A$2:$J$41,9)</f>
        <v>I</v>
      </c>
      <c r="K98" t="str">
        <f>VLOOKUP(B98,[1]Sheet1!$A$2:$J$41,10)</f>
        <v>M</v>
      </c>
    </row>
    <row r="99" spans="1:11" hidden="1" x14ac:dyDescent="0.2">
      <c r="A99" t="s">
        <v>55</v>
      </c>
      <c r="B99" s="1">
        <v>8</v>
      </c>
      <c r="C99" t="str">
        <f>RIGHT(B99,4)</f>
        <v>8</v>
      </c>
      <c r="D99">
        <v>1</v>
      </c>
      <c r="E99">
        <v>0</v>
      </c>
      <c r="F99" t="s">
        <v>5</v>
      </c>
      <c r="G99">
        <v>10270</v>
      </c>
      <c r="H99" t="s">
        <v>27</v>
      </c>
      <c r="I99" t="str">
        <f>VLOOKUP(B99,[1]Sheet1!$A$2:$J$41,8)</f>
        <v>CRA</v>
      </c>
      <c r="J99" t="str">
        <f>VLOOKUP(B99,[1]Sheet1!$A$2:$J$41,9)</f>
        <v>I</v>
      </c>
      <c r="K99" t="str">
        <f>VLOOKUP(B99,[1]Sheet1!$A$2:$J$41,10)</f>
        <v>M</v>
      </c>
    </row>
    <row r="100" spans="1:11" hidden="1" x14ac:dyDescent="0.2">
      <c r="A100" t="s">
        <v>55</v>
      </c>
      <c r="B100" s="1">
        <v>8</v>
      </c>
      <c r="C100" t="str">
        <f>RIGHT(B100,4)</f>
        <v>8</v>
      </c>
      <c r="D100">
        <v>1</v>
      </c>
      <c r="E100">
        <v>0</v>
      </c>
      <c r="F100" t="s">
        <v>5</v>
      </c>
      <c r="G100">
        <v>10278</v>
      </c>
      <c r="H100" t="s">
        <v>56</v>
      </c>
      <c r="I100" t="str">
        <f>VLOOKUP(B100,[1]Sheet1!$A$2:$J$41,8)</f>
        <v>CRA</v>
      </c>
      <c r="J100" t="str">
        <f>VLOOKUP(B100,[1]Sheet1!$A$2:$J$41,9)</f>
        <v>I</v>
      </c>
      <c r="K100" t="str">
        <f>VLOOKUP(B100,[1]Sheet1!$A$2:$J$41,10)</f>
        <v>M</v>
      </c>
    </row>
    <row r="101" spans="1:11" x14ac:dyDescent="0.2">
      <c r="A101" t="s">
        <v>53</v>
      </c>
      <c r="B101" s="1">
        <v>6</v>
      </c>
      <c r="C101" t="str">
        <f>RIGHT(A101,4)</f>
        <v>0.00</v>
      </c>
      <c r="D101">
        <v>80</v>
      </c>
      <c r="E101">
        <v>0</v>
      </c>
      <c r="F101" t="s">
        <v>1</v>
      </c>
      <c r="G101">
        <v>10241</v>
      </c>
      <c r="H101" t="s">
        <v>2</v>
      </c>
      <c r="I101" t="str">
        <f>VLOOKUP(B101,[1]Sheet1!$A$2:$J$41,8)</f>
        <v>CRA</v>
      </c>
      <c r="J101" t="str">
        <f>VLOOKUP(B101,[1]Sheet1!$A$2:$J$41,9)</f>
        <v>U</v>
      </c>
      <c r="K101" t="str">
        <f>VLOOKUP(B101,[1]Sheet1!$A$2:$J$41,10)</f>
        <v>F</v>
      </c>
    </row>
    <row r="102" spans="1:11" hidden="1" x14ac:dyDescent="0.2">
      <c r="A102" t="s">
        <v>57</v>
      </c>
      <c r="B102" s="1">
        <v>9</v>
      </c>
      <c r="C102" t="str">
        <f t="shared" ref="C67:C102" si="0">RIGHT(B102,4)</f>
        <v>9</v>
      </c>
      <c r="D102">
        <v>937</v>
      </c>
      <c r="E102">
        <v>0</v>
      </c>
      <c r="F102" t="s">
        <v>3</v>
      </c>
      <c r="G102">
        <v>40070</v>
      </c>
      <c r="H102" t="s">
        <v>4</v>
      </c>
      <c r="I102" t="str">
        <f>VLOOKUP(B102,[1]Sheet1!$A$2:$J$41,8)</f>
        <v>CRA</v>
      </c>
      <c r="J102" t="str">
        <f>VLOOKUP(B102,[1]Sheet1!$A$2:$J$41,9)</f>
        <v>I</v>
      </c>
      <c r="K102" t="str">
        <f>VLOOKUP(B102,[1]Sheet1!$A$2:$J$41,10)</f>
        <v>M</v>
      </c>
    </row>
  </sheetData>
  <autoFilter ref="A1:K102" xr:uid="{086617E9-0C0C-3E44-A9DE-812A4C86D71E}">
    <filterColumn colId="5">
      <filters>
        <filter val="F1"/>
      </filters>
    </filterColumn>
    <sortState xmlns:xlrd2="http://schemas.microsoft.com/office/spreadsheetml/2017/richdata2" ref="A2:K101">
      <sortCondition descending="1" ref="D1:D10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McNew</dc:creator>
  <cp:lastModifiedBy>Sabrina McNew</cp:lastModifiedBy>
  <dcterms:created xsi:type="dcterms:W3CDTF">2021-01-22T20:38:22Z</dcterms:created>
  <dcterms:modified xsi:type="dcterms:W3CDTF">2021-01-24T23:18:35Z</dcterms:modified>
</cp:coreProperties>
</file>