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filterPrivacy="1" defaultThemeVersion="124226"/>
  <xr:revisionPtr revIDLastSave="0" documentId="13_ncr:1_{D39DC658-A5EF-9544-A360-A9FFACBB372E}" xr6:coauthVersionLast="45" xr6:coauthVersionMax="45" xr10:uidLastSave="{00000000-0000-0000-0000-000000000000}"/>
  <bookViews>
    <workbookView xWindow="0" yWindow="1260" windowWidth="25600" windowHeight="13940" activeTab="4" xr2:uid="{00000000-000D-0000-FFFF-FFFF00000000}"/>
  </bookViews>
  <sheets>
    <sheet name="Overview" sheetId="6" r:id="rId1"/>
    <sheet name="Instructions" sheetId="2" r:id="rId2"/>
    <sheet name="Criteria Selection" sheetId="3" r:id="rId3"/>
    <sheet name="Transpose Criteria" sheetId="5" r:id="rId4"/>
    <sheet name="Decision Matrix" sheetId="4" r:id="rId5"/>
  </sheets>
  <definedNames>
    <definedName name="_xlnm._FilterDatabase" localSheetId="2" hidden="1">'Criteria Selection'!$A$3:$D$3</definedName>
    <definedName name="_xlnm._FilterDatabase" localSheetId="4" hidden="1">'Decision Matrix'!$A$11:$O$11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3" l="1"/>
  <c r="D2" i="3"/>
  <c r="D12" i="3" s="1"/>
  <c r="N17" i="4"/>
  <c r="M17" i="4"/>
  <c r="N14" i="4"/>
  <c r="M14" i="4"/>
  <c r="N13" i="4"/>
  <c r="M13" i="4"/>
  <c r="B11" i="4"/>
  <c r="C11" i="4"/>
  <c r="D11" i="4"/>
  <c r="E11" i="4"/>
  <c r="F11" i="4"/>
  <c r="G11" i="4"/>
  <c r="H11" i="4"/>
  <c r="I11" i="4"/>
  <c r="J11" i="4"/>
  <c r="K11" i="4"/>
  <c r="L11" i="4"/>
  <c r="M11" i="4"/>
  <c r="N11" i="4"/>
  <c r="O11" i="4"/>
  <c r="M12" i="4"/>
  <c r="N12" i="4"/>
  <c r="D11" i="3" l="1"/>
  <c r="D6" i="3"/>
  <c r="D4" i="3"/>
  <c r="D8" i="3"/>
  <c r="D9" i="3"/>
  <c r="D7" i="3"/>
  <c r="D5" i="3"/>
  <c r="D10" i="3"/>
</calcChain>
</file>

<file path=xl/sharedStrings.xml><?xml version="1.0" encoding="utf-8"?>
<sst xmlns="http://schemas.openxmlformats.org/spreadsheetml/2006/main" count="95" uniqueCount="78">
  <si>
    <t>Overview of the Decision Matrix Template</t>
  </si>
  <si>
    <t>The decision matrix is a tool used to prioritize a set of options. It takes a large decision, and turns it into a series of much smaller, more manageable choices.</t>
  </si>
  <si>
    <t>Step 1</t>
  </si>
  <si>
    <t>Select your criteria</t>
  </si>
  <si>
    <t xml:space="preserve">Use the Criteria Selection page to decide how you will evaluate the set of options. </t>
  </si>
  <si>
    <t>Step 2</t>
  </si>
  <si>
    <t>Weight your criteria</t>
  </si>
  <si>
    <t>Follow the instruction on the Criteria Selection page to apply weights to the criteria.</t>
  </si>
  <si>
    <t>Step 3</t>
  </si>
  <si>
    <t>Choose the options</t>
  </si>
  <si>
    <t>Step 4</t>
  </si>
  <si>
    <t>Step 5</t>
  </si>
  <si>
    <t>Rank and select</t>
  </si>
  <si>
    <t>Act on your decision</t>
  </si>
  <si>
    <t>No decision matters if it is not acted on. Create an action plan to put it to use.</t>
  </si>
  <si>
    <t>www.Velaction.com</t>
  </si>
  <si>
    <t>Use brainstorming or some other method to identify the options and consolidate similar ones. Screen for impractical options, or ones that should be excluded for other reasons.</t>
  </si>
  <si>
    <t>Copy the criteria to the Decision Matrix page. Rate each option against each criteria on the Decision Matrix. The level of scrutiny may vary from using a group consensus to creating a table and doing rigorous data collection for each option.</t>
  </si>
  <si>
    <t>Criteria Selection Worksheet</t>
  </si>
  <si>
    <t>Criteria</t>
  </si>
  <si>
    <t>Rank</t>
  </si>
  <si>
    <t>Weight</t>
  </si>
  <si>
    <t>Step 1: Enter Criteria</t>
  </si>
  <si>
    <t>Step 2: Rank the Criteria</t>
  </si>
  <si>
    <t>Step 3: Sort by Rank</t>
  </si>
  <si>
    <t>Step 4: Set the Extremes</t>
  </si>
  <si>
    <t>Enter the rank of the criteria in terms of how important it is. Number 1 is most important.</t>
  </si>
  <si>
    <t>Step 5: Fill in the Weights</t>
  </si>
  <si>
    <t>Decide how to weight the criteria between the extremes. The sequence of the weights should match the sequence applied to the ranks.</t>
  </si>
  <si>
    <t>Rate the options</t>
  </si>
  <si>
    <r>
      <t>Weights</t>
    </r>
    <r>
      <rPr>
        <sz val="11"/>
        <color theme="1"/>
        <rFont val="Wingdings 3"/>
        <family val="1"/>
        <charset val="2"/>
      </rPr>
      <t></t>
    </r>
  </si>
  <si>
    <t xml:space="preserve"> </t>
  </si>
  <si>
    <t>How to Transpose Criteria</t>
  </si>
  <si>
    <t xml:space="preserve">Select the first cell in the 'Weights' row on the Decision Matrix page. </t>
  </si>
  <si>
    <t>Use 'Paste Special' from the Paste drop-down menu. Select 'Values' and click the transpose box. Click 'OK'.</t>
  </si>
  <si>
    <t xml:space="preserve">This pages contains instructions on how to transpose the criteria from column to row. You may skip this page and copy directly into the Decision Matix if you are familiar with this Excel feature. </t>
  </si>
  <si>
    <t>© Copyright 2010 by Velaction Continuous Improvement, LLC.</t>
  </si>
  <si>
    <t>CRITERIA</t>
  </si>
  <si>
    <t>RAW SCORE</t>
  </si>
  <si>
    <t>WEIGHTED SCORE</t>
  </si>
  <si>
    <t>RANK</t>
  </si>
  <si>
    <t>OPTIONS</t>
  </si>
  <si>
    <t>Decision Matrix</t>
  </si>
  <si>
    <t>Summary of Decision</t>
  </si>
  <si>
    <t>Created by</t>
  </si>
  <si>
    <t>Date</t>
  </si>
  <si>
    <t>Of note, the layout of this decision matrix is atypical. You will often see the criteria arranged in the column, with the options across the top. The benefit of this matrix's reverse layout is that is allows more options, which is typical of brainstorming sessions during continuous improvement projects, and it allows sorting of ratings to scrutinize results.</t>
  </si>
  <si>
    <t>After rating each alternative, sort the Total Score column to identify the top options. Use common sense to determine if the sequence makes sense. If they do not, first, consider that your gut feel is incorrect. You have applied a systematic process to get to this point. If you trust your gut, look for the errors in the process. It will likely be a problem with the weighting system, but may also be from rating an option too high against an important criteria.</t>
  </si>
  <si>
    <t>Enter Criteria Here</t>
  </si>
  <si>
    <t>Enter all criteria in the 'Criteria' column above. As configured, this decision matrix has space for only 10 criteria. You can add criteria, but you will also need to adjust the print layout.</t>
  </si>
  <si>
    <t>Sort the rows by rank. Click the arrow button by 'Rank' and then sort A to Z.</t>
  </si>
  <si>
    <t>Set the weight of the least important criteria as 1. Decide how much more important the number one ranked item is than the last, and set the weight accordingly. i.e. if it is 3 times more important, the number 1 rank will be rated '3' and the lowest rank will be rated '1'</t>
  </si>
  <si>
    <t>On the 'Criteria Selection' page, select the area containing the weights and the criteria. Do not copy the ranks.</t>
  </si>
  <si>
    <t>Results</t>
  </si>
  <si>
    <t>Total Weight</t>
  </si>
  <si>
    <t>% of decision</t>
  </si>
  <si>
    <t>ver. 9/5/10</t>
  </si>
  <si>
    <t>PowerPoint:</t>
  </si>
  <si>
    <t>DVD:</t>
  </si>
  <si>
    <t>YouTube Video:</t>
  </si>
  <si>
    <t xml:space="preserve">Get more from the Decision Matrix Template when you combine it with our Lean Training System…
</t>
  </si>
  <si>
    <t>http://www.velaction.com/data-collection-lean-training-on-dvd/</t>
  </si>
  <si>
    <t>http://www.velaction.com/data-collection-powerpoint-lean-training/</t>
  </si>
  <si>
    <t>http://youtu.be/cy4cX34U87Y</t>
  </si>
  <si>
    <t>Step 6</t>
  </si>
  <si>
    <t>Cost</t>
  </si>
  <si>
    <t>Durability</t>
  </si>
  <si>
    <t>Replaceability</t>
  </si>
  <si>
    <t>Simplicity of use</t>
  </si>
  <si>
    <t>Maintanability</t>
  </si>
  <si>
    <t>Simplicity of manufacture</t>
  </si>
  <si>
    <t>Security</t>
  </si>
  <si>
    <t>Ease of programming</t>
  </si>
  <si>
    <t>Tank Drive w/ Treads</t>
  </si>
  <si>
    <t>Tank Drive w/ Wheels</t>
  </si>
  <si>
    <t>Octagonal x-drive</t>
  </si>
  <si>
    <t>Square chassis mecanum</t>
  </si>
  <si>
    <t>X-Drive w/ curved square chassis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</si>
</sst>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sz val="11"/>
      <color theme="0"/>
      <name val="Calibri"/>
      <family val="2"/>
      <scheme val="minor"/>
    </font>
    <font>
      <b/>
      <sz val="24"/>
      <color theme="0"/>
      <name val="Calibri"/>
      <family val="2"/>
      <scheme val="minor"/>
    </font>
    <font>
      <b/>
      <i/>
      <sz val="16"/>
      <color theme="1"/>
      <name val="Calibri"/>
      <family val="2"/>
      <scheme val="minor"/>
    </font>
    <font>
      <sz val="14"/>
      <color theme="1"/>
      <name val="Calibri"/>
      <family val="2"/>
      <scheme val="minor"/>
    </font>
    <font>
      <u/>
      <sz val="11"/>
      <color theme="10"/>
      <name val="Calibri"/>
      <family val="2"/>
    </font>
    <font>
      <b/>
      <u/>
      <sz val="10"/>
      <color theme="10"/>
      <name val="Calibri"/>
      <family val="2"/>
    </font>
    <font>
      <sz val="10"/>
      <color theme="1"/>
      <name val="Calibri"/>
      <family val="2"/>
      <scheme val="minor"/>
    </font>
    <font>
      <b/>
      <sz val="14"/>
      <color theme="1"/>
      <name val="Calibri"/>
      <family val="2"/>
      <scheme val="minor"/>
    </font>
    <font>
      <sz val="11"/>
      <color theme="1"/>
      <name val="Wingdings 3"/>
      <family val="1"/>
      <charset val="2"/>
    </font>
    <font>
      <sz val="11"/>
      <name val="Calibri"/>
      <family val="2"/>
      <scheme val="minor"/>
    </font>
    <font>
      <sz val="11"/>
      <color rgb="FF92D050"/>
      <name val="Calibri"/>
      <family val="2"/>
      <scheme val="minor"/>
    </font>
    <font>
      <b/>
      <sz val="16"/>
      <color theme="1"/>
      <name val="Calibri"/>
      <family val="2"/>
      <scheme val="minor"/>
    </font>
    <font>
      <sz val="11"/>
      <color theme="0" tint="-0.14999847407452621"/>
      <name val="Calibri"/>
      <family val="2"/>
      <scheme val="minor"/>
    </font>
    <font>
      <sz val="11"/>
      <color theme="1"/>
      <name val="Calibri"/>
      <family val="2"/>
      <scheme val="minor"/>
    </font>
    <font>
      <b/>
      <sz val="11"/>
      <color theme="1"/>
      <name val="Calibri"/>
      <family val="2"/>
      <scheme val="minor"/>
    </font>
    <font>
      <b/>
      <sz val="18"/>
      <color rgb="FF002060"/>
      <name val="Calibri"/>
      <family val="2"/>
      <scheme val="minor"/>
    </font>
    <font>
      <u/>
      <sz val="11"/>
      <color theme="1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0" tint="-0.49998474074526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s>
  <borders count="40">
    <border>
      <left/>
      <right/>
      <top/>
      <bottom/>
      <diagonal/>
    </border>
    <border>
      <left/>
      <right/>
      <top/>
      <bottom style="double">
        <color indexed="64"/>
      </bottom>
      <diagonal/>
    </border>
    <border>
      <left style="thick">
        <color indexed="64"/>
      </left>
      <right/>
      <top style="double">
        <color indexed="64"/>
      </top>
      <bottom style="thin">
        <color indexed="64"/>
      </bottom>
      <diagonal/>
    </border>
    <border>
      <left/>
      <right/>
      <top style="double">
        <color indexed="64"/>
      </top>
      <bottom style="thin">
        <color indexed="64"/>
      </bottom>
      <diagonal/>
    </border>
    <border>
      <left/>
      <right style="thick">
        <color indexed="64"/>
      </right>
      <top style="double">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style="thick">
        <color indexed="64"/>
      </right>
      <top style="thick">
        <color indexed="64"/>
      </top>
      <bottom style="double">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n">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thick">
        <color indexed="64"/>
      </right>
      <top/>
      <bottom style="double">
        <color indexed="64"/>
      </bottom>
      <diagonal/>
    </border>
    <border>
      <left style="thin">
        <color indexed="64"/>
      </left>
      <right style="thin">
        <color indexed="64"/>
      </right>
      <top style="thick">
        <color indexed="64"/>
      </top>
      <bottom style="thin">
        <color indexed="64"/>
      </bottom>
      <diagonal/>
    </border>
    <border>
      <left/>
      <right style="thin">
        <color indexed="64"/>
      </right>
      <top style="thick">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double">
        <color indexed="64"/>
      </top>
      <bottom style="thin">
        <color indexed="64"/>
      </bottom>
      <diagonal/>
    </border>
    <border>
      <left style="thick">
        <color indexed="64"/>
      </left>
      <right style="thick">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4">
    <xf numFmtId="0" fontId="0" fillId="0" borderId="0"/>
    <xf numFmtId="0" fontId="6" fillId="0" borderId="0" applyNumberFormat="0" applyFill="0" applyBorder="0" applyAlignment="0" applyProtection="0">
      <alignment vertical="top"/>
      <protection locked="0"/>
    </xf>
    <xf numFmtId="9" fontId="15" fillId="0" borderId="0" applyFont="0" applyFill="0" applyBorder="0" applyAlignment="0" applyProtection="0"/>
    <xf numFmtId="0" fontId="18" fillId="0" borderId="0" applyNumberFormat="0" applyFill="0" applyBorder="0" applyAlignment="0" applyProtection="0"/>
  </cellStyleXfs>
  <cellXfs count="83">
    <xf numFmtId="0" fontId="0" fillId="0" borderId="0" xfId="0"/>
    <xf numFmtId="0" fontId="3" fillId="2" borderId="0" xfId="0" applyFont="1" applyFill="1"/>
    <xf numFmtId="0" fontId="2" fillId="2" borderId="0" xfId="0" applyFont="1" applyFill="1"/>
    <xf numFmtId="0" fontId="0" fillId="0" borderId="0" xfId="0" applyAlignment="1">
      <alignment horizontal="center"/>
    </xf>
    <xf numFmtId="0" fontId="0" fillId="0" borderId="0" xfId="0" applyAlignment="1">
      <alignment horizontal="left"/>
    </xf>
    <xf numFmtId="0" fontId="4" fillId="0" borderId="0" xfId="0" applyFont="1"/>
    <xf numFmtId="0" fontId="7" fillId="0" borderId="0" xfId="1" applyFont="1" applyBorder="1" applyAlignment="1" applyProtection="1"/>
    <xf numFmtId="0" fontId="8" fillId="0" borderId="0" xfId="0" applyFont="1" applyBorder="1" applyAlignment="1"/>
    <xf numFmtId="0" fontId="0" fillId="0" borderId="0" xfId="0" applyBorder="1" applyAlignment="1"/>
    <xf numFmtId="0" fontId="0" fillId="0" borderId="0" xfId="0" applyBorder="1" applyAlignment="1">
      <alignment horizontal="right"/>
    </xf>
    <xf numFmtId="0" fontId="9" fillId="0" borderId="0" xfId="0" applyFont="1"/>
    <xf numFmtId="0" fontId="1" fillId="3" borderId="0" xfId="0" applyFont="1" applyFill="1" applyAlignment="1">
      <alignment horizontal="left"/>
    </xf>
    <xf numFmtId="0" fontId="0" fillId="0" borderId="0" xfId="0" applyAlignment="1">
      <alignment horizontal="right"/>
    </xf>
    <xf numFmtId="0" fontId="8" fillId="0" borderId="0" xfId="0" applyFont="1" applyBorder="1" applyAlignment="1">
      <alignment horizontal="right"/>
    </xf>
    <xf numFmtId="0" fontId="0" fillId="5" borderId="3" xfId="0" applyFill="1" applyBorder="1"/>
    <xf numFmtId="0" fontId="0" fillId="0" borderId="3" xfId="0" applyBorder="1"/>
    <xf numFmtId="0" fontId="0" fillId="0" borderId="4" xfId="0" applyBorder="1"/>
    <xf numFmtId="0" fontId="0" fillId="5" borderId="6" xfId="0" applyFill="1" applyBorder="1"/>
    <xf numFmtId="0" fontId="0" fillId="0" borderId="6" xfId="0" applyBorder="1"/>
    <xf numFmtId="0" fontId="0" fillId="0" borderId="7" xfId="0" applyBorder="1"/>
    <xf numFmtId="0" fontId="0" fillId="5" borderId="8" xfId="0" applyFill="1" applyBorder="1"/>
    <xf numFmtId="0" fontId="0" fillId="0" borderId="8" xfId="0" applyBorder="1"/>
    <xf numFmtId="0" fontId="0" fillId="0" borderId="9" xfId="0" applyBorder="1"/>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textRotation="90"/>
    </xf>
    <xf numFmtId="0" fontId="0" fillId="5" borderId="13" xfId="0" applyFill="1" applyBorder="1" applyAlignment="1">
      <alignment horizontal="center" textRotation="90"/>
    </xf>
    <xf numFmtId="0" fontId="0" fillId="0" borderId="14" xfId="0" applyBorder="1" applyAlignment="1">
      <alignment horizontal="center" textRotation="90"/>
    </xf>
    <xf numFmtId="0" fontId="2" fillId="0" borderId="16" xfId="0" applyFont="1" applyBorder="1" applyAlignment="1">
      <alignment horizontal="center"/>
    </xf>
    <xf numFmtId="0" fontId="2" fillId="0" borderId="17" xfId="0" applyFont="1" applyBorder="1" applyAlignment="1">
      <alignment horizontal="center"/>
    </xf>
    <xf numFmtId="0" fontId="0" fillId="5" borderId="18" xfId="0" applyFill="1" applyBorder="1" applyAlignment="1">
      <alignment horizontal="center"/>
    </xf>
    <xf numFmtId="0" fontId="0" fillId="0" borderId="19" xfId="0" applyBorder="1" applyAlignment="1">
      <alignment horizontal="center"/>
    </xf>
    <xf numFmtId="0" fontId="0" fillId="0" borderId="20" xfId="0" applyBorder="1" applyAlignment="1">
      <alignment horizontal="center" textRotation="90"/>
    </xf>
    <xf numFmtId="0" fontId="2" fillId="0" borderId="21" xfId="0" applyFont="1" applyBorder="1" applyAlignment="1">
      <alignment horizontal="center"/>
    </xf>
    <xf numFmtId="0" fontId="0" fillId="4" borderId="11" xfId="0" applyFill="1" applyBorder="1" applyAlignment="1">
      <alignment horizontal="center"/>
    </xf>
    <xf numFmtId="0" fontId="0" fillId="4" borderId="13" xfId="0" applyFill="1" applyBorder="1" applyAlignment="1">
      <alignment horizontal="center" textRotation="90"/>
    </xf>
    <xf numFmtId="0" fontId="0" fillId="4" borderId="3" xfId="0" applyFill="1" applyBorder="1"/>
    <xf numFmtId="0" fontId="0" fillId="4" borderId="6" xfId="0" applyFill="1" applyBorder="1"/>
    <xf numFmtId="0" fontId="0" fillId="4" borderId="8" xfId="0" applyFill="1" applyBorder="1"/>
    <xf numFmtId="0" fontId="12" fillId="4" borderId="16" xfId="0" applyFont="1" applyFill="1" applyBorder="1" applyAlignment="1">
      <alignment horizontal="center"/>
    </xf>
    <xf numFmtId="0" fontId="14" fillId="5" borderId="16" xfId="0" applyFont="1" applyFill="1" applyBorder="1" applyAlignment="1">
      <alignment horizontal="center"/>
    </xf>
    <xf numFmtId="0" fontId="0" fillId="0" borderId="22" xfId="0" applyBorder="1" applyAlignment="1">
      <alignment horizontal="center"/>
    </xf>
    <xf numFmtId="0" fontId="14" fillId="5" borderId="15" xfId="0" applyFont="1" applyFill="1" applyBorder="1" applyAlignment="1">
      <alignment horizontal="center"/>
    </xf>
    <xf numFmtId="0" fontId="0" fillId="5" borderId="2" xfId="0" applyFill="1" applyBorder="1"/>
    <xf numFmtId="0" fontId="0" fillId="5" borderId="5" xfId="0" applyFill="1" applyBorder="1"/>
    <xf numFmtId="0" fontId="0" fillId="0" borderId="23" xfId="0" applyBorder="1"/>
    <xf numFmtId="0" fontId="0" fillId="0" borderId="24" xfId="0" applyBorder="1"/>
    <xf numFmtId="0" fontId="11" fillId="6" borderId="10" xfId="0" applyFont="1" applyFill="1" applyBorder="1" applyAlignment="1">
      <alignment horizontal="center"/>
    </xf>
    <xf numFmtId="0" fontId="0" fillId="0" borderId="0" xfId="0" applyProtection="1">
      <protection locked="0"/>
    </xf>
    <xf numFmtId="9" fontId="0" fillId="0" borderId="0" xfId="2" applyFont="1"/>
    <xf numFmtId="0" fontId="16" fillId="0" borderId="36" xfId="0" applyFont="1" applyBorder="1" applyAlignment="1">
      <alignment horizontal="center"/>
    </xf>
    <xf numFmtId="0" fontId="0" fillId="0" borderId="0" xfId="0" applyAlignment="1">
      <alignment horizontal="right"/>
    </xf>
    <xf numFmtId="0" fontId="0" fillId="0" borderId="0" xfId="0" applyAlignment="1"/>
    <xf numFmtId="0" fontId="17" fillId="0" borderId="0" xfId="0" applyFont="1" applyAlignment="1">
      <alignment horizontal="left" vertical="top" wrapText="1"/>
    </xf>
    <xf numFmtId="0" fontId="6" fillId="0" borderId="0" xfId="1" applyAlignment="1" applyProtection="1">
      <alignment horizontal="left"/>
    </xf>
    <xf numFmtId="0" fontId="18" fillId="0" borderId="0" xfId="3" applyAlignment="1">
      <alignment horizontal="left"/>
    </xf>
    <xf numFmtId="0" fontId="8" fillId="0" borderId="0" xfId="0" applyFont="1" applyBorder="1" applyAlignment="1">
      <alignment horizontal="center"/>
    </xf>
    <xf numFmtId="0" fontId="0" fillId="0" borderId="0" xfId="0" applyAlignment="1">
      <alignment horizontal="left" vertical="top" wrapText="1"/>
    </xf>
    <xf numFmtId="0" fontId="5" fillId="0" borderId="0" xfId="0" applyFont="1" applyAlignment="1">
      <alignment horizontal="left" wrapText="1"/>
    </xf>
    <xf numFmtId="0" fontId="0" fillId="0" borderId="0" xfId="0" applyAlignment="1">
      <alignment horizontal="right"/>
    </xf>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vertical="top"/>
    </xf>
    <xf numFmtId="0" fontId="0" fillId="6" borderId="33" xfId="0" applyFill="1" applyBorder="1" applyAlignment="1">
      <alignment horizontal="center"/>
    </xf>
    <xf numFmtId="0" fontId="0" fillId="6" borderId="34" xfId="0" applyFill="1" applyBorder="1" applyAlignment="1">
      <alignment horizontal="center"/>
    </xf>
    <xf numFmtId="0" fontId="0" fillId="6" borderId="35" xfId="0" applyFill="1" applyBorder="1" applyAlignment="1">
      <alignment horizontal="center"/>
    </xf>
    <xf numFmtId="0" fontId="3" fillId="2" borderId="0" xfId="0" applyFont="1" applyFill="1" applyAlignment="1">
      <alignment horizontal="left"/>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13" fillId="0" borderId="0" xfId="0" applyFont="1" applyAlignment="1">
      <alignment horizontal="right" vertical="center"/>
    </xf>
    <xf numFmtId="0" fontId="0" fillId="0" borderId="31" xfId="0" applyBorder="1" applyAlignment="1">
      <alignment horizontal="center"/>
    </xf>
    <xf numFmtId="0" fontId="0" fillId="0" borderId="32" xfId="0" applyBorder="1" applyAlignment="1">
      <alignment horizontal="center"/>
    </xf>
    <xf numFmtId="0" fontId="0" fillId="0" borderId="6" xfId="0" applyBorder="1" applyAlignment="1">
      <alignment horizontal="center"/>
    </xf>
    <xf numFmtId="0" fontId="0" fillId="0" borderId="37" xfId="0" applyBorder="1"/>
    <xf numFmtId="0" fontId="0" fillId="5" borderId="38" xfId="0" applyFill="1" applyBorder="1"/>
    <xf numFmtId="0" fontId="0" fillId="0" borderId="26" xfId="0" applyBorder="1"/>
    <xf numFmtId="0" fontId="0" fillId="5" borderId="26" xfId="0" applyFill="1" applyBorder="1"/>
    <xf numFmtId="0" fontId="0" fillId="0" borderId="39" xfId="0" applyBorder="1"/>
    <xf numFmtId="0" fontId="0" fillId="4" borderId="26" xfId="0" applyFill="1" applyBorder="1"/>
  </cellXfs>
  <cellStyles count="4">
    <cellStyle name="Hyperlink" xfId="1" builtinId="8"/>
    <cellStyle name="Hyperlink 2" xfId="3" xr:uid="{00000000-0005-0000-0000-000001000000}"/>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velaction.com/products-services/lean-training/" TargetMode="External"/><Relationship Id="rId7" Type="http://schemas.openxmlformats.org/officeDocument/2006/relationships/hyperlink" Target="http://www.velaction.com/data-collection-lean-training-on-dvd/" TargetMode="External"/><Relationship Id="rId2" Type="http://schemas.openxmlformats.org/officeDocument/2006/relationships/image" Target="../media/image1.jpeg"/><Relationship Id="rId1" Type="http://schemas.openxmlformats.org/officeDocument/2006/relationships/hyperlink" Target="http://www.velaction.com/" TargetMode="External"/><Relationship Id="rId6" Type="http://schemas.openxmlformats.org/officeDocument/2006/relationships/image" Target="../media/image3.png"/><Relationship Id="rId5" Type="http://schemas.openxmlformats.org/officeDocument/2006/relationships/hyperlink" Target="http://www.velaction.com/data-collection-powerpoint-lean-training/" TargetMode="External"/><Relationship Id="rId4" Type="http://schemas.openxmlformats.org/officeDocument/2006/relationships/image" Target="../media/image2.jpeg"/><Relationship Id="rId9" Type="http://schemas.openxmlformats.org/officeDocument/2006/relationships/hyperlink" Target="http://www.velaction.com/problem-solving-training-module-grou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12</xdr:col>
      <xdr:colOff>219075</xdr:colOff>
      <xdr:row>3</xdr:row>
      <xdr:rowOff>28297</xdr:rowOff>
    </xdr:to>
    <xdr:pic>
      <xdr:nvPicPr>
        <xdr:cNvPr id="2" name="Picture 1" descr="http://www.velaction.com/lean-information/wp-content/uploads/2012/05/Velaction-Continuous-Improvement-Wide-7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6400" y="0"/>
          <a:ext cx="2047875" cy="599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409575</xdr:colOff>
      <xdr:row>4</xdr:row>
      <xdr:rowOff>38100</xdr:rowOff>
    </xdr:from>
    <xdr:to>
      <xdr:col>11</xdr:col>
      <xdr:colOff>28575</xdr:colOff>
      <xdr:row>10</xdr:row>
      <xdr:rowOff>133350</xdr:rowOff>
    </xdr:to>
    <xdr:pic>
      <xdr:nvPicPr>
        <xdr:cNvPr id="3" name="Picture 2" descr="http://www.velaction.com/lean-information/wp-content/uploads/2012/05/Lean-Training-System-Fits-Needs-600.jpg">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19175" y="800100"/>
          <a:ext cx="571500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13</xdr:row>
      <xdr:rowOff>67554</xdr:rowOff>
    </xdr:from>
    <xdr:to>
      <xdr:col>6</xdr:col>
      <xdr:colOff>123825</xdr:colOff>
      <xdr:row>22</xdr:row>
      <xdr:rowOff>185077</xdr:rowOff>
    </xdr:to>
    <xdr:pic>
      <xdr:nvPicPr>
        <xdr:cNvPr id="4" name="Picture 3">
          <a:hlinkClick xmlns:r="http://schemas.openxmlformats.org/officeDocument/2006/relationships" r:id="rId5"/>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1543050" y="2544054"/>
          <a:ext cx="2238375" cy="183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494586</xdr:colOff>
      <xdr:row>11</xdr:row>
      <xdr:rowOff>114300</xdr:rowOff>
    </xdr:from>
    <xdr:to>
      <xdr:col>11</xdr:col>
      <xdr:colOff>148352</xdr:colOff>
      <xdr:row>26</xdr:row>
      <xdr:rowOff>95250</xdr:rowOff>
    </xdr:to>
    <xdr:pic>
      <xdr:nvPicPr>
        <xdr:cNvPr id="6" name="Picture 5">
          <a:hlinkClick xmlns:r="http://schemas.openxmlformats.org/officeDocument/2006/relationships" r:id="rId7"/>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4761786" y="2209800"/>
          <a:ext cx="2092166"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552450</xdr:colOff>
      <xdr:row>27</xdr:row>
      <xdr:rowOff>9525</xdr:rowOff>
    </xdr:from>
    <xdr:to>
      <xdr:col>9</xdr:col>
      <xdr:colOff>400049</xdr:colOff>
      <xdr:row>31</xdr:row>
      <xdr:rowOff>29499</xdr:rowOff>
    </xdr:to>
    <xdr:sp macro="" textlink="">
      <xdr:nvSpPr>
        <xdr:cNvPr id="7" name="Down Ribbon 6">
          <a:hlinkClick xmlns:r="http://schemas.openxmlformats.org/officeDocument/2006/relationships" r:id="rId9"/>
          <a:extLst>
            <a:ext uri="{FF2B5EF4-FFF2-40B4-BE49-F238E27FC236}">
              <a16:creationId xmlns:a16="http://schemas.microsoft.com/office/drawing/2014/main" id="{00000000-0008-0000-0000-000007000000}"/>
            </a:ext>
          </a:extLst>
        </xdr:cNvPr>
        <xdr:cNvSpPr/>
      </xdr:nvSpPr>
      <xdr:spPr>
        <a:xfrm>
          <a:off x="1771650" y="5153025"/>
          <a:ext cx="4114799" cy="781974"/>
        </a:xfrm>
        <a:prstGeom prst="ribbon">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000" b="1" i="1">
              <a:solidFill>
                <a:srgbClr val="FF0000"/>
              </a:solidFill>
            </a:rPr>
            <a:t>Problem Solving Value Bundles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12</xdr:row>
      <xdr:rowOff>161925</xdr:rowOff>
    </xdr:from>
    <xdr:to>
      <xdr:col>4</xdr:col>
      <xdr:colOff>9526</xdr:colOff>
      <xdr:row>25</xdr:row>
      <xdr:rowOff>115358</xdr:rowOff>
    </xdr:to>
    <xdr:pic>
      <xdr:nvPicPr>
        <xdr:cNvPr id="2" name="Picture 1" descr="Paste-Special-Raw.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142876" y="3143250"/>
          <a:ext cx="1200150" cy="2429933"/>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295276</xdr:colOff>
      <xdr:row>13</xdr:row>
      <xdr:rowOff>28575</xdr:rowOff>
    </xdr:from>
    <xdr:to>
      <xdr:col>12</xdr:col>
      <xdr:colOff>321204</xdr:colOff>
      <xdr:row>25</xdr:row>
      <xdr:rowOff>152400</xdr:rowOff>
    </xdr:to>
    <xdr:pic>
      <xdr:nvPicPr>
        <xdr:cNvPr id="3" name="Picture 2" descr="Transpose-Raw.pn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stretch>
          <a:fillRect/>
        </a:stretch>
      </xdr:blipFill>
      <xdr:spPr>
        <a:xfrm>
          <a:off x="1628776" y="3200400"/>
          <a:ext cx="2692928" cy="2409825"/>
        </a:xfrm>
        <a:prstGeom prst="rect">
          <a:avLst/>
        </a:prstGeom>
        <a:ln>
          <a:noFill/>
        </a:ln>
        <a:effectLst>
          <a:outerShdw blurRad="190500" algn="tl" rotWithShape="0">
            <a:srgbClr val="000000">
              <a:alpha val="70000"/>
            </a:srgbClr>
          </a:outerShdw>
        </a:effectLst>
      </xdr:spPr>
    </xdr:pic>
    <xdr:clientData/>
  </xdr:twoCellAnchor>
  <xdr:twoCellAnchor>
    <xdr:from>
      <xdr:col>0</xdr:col>
      <xdr:colOff>57150</xdr:colOff>
      <xdr:row>22</xdr:row>
      <xdr:rowOff>85725</xdr:rowOff>
    </xdr:from>
    <xdr:to>
      <xdr:col>4</xdr:col>
      <xdr:colOff>57150</xdr:colOff>
      <xdr:row>23</xdr:row>
      <xdr:rowOff>161925</xdr:rowOff>
    </xdr:to>
    <xdr:sp macro="" textlink="">
      <xdr:nvSpPr>
        <xdr:cNvPr id="4" name="Oval 3">
          <a:extLst>
            <a:ext uri="{FF2B5EF4-FFF2-40B4-BE49-F238E27FC236}">
              <a16:creationId xmlns:a16="http://schemas.microsoft.com/office/drawing/2014/main" id="{00000000-0008-0000-0300-000004000000}"/>
            </a:ext>
          </a:extLst>
        </xdr:cNvPr>
        <xdr:cNvSpPr/>
      </xdr:nvSpPr>
      <xdr:spPr>
        <a:xfrm>
          <a:off x="57150" y="4972050"/>
          <a:ext cx="1333500" cy="2667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47625</xdr:colOff>
      <xdr:row>14</xdr:row>
      <xdr:rowOff>76200</xdr:rowOff>
    </xdr:from>
    <xdr:to>
      <xdr:col>1</xdr:col>
      <xdr:colOff>247650</xdr:colOff>
      <xdr:row>18</xdr:row>
      <xdr:rowOff>19050</xdr:rowOff>
    </xdr:to>
    <xdr:sp macro="" textlink="">
      <xdr:nvSpPr>
        <xdr:cNvPr id="5" name="Oval 4">
          <a:extLst>
            <a:ext uri="{FF2B5EF4-FFF2-40B4-BE49-F238E27FC236}">
              <a16:creationId xmlns:a16="http://schemas.microsoft.com/office/drawing/2014/main" id="{00000000-0008-0000-0300-000005000000}"/>
            </a:ext>
          </a:extLst>
        </xdr:cNvPr>
        <xdr:cNvSpPr/>
      </xdr:nvSpPr>
      <xdr:spPr>
        <a:xfrm>
          <a:off x="47625" y="3438525"/>
          <a:ext cx="533400" cy="7048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304800</xdr:colOff>
      <xdr:row>16</xdr:row>
      <xdr:rowOff>95250</xdr:rowOff>
    </xdr:from>
    <xdr:to>
      <xdr:col>7</xdr:col>
      <xdr:colOff>190501</xdr:colOff>
      <xdr:row>17</xdr:row>
      <xdr:rowOff>171450</xdr:rowOff>
    </xdr:to>
    <xdr:sp macro="" textlink="">
      <xdr:nvSpPr>
        <xdr:cNvPr id="6" name="Oval 5">
          <a:extLst>
            <a:ext uri="{FF2B5EF4-FFF2-40B4-BE49-F238E27FC236}">
              <a16:creationId xmlns:a16="http://schemas.microsoft.com/office/drawing/2014/main" id="{00000000-0008-0000-0300-000006000000}"/>
            </a:ext>
          </a:extLst>
        </xdr:cNvPr>
        <xdr:cNvSpPr/>
      </xdr:nvSpPr>
      <xdr:spPr>
        <a:xfrm>
          <a:off x="1638300" y="3838575"/>
          <a:ext cx="885826" cy="2667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8</xdr:col>
      <xdr:colOff>200024</xdr:colOff>
      <xdr:row>22</xdr:row>
      <xdr:rowOff>123825</xdr:rowOff>
    </xdr:from>
    <xdr:to>
      <xdr:col>11</xdr:col>
      <xdr:colOff>57150</xdr:colOff>
      <xdr:row>24</xdr:row>
      <xdr:rowOff>9525</xdr:rowOff>
    </xdr:to>
    <xdr:sp macro="" textlink="">
      <xdr:nvSpPr>
        <xdr:cNvPr id="7" name="Oval 6">
          <a:extLst>
            <a:ext uri="{FF2B5EF4-FFF2-40B4-BE49-F238E27FC236}">
              <a16:creationId xmlns:a16="http://schemas.microsoft.com/office/drawing/2014/main" id="{00000000-0008-0000-0300-000007000000}"/>
            </a:ext>
          </a:extLst>
        </xdr:cNvPr>
        <xdr:cNvSpPr/>
      </xdr:nvSpPr>
      <xdr:spPr>
        <a:xfrm>
          <a:off x="2867024" y="5010150"/>
          <a:ext cx="857251" cy="2667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velaction.com/data-collection-powerpoint-lean-training/" TargetMode="External"/><Relationship Id="rId2" Type="http://schemas.openxmlformats.org/officeDocument/2006/relationships/hyperlink" Target="http://youtu.be/cy4cX34U87Y" TargetMode="External"/><Relationship Id="rId1" Type="http://schemas.openxmlformats.org/officeDocument/2006/relationships/hyperlink" Target="http://www.velaction.com/data-collection-lean-training-on-dvd/"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laction.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velaction.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velaction.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velactio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workbookViewId="0">
      <selection activeCell="Q27" sqref="Q27"/>
    </sheetView>
  </sheetViews>
  <sheetFormatPr baseColWidth="10" defaultColWidth="8.83203125" defaultRowHeight="15" x14ac:dyDescent="0.2"/>
  <sheetData>
    <row r="1" spans="1:9" ht="15" customHeight="1" x14ac:dyDescent="0.2">
      <c r="A1" s="53" t="s">
        <v>60</v>
      </c>
      <c r="B1" s="53"/>
      <c r="C1" s="53"/>
      <c r="D1" s="53"/>
      <c r="E1" s="53"/>
      <c r="F1" s="53"/>
      <c r="G1" s="53"/>
      <c r="H1" s="53"/>
      <c r="I1" s="53"/>
    </row>
    <row r="2" spans="1:9" ht="15" customHeight="1" x14ac:dyDescent="0.2">
      <c r="A2" s="53"/>
      <c r="B2" s="53"/>
      <c r="C2" s="53"/>
      <c r="D2" s="53"/>
      <c r="E2" s="53"/>
      <c r="F2" s="53"/>
      <c r="G2" s="53"/>
      <c r="H2" s="53"/>
      <c r="I2" s="53"/>
    </row>
    <row r="3" spans="1:9" ht="15" customHeight="1" x14ac:dyDescent="0.2">
      <c r="A3" s="53"/>
      <c r="B3" s="53"/>
      <c r="C3" s="53"/>
      <c r="D3" s="53"/>
      <c r="E3" s="53"/>
      <c r="F3" s="53"/>
      <c r="G3" s="53"/>
      <c r="H3" s="53"/>
      <c r="I3" s="53"/>
    </row>
    <row r="4" spans="1:9" x14ac:dyDescent="0.2">
      <c r="A4" s="53"/>
      <c r="B4" s="53"/>
      <c r="C4" s="53"/>
      <c r="D4" s="53"/>
      <c r="E4" s="53"/>
      <c r="F4" s="53"/>
      <c r="G4" s="53"/>
      <c r="H4" s="53"/>
      <c r="I4" s="53"/>
    </row>
    <row r="13" spans="1:9" x14ac:dyDescent="0.2">
      <c r="F13" s="52"/>
    </row>
    <row r="33" spans="3:12" x14ac:dyDescent="0.2">
      <c r="C33" s="51" t="s">
        <v>57</v>
      </c>
      <c r="D33" s="54" t="s">
        <v>62</v>
      </c>
      <c r="E33" s="55"/>
      <c r="F33" s="55"/>
      <c r="G33" s="55"/>
      <c r="H33" s="55"/>
      <c r="I33" s="55"/>
      <c r="J33" s="55"/>
      <c r="K33" s="55"/>
      <c r="L33" s="55"/>
    </row>
    <row r="34" spans="3:12" x14ac:dyDescent="0.2">
      <c r="C34" s="51" t="s">
        <v>58</v>
      </c>
      <c r="D34" s="54" t="s">
        <v>61</v>
      </c>
      <c r="E34" s="55"/>
      <c r="F34" s="55"/>
      <c r="G34" s="55"/>
      <c r="H34" s="55"/>
      <c r="I34" s="55"/>
      <c r="J34" s="55"/>
      <c r="K34" s="55"/>
      <c r="L34" s="55"/>
    </row>
    <row r="35" spans="3:12" x14ac:dyDescent="0.2">
      <c r="C35" s="51" t="s">
        <v>59</v>
      </c>
      <c r="D35" s="54" t="s">
        <v>63</v>
      </c>
      <c r="E35" s="55"/>
      <c r="F35" s="55"/>
      <c r="G35" s="55"/>
      <c r="H35" s="55"/>
      <c r="I35" s="55"/>
      <c r="J35" s="55"/>
      <c r="K35" s="55"/>
      <c r="L35" s="55"/>
    </row>
    <row r="36" spans="3:12" x14ac:dyDescent="0.2">
      <c r="C36" s="51"/>
      <c r="D36" s="55"/>
      <c r="E36" s="55"/>
      <c r="F36" s="55"/>
      <c r="G36" s="55"/>
      <c r="H36" s="55"/>
      <c r="I36" s="55"/>
      <c r="J36" s="55"/>
      <c r="K36" s="55"/>
      <c r="L36" s="55"/>
    </row>
  </sheetData>
  <mergeCells count="5">
    <mergeCell ref="A1:I4"/>
    <mergeCell ref="D33:L33"/>
    <mergeCell ref="D34:L34"/>
    <mergeCell ref="D35:L35"/>
    <mergeCell ref="D36:L36"/>
  </mergeCells>
  <hyperlinks>
    <hyperlink ref="D34" r:id="rId1" xr:uid="{00000000-0004-0000-0000-000000000000}"/>
    <hyperlink ref="D35" r:id="rId2" xr:uid="{00000000-0004-0000-0000-000001000000}"/>
    <hyperlink ref="D33" r:id="rId3" xr:uid="{00000000-0004-0000-0000-000002000000}"/>
  </hyperlinks>
  <pageMargins left="0.7" right="0.7" top="0.75" bottom="0.75" header="0.3" footer="0.3"/>
  <pageSetup orientation="portrait" horizontalDpi="0"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
  <sheetViews>
    <sheetView topLeftCell="A10" workbookViewId="0">
      <selection activeCell="N19" sqref="N19"/>
    </sheetView>
  </sheetViews>
  <sheetFormatPr baseColWidth="10" defaultColWidth="8.83203125" defaultRowHeight="15" x14ac:dyDescent="0.2"/>
  <sheetData>
    <row r="1" spans="1:9" ht="31" x14ac:dyDescent="0.35">
      <c r="A1" s="1" t="s">
        <v>0</v>
      </c>
      <c r="B1" s="2"/>
      <c r="C1" s="2"/>
      <c r="D1" s="2"/>
      <c r="E1" s="2"/>
      <c r="F1" s="2"/>
      <c r="G1" s="2"/>
      <c r="H1" s="2"/>
      <c r="I1" s="2"/>
    </row>
    <row r="2" spans="1:9" ht="9" customHeight="1" x14ac:dyDescent="0.2"/>
    <row r="3" spans="1:9" ht="57" customHeight="1" x14ac:dyDescent="0.25">
      <c r="A3" s="58" t="s">
        <v>1</v>
      </c>
      <c r="B3" s="58"/>
      <c r="C3" s="58"/>
      <c r="D3" s="58"/>
      <c r="E3" s="58"/>
      <c r="F3" s="58"/>
      <c r="G3" s="58"/>
      <c r="H3" s="58"/>
      <c r="I3" s="58"/>
    </row>
    <row r="4" spans="1:9" ht="96.75" customHeight="1" x14ac:dyDescent="0.25">
      <c r="A4" s="58" t="s">
        <v>46</v>
      </c>
      <c r="B4" s="58"/>
      <c r="C4" s="58"/>
      <c r="D4" s="58"/>
      <c r="E4" s="58"/>
      <c r="F4" s="58"/>
      <c r="G4" s="58"/>
      <c r="H4" s="58"/>
      <c r="I4" s="58"/>
    </row>
    <row r="6" spans="1:9" ht="21" x14ac:dyDescent="0.25">
      <c r="A6" s="5" t="s">
        <v>2</v>
      </c>
      <c r="B6" s="5" t="s">
        <v>3</v>
      </c>
    </row>
    <row r="7" spans="1:9" x14ac:dyDescent="0.2">
      <c r="B7" s="57" t="s">
        <v>4</v>
      </c>
      <c r="C7" s="57"/>
      <c r="D7" s="57"/>
      <c r="E7" s="57"/>
      <c r="F7" s="57"/>
      <c r="G7" s="57"/>
      <c r="H7" s="57"/>
      <c r="I7" s="57"/>
    </row>
    <row r="8" spans="1:9" ht="5.25" customHeight="1" x14ac:dyDescent="0.2"/>
    <row r="9" spans="1:9" ht="21" x14ac:dyDescent="0.25">
      <c r="A9" s="5" t="s">
        <v>5</v>
      </c>
      <c r="B9" s="5" t="s">
        <v>6</v>
      </c>
    </row>
    <row r="10" spans="1:9" ht="32.25" customHeight="1" x14ac:dyDescent="0.2">
      <c r="B10" s="57" t="s">
        <v>7</v>
      </c>
      <c r="C10" s="57"/>
      <c r="D10" s="57"/>
      <c r="E10" s="57"/>
      <c r="F10" s="57"/>
      <c r="G10" s="57"/>
      <c r="H10" s="57"/>
      <c r="I10" s="57"/>
    </row>
    <row r="11" spans="1:9" ht="5.25" customHeight="1" x14ac:dyDescent="0.2"/>
    <row r="12" spans="1:9" ht="21" x14ac:dyDescent="0.25">
      <c r="A12" s="5" t="s">
        <v>8</v>
      </c>
      <c r="B12" s="5" t="s">
        <v>9</v>
      </c>
    </row>
    <row r="13" spans="1:9" ht="48" customHeight="1" x14ac:dyDescent="0.2">
      <c r="B13" s="57" t="s">
        <v>16</v>
      </c>
      <c r="C13" s="57"/>
      <c r="D13" s="57"/>
      <c r="E13" s="57"/>
      <c r="F13" s="57"/>
      <c r="G13" s="57"/>
      <c r="H13" s="57"/>
      <c r="I13" s="57"/>
    </row>
    <row r="14" spans="1:9" ht="5.25" customHeight="1" x14ac:dyDescent="0.2"/>
    <row r="15" spans="1:9" ht="21" x14ac:dyDescent="0.25">
      <c r="A15" s="5" t="s">
        <v>10</v>
      </c>
      <c r="B15" s="5" t="s">
        <v>29</v>
      </c>
    </row>
    <row r="16" spans="1:9" ht="48" customHeight="1" x14ac:dyDescent="0.2">
      <c r="B16" s="57" t="s">
        <v>17</v>
      </c>
      <c r="C16" s="57"/>
      <c r="D16" s="57"/>
      <c r="E16" s="57"/>
      <c r="F16" s="57"/>
      <c r="G16" s="57"/>
      <c r="H16" s="57"/>
      <c r="I16" s="57"/>
    </row>
    <row r="17" spans="1:33" ht="5.25" customHeight="1" x14ac:dyDescent="0.2"/>
    <row r="18" spans="1:33" ht="21" x14ac:dyDescent="0.25">
      <c r="A18" s="5" t="s">
        <v>11</v>
      </c>
      <c r="B18" s="5" t="s">
        <v>12</v>
      </c>
    </row>
    <row r="19" spans="1:33" ht="95.25" customHeight="1" x14ac:dyDescent="0.2">
      <c r="B19" s="57" t="s">
        <v>47</v>
      </c>
      <c r="C19" s="57"/>
      <c r="D19" s="57"/>
      <c r="E19" s="57"/>
      <c r="F19" s="57"/>
      <c r="G19" s="57"/>
      <c r="H19" s="57"/>
      <c r="I19" s="57"/>
    </row>
    <row r="20" spans="1:33" ht="5.25" customHeight="1" x14ac:dyDescent="0.2"/>
    <row r="21" spans="1:33" ht="21" x14ac:dyDescent="0.25">
      <c r="A21" s="5" t="s">
        <v>64</v>
      </c>
      <c r="B21" s="5" t="s">
        <v>13</v>
      </c>
    </row>
    <row r="22" spans="1:33" x14ac:dyDescent="0.2">
      <c r="B22" s="57" t="s">
        <v>14</v>
      </c>
      <c r="C22" s="57"/>
      <c r="D22" s="57"/>
      <c r="E22" s="57"/>
      <c r="F22" s="57"/>
      <c r="G22" s="57"/>
      <c r="H22" s="57"/>
      <c r="I22" s="57"/>
    </row>
    <row r="24" spans="1:33" x14ac:dyDescent="0.2">
      <c r="A24" s="6" t="s">
        <v>15</v>
      </c>
      <c r="I24" s="9" t="s">
        <v>56</v>
      </c>
    </row>
    <row r="26" spans="1:33" x14ac:dyDescent="0.2">
      <c r="A26" s="56" t="s">
        <v>36</v>
      </c>
      <c r="B26" s="56"/>
      <c r="C26" s="56"/>
      <c r="D26" s="56"/>
      <c r="E26" s="56"/>
      <c r="F26" s="56"/>
      <c r="G26" s="56"/>
      <c r="H26" s="56"/>
      <c r="I26" s="56"/>
    </row>
    <row r="28" spans="1:33" x14ac:dyDescent="0.2">
      <c r="B28" s="6"/>
      <c r="C28" s="6"/>
      <c r="D28" s="6"/>
      <c r="E28" s="6"/>
      <c r="F28" s="6"/>
      <c r="G28" s="6"/>
      <c r="I28" s="7"/>
      <c r="J28" s="7"/>
      <c r="K28" s="7"/>
      <c r="L28" s="7"/>
      <c r="M28" s="7"/>
      <c r="N28" s="7"/>
      <c r="O28" s="7"/>
      <c r="P28" s="7"/>
      <c r="Q28" s="7"/>
      <c r="R28" s="7"/>
      <c r="S28" s="7"/>
      <c r="T28" s="7"/>
      <c r="U28" s="7"/>
      <c r="V28" s="7"/>
      <c r="W28" s="7"/>
      <c r="X28" s="7"/>
      <c r="Y28" s="7"/>
      <c r="Z28" s="7"/>
      <c r="AA28" s="7"/>
      <c r="AB28" s="7"/>
      <c r="AD28" s="8"/>
      <c r="AE28" s="8"/>
      <c r="AF28" s="8"/>
      <c r="AG28" s="8"/>
    </row>
  </sheetData>
  <mergeCells count="9">
    <mergeCell ref="A26:I26"/>
    <mergeCell ref="B19:I19"/>
    <mergeCell ref="B22:I22"/>
    <mergeCell ref="A3:I3"/>
    <mergeCell ref="B7:I7"/>
    <mergeCell ref="B10:I10"/>
    <mergeCell ref="B13:I13"/>
    <mergeCell ref="B16:I16"/>
    <mergeCell ref="A4:I4"/>
  </mergeCells>
  <hyperlinks>
    <hyperlink ref="A24" r:id="rId1" xr:uid="{00000000-0004-0000-0100-000000000000}"/>
  </hyperlinks>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4"/>
  <sheetViews>
    <sheetView topLeftCell="A2" workbookViewId="0">
      <selection activeCell="A4" sqref="A4:B11"/>
    </sheetView>
  </sheetViews>
  <sheetFormatPr baseColWidth="10" defaultColWidth="8.83203125" defaultRowHeight="15" x14ac:dyDescent="0.2"/>
  <cols>
    <col min="1" max="1" width="11.5" customWidth="1"/>
    <col min="2" max="2" width="42.6640625" customWidth="1"/>
    <col min="3" max="3" width="8.1640625" customWidth="1"/>
    <col min="4" max="4" width="15.83203125" customWidth="1"/>
    <col min="5" max="5" width="3.5" customWidth="1"/>
    <col min="6" max="7" width="3.83203125" customWidth="1"/>
  </cols>
  <sheetData>
    <row r="1" spans="1:7" ht="32" thickBot="1" x14ac:dyDescent="0.4">
      <c r="A1" s="1" t="s">
        <v>18</v>
      </c>
      <c r="B1" s="2"/>
      <c r="C1" s="2"/>
      <c r="D1" s="2"/>
      <c r="E1" s="2"/>
      <c r="F1" s="2"/>
      <c r="G1" s="2"/>
    </row>
    <row r="2" spans="1:7" ht="16" thickBot="1" x14ac:dyDescent="0.25">
      <c r="B2" s="59" t="s">
        <v>54</v>
      </c>
      <c r="C2" s="59"/>
      <c r="D2" s="50">
        <f>SUM(A4:A13)</f>
        <v>5.1499999999999986</v>
      </c>
    </row>
    <row r="3" spans="1:7" x14ac:dyDescent="0.2">
      <c r="A3" s="11" t="s">
        <v>21</v>
      </c>
      <c r="B3" s="11" t="s">
        <v>19</v>
      </c>
      <c r="C3" s="11" t="s">
        <v>20</v>
      </c>
      <c r="D3" s="11" t="s">
        <v>55</v>
      </c>
    </row>
    <row r="4" spans="1:7" x14ac:dyDescent="0.2">
      <c r="A4" s="48">
        <v>1</v>
      </c>
      <c r="B4" s="48" t="s">
        <v>70</v>
      </c>
      <c r="C4" s="48">
        <v>1</v>
      </c>
      <c r="D4" s="49">
        <f>IF(A4=0,"",(A4/$D$2))</f>
        <v>0.19417475728155345</v>
      </c>
    </row>
    <row r="5" spans="1:7" x14ac:dyDescent="0.2">
      <c r="A5" s="48">
        <v>0.9</v>
      </c>
      <c r="B5" s="48" t="s">
        <v>66</v>
      </c>
      <c r="C5" s="48">
        <v>0.9</v>
      </c>
      <c r="D5" s="49">
        <f>IF(A5=0,"",(A5/$D$2))</f>
        <v>0.17475728155339812</v>
      </c>
    </row>
    <row r="6" spans="1:7" x14ac:dyDescent="0.2">
      <c r="A6" s="48">
        <v>0.9</v>
      </c>
      <c r="B6" s="48" t="s">
        <v>71</v>
      </c>
      <c r="C6" s="48">
        <v>0.9</v>
      </c>
      <c r="D6" s="49">
        <f>IF(A6=0,"",(A6/$D$2))</f>
        <v>0.17475728155339812</v>
      </c>
    </row>
    <row r="7" spans="1:7" x14ac:dyDescent="0.2">
      <c r="A7" s="48">
        <v>0.8</v>
      </c>
      <c r="B7" s="48" t="s">
        <v>67</v>
      </c>
      <c r="C7" s="48">
        <v>0.8</v>
      </c>
      <c r="D7" s="49">
        <f>IF(A7=0,"",(A7/$D$2))</f>
        <v>0.15533980582524276</v>
      </c>
    </row>
    <row r="8" spans="1:7" x14ac:dyDescent="0.2">
      <c r="A8" s="48">
        <v>0.6</v>
      </c>
      <c r="B8" s="48" t="s">
        <v>69</v>
      </c>
      <c r="C8" s="48">
        <v>0.6</v>
      </c>
      <c r="D8" s="49">
        <f>IF(A8=0,"",(A8/$D$2))</f>
        <v>0.11650485436893207</v>
      </c>
    </row>
    <row r="9" spans="1:7" x14ac:dyDescent="0.2">
      <c r="A9" s="48">
        <v>0.5</v>
      </c>
      <c r="B9" s="48" t="s">
        <v>68</v>
      </c>
      <c r="C9" s="48">
        <v>0.5</v>
      </c>
      <c r="D9" s="49">
        <f>IF(A9=0,"",(A9/$D$2))</f>
        <v>9.7087378640776725E-2</v>
      </c>
    </row>
    <row r="10" spans="1:7" x14ac:dyDescent="0.2">
      <c r="A10" s="48">
        <v>0.35</v>
      </c>
      <c r="B10" s="48" t="s">
        <v>65</v>
      </c>
      <c r="C10" s="48">
        <v>0.35</v>
      </c>
      <c r="D10" s="49">
        <f>IF(A10=0,"",(A10/$D$2))</f>
        <v>6.7961165048543701E-2</v>
      </c>
    </row>
    <row r="11" spans="1:7" x14ac:dyDescent="0.2">
      <c r="A11" s="48">
        <v>0.1</v>
      </c>
      <c r="B11" s="48" t="s">
        <v>72</v>
      </c>
      <c r="C11" s="48">
        <v>0.1</v>
      </c>
      <c r="D11" s="49">
        <f>IF(A11=0,"",(A11/$D$2))</f>
        <v>1.9417475728155345E-2</v>
      </c>
    </row>
    <row r="12" spans="1:7" x14ac:dyDescent="0.2">
      <c r="A12" s="48"/>
      <c r="B12" s="48" t="s">
        <v>48</v>
      </c>
      <c r="C12" s="48"/>
      <c r="D12" s="49" t="str">
        <f>IF(A12=0,"",(A12/$D$2))</f>
        <v/>
      </c>
    </row>
    <row r="13" spans="1:7" x14ac:dyDescent="0.2">
      <c r="A13" s="48"/>
      <c r="B13" s="48"/>
      <c r="C13" s="48"/>
      <c r="D13" s="49" t="str">
        <f>IF(A13=0,"",(A13/$D$2))</f>
        <v/>
      </c>
    </row>
    <row r="14" spans="1:7" hidden="1" x14ac:dyDescent="0.2">
      <c r="A14" s="61"/>
      <c r="B14" s="61"/>
      <c r="C14" s="61"/>
      <c r="D14" s="61"/>
      <c r="E14" s="61"/>
      <c r="F14" s="61"/>
      <c r="G14" s="61"/>
    </row>
    <row r="15" spans="1:7" ht="6" customHeight="1" thickBot="1" x14ac:dyDescent="0.25">
      <c r="A15" s="60"/>
      <c r="B15" s="60"/>
      <c r="C15" s="60"/>
      <c r="D15" s="60"/>
      <c r="E15" s="60"/>
      <c r="F15" s="60"/>
      <c r="G15" s="60"/>
    </row>
    <row r="16" spans="1:7" ht="20" thickTop="1" x14ac:dyDescent="0.25">
      <c r="A16" s="10" t="s">
        <v>22</v>
      </c>
    </row>
    <row r="17" spans="1:9" ht="32.25" customHeight="1" x14ac:dyDescent="0.2">
      <c r="A17" s="57" t="s">
        <v>49</v>
      </c>
      <c r="B17" s="57"/>
      <c r="C17" s="57"/>
      <c r="D17" s="57"/>
      <c r="E17" s="57"/>
      <c r="F17" s="57"/>
      <c r="G17" s="57"/>
    </row>
    <row r="18" spans="1:9" ht="5.25" customHeight="1" x14ac:dyDescent="0.2"/>
    <row r="19" spans="1:9" ht="19" x14ac:dyDescent="0.25">
      <c r="A19" s="10" t="s">
        <v>23</v>
      </c>
    </row>
    <row r="20" spans="1:9" x14ac:dyDescent="0.2">
      <c r="A20" s="62" t="s">
        <v>26</v>
      </c>
      <c r="B20" s="62"/>
      <c r="C20" s="62"/>
      <c r="D20" s="62"/>
      <c r="E20" s="62"/>
      <c r="F20" s="62"/>
      <c r="G20" s="62"/>
    </row>
    <row r="21" spans="1:9" ht="5.25" customHeight="1" x14ac:dyDescent="0.2"/>
    <row r="22" spans="1:9" ht="19" x14ac:dyDescent="0.25">
      <c r="A22" s="10" t="s">
        <v>24</v>
      </c>
    </row>
    <row r="23" spans="1:9" x14ac:dyDescent="0.2">
      <c r="A23" s="62" t="s">
        <v>50</v>
      </c>
      <c r="B23" s="62"/>
      <c r="C23" s="62"/>
      <c r="D23" s="62"/>
      <c r="E23" s="62"/>
      <c r="F23" s="62"/>
      <c r="G23" s="62"/>
    </row>
    <row r="24" spans="1:9" ht="5.25" customHeight="1" x14ac:dyDescent="0.2"/>
    <row r="25" spans="1:9" ht="19" x14ac:dyDescent="0.25">
      <c r="A25" s="10" t="s">
        <v>25</v>
      </c>
    </row>
    <row r="26" spans="1:9" ht="45" customHeight="1" x14ac:dyDescent="0.2">
      <c r="A26" s="57" t="s">
        <v>51</v>
      </c>
      <c r="B26" s="57"/>
      <c r="C26" s="57"/>
      <c r="D26" s="57"/>
      <c r="E26" s="57"/>
      <c r="F26" s="57"/>
      <c r="G26" s="57"/>
    </row>
    <row r="27" spans="1:9" ht="5.25" customHeight="1" x14ac:dyDescent="0.2"/>
    <row r="28" spans="1:9" ht="19" x14ac:dyDescent="0.25">
      <c r="A28" s="10" t="s">
        <v>27</v>
      </c>
    </row>
    <row r="29" spans="1:9" ht="31.5" customHeight="1" x14ac:dyDescent="0.2">
      <c r="A29" s="57" t="s">
        <v>28</v>
      </c>
      <c r="B29" s="57"/>
      <c r="C29" s="57"/>
      <c r="D29" s="57"/>
      <c r="E29" s="57"/>
      <c r="F29" s="57"/>
      <c r="G29" s="57"/>
    </row>
    <row r="32" spans="1:9" x14ac:dyDescent="0.2">
      <c r="A32" s="6" t="s">
        <v>15</v>
      </c>
      <c r="G32" s="13" t="s">
        <v>36</v>
      </c>
      <c r="I32" s="9"/>
    </row>
    <row r="34" spans="2:9" x14ac:dyDescent="0.2">
      <c r="B34" s="7"/>
      <c r="C34" s="7"/>
      <c r="D34" s="7"/>
      <c r="E34" s="7"/>
      <c r="F34" s="7"/>
      <c r="G34" s="7"/>
      <c r="H34" s="7"/>
      <c r="I34" s="7"/>
    </row>
  </sheetData>
  <autoFilter ref="A3:D3" xr:uid="{00000000-0009-0000-0000-000002000000}">
    <sortState xmlns:xlrd2="http://schemas.microsoft.com/office/spreadsheetml/2017/richdata2" ref="A4:D13">
      <sortCondition ref="C3:C13"/>
    </sortState>
  </autoFilter>
  <mergeCells count="8">
    <mergeCell ref="B2:C2"/>
    <mergeCell ref="A26:G26"/>
    <mergeCell ref="A29:G29"/>
    <mergeCell ref="A15:G15"/>
    <mergeCell ref="A14:G14"/>
    <mergeCell ref="A17:G17"/>
    <mergeCell ref="A20:G20"/>
    <mergeCell ref="A23:G23"/>
  </mergeCells>
  <hyperlinks>
    <hyperlink ref="A32" r:id="rId1" xr:uid="{00000000-0004-0000-0200-000000000000}"/>
  </hyperlinks>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0"/>
  <sheetViews>
    <sheetView topLeftCell="A3" workbookViewId="0">
      <selection activeCell="Q21" sqref="Q21"/>
    </sheetView>
  </sheetViews>
  <sheetFormatPr baseColWidth="10" defaultColWidth="8.83203125" defaultRowHeight="15" x14ac:dyDescent="0.2"/>
  <cols>
    <col min="1" max="20" width="5" customWidth="1"/>
  </cols>
  <sheetData>
    <row r="1" spans="1:18" ht="31" x14ac:dyDescent="0.35">
      <c r="A1" s="1" t="s">
        <v>32</v>
      </c>
      <c r="B1" s="2"/>
      <c r="C1" s="2"/>
      <c r="D1" s="2"/>
      <c r="E1" s="2"/>
      <c r="F1" s="2"/>
      <c r="G1" s="2"/>
      <c r="H1" s="2"/>
      <c r="I1" s="2"/>
      <c r="J1" s="2"/>
      <c r="K1" s="2"/>
      <c r="L1" s="2"/>
      <c r="M1" s="2"/>
      <c r="N1" s="2"/>
      <c r="O1" s="2"/>
      <c r="P1" s="2"/>
      <c r="Q1" s="2"/>
      <c r="R1" s="2"/>
    </row>
    <row r="3" spans="1:18" ht="58.5" customHeight="1" x14ac:dyDescent="0.25">
      <c r="A3" s="58" t="s">
        <v>35</v>
      </c>
      <c r="B3" s="58"/>
      <c r="C3" s="58"/>
      <c r="D3" s="58"/>
      <c r="E3" s="58"/>
      <c r="F3" s="58"/>
      <c r="G3" s="58"/>
      <c r="H3" s="58"/>
      <c r="I3" s="58"/>
      <c r="J3" s="58"/>
      <c r="K3" s="58"/>
      <c r="L3" s="58"/>
      <c r="M3" s="58"/>
      <c r="N3" s="58"/>
      <c r="O3" s="58"/>
      <c r="P3" s="58"/>
      <c r="Q3" s="58"/>
      <c r="R3" s="58"/>
    </row>
    <row r="5" spans="1:18" ht="19" x14ac:dyDescent="0.25">
      <c r="A5" s="10" t="s">
        <v>2</v>
      </c>
    </row>
    <row r="6" spans="1:18" ht="30.75" customHeight="1" x14ac:dyDescent="0.2">
      <c r="A6" s="57" t="s">
        <v>52</v>
      </c>
      <c r="B6" s="57"/>
      <c r="C6" s="57"/>
      <c r="D6" s="57"/>
      <c r="E6" s="57"/>
      <c r="F6" s="57"/>
      <c r="G6" s="57"/>
      <c r="H6" s="57"/>
      <c r="I6" s="57"/>
      <c r="J6" s="57"/>
      <c r="K6" s="57"/>
      <c r="L6" s="57"/>
      <c r="M6" s="57"/>
      <c r="N6" s="57"/>
      <c r="O6" s="57"/>
      <c r="P6" s="57"/>
      <c r="Q6" s="57"/>
      <c r="R6" s="57"/>
    </row>
    <row r="7" spans="1:18" x14ac:dyDescent="0.2">
      <c r="A7" s="4"/>
      <c r="B7" s="4"/>
      <c r="C7" s="4"/>
      <c r="D7" s="4"/>
      <c r="E7" s="4"/>
      <c r="F7" s="4"/>
      <c r="G7" s="4"/>
      <c r="H7" s="4"/>
      <c r="I7" s="4"/>
      <c r="J7" s="4"/>
      <c r="K7" s="4"/>
      <c r="L7" s="4"/>
      <c r="M7" s="4"/>
      <c r="N7" s="4"/>
      <c r="O7" s="4"/>
      <c r="P7" s="4"/>
      <c r="Q7" s="4"/>
      <c r="R7" s="4"/>
    </row>
    <row r="8" spans="1:18" ht="19" x14ac:dyDescent="0.25">
      <c r="A8" s="10" t="s">
        <v>5</v>
      </c>
      <c r="B8" s="4"/>
      <c r="C8" s="4"/>
      <c r="D8" s="4"/>
      <c r="E8" s="4"/>
      <c r="F8" s="4"/>
      <c r="G8" s="4"/>
      <c r="H8" s="4"/>
      <c r="I8" s="4"/>
      <c r="J8" s="4"/>
      <c r="K8" s="4"/>
      <c r="L8" s="4"/>
      <c r="M8" s="4"/>
      <c r="N8" s="4"/>
      <c r="O8" s="4"/>
      <c r="P8" s="4"/>
      <c r="Q8" s="4"/>
      <c r="R8" s="4"/>
    </row>
    <row r="9" spans="1:18" x14ac:dyDescent="0.2">
      <c r="A9" s="62" t="s">
        <v>33</v>
      </c>
      <c r="B9" s="62"/>
      <c r="C9" s="62"/>
      <c r="D9" s="62"/>
      <c r="E9" s="62"/>
      <c r="F9" s="62"/>
      <c r="G9" s="62"/>
      <c r="H9" s="62"/>
      <c r="I9" s="62"/>
      <c r="J9" s="62"/>
      <c r="K9" s="62"/>
      <c r="L9" s="62"/>
      <c r="M9" s="62"/>
      <c r="N9" s="62"/>
      <c r="O9" s="62"/>
      <c r="P9" s="62"/>
      <c r="Q9" s="62"/>
      <c r="R9" s="62"/>
    </row>
    <row r="11" spans="1:18" ht="19" x14ac:dyDescent="0.25">
      <c r="A11" s="10" t="s">
        <v>5</v>
      </c>
    </row>
    <row r="12" spans="1:18" ht="30.75" customHeight="1" x14ac:dyDescent="0.2">
      <c r="A12" s="57" t="s">
        <v>34</v>
      </c>
      <c r="B12" s="57"/>
      <c r="C12" s="57"/>
      <c r="D12" s="57"/>
      <c r="E12" s="57"/>
      <c r="F12" s="57"/>
      <c r="G12" s="57"/>
      <c r="H12" s="57"/>
      <c r="I12" s="57"/>
      <c r="J12" s="57"/>
      <c r="K12" s="57"/>
      <c r="L12" s="57"/>
      <c r="M12" s="57"/>
      <c r="N12" s="57"/>
      <c r="O12" s="57"/>
      <c r="P12" s="57"/>
      <c r="Q12" s="57"/>
      <c r="R12" s="57"/>
    </row>
    <row r="27" spans="1:18" x14ac:dyDescent="0.2">
      <c r="A27" t="s">
        <v>31</v>
      </c>
    </row>
    <row r="30" spans="1:18" x14ac:dyDescent="0.2">
      <c r="A30" s="6" t="s">
        <v>15</v>
      </c>
      <c r="R30" s="13" t="s">
        <v>36</v>
      </c>
    </row>
  </sheetData>
  <mergeCells count="4">
    <mergeCell ref="A3:R3"/>
    <mergeCell ref="A6:R6"/>
    <mergeCell ref="A12:R12"/>
    <mergeCell ref="A9:R9"/>
  </mergeCells>
  <hyperlinks>
    <hyperlink ref="A30" r:id="rId1" xr:uid="{00000000-0004-0000-0300-000000000000}"/>
  </hyperlinks>
  <pageMargins left="0.7" right="0.7" top="0.75" bottom="0.75" header="0.3" footer="0.3"/>
  <pageSetup orientation="portrait" horizontalDpi="0"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9"/>
  <sheetViews>
    <sheetView tabSelected="1" topLeftCell="A10" workbookViewId="0">
      <selection activeCell="A14" sqref="A14"/>
    </sheetView>
  </sheetViews>
  <sheetFormatPr baseColWidth="10" defaultColWidth="8.83203125" defaultRowHeight="15" x14ac:dyDescent="0.2"/>
  <cols>
    <col min="1" max="1" width="29" customWidth="1"/>
    <col min="2" max="2" width="25.83203125" bestFit="1" customWidth="1"/>
    <col min="3" max="3" width="13.83203125" bestFit="1" customWidth="1"/>
    <col min="4" max="4" width="12.33203125" bestFit="1" customWidth="1"/>
    <col min="5" max="5" width="16.83203125" bestFit="1" customWidth="1"/>
    <col min="6" max="6" width="17.33203125" bestFit="1" customWidth="1"/>
    <col min="7" max="7" width="18.5" bestFit="1" customWidth="1"/>
    <col min="8" max="8" width="9.5" bestFit="1" customWidth="1"/>
    <col min="9" max="9" width="22" bestFit="1" customWidth="1"/>
    <col min="10" max="10" width="7.1640625" bestFit="1" customWidth="1"/>
    <col min="11" max="11" width="3.83203125" customWidth="1"/>
    <col min="12" max="12" width="7.1640625" bestFit="1" customWidth="1"/>
    <col min="13" max="14" width="8" customWidth="1"/>
    <col min="15" max="15" width="5.5" customWidth="1"/>
  </cols>
  <sheetData>
    <row r="1" spans="1:15" ht="31" x14ac:dyDescent="0.35">
      <c r="A1" s="66" t="s">
        <v>42</v>
      </c>
      <c r="B1" s="66"/>
      <c r="C1" s="66"/>
      <c r="D1" s="66"/>
      <c r="E1" s="66"/>
      <c r="F1" s="66"/>
      <c r="G1" s="66"/>
      <c r="H1" s="66"/>
      <c r="I1" s="66"/>
      <c r="J1" s="66"/>
      <c r="K1" s="66"/>
      <c r="L1" s="66"/>
      <c r="M1" s="66"/>
      <c r="N1" s="66"/>
      <c r="O1" s="66"/>
    </row>
    <row r="3" spans="1:15" x14ac:dyDescent="0.2">
      <c r="A3" s="12" t="s">
        <v>44</v>
      </c>
      <c r="B3" s="74"/>
      <c r="C3" s="76"/>
      <c r="D3" s="76"/>
      <c r="E3" s="76"/>
      <c r="F3" s="76"/>
      <c r="G3" s="76"/>
      <c r="H3" s="76"/>
      <c r="I3" s="75"/>
      <c r="K3" s="59" t="s">
        <v>45</v>
      </c>
      <c r="L3" s="59"/>
      <c r="M3" s="59"/>
      <c r="N3" s="74"/>
      <c r="O3" s="75"/>
    </row>
    <row r="5" spans="1:15" x14ac:dyDescent="0.2">
      <c r="A5" s="73" t="s">
        <v>43</v>
      </c>
      <c r="B5" s="67"/>
      <c r="C5" s="68"/>
      <c r="D5" s="68"/>
      <c r="E5" s="68"/>
      <c r="F5" s="68"/>
      <c r="G5" s="68"/>
      <c r="H5" s="68"/>
      <c r="I5" s="68"/>
      <c r="J5" s="68"/>
      <c r="K5" s="68"/>
      <c r="L5" s="68"/>
      <c r="M5" s="68"/>
      <c r="N5" s="68"/>
      <c r="O5" s="69"/>
    </row>
    <row r="6" spans="1:15" ht="36.75" customHeight="1" x14ac:dyDescent="0.2">
      <c r="A6" s="73"/>
      <c r="B6" s="70"/>
      <c r="C6" s="71"/>
      <c r="D6" s="71"/>
      <c r="E6" s="71"/>
      <c r="F6" s="71"/>
      <c r="G6" s="71"/>
      <c r="H6" s="71"/>
      <c r="I6" s="71"/>
      <c r="J6" s="71"/>
      <c r="K6" s="71"/>
      <c r="L6" s="71"/>
      <c r="M6" s="71"/>
      <c r="N6" s="71"/>
      <c r="O6" s="72"/>
    </row>
    <row r="7" spans="1:15" ht="16" thickBot="1" x14ac:dyDescent="0.25"/>
    <row r="8" spans="1:15" ht="17" thickTop="1" thickBot="1" x14ac:dyDescent="0.25">
      <c r="B8" s="63" t="s">
        <v>37</v>
      </c>
      <c r="C8" s="64"/>
      <c r="D8" s="64"/>
      <c r="E8" s="64"/>
      <c r="F8" s="64"/>
      <c r="G8" s="64"/>
      <c r="H8" s="64"/>
      <c r="I8" s="64"/>
      <c r="J8" s="64"/>
      <c r="K8" s="65"/>
      <c r="L8" s="3"/>
      <c r="M8" s="63" t="s">
        <v>53</v>
      </c>
      <c r="N8" s="64"/>
      <c r="O8" s="65"/>
    </row>
    <row r="9" spans="1:15" ht="16" thickTop="1" x14ac:dyDescent="0.2">
      <c r="A9" s="12" t="s">
        <v>30</v>
      </c>
      <c r="B9" s="48">
        <v>1</v>
      </c>
      <c r="C9" s="48">
        <v>0.9</v>
      </c>
      <c r="D9" s="48">
        <v>0.9</v>
      </c>
      <c r="E9" s="48">
        <v>0.8</v>
      </c>
      <c r="F9" s="48">
        <v>0.6</v>
      </c>
      <c r="G9" s="48">
        <v>0.5</v>
      </c>
      <c r="H9" s="48">
        <v>0.35</v>
      </c>
      <c r="I9" s="48">
        <v>0.1</v>
      </c>
      <c r="J9" s="30"/>
      <c r="K9" s="41"/>
      <c r="L9" s="31"/>
      <c r="M9" s="23"/>
      <c r="N9" s="34"/>
      <c r="O9" s="24"/>
    </row>
    <row r="10" spans="1:15" ht="151.5" customHeight="1" thickBot="1" x14ac:dyDescent="0.25">
      <c r="A10" s="3"/>
      <c r="B10" s="48" t="s">
        <v>70</v>
      </c>
      <c r="C10" s="48" t="s">
        <v>66</v>
      </c>
      <c r="D10" s="48" t="s">
        <v>71</v>
      </c>
      <c r="E10" s="48" t="s">
        <v>67</v>
      </c>
      <c r="F10" s="48" t="s">
        <v>69</v>
      </c>
      <c r="G10" s="48" t="s">
        <v>68</v>
      </c>
      <c r="H10" s="48" t="s">
        <v>65</v>
      </c>
      <c r="I10" s="48" t="s">
        <v>72</v>
      </c>
      <c r="J10" s="26"/>
      <c r="K10" s="27"/>
      <c r="L10" s="32"/>
      <c r="M10" s="25" t="s">
        <v>38</v>
      </c>
      <c r="N10" s="35" t="s">
        <v>39</v>
      </c>
      <c r="O10" s="27" t="s">
        <v>40</v>
      </c>
    </row>
    <row r="11" spans="1:15" ht="15" customHeight="1" thickTop="1" thickBot="1" x14ac:dyDescent="0.25">
      <c r="A11" s="47" t="s">
        <v>41</v>
      </c>
      <c r="B11" s="42" t="str">
        <f t="shared" ref="B11:O11" si="0">B10</f>
        <v>Simplicity of manufacture</v>
      </c>
      <c r="C11" s="28" t="str">
        <f t="shared" si="0"/>
        <v>Durability</v>
      </c>
      <c r="D11" s="40" t="str">
        <f t="shared" si="0"/>
        <v>Security</v>
      </c>
      <c r="E11" s="28" t="str">
        <f t="shared" si="0"/>
        <v>Replaceability</v>
      </c>
      <c r="F11" s="40" t="str">
        <f t="shared" si="0"/>
        <v>Maintanability</v>
      </c>
      <c r="G11" s="28" t="str">
        <f t="shared" si="0"/>
        <v>Simplicity of use</v>
      </c>
      <c r="H11" s="40" t="str">
        <f t="shared" si="0"/>
        <v>Cost</v>
      </c>
      <c r="I11" s="28" t="str">
        <f t="shared" si="0"/>
        <v>Ease of programming</v>
      </c>
      <c r="J11" s="40">
        <f t="shared" si="0"/>
        <v>0</v>
      </c>
      <c r="K11" s="29">
        <f t="shared" si="0"/>
        <v>0</v>
      </c>
      <c r="L11" s="33">
        <f t="shared" si="0"/>
        <v>0</v>
      </c>
      <c r="M11" s="28" t="str">
        <f t="shared" si="0"/>
        <v>RAW SCORE</v>
      </c>
      <c r="N11" s="39" t="str">
        <f t="shared" si="0"/>
        <v>WEIGHTED SCORE</v>
      </c>
      <c r="O11" s="29" t="str">
        <f t="shared" si="0"/>
        <v>RANK</v>
      </c>
    </row>
    <row r="12" spans="1:15" ht="16" thickTop="1" x14ac:dyDescent="0.2">
      <c r="A12" s="45" t="s">
        <v>73</v>
      </c>
      <c r="B12" s="43">
        <v>7.75</v>
      </c>
      <c r="C12" s="15">
        <v>9</v>
      </c>
      <c r="D12" s="14">
        <v>4</v>
      </c>
      <c r="E12" s="15"/>
      <c r="F12" s="14"/>
      <c r="G12" s="15"/>
      <c r="H12" s="14"/>
      <c r="I12" s="15"/>
      <c r="J12" s="14"/>
      <c r="K12" s="16"/>
      <c r="L12" s="15"/>
      <c r="M12" s="15">
        <f>SUM(B12:L12)</f>
        <v>20.75</v>
      </c>
      <c r="N12" s="36">
        <f>SUMPRODUCT((B12:L12)*($B$9:$L$9))</f>
        <v>19.45</v>
      </c>
      <c r="O12" s="16"/>
    </row>
    <row r="13" spans="1:15" x14ac:dyDescent="0.2">
      <c r="A13" s="46" t="s">
        <v>74</v>
      </c>
      <c r="B13" s="44">
        <v>9</v>
      </c>
      <c r="C13" s="18">
        <v>9.75</v>
      </c>
      <c r="D13" s="17">
        <v>10</v>
      </c>
      <c r="E13" s="18"/>
      <c r="F13" s="17"/>
      <c r="G13" s="18"/>
      <c r="H13" s="17"/>
      <c r="I13" s="18"/>
      <c r="J13" s="17"/>
      <c r="K13" s="19"/>
      <c r="L13" s="18"/>
      <c r="M13" s="18">
        <f t="shared" ref="M13:M17" si="1">SUM(B13:L13)</f>
        <v>28.75</v>
      </c>
      <c r="N13" s="37">
        <f t="shared" ref="N13:N17" si="2">SUMPRODUCT((B13:L13)*($B$9:$L$9))</f>
        <v>26.774999999999999</v>
      </c>
      <c r="O13" s="19"/>
    </row>
    <row r="14" spans="1:15" x14ac:dyDescent="0.2">
      <c r="A14" s="46" t="s">
        <v>77</v>
      </c>
      <c r="B14" s="44">
        <v>10</v>
      </c>
      <c r="C14" s="18">
        <v>9</v>
      </c>
      <c r="D14" s="17">
        <v>7.875</v>
      </c>
      <c r="E14" s="18"/>
      <c r="F14" s="17"/>
      <c r="G14" s="18"/>
      <c r="H14" s="17"/>
      <c r="I14" s="18"/>
      <c r="J14" s="17"/>
      <c r="K14" s="19"/>
      <c r="L14" s="18"/>
      <c r="M14" s="18">
        <f t="shared" si="1"/>
        <v>26.875</v>
      </c>
      <c r="N14" s="37">
        <f t="shared" si="2"/>
        <v>25.1875</v>
      </c>
      <c r="O14" s="19"/>
    </row>
    <row r="15" spans="1:15" x14ac:dyDescent="0.2">
      <c r="A15" s="77" t="s">
        <v>76</v>
      </c>
      <c r="B15" s="78">
        <v>6.625</v>
      </c>
      <c r="C15" s="79">
        <v>8.5</v>
      </c>
      <c r="D15" s="80">
        <v>10</v>
      </c>
      <c r="E15" s="79"/>
      <c r="F15" s="80"/>
      <c r="G15" s="79"/>
      <c r="H15" s="80"/>
      <c r="I15" s="79"/>
      <c r="J15" s="80"/>
      <c r="K15" s="81"/>
      <c r="L15" s="79"/>
      <c r="M15" s="79"/>
      <c r="N15" s="82"/>
      <c r="O15" s="81"/>
    </row>
    <row r="16" spans="1:15" x14ac:dyDescent="0.2">
      <c r="A16" s="77" t="s">
        <v>75</v>
      </c>
      <c r="B16" s="78">
        <v>8.75</v>
      </c>
      <c r="C16" s="79">
        <v>9.375</v>
      </c>
      <c r="D16" s="80">
        <v>9.25</v>
      </c>
      <c r="E16" s="79">
        <v>10</v>
      </c>
      <c r="F16" s="80"/>
      <c r="G16" s="79"/>
      <c r="H16" s="80"/>
      <c r="I16" s="79"/>
      <c r="J16" s="80"/>
      <c r="K16" s="81"/>
      <c r="L16" s="79"/>
      <c r="M16" s="79"/>
      <c r="N16" s="82"/>
      <c r="O16" s="81"/>
    </row>
    <row r="17" spans="1:15" ht="16" thickBot="1" x14ac:dyDescent="0.25">
      <c r="C17" s="21"/>
      <c r="D17" s="20"/>
      <c r="E17" s="21"/>
      <c r="F17" s="20"/>
      <c r="G17" s="21"/>
      <c r="H17" s="20"/>
      <c r="I17" s="21"/>
      <c r="J17" s="20"/>
      <c r="K17" s="22"/>
      <c r="L17" s="21"/>
      <c r="M17" s="21">
        <f>SUM(C17:L17)</f>
        <v>0</v>
      </c>
      <c r="N17" s="38" t="e">
        <f>SUMPRODUCT((C17:L17)*($B$9:$L$9))</f>
        <v>#N/A</v>
      </c>
      <c r="O17" s="22"/>
    </row>
    <row r="18" spans="1:15" ht="16" thickTop="1" x14ac:dyDescent="0.2"/>
    <row r="19" spans="1:15" x14ac:dyDescent="0.2">
      <c r="A19" s="6" t="s">
        <v>15</v>
      </c>
      <c r="O19" s="13" t="s">
        <v>36</v>
      </c>
    </row>
  </sheetData>
  <autoFilter ref="A11:O11" xr:uid="{00000000-0009-0000-0000-000004000000}"/>
  <mergeCells count="8">
    <mergeCell ref="B8:K8"/>
    <mergeCell ref="A1:O1"/>
    <mergeCell ref="B5:O6"/>
    <mergeCell ref="A5:A6"/>
    <mergeCell ref="K3:M3"/>
    <mergeCell ref="N3:O3"/>
    <mergeCell ref="M8:O8"/>
    <mergeCell ref="B3:I3"/>
  </mergeCells>
  <hyperlinks>
    <hyperlink ref="A19" r:id="rId1" xr:uid="{00000000-0004-0000-0400-000000000000}"/>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Instructions</vt:lpstr>
      <vt:lpstr>Criteria Selection</vt:lpstr>
      <vt:lpstr>Transpose Criteria</vt:lpstr>
      <vt:lpstr>Decision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2019-10-11T20:47:21Z</dcterms:modified>
</cp:coreProperties>
</file>