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F1C0A60-B015-44D3-A73D-11CBBB38E3C7}" xr6:coauthVersionLast="47" xr6:coauthVersionMax="47" xr10:uidLastSave="{00000000-0000-0000-0000-000000000000}"/>
  <bookViews>
    <workbookView xWindow="-110" yWindow="-110" windowWidth="19420" windowHeight="10300" firstSheet="1" activeTab="4" xr2:uid="{00000000-000D-0000-FFFF-FFFF00000000}"/>
  </bookViews>
  <sheets>
    <sheet name="Main" sheetId="1" state="hidden" r:id="rId1"/>
    <sheet name="Cadence Clients" sheetId="2" r:id="rId2"/>
    <sheet name="New Patients Table" sheetId="10" r:id="rId3"/>
    <sheet name="Pivot Table" sheetId="11" state="hidden" r:id="rId4"/>
    <sheet name="Dashboard" sheetId="12" r:id="rId5"/>
    <sheet name="August 2023" sheetId="3" state="hidden" r:id="rId6"/>
    <sheet name="September 2023" sheetId="4" state="hidden" r:id="rId7"/>
    <sheet name="October 2023" sheetId="5" state="hidden" r:id="rId8"/>
    <sheet name="November 2023" sheetId="6" state="hidden" r:id="rId9"/>
    <sheet name="December 2023" sheetId="7" state="hidden" r:id="rId10"/>
    <sheet name="January 2024" sheetId="8" state="hidden" r:id="rId11"/>
    <sheet name="February 2024" sheetId="9" state="hidden" r:id="rId12"/>
  </sheets>
  <definedNames>
    <definedName name="_xlnm._FilterDatabase" localSheetId="0" hidden="1">Main!$A$1:$D$149</definedName>
  </definedNames>
  <calcPr calcId="181029"/>
  <pivotCaches>
    <pivotCache cacheId="33" r:id="rId13"/>
  </pivotCaches>
  <extLst>
    <ext uri="GoogleSheetsCustomDataVersion2">
      <go:sheetsCustomData xmlns:go="http://customooxmlschemas.google.com/" r:id="rId14" roundtripDataChecksum="NgAh9hi+EZUcv685NWdkW26i+mTGbUQbR3Or44245JY=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7" i="2"/>
  <c r="D18" i="2"/>
  <c r="D19" i="2"/>
  <c r="D20" i="2"/>
  <c r="D21" i="2"/>
  <c r="D22" i="2"/>
  <c r="D23" i="2"/>
  <c r="D24" i="2"/>
  <c r="D25" i="2"/>
  <c r="D26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6" i="2"/>
  <c r="D128" i="2"/>
  <c r="D129" i="2"/>
  <c r="D130" i="2"/>
  <c r="D131" i="2"/>
  <c r="D132" i="2"/>
  <c r="D133" i="2"/>
  <c r="D2" i="2"/>
  <c r="B34" i="10"/>
  <c r="E33" i="10" s="1"/>
  <c r="K13" i="2"/>
  <c r="F16" i="10"/>
  <c r="F3" i="10"/>
  <c r="E29" i="10"/>
  <c r="E24" i="10"/>
  <c r="E20" i="10"/>
  <c r="E16" i="10"/>
  <c r="E11" i="10"/>
  <c r="E7" i="10"/>
  <c r="C29" i="10"/>
  <c r="C24" i="10"/>
  <c r="C20" i="10"/>
  <c r="C16" i="10"/>
  <c r="C11" i="10"/>
  <c r="C7" i="10"/>
  <c r="N33" i="2"/>
  <c r="L33" i="2"/>
  <c r="K32" i="2"/>
  <c r="K31" i="2"/>
  <c r="K30" i="2"/>
  <c r="K29" i="2"/>
  <c r="K28" i="2"/>
  <c r="K27" i="2"/>
  <c r="K26" i="2"/>
  <c r="K25" i="2"/>
  <c r="K24" i="2"/>
  <c r="K23" i="2"/>
  <c r="K21" i="2"/>
  <c r="K20" i="2"/>
  <c r="N16" i="2"/>
  <c r="L16" i="2"/>
  <c r="K15" i="2"/>
  <c r="K14" i="2"/>
  <c r="K12" i="2"/>
  <c r="K9" i="2"/>
  <c r="N7" i="2" s="1"/>
  <c r="K8" i="2"/>
  <c r="K7" i="2"/>
  <c r="K6" i="2"/>
  <c r="K5" i="2"/>
  <c r="K4" i="2"/>
  <c r="K3" i="2"/>
  <c r="L7" i="2" l="1"/>
  <c r="N24" i="2"/>
  <c r="N20" i="2"/>
  <c r="C33" i="10"/>
  <c r="N29" i="2"/>
  <c r="L24" i="2"/>
  <c r="N11" i="2"/>
  <c r="O3" i="2" s="1"/>
  <c r="L20" i="2"/>
  <c r="L29" i="2"/>
  <c r="L11" i="2"/>
  <c r="O1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100-000002000000}">
      <text>
        <r>
          <rPr>
            <sz val="11"/>
            <color rgb="FF000000"/>
            <rFont val="Arial"/>
            <scheme val="minor"/>
          </rPr>
          <t>======
ID#AAABGPmEFuU
Admin    (2024-02-12 18:01:57)
excluding clients with no appointments set</t>
        </r>
      </text>
    </comment>
    <comment ref="K23" authorId="0" shapeId="0" xr:uid="{00000000-0006-0000-0100-000001000000}">
      <text>
        <r>
          <rPr>
            <sz val="11"/>
            <color rgb="FF000000"/>
            <rFont val="Arial"/>
            <scheme val="minor"/>
          </rPr>
          <t>======
ID#AAABG7Zq0Zk
Cadence Physiotherapy    (2024-02-20 05:35:45)
@soledsoleic.va@gmail.com just checking are these our updated numbers?
_Assigned to soledsoleic.va@gmail.com_
------
ID#AAABG9AGxlE
Cadence Physiotherapy    (2024-02-20 16:27:38)
Yes, I updated this on Friday
------
ID#AAABHIhbkrU
Cadence Physiotherapy    (2024-02-22 17:15:58)
@soledsoleic.va@gmail.com I don't think this number is correct still because I think I only had 3 new assessments that week.
------
ID#AAABHKCGWDw
Cadence Physiotherapy    (2024-02-23 15:56:03)
@brennanchanphysio@gmail.com ah, I didn't split the weeks from December 25-January 1 that's why. I already split them and added the WW0101.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bbQvNE+riyxrZAvZWUVk/MCVsM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BC3CE4D3-44DF-4FD4-8DB2-4B29365F42B6}">
      <text>
        <r>
          <rPr>
            <sz val="11"/>
            <color rgb="FF000000"/>
            <rFont val="Arial"/>
            <scheme val="minor"/>
          </rPr>
          <t>======
ID#AAABGPmEFuU
Admin    (2024-02-12 18:01:57)
excluding clients with no appointments set</t>
        </r>
      </text>
    </comment>
    <comment ref="B23" authorId="0" shapeId="0" xr:uid="{E62B0FF0-CDA7-420C-B939-515C14A13487}">
      <text>
        <r>
          <rPr>
            <sz val="11"/>
            <color rgb="FF000000"/>
            <rFont val="Arial"/>
            <scheme val="minor"/>
          </rPr>
          <t>======
ID#AAABG7Zq0Zk
Cadence Physiotherapy    (2024-02-20 05:35:45)
@soledsoleic.va@gmail.com just checking are these our updated numbers?
_Assigned to soledsoleic.va@gmail.com_
------
ID#AAABG9AGxlE
Cadence Physiotherapy    (2024-02-20 16:27:38)
Yes, I updated this on Friday
------
ID#AAABHIhbkrU
Cadence Physiotherapy    (2024-02-22 17:15:58)
@soledsoleic.va@gmail.com I don't think this number is correct still because I think I only had 3 new assessments that week.
------
ID#AAABHKCGWDw
Cadence Physiotherapy    (2024-02-23 15:56:03)
@brennanchanphysio@gmail.com ah, I didn't split the weeks from December 25-January 1 that's why. I already split them and added the WW0101.</t>
        </r>
      </text>
    </comment>
  </commentList>
</comments>
</file>

<file path=xl/sharedStrings.xml><?xml version="1.0" encoding="utf-8"?>
<sst xmlns="http://schemas.openxmlformats.org/spreadsheetml/2006/main" count="1485" uniqueCount="401">
  <si>
    <t>Patient Number</t>
  </si>
  <si>
    <t>Full Name</t>
  </si>
  <si>
    <t>First Visit Date</t>
  </si>
  <si>
    <t>Referral Source</t>
  </si>
  <si>
    <t>140</t>
  </si>
  <si>
    <t>Chris Akehurst</t>
  </si>
  <si>
    <t>Physician / Specialist</t>
  </si>
  <si>
    <t>12</t>
  </si>
  <si>
    <t>Timothee Peignier</t>
  </si>
  <si>
    <t>54</t>
  </si>
  <si>
    <t>Ali Al-ethawy</t>
  </si>
  <si>
    <t>Friend</t>
  </si>
  <si>
    <t>51</t>
  </si>
  <si>
    <t>Helena Ayas</t>
  </si>
  <si>
    <t>90</t>
  </si>
  <si>
    <t>Alynne Almeida</t>
  </si>
  <si>
    <t>Web Search</t>
  </si>
  <si>
    <t>15</t>
  </si>
  <si>
    <t>Abby Aldana</t>
  </si>
  <si>
    <t>60</t>
  </si>
  <si>
    <t>Tina Ko</t>
  </si>
  <si>
    <t>120</t>
  </si>
  <si>
    <t>Benjamin Moreau</t>
  </si>
  <si>
    <t>25</t>
  </si>
  <si>
    <t>Mary Meltzer</t>
  </si>
  <si>
    <t>Brennan</t>
  </si>
  <si>
    <t>50</t>
  </si>
  <si>
    <t>Deidre Ayas</t>
  </si>
  <si>
    <t>Other</t>
  </si>
  <si>
    <t>52</t>
  </si>
  <si>
    <t>Samantha Boucher</t>
  </si>
  <si>
    <t>68</t>
  </si>
  <si>
    <t>Victoria Buswell</t>
  </si>
  <si>
    <t>57</t>
  </si>
  <si>
    <t>Victor Raymond Mathay</t>
  </si>
  <si>
    <t>26</t>
  </si>
  <si>
    <t>Sarah Meltzer</t>
  </si>
  <si>
    <t>3</t>
  </si>
  <si>
    <t>Fabio Bertoni</t>
  </si>
  <si>
    <t>55</t>
  </si>
  <si>
    <t>Naoko Fujimaki</t>
  </si>
  <si>
    <t>17</t>
  </si>
  <si>
    <t>Connor Andrews</t>
  </si>
  <si>
    <t>56</t>
  </si>
  <si>
    <t>Marina Wallin</t>
  </si>
  <si>
    <t>Existing client</t>
  </si>
  <si>
    <t>6</t>
  </si>
  <si>
    <t>Ravi Torboon</t>
  </si>
  <si>
    <t>11</t>
  </si>
  <si>
    <t>Seth Armitage</t>
  </si>
  <si>
    <t>75</t>
  </si>
  <si>
    <t>Jasmine Jolin</t>
  </si>
  <si>
    <t>148</t>
  </si>
  <si>
    <t>Scott Cardwell</t>
  </si>
  <si>
    <t>72</t>
  </si>
  <si>
    <t>Merve Ceyhun</t>
  </si>
  <si>
    <t>1</t>
  </si>
  <si>
    <t>Brennan Chan</t>
  </si>
  <si>
    <t>73</t>
  </si>
  <si>
    <t>Kirsty Munro</t>
  </si>
  <si>
    <t>61</t>
  </si>
  <si>
    <t>Justin Chan</t>
  </si>
  <si>
    <t>49</t>
  </si>
  <si>
    <t>Joseph Stacy</t>
  </si>
  <si>
    <t>125</t>
  </si>
  <si>
    <t>Helene Day Fraser</t>
  </si>
  <si>
    <t>77</t>
  </si>
  <si>
    <t>Mary Toth</t>
  </si>
  <si>
    <t>Fairview neighbour Facebook group</t>
  </si>
  <si>
    <t>34</t>
  </si>
  <si>
    <t>Nikita Menon</t>
  </si>
  <si>
    <t>Online Ad</t>
  </si>
  <si>
    <t>79</t>
  </si>
  <si>
    <t>Melanie Ross</t>
  </si>
  <si>
    <t>93</t>
  </si>
  <si>
    <t>Clark D'cunha</t>
  </si>
  <si>
    <t>Brennan emailed me</t>
  </si>
  <si>
    <t>112</t>
  </si>
  <si>
    <t>Amber Wilkins</t>
  </si>
  <si>
    <t>65</t>
  </si>
  <si>
    <t>Marilia Chinem Kameya</t>
  </si>
  <si>
    <t>24</t>
  </si>
  <si>
    <t>Test Client</t>
  </si>
  <si>
    <t>76</t>
  </si>
  <si>
    <t>Alice Hsiang</t>
  </si>
  <si>
    <t>74</t>
  </si>
  <si>
    <t>Sydney Cormack</t>
  </si>
  <si>
    <t>153</t>
  </si>
  <si>
    <t>Wei Ren</t>
  </si>
  <si>
    <t>94</t>
  </si>
  <si>
    <t>Colin Sharp</t>
  </si>
  <si>
    <t>You!</t>
  </si>
  <si>
    <t>123</t>
  </si>
  <si>
    <t>Daniel Fong</t>
  </si>
  <si>
    <t>47</t>
  </si>
  <si>
    <t>Stella Delos Cielos</t>
  </si>
  <si>
    <t>7</t>
  </si>
  <si>
    <t>23</t>
  </si>
  <si>
    <t>Kevin Dodd</t>
  </si>
  <si>
    <t>82</t>
  </si>
  <si>
    <t>Emily Chen</t>
  </si>
  <si>
    <t>122</t>
  </si>
  <si>
    <t>Vivian Li</t>
  </si>
  <si>
    <t>115</t>
  </si>
  <si>
    <t>Joanna Marier</t>
  </si>
  <si>
    <t>33</t>
  </si>
  <si>
    <t>Xin Cheah</t>
  </si>
  <si>
    <t>80</t>
  </si>
  <si>
    <t>Oded Reuben</t>
  </si>
  <si>
    <t>13</t>
  </si>
  <si>
    <t>Maria Bertoni</t>
  </si>
  <si>
    <t>35</t>
  </si>
  <si>
    <t>Asuka Yoshioka</t>
  </si>
  <si>
    <t>38</t>
  </si>
  <si>
    <t>Jennifer Lau</t>
  </si>
  <si>
    <t>152</t>
  </si>
  <si>
    <t>Oleksandr Gajdamaschko</t>
  </si>
  <si>
    <t>62</t>
  </si>
  <si>
    <t>Maxime Barbier</t>
  </si>
  <si>
    <t>156</t>
  </si>
  <si>
    <t>Sophie Gaur</t>
  </si>
  <si>
    <t>84</t>
  </si>
  <si>
    <t>Charles Nyembo</t>
  </si>
  <si>
    <t>97</t>
  </si>
  <si>
    <t>Brent Granby</t>
  </si>
  <si>
    <t>2</t>
  </si>
  <si>
    <t>Jessica Kuo</t>
  </si>
  <si>
    <t>88</t>
  </si>
  <si>
    <t>Thalya Anzheta</t>
  </si>
  <si>
    <t>VGH Employee Discount Page</t>
  </si>
  <si>
    <t>102</t>
  </si>
  <si>
    <t>Kinu Holmes</t>
  </si>
  <si>
    <t>89</t>
  </si>
  <si>
    <t>Winnie Wu</t>
  </si>
  <si>
    <t>53</t>
  </si>
  <si>
    <t>Dan O'Leary</t>
  </si>
  <si>
    <t>18</t>
  </si>
  <si>
    <t>Ewan Bentley-Williams</t>
  </si>
  <si>
    <t>99</t>
  </si>
  <si>
    <t>Joyce Yip</t>
  </si>
  <si>
    <t>78</t>
  </si>
  <si>
    <t>Alex Coppens</t>
  </si>
  <si>
    <t>141</t>
  </si>
  <si>
    <t>Stephanie Hsu</t>
  </si>
  <si>
    <t>32</t>
  </si>
  <si>
    <t>86</t>
  </si>
  <si>
    <t>Christopher Eng</t>
  </si>
  <si>
    <t>128</t>
  </si>
  <si>
    <t>Vincent Muller</t>
  </si>
  <si>
    <t>135</t>
  </si>
  <si>
    <t>Kapil Judge</t>
  </si>
  <si>
    <t>5</t>
  </si>
  <si>
    <t>Jill Green</t>
  </si>
  <si>
    <t>116</t>
  </si>
  <si>
    <t>Taryn Scarff</t>
  </si>
  <si>
    <t>114</t>
  </si>
  <si>
    <t>Robb King</t>
  </si>
  <si>
    <t>106</t>
  </si>
  <si>
    <t>Jeffrey Chan</t>
  </si>
  <si>
    <t>9</t>
  </si>
  <si>
    <t>Steven Hilton</t>
  </si>
  <si>
    <t>22</t>
  </si>
  <si>
    <t>Derek Fung</t>
  </si>
  <si>
    <t>20</t>
  </si>
  <si>
    <t>Lynne Karim</t>
  </si>
  <si>
    <t>107</t>
  </si>
  <si>
    <t>Eva Perjes</t>
  </si>
  <si>
    <t>109</t>
  </si>
  <si>
    <t>Christine O'Rourke</t>
  </si>
  <si>
    <t>42</t>
  </si>
  <si>
    <t>Florian Kuchenbauer</t>
  </si>
  <si>
    <t>64</t>
  </si>
  <si>
    <t>Geraldo Barbosa Landre</t>
  </si>
  <si>
    <t>14</t>
  </si>
  <si>
    <t>Ali Syed Khan</t>
  </si>
  <si>
    <t>Previous clinic</t>
  </si>
  <si>
    <t>104</t>
  </si>
  <si>
    <t>Shirley Chan</t>
  </si>
  <si>
    <t>111</t>
  </si>
  <si>
    <t>Grace Liu</t>
  </si>
  <si>
    <t>10</t>
  </si>
  <si>
    <t>James Palmer</t>
  </si>
  <si>
    <t>21</t>
  </si>
  <si>
    <t>Julia Nakamura</t>
  </si>
  <si>
    <t>44</t>
  </si>
  <si>
    <t>Loretta Bouchard</t>
  </si>
  <si>
    <t>71</t>
  </si>
  <si>
    <t>Alexa MacLatchy</t>
  </si>
  <si>
    <t>30</t>
  </si>
  <si>
    <t>Michael Mah</t>
  </si>
  <si>
    <t>126</t>
  </si>
  <si>
    <t>Harriet Smart</t>
  </si>
  <si>
    <t>43</t>
  </si>
  <si>
    <t>Tristan Mascarenhas</t>
  </si>
  <si>
    <t>Owner</t>
  </si>
  <si>
    <t>59</t>
  </si>
  <si>
    <t>Brandon Wong</t>
  </si>
  <si>
    <t>58</t>
  </si>
  <si>
    <t>Karizma Mawjee</t>
  </si>
  <si>
    <t>131</t>
  </si>
  <si>
    <t>Benzo McGee</t>
  </si>
  <si>
    <t>83</t>
  </si>
  <si>
    <t>Meganne Galang</t>
  </si>
  <si>
    <t>8</t>
  </si>
  <si>
    <t>Dan Burnham</t>
  </si>
  <si>
    <t>31</t>
  </si>
  <si>
    <t>Yvonne Kost</t>
  </si>
  <si>
    <t>40</t>
  </si>
  <si>
    <t>Willemijntje Francke</t>
  </si>
  <si>
    <t>136</t>
  </si>
  <si>
    <t>hao Xu</t>
  </si>
  <si>
    <t>David Glass</t>
  </si>
  <si>
    <t>138</t>
  </si>
  <si>
    <t>Sachiko Yoshioka</t>
  </si>
  <si>
    <t>139</t>
  </si>
  <si>
    <t>Kristina Apcev</t>
  </si>
  <si>
    <t>Patient of Brennan's</t>
  </si>
  <si>
    <t>85</t>
  </si>
  <si>
    <t>David Grimmett</t>
  </si>
  <si>
    <t>4</t>
  </si>
  <si>
    <t>Tanya Loretto</t>
  </si>
  <si>
    <t>103</t>
  </si>
  <si>
    <t>Kuljeet Sidhu</t>
  </si>
  <si>
    <t>129</t>
  </si>
  <si>
    <t>Dallas Nemec</t>
  </si>
  <si>
    <t>87</t>
  </si>
  <si>
    <t>Jana Gilles</t>
  </si>
  <si>
    <t>66</t>
  </si>
  <si>
    <t>Mohammed Al-Ethawy</t>
  </si>
  <si>
    <t>100</t>
  </si>
  <si>
    <t>Louise St. Pierre</t>
  </si>
  <si>
    <t>101</t>
  </si>
  <si>
    <t>Stanley Mishkin</t>
  </si>
  <si>
    <t>39</t>
  </si>
  <si>
    <t>Nataliya Gajdamaschko</t>
  </si>
  <si>
    <t>142</t>
  </si>
  <si>
    <t>Jordan Wilson</t>
  </si>
  <si>
    <t>41</t>
  </si>
  <si>
    <t>Peter Loretto</t>
  </si>
  <si>
    <t>46</t>
  </si>
  <si>
    <t>Vicky Harris</t>
  </si>
  <si>
    <t>48</t>
  </si>
  <si>
    <t>Cadence Physiotherapy &amp; Rehab</t>
  </si>
  <si>
    <t>154</t>
  </si>
  <si>
    <t>Heather Poland</t>
  </si>
  <si>
    <t>127</t>
  </si>
  <si>
    <t>Jairo Quintero</t>
  </si>
  <si>
    <t>143</t>
  </si>
  <si>
    <t>Carlene Field</t>
  </si>
  <si>
    <t>Brennan commenting on fb running group</t>
  </si>
  <si>
    <t>110</t>
  </si>
  <si>
    <t>Lynn Wilson</t>
  </si>
  <si>
    <t>Son</t>
  </si>
  <si>
    <t>96</t>
  </si>
  <si>
    <t>Eric Bulmash</t>
  </si>
  <si>
    <t>16</t>
  </si>
  <si>
    <t>Anastasia Rolland</t>
  </si>
  <si>
    <t>36</t>
  </si>
  <si>
    <t>Marian Sunglao</t>
  </si>
  <si>
    <t>92</t>
  </si>
  <si>
    <t>Chloë Fraser</t>
  </si>
  <si>
    <t>132</t>
  </si>
  <si>
    <t>Melanie Cheshire</t>
  </si>
  <si>
    <t>28</t>
  </si>
  <si>
    <t>Tabinda Shah</t>
  </si>
  <si>
    <t>117</t>
  </si>
  <si>
    <t>Leslie Myle Lam</t>
  </si>
  <si>
    <t>118</t>
  </si>
  <si>
    <t>Jasmine Chen</t>
  </si>
  <si>
    <t>113</t>
  </si>
  <si>
    <t>Sadna Singh</t>
  </si>
  <si>
    <t>134</t>
  </si>
  <si>
    <t>I know Brennan from another clinic</t>
  </si>
  <si>
    <t>150</t>
  </si>
  <si>
    <t>Kimberly Parker</t>
  </si>
  <si>
    <t>63</t>
  </si>
  <si>
    <t>Lap Chan</t>
  </si>
  <si>
    <t>121</t>
  </si>
  <si>
    <t>Ferdinand Lagadi</t>
  </si>
  <si>
    <t>Google</t>
  </si>
  <si>
    <t>69</t>
  </si>
  <si>
    <t>James Hendry</t>
  </si>
  <si>
    <t>91</t>
  </si>
  <si>
    <t>Kuan-Ling Lin</t>
  </si>
  <si>
    <t>Rehub Therapist</t>
  </si>
  <si>
    <t>95</t>
  </si>
  <si>
    <t>Laura McMunn</t>
  </si>
  <si>
    <t>Facebook Group</t>
  </si>
  <si>
    <t>81</t>
  </si>
  <si>
    <t>Sonia Tan</t>
  </si>
  <si>
    <t>67</t>
  </si>
  <si>
    <t>Melvin Lau</t>
  </si>
  <si>
    <t>144</t>
  </si>
  <si>
    <t>Arlene Palas</t>
  </si>
  <si>
    <t>145</t>
  </si>
  <si>
    <t>Catherine Wu</t>
  </si>
  <si>
    <t>146</t>
  </si>
  <si>
    <t>Jungeun Song</t>
  </si>
  <si>
    <t>151</t>
  </si>
  <si>
    <t>Linda Chan</t>
  </si>
  <si>
    <t>Courtney Chan</t>
  </si>
  <si>
    <t>70</t>
  </si>
  <si>
    <t>Kathleen Ross</t>
  </si>
  <si>
    <t>133</t>
  </si>
  <si>
    <t>Elizabeth de Beer</t>
  </si>
  <si>
    <t>119</t>
  </si>
  <si>
    <t>Dong Han</t>
  </si>
  <si>
    <t>155</t>
  </si>
  <si>
    <t>Sarah Wun</t>
  </si>
  <si>
    <t>137</t>
  </si>
  <si>
    <t>Scott Weston</t>
  </si>
  <si>
    <t>Patient of Brennan from Synergy</t>
  </si>
  <si>
    <t>157</t>
  </si>
  <si>
    <t>Shuguang Xu</t>
  </si>
  <si>
    <t>108</t>
  </si>
  <si>
    <t>James Nattall</t>
  </si>
  <si>
    <t>Brennan was my physiotherapist at previous location</t>
  </si>
  <si>
    <t>45</t>
  </si>
  <si>
    <t>Renée Lukacs</t>
  </si>
  <si>
    <t>147</t>
  </si>
  <si>
    <t>Dan Rankin</t>
  </si>
  <si>
    <t>New Client</t>
  </si>
  <si>
    <t>Number of New Patients</t>
  </si>
  <si>
    <t>No</t>
  </si>
  <si>
    <t>Work Week</t>
  </si>
  <si>
    <t>Weekly Count</t>
  </si>
  <si>
    <t>Monthly Average</t>
  </si>
  <si>
    <t>Month Work</t>
  </si>
  <si>
    <t>Monthly Count</t>
  </si>
  <si>
    <t>3 Month Average</t>
  </si>
  <si>
    <t>WW073123</t>
  </si>
  <si>
    <t>WW081423</t>
  </si>
  <si>
    <t>WW082123</t>
  </si>
  <si>
    <t>WW082823</t>
  </si>
  <si>
    <t>WW090423</t>
  </si>
  <si>
    <t>WW091123</t>
  </si>
  <si>
    <t>WW091823</t>
  </si>
  <si>
    <t>WW092523</t>
  </si>
  <si>
    <t>WW100223</t>
  </si>
  <si>
    <t>WW100923</t>
  </si>
  <si>
    <t>no</t>
  </si>
  <si>
    <t>WW101623</t>
  </si>
  <si>
    <t>WW102323</t>
  </si>
  <si>
    <t>WW103023</t>
  </si>
  <si>
    <t>Wednesday, August 30, 2023</t>
  </si>
  <si>
    <t>WW110623</t>
  </si>
  <si>
    <t>WW111323</t>
  </si>
  <si>
    <t>WW112023</t>
  </si>
  <si>
    <t>WW112723</t>
  </si>
  <si>
    <t>Yes</t>
  </si>
  <si>
    <t>WW120423</t>
  </si>
  <si>
    <t>WW121123</t>
  </si>
  <si>
    <t>WW121823</t>
  </si>
  <si>
    <t>WW122523</t>
  </si>
  <si>
    <t>WW010124</t>
  </si>
  <si>
    <t>WW010824</t>
  </si>
  <si>
    <t>WW011524</t>
  </si>
  <si>
    <t>Wednesday, September 6, 2023</t>
  </si>
  <si>
    <t>WW012224</t>
  </si>
  <si>
    <t>WW012924</t>
  </si>
  <si>
    <t>WW020524</t>
  </si>
  <si>
    <t>WW021224</t>
  </si>
  <si>
    <t>WW021924</t>
  </si>
  <si>
    <t>WW022624</t>
  </si>
  <si>
    <t>WW030424</t>
  </si>
  <si>
    <t>WW031124</t>
  </si>
  <si>
    <t>yes</t>
  </si>
  <si>
    <t>WW031824</t>
  </si>
  <si>
    <t>WW032524</t>
  </si>
  <si>
    <t>NA</t>
  </si>
  <si>
    <t>Tuesday, January 23, 2024</t>
  </si>
  <si>
    <t>Monday, February 12, 2024</t>
  </si>
  <si>
    <t>Tuesday, February 13, 2024</t>
  </si>
  <si>
    <t>Thursday, February 15, 2024</t>
  </si>
  <si>
    <t>Rebecca Wu</t>
  </si>
  <si>
    <t>RMT</t>
  </si>
  <si>
    <t>Wednesday, February 21, 2024</t>
  </si>
  <si>
    <t>Tami Ogura</t>
  </si>
  <si>
    <t>Rehub RMT</t>
  </si>
  <si>
    <t>Derek Chappell</t>
  </si>
  <si>
    <t>Kirk Gummow</t>
  </si>
  <si>
    <t>Breshell Murray</t>
  </si>
  <si>
    <t>Daniel Yen-Chiu</t>
  </si>
  <si>
    <t>Tajinder Lanji</t>
  </si>
  <si>
    <t>No show</t>
  </si>
  <si>
    <t>No appointment</t>
  </si>
  <si>
    <t>Row Labels</t>
  </si>
  <si>
    <t>Grand Total</t>
  </si>
  <si>
    <t>Days</t>
  </si>
  <si>
    <t>Monday</t>
  </si>
  <si>
    <t>Tuesday</t>
  </si>
  <si>
    <t>Thursday</t>
  </si>
  <si>
    <t>Wednesday</t>
  </si>
  <si>
    <t>Friday</t>
  </si>
  <si>
    <t>Count of Days</t>
  </si>
  <si>
    <t>Count of Referral Source</t>
  </si>
  <si>
    <t>(Multiple Items)</t>
  </si>
  <si>
    <t>By a Friend/Relative</t>
  </si>
  <si>
    <t>Online (Site, Google, etc)</t>
  </si>
  <si>
    <t>Health Professional</t>
  </si>
  <si>
    <t>CADENCE CLIENTS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</si>
</sst>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mmm\-d"/>
  </numFmts>
  <fonts count="11">
    <font>
      <sz val="11"/>
      <color rgb="FF000000"/>
      <name val="Arial"/>
      <scheme val="minor"/>
    </font>
    <font>
      <b/>
      <sz val="11"/>
      <color theme="1"/>
      <name val="Arial"/>
    </font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9"/>
      <color rgb="FF000000"/>
      <name val="&quot;Google Sans Mono&quot;"/>
    </font>
    <font>
      <sz val="11"/>
      <color theme="1"/>
      <name val="Arial"/>
      <scheme val="minor"/>
    </font>
    <font>
      <sz val="11"/>
      <color theme="1"/>
      <name val="Arial"/>
      <family val="2"/>
    </font>
    <font>
      <sz val="11"/>
      <color rgb="FF000000"/>
      <name val="Arial"/>
      <family val="2"/>
      <scheme val="minor"/>
    </font>
    <font>
      <b/>
      <sz val="11"/>
      <color theme="1"/>
      <name val="Arial"/>
      <family val="2"/>
    </font>
    <font>
      <b/>
      <sz val="26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/>
    <xf numFmtId="164" fontId="2" fillId="0" borderId="0" xfId="0" applyNumberFormat="1" applyFont="1" applyAlignment="1">
      <alignment horizontal="right"/>
    </xf>
    <xf numFmtId="0" fontId="3" fillId="0" borderId="0" xfId="0" applyFont="1" applyAlignment="1"/>
    <xf numFmtId="0" fontId="5" fillId="2" borderId="0" xfId="0" applyFont="1" applyFill="1"/>
    <xf numFmtId="0" fontId="2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9" fillId="0" borderId="0" xfId="0" applyFont="1"/>
    <xf numFmtId="164" fontId="7" fillId="0" borderId="0" xfId="0" applyNumberFormat="1" applyFont="1"/>
    <xf numFmtId="0" fontId="8" fillId="0" borderId="0" xfId="0" applyFont="1" applyAlignment="1"/>
    <xf numFmtId="0" fontId="10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REFERRAL</a:t>
            </a:r>
            <a:r>
              <a:rPr lang="en-US" sz="1500" baseline="0"/>
              <a:t> SOURCE</a:t>
            </a:r>
            <a:endParaRPr lang="en-US" sz="1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Table'!$B$44</c:f>
              <c:strCache>
                <c:ptCount val="1"/>
                <c:pt idx="0">
                  <c:v>Brennan Chan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'Pivot Table'!$C$44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0-4EEB-BA18-75C38FC7E657}"/>
            </c:ext>
          </c:extLst>
        </c:ser>
        <c:ser>
          <c:idx val="1"/>
          <c:order val="1"/>
          <c:tx>
            <c:strRef>
              <c:f>'Pivot Table'!$B$45</c:f>
              <c:strCache>
                <c:ptCount val="1"/>
                <c:pt idx="0">
                  <c:v>By a Friend/Relative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'Pivot Table'!$C$45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70-4EEB-BA18-75C38FC7E657}"/>
            </c:ext>
          </c:extLst>
        </c:ser>
        <c:ser>
          <c:idx val="2"/>
          <c:order val="2"/>
          <c:tx>
            <c:strRef>
              <c:f>'Pivot Table'!$B$46</c:f>
              <c:strCache>
                <c:ptCount val="1"/>
                <c:pt idx="0">
                  <c:v>Facebook Group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'Pivot Table'!$C$46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70-4EEB-BA18-75C38FC7E657}"/>
            </c:ext>
          </c:extLst>
        </c:ser>
        <c:ser>
          <c:idx val="3"/>
          <c:order val="3"/>
          <c:tx>
            <c:strRef>
              <c:f>'Pivot Table'!$B$47</c:f>
              <c:strCache>
                <c:ptCount val="1"/>
                <c:pt idx="0">
                  <c:v>Online (Site, Google, etc)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'Pivot Table'!$C$47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70-4EEB-BA18-75C38FC7E657}"/>
            </c:ext>
          </c:extLst>
        </c:ser>
        <c:ser>
          <c:idx val="4"/>
          <c:order val="4"/>
          <c:tx>
            <c:strRef>
              <c:f>'Pivot Table'!$B$48</c:f>
              <c:strCache>
                <c:ptCount val="1"/>
                <c:pt idx="0">
                  <c:v>Health Professional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'Pivot Table'!$C$48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70-4EEB-BA18-75C38FC7E657}"/>
            </c:ext>
          </c:extLst>
        </c:ser>
        <c:ser>
          <c:idx val="5"/>
          <c:order val="5"/>
          <c:tx>
            <c:strRef>
              <c:f>'Pivot Table'!$B$49</c:f>
              <c:strCache>
                <c:ptCount val="1"/>
                <c:pt idx="0">
                  <c:v>Other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'Pivot Table'!$C$49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70-4EEB-BA18-75C38FC7E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81603392"/>
        <c:axId val="1881613792"/>
        <c:axId val="0"/>
      </c:bar3DChart>
      <c:catAx>
        <c:axId val="18816033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81613792"/>
        <c:crosses val="autoZero"/>
        <c:auto val="1"/>
        <c:lblAlgn val="ctr"/>
        <c:lblOffset val="100"/>
        <c:noMultiLvlLbl val="0"/>
      </c:catAx>
      <c:valAx>
        <c:axId val="18816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clients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6.5142402032177901E-2"/>
              <c:y val="0.30768731421697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60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[Cadence Physiotherapy Clients Updated.xlsx]Pivot Table!PivotTable17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DAYS</a:t>
            </a:r>
            <a:r>
              <a:rPr lang="en-US" sz="1000" b="1" baseline="0"/>
              <a:t> PREFERRED BY FIRST VISIT CLIENTS</a:t>
            </a:r>
            <a:endParaRPr lang="en-US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Table'!$C$59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'Pivot Table'!$B$60:$B$65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'Pivot Table'!$C$60:$C$65</c:f>
              <c:numCache>
                <c:formatCode>General</c:formatCode>
                <c:ptCount val="5"/>
                <c:pt idx="0">
                  <c:v>4</c:v>
                </c:pt>
                <c:pt idx="1">
                  <c:v>38</c:v>
                </c:pt>
                <c:pt idx="2">
                  <c:v>38</c:v>
                </c:pt>
                <c:pt idx="3">
                  <c:v>12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A-421E-8076-E58CC9266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81599648"/>
        <c:axId val="1881617536"/>
      </c:barChart>
      <c:catAx>
        <c:axId val="1881599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617536"/>
        <c:crosses val="autoZero"/>
        <c:auto val="1"/>
        <c:lblAlgn val="ctr"/>
        <c:lblOffset val="100"/>
        <c:noMultiLvlLbl val="0"/>
      </c:catAx>
      <c:valAx>
        <c:axId val="188161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59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Cadence</a:t>
            </a:r>
            <a:r>
              <a:rPr lang="en-US" sz="1500" baseline="0"/>
              <a:t> New Clients</a:t>
            </a:r>
            <a:endParaRPr lang="en-US" sz="1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cat>
            <c:numRef>
              <c:f>'New Patients Table'!$D$3:$D$36</c:f>
              <c:numCache>
                <c:formatCode>General</c:formatCode>
                <c:ptCount val="34"/>
                <c:pt idx="0" formatCode="mmm\-yy">
                  <c:v>45139</c:v>
                </c:pt>
                <c:pt idx="4" formatCode="mmm\-yy">
                  <c:v>45170</c:v>
                </c:pt>
                <c:pt idx="8" formatCode="mmm\-yy">
                  <c:v>45200</c:v>
                </c:pt>
                <c:pt idx="13" formatCode="mmm\-yy">
                  <c:v>45231</c:v>
                </c:pt>
                <c:pt idx="17" formatCode="mmm\-yy">
                  <c:v>45261</c:v>
                </c:pt>
                <c:pt idx="21" formatCode="mmm\-yy">
                  <c:v>45315</c:v>
                </c:pt>
                <c:pt idx="26" formatCode="mmm\-yy">
                  <c:v>45346</c:v>
                </c:pt>
                <c:pt idx="30" formatCode="mmm\-d">
                  <c:v>45375</c:v>
                </c:pt>
              </c:numCache>
            </c:numRef>
          </c:cat>
          <c:val>
            <c:numRef>
              <c:f>'New Patients Table'!$E$3:$E$36</c:f>
              <c:numCache>
                <c:formatCode>General</c:formatCode>
                <c:ptCount val="34"/>
                <c:pt idx="0">
                  <c:v>0</c:v>
                </c:pt>
                <c:pt idx="4">
                  <c:v>4</c:v>
                </c:pt>
                <c:pt idx="8">
                  <c:v>14</c:v>
                </c:pt>
                <c:pt idx="13">
                  <c:v>8</c:v>
                </c:pt>
                <c:pt idx="17">
                  <c:v>10</c:v>
                </c:pt>
                <c:pt idx="21">
                  <c:v>12</c:v>
                </c:pt>
                <c:pt idx="26">
                  <c:v>14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3-46BC-8DA5-17E6472CD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442640"/>
        <c:axId val="1881462192"/>
      </c:areaChart>
      <c:dateAx>
        <c:axId val="18814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5456255468066492"/>
              <c:y val="0.89655074365704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462192"/>
        <c:crosses val="autoZero"/>
        <c:auto val="1"/>
        <c:lblOffset val="100"/>
        <c:baseTimeUnit val="months"/>
      </c:dateAx>
      <c:valAx>
        <c:axId val="18814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</a:t>
                </a:r>
                <a:r>
                  <a:rPr lang="en-US" baseline="0"/>
                  <a:t> Clients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44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REFERRAL</a:t>
            </a:r>
            <a:r>
              <a:rPr lang="en-US" sz="1500" baseline="0"/>
              <a:t> SOURCE</a:t>
            </a:r>
            <a:endParaRPr lang="en-US" sz="1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Table'!$B$44</c:f>
              <c:strCache>
                <c:ptCount val="1"/>
                <c:pt idx="0">
                  <c:v>Brennan Chan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'Pivot Table'!$C$44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E-40F3-AEFB-46116A5D5BDE}"/>
            </c:ext>
          </c:extLst>
        </c:ser>
        <c:ser>
          <c:idx val="1"/>
          <c:order val="1"/>
          <c:tx>
            <c:strRef>
              <c:f>'Pivot Table'!$B$45</c:f>
              <c:strCache>
                <c:ptCount val="1"/>
                <c:pt idx="0">
                  <c:v>By a Friend/Relative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'Pivot Table'!$C$45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E-40F3-AEFB-46116A5D5BDE}"/>
            </c:ext>
          </c:extLst>
        </c:ser>
        <c:ser>
          <c:idx val="2"/>
          <c:order val="2"/>
          <c:tx>
            <c:strRef>
              <c:f>'Pivot Table'!$B$46</c:f>
              <c:strCache>
                <c:ptCount val="1"/>
                <c:pt idx="0">
                  <c:v>Facebook Group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'Pivot Table'!$C$46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6E-40F3-AEFB-46116A5D5BDE}"/>
            </c:ext>
          </c:extLst>
        </c:ser>
        <c:ser>
          <c:idx val="3"/>
          <c:order val="3"/>
          <c:tx>
            <c:strRef>
              <c:f>'Pivot Table'!$B$47</c:f>
              <c:strCache>
                <c:ptCount val="1"/>
                <c:pt idx="0">
                  <c:v>Online (Site, Google, etc)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'Pivot Table'!$C$47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6E-40F3-AEFB-46116A5D5BDE}"/>
            </c:ext>
          </c:extLst>
        </c:ser>
        <c:ser>
          <c:idx val="4"/>
          <c:order val="4"/>
          <c:tx>
            <c:strRef>
              <c:f>'Pivot Table'!$B$48</c:f>
              <c:strCache>
                <c:ptCount val="1"/>
                <c:pt idx="0">
                  <c:v>Health Professional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'Pivot Table'!$C$48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6E-40F3-AEFB-46116A5D5BDE}"/>
            </c:ext>
          </c:extLst>
        </c:ser>
        <c:ser>
          <c:idx val="5"/>
          <c:order val="5"/>
          <c:tx>
            <c:strRef>
              <c:f>'Pivot Table'!$B$49</c:f>
              <c:strCache>
                <c:ptCount val="1"/>
                <c:pt idx="0">
                  <c:v>Other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'Pivot Table'!$C$49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6E-40F3-AEFB-46116A5D5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81603392"/>
        <c:axId val="1881613792"/>
        <c:axId val="0"/>
      </c:bar3DChart>
      <c:catAx>
        <c:axId val="18816033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81613792"/>
        <c:crosses val="autoZero"/>
        <c:auto val="1"/>
        <c:lblAlgn val="ctr"/>
        <c:lblOffset val="100"/>
        <c:noMultiLvlLbl val="0"/>
      </c:catAx>
      <c:valAx>
        <c:axId val="18816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clients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6.5142402032177901E-2"/>
              <c:y val="0.30768731421697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60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[Cadence Physiotherapy Clients Updated.xlsx]Pivot Table!PivotTable17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DAYS</a:t>
            </a:r>
            <a:r>
              <a:rPr lang="en-US" sz="1000" b="1" baseline="0"/>
              <a:t> PREFERRED BY FIRST VISIT CLIENTS</a:t>
            </a:r>
            <a:endParaRPr lang="en-US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Table'!$C$59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'Pivot Table'!$B$60:$B$65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'Pivot Table'!$C$60:$C$65</c:f>
              <c:numCache>
                <c:formatCode>General</c:formatCode>
                <c:ptCount val="5"/>
                <c:pt idx="0">
                  <c:v>4</c:v>
                </c:pt>
                <c:pt idx="1">
                  <c:v>38</c:v>
                </c:pt>
                <c:pt idx="2">
                  <c:v>38</c:v>
                </c:pt>
                <c:pt idx="3">
                  <c:v>12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3-430E-BF37-BF0092BB5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81599648"/>
        <c:axId val="1881617536"/>
      </c:barChart>
      <c:catAx>
        <c:axId val="1881599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617536"/>
        <c:crosses val="autoZero"/>
        <c:auto val="1"/>
        <c:lblAlgn val="ctr"/>
        <c:lblOffset val="100"/>
        <c:noMultiLvlLbl val="0"/>
      </c:catAx>
      <c:valAx>
        <c:axId val="188161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59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82550</xdr:colOff>
      <xdr:row>39</xdr:row>
      <xdr:rowOff>25400</xdr:rowOff>
    </xdr:from>
    <xdr:to>
      <xdr:col>5</xdr:col>
      <xdr:colOff>850900</xdr:colOff>
      <xdr:row>54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635C02-8DE9-45E9-9042-76B88F3BA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676413</xdr:colOff>
      <xdr:row>50</xdr:row>
      <xdr:rowOff>122030</xdr:rowOff>
    </xdr:from>
    <xdr:to>
      <xdr:col>4</xdr:col>
      <xdr:colOff>2283239</xdr:colOff>
      <xdr:row>66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8378F6-C4C9-43A8-AB17-C796ECBB7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4</xdr:row>
      <xdr:rowOff>0</xdr:rowOff>
    </xdr:from>
    <xdr:to>
      <xdr:col>11</xdr:col>
      <xdr:colOff>0</xdr:colOff>
      <xdr:row>16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0A45DB-BC12-4EA8-89EC-74E0F5B8A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5</xdr:col>
      <xdr:colOff>514350</xdr:colOff>
      <xdr:row>16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80D2C1-C89F-4B18-8A94-EC74BFA2B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16</xdr:row>
      <xdr:rowOff>19050</xdr:rowOff>
    </xdr:from>
    <xdr:to>
      <xdr:col>11</xdr:col>
      <xdr:colOff>6350</xdr:colOff>
      <xdr:row>31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4EDE24-24BE-4B33-A207-29477C4CC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63.529122222222" createdVersion="7" refreshedVersion="7" minRefreshableVersion="3" recordCount="132" xr:uid="{DD2A3A66-216E-4CD2-A5EA-92EA5DC6F433}">
  <cacheSource type="worksheet">
    <worksheetSource ref="A1:F133" sheet="Cadence Clients"/>
  </cacheSource>
  <cacheFields count="6">
    <cacheField name="Patient Number" numFmtId="0">
      <sharedItems containsMixedTypes="1" containsNumber="1" containsInteger="1" minValue="32" maxValue="165"/>
    </cacheField>
    <cacheField name="Full Name" numFmtId="0">
      <sharedItems/>
    </cacheField>
    <cacheField name="First Visit Date" numFmtId="164">
      <sharedItems containsDate="1" containsMixedTypes="1" minDate="2023-08-01T00:00:00" maxDate="2024-03-01T00:00:00"/>
    </cacheField>
    <cacheField name="Days" numFmtId="164">
      <sharedItems count="5">
        <s v="Tuesday"/>
        <s v="Friday"/>
        <s v="Wednesday"/>
        <s v="Thursday"/>
        <s v="Monday"/>
      </sharedItems>
    </cacheField>
    <cacheField name="Referral Source" numFmtId="0">
      <sharedItems containsBlank="1" count="29">
        <s v="Brennan"/>
        <m/>
        <s v="Web Search"/>
        <s v="Physician / Specialist"/>
        <s v="Friend"/>
        <s v="Other"/>
        <s v="Online Ad"/>
        <s v="Owner"/>
        <s v="Existing client"/>
        <s v="Fairview neighbour Facebook group"/>
        <s v="VGH Employee Discount Page"/>
        <s v="Rehub Therapist"/>
        <s v="Facebook Group"/>
        <s v="Brennan emailed me"/>
        <s v="You!"/>
        <s v="Google"/>
        <s v="Brennan was my physiotherapist at previous location"/>
        <s v="Tina Ko"/>
        <s v="Previous clinic"/>
        <s v="David Glass"/>
        <s v="Patient of Brennan's"/>
        <s v="Brennan commenting on fb running group"/>
        <s v="I know Brennan from another clinic"/>
        <s v="Patient of Brennan from Synergy"/>
        <s v="Brennan Chan"/>
        <s v="Son"/>
        <s v="Courtney Chan"/>
        <s v="RMT"/>
        <s v="Rehub RMT"/>
      </sharedItems>
    </cacheField>
    <cacheField name="New Cli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s v="25"/>
    <s v="Mary Meltzer"/>
    <d v="2023-08-01T00:00:00"/>
    <x v="0"/>
    <x v="0"/>
    <s v="No"/>
  </r>
  <r>
    <s v="26"/>
    <s v="Sarah Meltzer"/>
    <d v="2023-08-01T00:00:00"/>
    <x v="0"/>
    <x v="1"/>
    <s v="No"/>
  </r>
  <r>
    <s v="3"/>
    <s v="Fabio Bertoni"/>
    <d v="2023-08-18T00:00:00"/>
    <x v="1"/>
    <x v="2"/>
    <s v="No"/>
  </r>
  <r>
    <s v="11"/>
    <s v="Seth Armitage"/>
    <d v="2023-08-22T00:00:00"/>
    <x v="0"/>
    <x v="3"/>
    <s v="No"/>
  </r>
  <r>
    <s v="2"/>
    <s v="Jessica Kuo"/>
    <d v="2023-08-23T00:00:00"/>
    <x v="2"/>
    <x v="1"/>
    <s v="No"/>
  </r>
  <r>
    <s v="18"/>
    <s v="Ewan Bentley-Williams"/>
    <d v="2023-08-25T00:00:00"/>
    <x v="1"/>
    <x v="3"/>
    <s v="No"/>
  </r>
  <r>
    <s v="5"/>
    <s v="Jill Green"/>
    <d v="2023-08-25T00:00:00"/>
    <x v="1"/>
    <x v="4"/>
    <s v="No"/>
  </r>
  <r>
    <s v="9"/>
    <s v="Steven Hilton"/>
    <d v="2023-08-25T00:00:00"/>
    <x v="1"/>
    <x v="5"/>
    <s v="No"/>
  </r>
  <r>
    <s v="20"/>
    <s v="Lynne Karim"/>
    <d v="2023-08-25T00:00:00"/>
    <x v="1"/>
    <x v="5"/>
    <s v="No"/>
  </r>
  <r>
    <s v="21"/>
    <s v="Julia Nakamura"/>
    <d v="2023-08-25T00:00:00"/>
    <x v="1"/>
    <x v="1"/>
    <s v="No"/>
  </r>
  <r>
    <s v="8"/>
    <s v="Dan Burnham"/>
    <d v="2023-08-29T00:00:00"/>
    <x v="0"/>
    <x v="3"/>
    <s v="No"/>
  </r>
  <r>
    <s v="31"/>
    <s v="Yvonne Kost"/>
    <d v="2023-08-29T00:00:00"/>
    <x v="0"/>
    <x v="1"/>
    <s v="No"/>
  </r>
  <r>
    <s v="4"/>
    <s v="Tanya Loretto"/>
    <d v="2023-08-30T00:00:00"/>
    <x v="2"/>
    <x v="4"/>
    <s v="No"/>
  </r>
  <r>
    <s v="16"/>
    <s v="Anastasia Rolland"/>
    <d v="2023-08-30T00:00:00"/>
    <x v="2"/>
    <x v="0"/>
    <s v="No"/>
  </r>
  <r>
    <s v="30"/>
    <s v="Michael Mah"/>
    <s v="Wednesday, August 30, 2023"/>
    <x v="2"/>
    <x v="4"/>
    <s v="No"/>
  </r>
  <r>
    <s v="12"/>
    <s v="Timothee Peignier"/>
    <d v="2023-09-01T00:00:00"/>
    <x v="1"/>
    <x v="3"/>
    <s v="No"/>
  </r>
  <r>
    <s v="15"/>
    <s v="Abby Aldana"/>
    <d v="2023-09-05T00:00:00"/>
    <x v="0"/>
    <x v="1"/>
    <s v="No"/>
  </r>
  <r>
    <s v="17"/>
    <s v="Connor Andrews"/>
    <d v="2023-09-05T00:00:00"/>
    <x v="0"/>
    <x v="1"/>
    <s v="No"/>
  </r>
  <r>
    <s v="34"/>
    <s v="Nikita Menon"/>
    <d v="2023-09-08T00:00:00"/>
    <x v="1"/>
    <x v="6"/>
    <s v="Yes"/>
  </r>
  <r>
    <s v="33"/>
    <s v="Xin Cheah"/>
    <d v="2023-09-15T00:00:00"/>
    <x v="1"/>
    <x v="5"/>
    <s v="Yes"/>
  </r>
  <r>
    <s v="35"/>
    <s v="Asuka Yoshioka"/>
    <d v="2023-09-15T00:00:00"/>
    <x v="1"/>
    <x v="5"/>
    <s v="Yes"/>
  </r>
  <r>
    <s v="38"/>
    <s v="Jennifer Lau"/>
    <d v="2023-09-19T00:00:00"/>
    <x v="0"/>
    <x v="1"/>
    <s v="Yes"/>
  </r>
  <r>
    <s v="22"/>
    <s v="Derek Fung"/>
    <d v="2023-09-22T00:00:00"/>
    <x v="1"/>
    <x v="1"/>
    <s v="No"/>
  </r>
  <r>
    <s v="42"/>
    <s v="Florian Kuchenbauer"/>
    <d v="2023-09-22T00:00:00"/>
    <x v="1"/>
    <x v="3"/>
    <s v="No"/>
  </r>
  <r>
    <s v="10"/>
    <s v="James Palmer"/>
    <d v="2023-09-22T00:00:00"/>
    <x v="1"/>
    <x v="3"/>
    <s v="No"/>
  </r>
  <r>
    <n v="32"/>
    <s v="Stephanie Hsu"/>
    <s v="Wednesday, September 6, 2023"/>
    <x v="2"/>
    <x v="1"/>
    <s v="No"/>
  </r>
  <r>
    <s v="44"/>
    <s v="Loretta Bouchard"/>
    <d v="2023-09-26T00:00:00"/>
    <x v="0"/>
    <x v="4"/>
    <s v="Yes"/>
  </r>
  <r>
    <s v="43"/>
    <s v="Tristan Mascarenhas"/>
    <d v="2023-09-26T00:00:00"/>
    <x v="0"/>
    <x v="7"/>
    <s v="No"/>
  </r>
  <r>
    <s v="40"/>
    <s v="Willemijntje Francke"/>
    <d v="2023-09-27T00:00:00"/>
    <x v="2"/>
    <x v="5"/>
    <s v="Yes"/>
  </r>
  <r>
    <s v="39"/>
    <s v="Nataliya Gajdamaschko"/>
    <d v="2023-09-27T00:00:00"/>
    <x v="2"/>
    <x v="4"/>
    <s v="Yes"/>
  </r>
  <r>
    <s v="41"/>
    <s v="Peter Loretto"/>
    <d v="2023-09-27T00:00:00"/>
    <x v="2"/>
    <x v="4"/>
    <s v="Yes"/>
  </r>
  <r>
    <s v="45"/>
    <s v="Renée Lukacs"/>
    <d v="2023-09-27T00:00:00"/>
    <x v="2"/>
    <x v="4"/>
    <s v="Yes"/>
  </r>
  <r>
    <s v="54"/>
    <s v="Ali Al-ethawy"/>
    <d v="2023-10-03T00:00:00"/>
    <x v="0"/>
    <x v="4"/>
    <s v="Yes"/>
  </r>
  <r>
    <s v="51"/>
    <s v="Helena Ayas"/>
    <d v="2023-10-03T00:00:00"/>
    <x v="0"/>
    <x v="4"/>
    <s v="Yes"/>
  </r>
  <r>
    <s v="52"/>
    <s v="Samantha Boucher"/>
    <d v="2023-10-03T00:00:00"/>
    <x v="0"/>
    <x v="4"/>
    <s v="Yes"/>
  </r>
  <r>
    <s v="57"/>
    <s v="Victor Raymond Mathay"/>
    <d v="2023-10-03T00:00:00"/>
    <x v="0"/>
    <x v="3"/>
    <s v="Yes"/>
  </r>
  <r>
    <s v="55"/>
    <s v="Naoko Fujimaki"/>
    <d v="2023-10-04T00:00:00"/>
    <x v="2"/>
    <x v="4"/>
    <s v="Yes"/>
  </r>
  <r>
    <s v="56"/>
    <s v="Marina Wallin"/>
    <d v="2023-10-04T00:00:00"/>
    <x v="2"/>
    <x v="8"/>
    <s v="No"/>
  </r>
  <r>
    <s v="49"/>
    <s v="Joseph Stacy"/>
    <d v="2023-10-11T00:00:00"/>
    <x v="2"/>
    <x v="1"/>
    <s v="No"/>
  </r>
  <r>
    <s v="13"/>
    <s v="Maria Bertoni"/>
    <d v="2023-10-17T00:00:00"/>
    <x v="0"/>
    <x v="4"/>
    <s v="No"/>
  </r>
  <r>
    <s v="53"/>
    <s v="Dan O'Leary"/>
    <d v="2023-10-17T00:00:00"/>
    <x v="0"/>
    <x v="2"/>
    <s v="Yes"/>
  </r>
  <r>
    <s v="64"/>
    <s v="Geraldo Barbosa Landre"/>
    <d v="2023-10-18T00:00:00"/>
    <x v="2"/>
    <x v="3"/>
    <s v="No"/>
  </r>
  <r>
    <s v="59"/>
    <s v="Brandon Wong"/>
    <d v="2023-10-18T00:00:00"/>
    <x v="2"/>
    <x v="4"/>
    <s v="Yes"/>
  </r>
  <r>
    <s v="66"/>
    <s v="Mohammed Al-Ethawy"/>
    <d v="2023-10-20T00:00:00"/>
    <x v="1"/>
    <x v="4"/>
    <s v="Yes"/>
  </r>
  <r>
    <s v="36"/>
    <s v="Marian Sunglao"/>
    <d v="2023-10-20T00:00:00"/>
    <x v="1"/>
    <x v="4"/>
    <s v="Yes"/>
  </r>
  <r>
    <s v="63"/>
    <s v="Lap Chan"/>
    <d v="2023-10-24T00:00:00"/>
    <x v="0"/>
    <x v="4"/>
    <s v="Yes"/>
  </r>
  <r>
    <s v="69"/>
    <s v="James Hendry"/>
    <d v="2023-10-25T00:00:00"/>
    <x v="2"/>
    <x v="2"/>
    <s v="Yes"/>
  </r>
  <r>
    <s v="67"/>
    <s v="Melvin Lau"/>
    <d v="2023-10-27T00:00:00"/>
    <x v="1"/>
    <x v="4"/>
    <s v="Yes"/>
  </r>
  <r>
    <s v="70"/>
    <s v="Kathleen Ross"/>
    <d v="2023-10-27T00:00:00"/>
    <x v="1"/>
    <x v="4"/>
    <s v="Yes"/>
  </r>
  <r>
    <s v="60"/>
    <s v="Tina Ko"/>
    <d v="2023-11-01T00:00:00"/>
    <x v="2"/>
    <x v="2"/>
    <s v="No"/>
  </r>
  <r>
    <s v="68"/>
    <s v="Victoria Buswell"/>
    <d v="2023-11-08T00:00:00"/>
    <x v="2"/>
    <x v="1"/>
    <s v="No"/>
  </r>
  <r>
    <s v="6"/>
    <s v="Ravi Torboon"/>
    <d v="2023-11-08T00:00:00"/>
    <x v="2"/>
    <x v="4"/>
    <s v="No"/>
  </r>
  <r>
    <s v="75"/>
    <s v="Jasmine Jolin"/>
    <d v="2023-11-10T00:00:00"/>
    <x v="1"/>
    <x v="2"/>
    <s v="Yes"/>
  </r>
  <r>
    <s v="73"/>
    <s v="Kirsty Munro"/>
    <d v="2023-11-10T00:00:00"/>
    <x v="1"/>
    <x v="3"/>
    <s v="Yes"/>
  </r>
  <r>
    <s v="77"/>
    <s v="Mary Toth"/>
    <d v="2023-11-10T00:00:00"/>
    <x v="1"/>
    <x v="9"/>
    <s v="Yes"/>
  </r>
  <r>
    <s v="79"/>
    <s v="Melanie Ross"/>
    <d v="2023-11-14T00:00:00"/>
    <x v="0"/>
    <x v="4"/>
    <s v="Yes"/>
  </r>
  <r>
    <s v="82"/>
    <s v="Emily Chen"/>
    <d v="2023-11-15T00:00:00"/>
    <x v="2"/>
    <x v="4"/>
    <s v="No"/>
  </r>
  <r>
    <s v="80"/>
    <s v="Oded Reuben"/>
    <d v="2023-11-15T00:00:00"/>
    <x v="2"/>
    <x v="4"/>
    <s v="Yes"/>
  </r>
  <r>
    <s v="62"/>
    <s v="Maxime Barbier"/>
    <d v="2023-11-17T00:00:00"/>
    <x v="1"/>
    <x v="3"/>
    <s v="No"/>
  </r>
  <r>
    <s v="84"/>
    <s v="Charles Nyembo"/>
    <d v="2023-11-17T00:00:00"/>
    <x v="1"/>
    <x v="2"/>
    <s v="Yes"/>
  </r>
  <r>
    <s v="88"/>
    <s v="Thalya Anzheta"/>
    <d v="2023-11-21T00:00:00"/>
    <x v="0"/>
    <x v="10"/>
    <s v="Yes"/>
  </r>
  <r>
    <s v="86"/>
    <s v="Christopher Eng"/>
    <d v="2023-11-21T00:00:00"/>
    <x v="0"/>
    <x v="2"/>
    <s v="Yes"/>
  </r>
  <r>
    <s v="106"/>
    <s v="Jeffrey Chan"/>
    <d v="2023-11-22T00:00:00"/>
    <x v="2"/>
    <x v="1"/>
    <s v="No"/>
  </r>
  <r>
    <s v="104"/>
    <s v="Shirley Chan"/>
    <d v="2023-11-22T00:00:00"/>
    <x v="2"/>
    <x v="5"/>
    <s v="No"/>
  </r>
  <r>
    <s v="83"/>
    <s v="Meganne Galang"/>
    <d v="2023-11-22T00:00:00"/>
    <x v="2"/>
    <x v="4"/>
    <s v="Yes"/>
  </r>
  <r>
    <s v="85"/>
    <s v="David Grimmett"/>
    <d v="2023-11-22T00:00:00"/>
    <x v="2"/>
    <x v="2"/>
    <s v="Yes"/>
  </r>
  <r>
    <s v="87"/>
    <s v="Jana Gilles"/>
    <d v="2023-11-24T00:00:00"/>
    <x v="1"/>
    <x v="4"/>
    <s v="No"/>
  </r>
  <r>
    <s v="96"/>
    <s v="Eric Bulmash"/>
    <d v="2023-11-28T00:00:00"/>
    <x v="0"/>
    <x v="6"/>
    <s v="Yes"/>
  </r>
  <r>
    <s v="92"/>
    <s v="Chloë Fraser"/>
    <d v="2023-11-28T00:00:00"/>
    <x v="0"/>
    <x v="2"/>
    <s v="Yes"/>
  </r>
  <r>
    <s v="91"/>
    <s v="Kuan-Ling Lin"/>
    <d v="2023-11-29T00:00:00"/>
    <x v="2"/>
    <x v="11"/>
    <s v="Yes"/>
  </r>
  <r>
    <s v="95"/>
    <s v="Laura McMunn"/>
    <d v="2023-11-29T00:00:00"/>
    <x v="2"/>
    <x v="12"/>
    <s v="Yes"/>
  </r>
  <r>
    <s v="81"/>
    <s v="Sonia Tan"/>
    <d v="2023-11-29T00:00:00"/>
    <x v="2"/>
    <x v="5"/>
    <s v="NA"/>
  </r>
  <r>
    <s v="93"/>
    <s v="Clark D'cunha"/>
    <d v="2023-12-01T00:00:00"/>
    <x v="1"/>
    <x v="13"/>
    <s v="No"/>
  </r>
  <r>
    <s v="76"/>
    <s v="Alice Hsiang"/>
    <d v="2023-12-01T00:00:00"/>
    <x v="1"/>
    <x v="4"/>
    <s v="Yes"/>
  </r>
  <r>
    <s v="94"/>
    <s v="Colin Sharp"/>
    <d v="2023-12-01T00:00:00"/>
    <x v="1"/>
    <x v="14"/>
    <s v="No"/>
  </r>
  <r>
    <s v="97"/>
    <s v="Brent Granby"/>
    <d v="2023-12-05T00:00:00"/>
    <x v="0"/>
    <x v="4"/>
    <s v="No"/>
  </r>
  <r>
    <s v="102"/>
    <s v="Kinu Holmes"/>
    <d v="2023-12-05T00:00:00"/>
    <x v="0"/>
    <x v="4"/>
    <s v="Yes"/>
  </r>
  <r>
    <s v="89"/>
    <s v="Winnie Wu"/>
    <d v="2023-12-06T00:00:00"/>
    <x v="2"/>
    <x v="3"/>
    <s v="Yes"/>
  </r>
  <r>
    <s v="99"/>
    <s v="Joyce Yip"/>
    <d v="2023-12-06T00:00:00"/>
    <x v="2"/>
    <x v="1"/>
    <s v="No"/>
  </r>
  <r>
    <s v="78"/>
    <s v="Alex Coppens"/>
    <d v="2023-12-08T00:00:00"/>
    <x v="1"/>
    <x v="2"/>
    <s v="Yes"/>
  </r>
  <r>
    <s v="107"/>
    <s v="Eva Perjes"/>
    <d v="2023-12-12T00:00:00"/>
    <x v="0"/>
    <x v="2"/>
    <s v="No"/>
  </r>
  <r>
    <s v="109"/>
    <s v="Christine O'Rourke"/>
    <d v="2023-12-15T00:00:00"/>
    <x v="1"/>
    <x v="3"/>
    <s v="Yes"/>
  </r>
  <r>
    <s v="103"/>
    <s v="Kuljeet Sidhu"/>
    <d v="2023-12-15T00:00:00"/>
    <x v="1"/>
    <x v="3"/>
    <s v="Yes"/>
  </r>
  <r>
    <s v="100"/>
    <s v="Louise St. Pierre"/>
    <d v="2023-12-15T00:00:00"/>
    <x v="1"/>
    <x v="3"/>
    <s v="Yes"/>
  </r>
  <r>
    <s v="46"/>
    <s v="Vicky Harris"/>
    <d v="2023-12-20T00:00:00"/>
    <x v="2"/>
    <x v="5"/>
    <s v="No"/>
  </r>
  <r>
    <s v="117"/>
    <s v="Leslie Myle Lam"/>
    <d v="2023-12-20T00:00:00"/>
    <x v="2"/>
    <x v="3"/>
    <s v="Yes"/>
  </r>
  <r>
    <s v="118"/>
    <s v="Jasmine Chen"/>
    <d v="2023-12-28T00:00:00"/>
    <x v="3"/>
    <x v="2"/>
    <s v="Yes"/>
  </r>
  <r>
    <s v="121"/>
    <s v="Ferdinand Lagadi"/>
    <d v="2023-12-28T00:00:00"/>
    <x v="3"/>
    <x v="15"/>
    <s v="Yes"/>
  </r>
  <r>
    <s v="119"/>
    <s v="Dong Han"/>
    <d v="2023-12-29T00:00:00"/>
    <x v="1"/>
    <x v="2"/>
    <s v="Yes"/>
  </r>
  <r>
    <s v="108"/>
    <s v="James Nattall"/>
    <d v="2023-12-29T00:00:00"/>
    <x v="1"/>
    <x v="16"/>
    <s v="No"/>
  </r>
  <r>
    <s v="120"/>
    <s v="Benjamin Moreau"/>
    <d v="2024-01-02T00:00:00"/>
    <x v="0"/>
    <x v="4"/>
    <s v="Yes"/>
  </r>
  <r>
    <s v="112"/>
    <s v="Amber Wilkins"/>
    <d v="2024-01-02T00:00:00"/>
    <x v="0"/>
    <x v="3"/>
    <s v="No"/>
  </r>
  <r>
    <s v="123"/>
    <s v="Daniel Fong"/>
    <d v="2024-01-04T00:00:00"/>
    <x v="3"/>
    <x v="4"/>
    <s v="Yes"/>
  </r>
  <r>
    <s v="122"/>
    <s v="Vivian Li"/>
    <d v="2024-01-04T00:00:00"/>
    <x v="3"/>
    <x v="17"/>
    <s v="Yes"/>
  </r>
  <r>
    <s v="115"/>
    <s v="Joanna Marier"/>
    <d v="2024-01-05T00:00:00"/>
    <x v="1"/>
    <x v="5"/>
    <s v="No"/>
  </r>
  <r>
    <s v="128"/>
    <s v="Vincent Muller"/>
    <d v="2024-01-05T00:00:00"/>
    <x v="1"/>
    <x v="4"/>
    <s v="Yes"/>
  </r>
  <r>
    <s v="116"/>
    <s v="Taryn Scarff"/>
    <d v="2024-01-05T00:00:00"/>
    <x v="1"/>
    <x v="3"/>
    <s v="No"/>
  </r>
  <r>
    <s v="14"/>
    <s v="Ali Syed Khan"/>
    <d v="2024-01-09T00:00:00"/>
    <x v="0"/>
    <x v="18"/>
    <s v="No"/>
  </r>
  <r>
    <s v="126"/>
    <s v="Harriet Smart"/>
    <d v="2024-01-10T00:00:00"/>
    <x v="2"/>
    <x v="2"/>
    <s v="Yes"/>
  </r>
  <r>
    <s v="136"/>
    <s v="hao Xu"/>
    <d v="2024-01-10T00:00:00"/>
    <x v="2"/>
    <x v="19"/>
    <s v="Yes"/>
  </r>
  <r>
    <s v="138"/>
    <s v="Sachiko Yoshioka"/>
    <d v="2024-01-11T00:00:00"/>
    <x v="3"/>
    <x v="4"/>
    <s v="Yes"/>
  </r>
  <r>
    <s v="139"/>
    <s v="Kristina Apcev"/>
    <d v="2024-01-16T00:00:00"/>
    <x v="0"/>
    <x v="20"/>
    <s v="No"/>
  </r>
  <r>
    <s v="101"/>
    <s v="Stanley Mishkin"/>
    <d v="2024-01-16T00:00:00"/>
    <x v="0"/>
    <x v="0"/>
    <s v="No"/>
  </r>
  <r>
    <s v="143"/>
    <s v="Carlene Field"/>
    <d v="2024-01-19T00:00:00"/>
    <x v="1"/>
    <x v="21"/>
    <s v="Yes"/>
  </r>
  <r>
    <s v="132"/>
    <s v="Melanie Cheshire"/>
    <d v="2024-01-23T00:00:00"/>
    <x v="0"/>
    <x v="4"/>
    <s v="No"/>
  </r>
  <r>
    <s v="134"/>
    <s v="Kapil Judge"/>
    <d v="2024-01-23T00:00:00"/>
    <x v="0"/>
    <x v="22"/>
    <s v="No"/>
  </r>
  <r>
    <s v="144"/>
    <s v="Arlene Palas"/>
    <d v="2024-01-23T00:00:00"/>
    <x v="0"/>
    <x v="2"/>
    <s v="Yes"/>
  </r>
  <r>
    <s v="135"/>
    <s v="Kapil Judge"/>
    <s v="Tuesday, January 23, 2024"/>
    <x v="0"/>
    <x v="5"/>
    <s v="No"/>
  </r>
  <r>
    <s v="145"/>
    <s v="Catherine Wu"/>
    <d v="2024-01-23T00:00:00"/>
    <x v="0"/>
    <x v="4"/>
    <s v="Yes"/>
  </r>
  <r>
    <s v="133"/>
    <s v="Elizabeth de Beer"/>
    <d v="2024-01-29T00:00:00"/>
    <x v="4"/>
    <x v="4"/>
    <s v="No"/>
  </r>
  <r>
    <s v="137"/>
    <s v="Scott Weston"/>
    <d v="2024-01-29T00:00:00"/>
    <x v="4"/>
    <x v="23"/>
    <s v="No"/>
  </r>
  <r>
    <s v="147"/>
    <s v="Dan Rankin"/>
    <d v="2024-01-31T00:00:00"/>
    <x v="2"/>
    <x v="4"/>
    <s v="Yes"/>
  </r>
  <r>
    <s v="125"/>
    <s v="Helene Day Fraser"/>
    <d v="2024-02-01T00:00:00"/>
    <x v="3"/>
    <x v="24"/>
    <s v="No"/>
  </r>
  <r>
    <s v="153"/>
    <s v="Wei Ren"/>
    <d v="2024-02-02T00:00:00"/>
    <x v="1"/>
    <x v="4"/>
    <s v="Yes"/>
  </r>
  <r>
    <s v="142"/>
    <s v="Jordan Wilson"/>
    <d v="2024-02-02T00:00:00"/>
    <x v="1"/>
    <x v="4"/>
    <s v="No"/>
  </r>
  <r>
    <s v="110"/>
    <s v="Lynn Wilson"/>
    <d v="2024-02-02T00:00:00"/>
    <x v="1"/>
    <x v="25"/>
    <s v="No"/>
  </r>
  <r>
    <s v="150"/>
    <s v="Kimberly Parker"/>
    <d v="2024-02-06T00:00:00"/>
    <x v="0"/>
    <x v="3"/>
    <s v="Yes"/>
  </r>
  <r>
    <s v="146"/>
    <s v="Jungeun Song"/>
    <d v="2024-02-06T00:00:00"/>
    <x v="0"/>
    <x v="2"/>
    <s v="Yes"/>
  </r>
  <r>
    <s v="151"/>
    <s v="Linda Chan"/>
    <d v="2024-02-08T00:00:00"/>
    <x v="3"/>
    <x v="26"/>
    <s v="Yes"/>
  </r>
  <r>
    <s v="155"/>
    <s v="Sarah Wun"/>
    <d v="2024-02-08T00:00:00"/>
    <x v="3"/>
    <x v="0"/>
    <s v="No"/>
  </r>
  <r>
    <s v="157"/>
    <s v="Shuguang Xu"/>
    <s v="Monday, February 12, 2024"/>
    <x v="4"/>
    <x v="4"/>
    <s v="Yes"/>
  </r>
  <r>
    <s v="140"/>
    <s v="Chris Akehurst"/>
    <s v="Monday, February 12, 2024"/>
    <x v="4"/>
    <x v="3"/>
    <s v="No"/>
  </r>
  <r>
    <s v="148"/>
    <s v="Scott Cardwell"/>
    <s v="Tuesday, February 13, 2024"/>
    <x v="0"/>
    <x v="1"/>
    <s v="Yes"/>
  </r>
  <r>
    <s v="152"/>
    <s v="Oleksandr Gajdamaschko"/>
    <s v="Thursday, February 15, 2024"/>
    <x v="3"/>
    <x v="1"/>
    <s v="Yes"/>
  </r>
  <r>
    <n v="159"/>
    <s v="Rebecca Wu"/>
    <d v="2024-02-15T00:00:00"/>
    <x v="3"/>
    <x v="27"/>
    <s v="Yes"/>
  </r>
  <r>
    <s v="156"/>
    <s v="Sophie Gaur"/>
    <s v="Wednesday, February 21, 2024"/>
    <x v="2"/>
    <x v="1"/>
    <s v="Yes"/>
  </r>
  <r>
    <n v="164"/>
    <s v="Tami Ogura"/>
    <d v="2024-02-22T00:00:00"/>
    <x v="3"/>
    <x v="28"/>
    <s v="Yes"/>
  </r>
  <r>
    <n v="158"/>
    <s v="Derek Chappell"/>
    <d v="2024-02-21T00:00:00"/>
    <x v="2"/>
    <x v="0"/>
    <s v="Yes"/>
  </r>
  <r>
    <n v="162"/>
    <s v="Kirk Gummow"/>
    <d v="2024-02-23T00:00:00"/>
    <x v="1"/>
    <x v="4"/>
    <s v="Yes"/>
  </r>
  <r>
    <n v="163"/>
    <s v="Breshell Murray"/>
    <d v="2024-02-28T00:00:00"/>
    <x v="2"/>
    <x v="2"/>
    <s v="Yes"/>
  </r>
  <r>
    <n v="165"/>
    <s v="Daniel Yen-Chiu"/>
    <d v="2024-02-28T00:00:00"/>
    <x v="2"/>
    <x v="2"/>
    <s v="Yes"/>
  </r>
  <r>
    <n v="161"/>
    <s v="Tajinder Lanji"/>
    <d v="2024-02-29T00:00:00"/>
    <x v="3"/>
    <x v="4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429786-1F9C-43F1-A9AD-27AE8E0CD747}" name="PivotTable17" cacheId="3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6">
  <location ref="B59:C65" firstHeaderRow="1" firstDataRow="1" firstDataCol="1"/>
  <pivotFields count="6">
    <pivotField showAll="0"/>
    <pivotField showAll="0"/>
    <pivotField showAll="0"/>
    <pivotField axis="axisRow" dataField="1" showAll="0">
      <items count="6">
        <item x="4"/>
        <item x="0"/>
        <item x="2"/>
        <item x="3"/>
        <item x="1"/>
        <item t="default"/>
      </items>
    </pivotField>
    <pivotField multipleItemSelectionAllowed="1" showAll="0">
      <items count="30">
        <item h="1" x="0"/>
        <item h="1" x="24"/>
        <item h="1" x="21"/>
        <item h="1" x="13"/>
        <item h="1" x="16"/>
        <item h="1" x="26"/>
        <item h="1" x="19"/>
        <item h="1" x="8"/>
        <item h="1" x="12"/>
        <item h="1" x="9"/>
        <item h="1" x="4"/>
        <item h="1" x="15"/>
        <item h="1" x="22"/>
        <item h="1" x="6"/>
        <item x="5"/>
        <item h="1" x="7"/>
        <item h="1" x="23"/>
        <item h="1" x="20"/>
        <item h="1" x="3"/>
        <item h="1" x="18"/>
        <item h="1" x="28"/>
        <item h="1" x="11"/>
        <item h="1" x="27"/>
        <item h="1" x="25"/>
        <item h="1" x="17"/>
        <item h="1" x="10"/>
        <item h="1" x="2"/>
        <item h="1" x="14"/>
        <item x="1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Days" fld="3" subtotal="count" baseField="0" baseItem="0"/>
  </dataField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71343A-CC04-4B12-9F27-8AC641EB2B51}" name="PivotTable1" cacheId="3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B31:B32" firstHeaderRow="1" firstDataRow="1" firstDataCol="0" rowPageCount="1" colPageCount="1"/>
  <pivotFields count="6">
    <pivotField showAll="0"/>
    <pivotField showAll="0"/>
    <pivotField showAll="0"/>
    <pivotField showAll="0">
      <items count="6">
        <item x="4"/>
        <item x="0"/>
        <item x="2"/>
        <item x="3"/>
        <item x="1"/>
        <item t="default"/>
      </items>
    </pivotField>
    <pivotField axis="axisPage" dataField="1" multipleItemSelectionAllowed="1" showAll="0">
      <items count="30">
        <item h="1" x="0"/>
        <item h="1" x="24"/>
        <item h="1" x="21"/>
        <item h="1" x="13"/>
        <item h="1" x="16"/>
        <item h="1" x="26"/>
        <item h="1" x="19"/>
        <item h="1" x="8"/>
        <item h="1" x="12"/>
        <item h="1" x="9"/>
        <item h="1" x="4"/>
        <item h="1" x="15"/>
        <item h="1" x="22"/>
        <item h="1" x="6"/>
        <item x="5"/>
        <item h="1" x="7"/>
        <item h="1" x="23"/>
        <item h="1" x="20"/>
        <item h="1" x="3"/>
        <item h="1" x="18"/>
        <item h="1" x="28"/>
        <item h="1" x="11"/>
        <item h="1" x="27"/>
        <item h="1" x="25"/>
        <item h="1" x="17"/>
        <item h="1" x="10"/>
        <item h="1" x="2"/>
        <item h="1" x="14"/>
        <item x="1"/>
        <item t="default"/>
      </items>
    </pivotField>
    <pivotField showAll="0"/>
  </pivotFields>
  <rowItems count="1">
    <i/>
  </rowItems>
  <colItems count="1">
    <i/>
  </colItems>
  <pageFields count="1">
    <pageField fld="4" hier="-1"/>
  </pageFields>
  <dataFields count="1">
    <dataField name="Count of Referral Source" fld="4" subtotal="count" baseField="0" baseItem="0"/>
  </dataFields>
  <chartFormats count="10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1000"/>
  <sheetViews>
    <sheetView workbookViewId="0"/>
  </sheetViews>
  <sheetFormatPr defaultColWidth="12.6640625" defaultRowHeight="15" customHeight="1"/>
  <cols>
    <col min="1" max="1" width="13.1640625" customWidth="1"/>
    <col min="2" max="2" width="19.9140625" customWidth="1"/>
    <col min="3" max="3" width="28.6640625" customWidth="1"/>
    <col min="4" max="4" width="35.1640625" customWidth="1"/>
    <col min="5" max="26" width="8.6640625" customWidth="1"/>
  </cols>
  <sheetData>
    <row r="1" spans="1:26" ht="13.5" customHeight="1">
      <c r="A1" s="1" t="s">
        <v>0</v>
      </c>
      <c r="B1" s="1" t="s">
        <v>1</v>
      </c>
      <c r="C1" s="2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3" t="s">
        <v>4</v>
      </c>
      <c r="B2" s="3" t="s">
        <v>5</v>
      </c>
      <c r="C2" s="4"/>
      <c r="D2" s="3" t="s">
        <v>6</v>
      </c>
    </row>
    <row r="3" spans="1:26" ht="13.5" hidden="1" customHeight="1">
      <c r="A3" s="3" t="s">
        <v>7</v>
      </c>
      <c r="B3" s="3" t="s">
        <v>8</v>
      </c>
      <c r="C3" s="4">
        <v>45170</v>
      </c>
      <c r="D3" s="3" t="s">
        <v>6</v>
      </c>
    </row>
    <row r="4" spans="1:26" ht="13.5" hidden="1" customHeight="1">
      <c r="A4" s="3" t="s">
        <v>9</v>
      </c>
      <c r="B4" s="3" t="s">
        <v>10</v>
      </c>
      <c r="C4" s="4">
        <v>45202</v>
      </c>
      <c r="D4" s="3" t="s">
        <v>11</v>
      </c>
    </row>
    <row r="5" spans="1:26" ht="13.5" hidden="1" customHeight="1">
      <c r="A5" s="3" t="s">
        <v>12</v>
      </c>
      <c r="B5" s="3" t="s">
        <v>13</v>
      </c>
      <c r="C5" s="4">
        <v>45202</v>
      </c>
      <c r="D5" s="3" t="s">
        <v>11</v>
      </c>
    </row>
    <row r="6" spans="1:26" ht="13.5" customHeight="1">
      <c r="A6" s="3" t="s">
        <v>14</v>
      </c>
      <c r="B6" s="3" t="s">
        <v>15</v>
      </c>
      <c r="C6" s="4"/>
      <c r="D6" s="3" t="s">
        <v>16</v>
      </c>
    </row>
    <row r="7" spans="1:26" ht="13.5" hidden="1" customHeight="1">
      <c r="A7" s="3" t="s">
        <v>17</v>
      </c>
      <c r="B7" s="3" t="s">
        <v>18</v>
      </c>
      <c r="C7" s="4">
        <v>45174</v>
      </c>
    </row>
    <row r="8" spans="1:26" ht="13.5" hidden="1" customHeight="1">
      <c r="A8" s="3" t="s">
        <v>19</v>
      </c>
      <c r="B8" s="3" t="s">
        <v>20</v>
      </c>
      <c r="C8" s="4">
        <v>45231</v>
      </c>
      <c r="D8" s="3" t="s">
        <v>16</v>
      </c>
    </row>
    <row r="9" spans="1:26" ht="13.5" hidden="1" customHeight="1">
      <c r="A9" s="3" t="s">
        <v>21</v>
      </c>
      <c r="B9" s="3" t="s">
        <v>22</v>
      </c>
      <c r="C9" s="4">
        <v>45293</v>
      </c>
      <c r="D9" s="3" t="s">
        <v>11</v>
      </c>
    </row>
    <row r="10" spans="1:26" ht="13.5" hidden="1" customHeight="1">
      <c r="A10" s="3" t="s">
        <v>23</v>
      </c>
      <c r="B10" s="3" t="s">
        <v>24</v>
      </c>
      <c r="C10" s="4">
        <v>45139</v>
      </c>
      <c r="D10" s="3" t="s">
        <v>25</v>
      </c>
    </row>
    <row r="11" spans="1:26" ht="13.5" customHeight="1">
      <c r="A11" s="3" t="s">
        <v>26</v>
      </c>
      <c r="B11" s="3" t="s">
        <v>27</v>
      </c>
      <c r="C11" s="4"/>
      <c r="D11" s="3" t="s">
        <v>28</v>
      </c>
    </row>
    <row r="12" spans="1:26" ht="13.5" hidden="1" customHeight="1">
      <c r="A12" s="3" t="s">
        <v>29</v>
      </c>
      <c r="B12" s="3" t="s">
        <v>30</v>
      </c>
      <c r="C12" s="4">
        <v>45202</v>
      </c>
      <c r="D12" s="3" t="s">
        <v>11</v>
      </c>
    </row>
    <row r="13" spans="1:26" ht="13.5" hidden="1" customHeight="1">
      <c r="A13" s="3" t="s">
        <v>31</v>
      </c>
      <c r="B13" s="3" t="s">
        <v>32</v>
      </c>
      <c r="C13" s="4">
        <v>45238</v>
      </c>
    </row>
    <row r="14" spans="1:26" ht="13.5" hidden="1" customHeight="1">
      <c r="A14" s="3" t="s">
        <v>33</v>
      </c>
      <c r="B14" s="3" t="s">
        <v>34</v>
      </c>
      <c r="C14" s="4">
        <v>45202</v>
      </c>
      <c r="D14" s="3" t="s">
        <v>6</v>
      </c>
    </row>
    <row r="15" spans="1:26" ht="13.5" hidden="1" customHeight="1">
      <c r="A15" s="3" t="s">
        <v>35</v>
      </c>
      <c r="B15" s="3" t="s">
        <v>36</v>
      </c>
      <c r="C15" s="4">
        <v>45139</v>
      </c>
    </row>
    <row r="16" spans="1:26" ht="13.5" hidden="1" customHeight="1">
      <c r="A16" s="3" t="s">
        <v>37</v>
      </c>
      <c r="B16" s="3" t="s">
        <v>38</v>
      </c>
      <c r="C16" s="4">
        <v>45156</v>
      </c>
      <c r="D16" s="3" t="s">
        <v>16</v>
      </c>
    </row>
    <row r="17" spans="1:4" ht="13.5" hidden="1" customHeight="1">
      <c r="A17" s="3" t="s">
        <v>39</v>
      </c>
      <c r="B17" s="3" t="s">
        <v>40</v>
      </c>
      <c r="C17" s="4">
        <v>45203</v>
      </c>
      <c r="D17" s="3" t="s">
        <v>11</v>
      </c>
    </row>
    <row r="18" spans="1:4" ht="13.5" hidden="1" customHeight="1">
      <c r="A18" s="3" t="s">
        <v>41</v>
      </c>
      <c r="B18" s="3" t="s">
        <v>42</v>
      </c>
      <c r="C18" s="4">
        <v>45174</v>
      </c>
    </row>
    <row r="19" spans="1:4" ht="13.5" hidden="1" customHeight="1">
      <c r="A19" s="3" t="s">
        <v>43</v>
      </c>
      <c r="B19" s="3" t="s">
        <v>44</v>
      </c>
      <c r="C19" s="4">
        <v>45203</v>
      </c>
      <c r="D19" s="3" t="s">
        <v>45</v>
      </c>
    </row>
    <row r="20" spans="1:4" ht="13.5" hidden="1" customHeight="1">
      <c r="A20" s="3" t="s">
        <v>46</v>
      </c>
      <c r="B20" s="3" t="s">
        <v>47</v>
      </c>
      <c r="C20" s="4">
        <v>45238</v>
      </c>
      <c r="D20" s="3" t="s">
        <v>11</v>
      </c>
    </row>
    <row r="21" spans="1:4" ht="13.5" hidden="1" customHeight="1">
      <c r="A21" s="3" t="s">
        <v>48</v>
      </c>
      <c r="B21" s="3" t="s">
        <v>49</v>
      </c>
      <c r="C21" s="4">
        <v>45160</v>
      </c>
      <c r="D21" s="3" t="s">
        <v>6</v>
      </c>
    </row>
    <row r="22" spans="1:4" ht="13.5" hidden="1" customHeight="1">
      <c r="A22" s="3" t="s">
        <v>50</v>
      </c>
      <c r="B22" s="3" t="s">
        <v>51</v>
      </c>
      <c r="C22" s="4">
        <v>45240</v>
      </c>
      <c r="D22" s="3" t="s">
        <v>16</v>
      </c>
    </row>
    <row r="23" spans="1:4" ht="13.5" customHeight="1">
      <c r="A23" s="3" t="s">
        <v>52</v>
      </c>
      <c r="B23" s="3" t="s">
        <v>53</v>
      </c>
      <c r="C23" s="4"/>
    </row>
    <row r="24" spans="1:4" ht="13.5" customHeight="1">
      <c r="A24" s="3" t="s">
        <v>54</v>
      </c>
      <c r="B24" s="3" t="s">
        <v>55</v>
      </c>
      <c r="C24" s="4"/>
      <c r="D24" s="3" t="s">
        <v>16</v>
      </c>
    </row>
    <row r="25" spans="1:4" ht="13.5" customHeight="1">
      <c r="A25" s="3" t="s">
        <v>56</v>
      </c>
      <c r="B25" s="3" t="s">
        <v>57</v>
      </c>
      <c r="C25" s="4"/>
      <c r="D25" s="3" t="s">
        <v>11</v>
      </c>
    </row>
    <row r="26" spans="1:4" ht="13.5" hidden="1" customHeight="1">
      <c r="A26" s="3" t="s">
        <v>58</v>
      </c>
      <c r="B26" s="3" t="s">
        <v>59</v>
      </c>
      <c r="C26" s="4">
        <v>45240</v>
      </c>
      <c r="D26" s="3" t="s">
        <v>6</v>
      </c>
    </row>
    <row r="27" spans="1:4" ht="13.5" customHeight="1">
      <c r="A27" s="3" t="s">
        <v>60</v>
      </c>
      <c r="B27" s="3" t="s">
        <v>61</v>
      </c>
      <c r="C27" s="4"/>
    </row>
    <row r="28" spans="1:4" ht="13.5" hidden="1" customHeight="1">
      <c r="A28" s="3" t="s">
        <v>62</v>
      </c>
      <c r="B28" s="3" t="s">
        <v>63</v>
      </c>
      <c r="C28" s="4">
        <v>45210</v>
      </c>
    </row>
    <row r="29" spans="1:4" ht="13.5" hidden="1" customHeight="1">
      <c r="A29" s="3" t="s">
        <v>64</v>
      </c>
      <c r="B29" s="3" t="s">
        <v>65</v>
      </c>
      <c r="C29" s="4">
        <v>45323</v>
      </c>
      <c r="D29" s="3" t="s">
        <v>57</v>
      </c>
    </row>
    <row r="30" spans="1:4" ht="13.5" hidden="1" customHeight="1">
      <c r="A30" s="3" t="s">
        <v>66</v>
      </c>
      <c r="B30" s="3" t="s">
        <v>67</v>
      </c>
      <c r="C30" s="4">
        <v>45240</v>
      </c>
      <c r="D30" s="3" t="s">
        <v>68</v>
      </c>
    </row>
    <row r="31" spans="1:4" ht="13.5" hidden="1" customHeight="1">
      <c r="A31" s="3" t="s">
        <v>69</v>
      </c>
      <c r="B31" s="3" t="s">
        <v>70</v>
      </c>
      <c r="C31" s="4">
        <v>45177</v>
      </c>
      <c r="D31" s="3" t="s">
        <v>71</v>
      </c>
    </row>
    <row r="32" spans="1:4" ht="13.5" hidden="1" customHeight="1">
      <c r="A32" s="3" t="s">
        <v>72</v>
      </c>
      <c r="B32" s="3" t="s">
        <v>73</v>
      </c>
      <c r="C32" s="4">
        <v>45244</v>
      </c>
      <c r="D32" s="3" t="s">
        <v>11</v>
      </c>
    </row>
    <row r="33" spans="1:4" ht="13.5" hidden="1" customHeight="1">
      <c r="A33" s="3" t="s">
        <v>74</v>
      </c>
      <c r="B33" s="3" t="s">
        <v>75</v>
      </c>
      <c r="C33" s="4">
        <v>45261</v>
      </c>
      <c r="D33" s="3" t="s">
        <v>76</v>
      </c>
    </row>
    <row r="34" spans="1:4" ht="13.5" hidden="1" customHeight="1">
      <c r="A34" s="3" t="s">
        <v>77</v>
      </c>
      <c r="B34" s="3" t="s">
        <v>78</v>
      </c>
      <c r="C34" s="4">
        <v>45293</v>
      </c>
      <c r="D34" s="3" t="s">
        <v>6</v>
      </c>
    </row>
    <row r="35" spans="1:4" ht="13.5" customHeight="1">
      <c r="A35" s="3" t="s">
        <v>79</v>
      </c>
      <c r="B35" s="3" t="s">
        <v>80</v>
      </c>
      <c r="C35" s="4"/>
    </row>
    <row r="36" spans="1:4" ht="13.5" customHeight="1">
      <c r="A36" s="3" t="s">
        <v>81</v>
      </c>
      <c r="B36" s="3" t="s">
        <v>82</v>
      </c>
      <c r="C36" s="4"/>
    </row>
    <row r="37" spans="1:4" ht="13.5" hidden="1" customHeight="1">
      <c r="A37" s="3" t="s">
        <v>83</v>
      </c>
      <c r="B37" s="3" t="s">
        <v>84</v>
      </c>
      <c r="C37" s="4">
        <v>45261</v>
      </c>
      <c r="D37" s="3" t="s">
        <v>11</v>
      </c>
    </row>
    <row r="38" spans="1:4" ht="13.5" customHeight="1">
      <c r="A38" s="3" t="s">
        <v>85</v>
      </c>
      <c r="B38" s="3" t="s">
        <v>86</v>
      </c>
      <c r="C38" s="4"/>
      <c r="D38" s="3" t="s">
        <v>11</v>
      </c>
    </row>
    <row r="39" spans="1:4" ht="13.5" hidden="1" customHeight="1">
      <c r="A39" s="3" t="s">
        <v>87</v>
      </c>
      <c r="B39" s="3" t="s">
        <v>88</v>
      </c>
      <c r="C39" s="4">
        <v>45324</v>
      </c>
      <c r="D39" s="3" t="s">
        <v>11</v>
      </c>
    </row>
    <row r="40" spans="1:4" ht="13.5" hidden="1" customHeight="1">
      <c r="A40" s="3" t="s">
        <v>89</v>
      </c>
      <c r="B40" s="3" t="s">
        <v>90</v>
      </c>
      <c r="C40" s="4">
        <v>45261</v>
      </c>
      <c r="D40" s="3" t="s">
        <v>91</v>
      </c>
    </row>
    <row r="41" spans="1:4" ht="13.5" hidden="1" customHeight="1">
      <c r="A41" s="3" t="s">
        <v>92</v>
      </c>
      <c r="B41" s="3" t="s">
        <v>93</v>
      </c>
      <c r="C41" s="4">
        <v>45295</v>
      </c>
      <c r="D41" s="3" t="s">
        <v>11</v>
      </c>
    </row>
    <row r="42" spans="1:4" ht="13.5" customHeight="1">
      <c r="A42" s="3" t="s">
        <v>94</v>
      </c>
      <c r="B42" s="3" t="s">
        <v>95</v>
      </c>
      <c r="C42" s="4"/>
    </row>
    <row r="43" spans="1:4" ht="13.5" customHeight="1">
      <c r="A43" s="3" t="s">
        <v>96</v>
      </c>
      <c r="B43" s="3" t="s">
        <v>95</v>
      </c>
      <c r="C43" s="4"/>
      <c r="D43" s="3" t="s">
        <v>28</v>
      </c>
    </row>
    <row r="44" spans="1:4" ht="13.5" customHeight="1">
      <c r="A44" s="3" t="s">
        <v>97</v>
      </c>
      <c r="B44" s="3" t="s">
        <v>98</v>
      </c>
      <c r="C44" s="4"/>
    </row>
    <row r="45" spans="1:4" ht="13.5" hidden="1" customHeight="1">
      <c r="A45" s="3" t="s">
        <v>99</v>
      </c>
      <c r="B45" s="3" t="s">
        <v>100</v>
      </c>
      <c r="C45" s="4">
        <v>45245</v>
      </c>
      <c r="D45" s="3" t="s">
        <v>11</v>
      </c>
    </row>
    <row r="46" spans="1:4" ht="13.5" hidden="1" customHeight="1">
      <c r="A46" s="3" t="s">
        <v>101</v>
      </c>
      <c r="B46" s="3" t="s">
        <v>102</v>
      </c>
      <c r="C46" s="4">
        <v>45295</v>
      </c>
      <c r="D46" s="3" t="s">
        <v>20</v>
      </c>
    </row>
    <row r="47" spans="1:4" ht="13.5" hidden="1" customHeight="1">
      <c r="A47" s="3" t="s">
        <v>103</v>
      </c>
      <c r="B47" s="3" t="s">
        <v>104</v>
      </c>
      <c r="C47" s="4">
        <v>45296</v>
      </c>
      <c r="D47" s="3" t="s">
        <v>28</v>
      </c>
    </row>
    <row r="48" spans="1:4" ht="13.5" hidden="1" customHeight="1">
      <c r="A48" s="3" t="s">
        <v>105</v>
      </c>
      <c r="B48" s="3" t="s">
        <v>106</v>
      </c>
      <c r="C48" s="4">
        <v>45184</v>
      </c>
      <c r="D48" s="3" t="s">
        <v>28</v>
      </c>
    </row>
    <row r="49" spans="1:4" ht="13.5" hidden="1" customHeight="1">
      <c r="A49" s="3" t="s">
        <v>107</v>
      </c>
      <c r="B49" s="3" t="s">
        <v>108</v>
      </c>
      <c r="C49" s="4">
        <v>45245</v>
      </c>
      <c r="D49" s="3" t="s">
        <v>11</v>
      </c>
    </row>
    <row r="50" spans="1:4" ht="13.5" hidden="1" customHeight="1">
      <c r="A50" s="3" t="s">
        <v>109</v>
      </c>
      <c r="B50" s="3" t="s">
        <v>110</v>
      </c>
      <c r="C50" s="4">
        <v>45216</v>
      </c>
      <c r="D50" s="3" t="s">
        <v>11</v>
      </c>
    </row>
    <row r="51" spans="1:4" ht="13.5" hidden="1" customHeight="1">
      <c r="A51" s="3" t="s">
        <v>111</v>
      </c>
      <c r="B51" s="3" t="s">
        <v>112</v>
      </c>
      <c r="C51" s="4">
        <v>45184</v>
      </c>
      <c r="D51" s="3" t="s">
        <v>28</v>
      </c>
    </row>
    <row r="52" spans="1:4" ht="13.5" hidden="1" customHeight="1">
      <c r="A52" s="3" t="s">
        <v>113</v>
      </c>
      <c r="B52" s="3" t="s">
        <v>114</v>
      </c>
      <c r="C52" s="4">
        <v>45188</v>
      </c>
    </row>
    <row r="53" spans="1:4" ht="13.5" customHeight="1">
      <c r="A53" s="3" t="s">
        <v>115</v>
      </c>
      <c r="B53" s="3" t="s">
        <v>116</v>
      </c>
      <c r="C53" s="4"/>
    </row>
    <row r="54" spans="1:4" ht="13.5" hidden="1" customHeight="1">
      <c r="A54" s="3" t="s">
        <v>117</v>
      </c>
      <c r="B54" s="3" t="s">
        <v>118</v>
      </c>
      <c r="C54" s="4">
        <v>45247</v>
      </c>
      <c r="D54" s="3" t="s">
        <v>6</v>
      </c>
    </row>
    <row r="55" spans="1:4" ht="13.5" customHeight="1">
      <c r="A55" s="3" t="s">
        <v>119</v>
      </c>
      <c r="B55" s="3" t="s">
        <v>120</v>
      </c>
      <c r="C55" s="4"/>
    </row>
    <row r="56" spans="1:4" ht="13.5" hidden="1" customHeight="1">
      <c r="A56" s="3" t="s">
        <v>121</v>
      </c>
      <c r="B56" s="3" t="s">
        <v>122</v>
      </c>
      <c r="C56" s="4">
        <v>45247</v>
      </c>
      <c r="D56" s="3" t="s">
        <v>16</v>
      </c>
    </row>
    <row r="57" spans="1:4" ht="13.5" hidden="1" customHeight="1">
      <c r="A57" s="3" t="s">
        <v>123</v>
      </c>
      <c r="B57" s="3" t="s">
        <v>124</v>
      </c>
      <c r="C57" s="4">
        <v>45265</v>
      </c>
      <c r="D57" s="3" t="s">
        <v>11</v>
      </c>
    </row>
    <row r="58" spans="1:4" ht="13.5" hidden="1" customHeight="1">
      <c r="A58" s="3" t="s">
        <v>125</v>
      </c>
      <c r="B58" s="3" t="s">
        <v>126</v>
      </c>
      <c r="C58" s="4">
        <v>45161</v>
      </c>
    </row>
    <row r="59" spans="1:4" ht="13.5" hidden="1" customHeight="1">
      <c r="A59" s="3" t="s">
        <v>127</v>
      </c>
      <c r="B59" s="3" t="s">
        <v>128</v>
      </c>
      <c r="C59" s="4">
        <v>45251</v>
      </c>
      <c r="D59" s="3" t="s">
        <v>129</v>
      </c>
    </row>
    <row r="60" spans="1:4" ht="13.5" hidden="1" customHeight="1">
      <c r="A60" s="3" t="s">
        <v>130</v>
      </c>
      <c r="B60" s="3" t="s">
        <v>131</v>
      </c>
      <c r="C60" s="4">
        <v>45265</v>
      </c>
      <c r="D60" s="3" t="s">
        <v>11</v>
      </c>
    </row>
    <row r="61" spans="1:4" ht="13.5" hidden="1" customHeight="1">
      <c r="A61" s="3" t="s">
        <v>132</v>
      </c>
      <c r="B61" s="3" t="s">
        <v>133</v>
      </c>
      <c r="C61" s="4">
        <v>45266</v>
      </c>
      <c r="D61" s="3" t="s">
        <v>6</v>
      </c>
    </row>
    <row r="62" spans="1:4" ht="13.5" hidden="1" customHeight="1">
      <c r="A62" s="3" t="s">
        <v>134</v>
      </c>
      <c r="B62" s="3" t="s">
        <v>135</v>
      </c>
      <c r="C62" s="4">
        <v>45216</v>
      </c>
      <c r="D62" s="3" t="s">
        <v>16</v>
      </c>
    </row>
    <row r="63" spans="1:4" ht="13.5" hidden="1" customHeight="1">
      <c r="A63" s="3" t="s">
        <v>136</v>
      </c>
      <c r="B63" s="3" t="s">
        <v>137</v>
      </c>
      <c r="C63" s="4">
        <v>45163</v>
      </c>
      <c r="D63" s="3" t="s">
        <v>6</v>
      </c>
    </row>
    <row r="64" spans="1:4" ht="13.5" hidden="1" customHeight="1">
      <c r="A64" s="3" t="s">
        <v>138</v>
      </c>
      <c r="B64" s="3" t="s">
        <v>139</v>
      </c>
      <c r="C64" s="4">
        <v>45266</v>
      </c>
    </row>
    <row r="65" spans="1:4" ht="13.5" hidden="1" customHeight="1">
      <c r="A65" s="3" t="s">
        <v>140</v>
      </c>
      <c r="B65" s="3" t="s">
        <v>141</v>
      </c>
      <c r="C65" s="4">
        <v>45268</v>
      </c>
      <c r="D65" s="3" t="s">
        <v>16</v>
      </c>
    </row>
    <row r="66" spans="1:4" ht="13.5" customHeight="1">
      <c r="A66" s="3" t="s">
        <v>142</v>
      </c>
      <c r="B66" s="3" t="s">
        <v>143</v>
      </c>
      <c r="C66" s="4"/>
    </row>
    <row r="67" spans="1:4" ht="13.5" customHeight="1">
      <c r="A67" s="3" t="s">
        <v>144</v>
      </c>
      <c r="B67" s="3" t="s">
        <v>143</v>
      </c>
      <c r="C67" s="4"/>
      <c r="D67" s="3" t="s">
        <v>28</v>
      </c>
    </row>
    <row r="68" spans="1:4" ht="13.5" hidden="1" customHeight="1">
      <c r="A68" s="3" t="s">
        <v>145</v>
      </c>
      <c r="B68" s="3" t="s">
        <v>146</v>
      </c>
      <c r="C68" s="4">
        <v>45251</v>
      </c>
      <c r="D68" s="3" t="s">
        <v>16</v>
      </c>
    </row>
    <row r="69" spans="1:4" ht="13.5" hidden="1" customHeight="1">
      <c r="A69" s="3" t="s">
        <v>147</v>
      </c>
      <c r="B69" s="3" t="s">
        <v>148</v>
      </c>
      <c r="C69" s="4">
        <v>45296</v>
      </c>
      <c r="D69" s="3" t="s">
        <v>11</v>
      </c>
    </row>
    <row r="70" spans="1:4" ht="13.5" customHeight="1">
      <c r="A70" s="3" t="s">
        <v>149</v>
      </c>
      <c r="B70" s="3" t="s">
        <v>150</v>
      </c>
      <c r="C70" s="4"/>
      <c r="D70" s="3" t="s">
        <v>28</v>
      </c>
    </row>
    <row r="71" spans="1:4" ht="13.5" hidden="1" customHeight="1">
      <c r="A71" s="3" t="s">
        <v>151</v>
      </c>
      <c r="B71" s="3" t="s">
        <v>152</v>
      </c>
      <c r="C71" s="4">
        <v>45163</v>
      </c>
      <c r="D71" s="3" t="s">
        <v>11</v>
      </c>
    </row>
    <row r="72" spans="1:4" ht="13.5" hidden="1" customHeight="1">
      <c r="A72" s="3" t="s">
        <v>153</v>
      </c>
      <c r="B72" s="3" t="s">
        <v>154</v>
      </c>
      <c r="C72" s="4">
        <v>45296</v>
      </c>
      <c r="D72" s="3" t="s">
        <v>6</v>
      </c>
    </row>
    <row r="73" spans="1:4" ht="13.5" customHeight="1">
      <c r="A73" s="3" t="s">
        <v>155</v>
      </c>
      <c r="B73" s="3" t="s">
        <v>156</v>
      </c>
      <c r="C73" s="4"/>
    </row>
    <row r="74" spans="1:4" ht="13.5" hidden="1" customHeight="1">
      <c r="A74" s="3" t="s">
        <v>157</v>
      </c>
      <c r="B74" s="3" t="s">
        <v>158</v>
      </c>
      <c r="C74" s="4">
        <v>45252</v>
      </c>
    </row>
    <row r="75" spans="1:4" ht="13.5" hidden="1" customHeight="1">
      <c r="A75" s="3" t="s">
        <v>159</v>
      </c>
      <c r="B75" s="3" t="s">
        <v>160</v>
      </c>
      <c r="C75" s="4">
        <v>45163</v>
      </c>
      <c r="D75" s="3" t="s">
        <v>28</v>
      </c>
    </row>
    <row r="76" spans="1:4" ht="13.5" hidden="1" customHeight="1">
      <c r="A76" s="3" t="s">
        <v>161</v>
      </c>
      <c r="B76" s="3" t="s">
        <v>162</v>
      </c>
      <c r="C76" s="4">
        <v>45191</v>
      </c>
    </row>
    <row r="77" spans="1:4" ht="13.5" hidden="1" customHeight="1">
      <c r="A77" s="3" t="s">
        <v>163</v>
      </c>
      <c r="B77" s="3" t="s">
        <v>164</v>
      </c>
      <c r="C77" s="4">
        <v>45163</v>
      </c>
      <c r="D77" s="3" t="s">
        <v>28</v>
      </c>
    </row>
    <row r="78" spans="1:4" ht="13.5" hidden="1" customHeight="1">
      <c r="A78" s="3" t="s">
        <v>165</v>
      </c>
      <c r="B78" s="3" t="s">
        <v>166</v>
      </c>
      <c r="C78" s="4">
        <v>45272</v>
      </c>
      <c r="D78" s="3" t="s">
        <v>16</v>
      </c>
    </row>
    <row r="79" spans="1:4" ht="13.5" hidden="1" customHeight="1">
      <c r="A79" s="3" t="s">
        <v>167</v>
      </c>
      <c r="B79" s="3" t="s">
        <v>168</v>
      </c>
      <c r="C79" s="4">
        <v>45275</v>
      </c>
      <c r="D79" s="3" t="s">
        <v>6</v>
      </c>
    </row>
    <row r="80" spans="1:4" ht="13.5" hidden="1" customHeight="1">
      <c r="A80" s="3" t="s">
        <v>169</v>
      </c>
      <c r="B80" s="3" t="s">
        <v>170</v>
      </c>
      <c r="C80" s="4">
        <v>45191</v>
      </c>
      <c r="D80" s="3" t="s">
        <v>6</v>
      </c>
    </row>
    <row r="81" spans="1:4" ht="13.5" hidden="1" customHeight="1">
      <c r="A81" s="3" t="s">
        <v>171</v>
      </c>
      <c r="B81" s="3" t="s">
        <v>172</v>
      </c>
      <c r="C81" s="4">
        <v>45217</v>
      </c>
      <c r="D81" s="3" t="s">
        <v>6</v>
      </c>
    </row>
    <row r="82" spans="1:4" ht="13.5" hidden="1" customHeight="1">
      <c r="A82" s="3" t="s">
        <v>173</v>
      </c>
      <c r="B82" s="3" t="s">
        <v>174</v>
      </c>
      <c r="C82" s="4">
        <v>45300</v>
      </c>
      <c r="D82" s="3" t="s">
        <v>175</v>
      </c>
    </row>
    <row r="83" spans="1:4" ht="13.5" hidden="1" customHeight="1">
      <c r="A83" s="3" t="s">
        <v>176</v>
      </c>
      <c r="B83" s="3" t="s">
        <v>177</v>
      </c>
      <c r="C83" s="4">
        <v>45252</v>
      </c>
      <c r="D83" s="3" t="s">
        <v>28</v>
      </c>
    </row>
    <row r="84" spans="1:4" ht="13.5" customHeight="1">
      <c r="A84" s="3" t="s">
        <v>178</v>
      </c>
      <c r="B84" s="3" t="s">
        <v>179</v>
      </c>
      <c r="C84" s="4"/>
      <c r="D84" s="3" t="s">
        <v>6</v>
      </c>
    </row>
    <row r="85" spans="1:4" ht="13.5" hidden="1" customHeight="1">
      <c r="A85" s="3" t="s">
        <v>180</v>
      </c>
      <c r="B85" s="3" t="s">
        <v>181</v>
      </c>
      <c r="C85" s="4">
        <v>45191</v>
      </c>
      <c r="D85" s="3" t="s">
        <v>6</v>
      </c>
    </row>
    <row r="86" spans="1:4" ht="13.5" hidden="1" customHeight="1">
      <c r="A86" s="3" t="s">
        <v>182</v>
      </c>
      <c r="B86" s="3" t="s">
        <v>183</v>
      </c>
      <c r="C86" s="4">
        <v>45163</v>
      </c>
    </row>
    <row r="87" spans="1:4" ht="13.5" hidden="1" customHeight="1">
      <c r="A87" s="3" t="s">
        <v>184</v>
      </c>
      <c r="B87" s="3" t="s">
        <v>185</v>
      </c>
      <c r="C87" s="4">
        <v>45195</v>
      </c>
      <c r="D87" s="3" t="s">
        <v>11</v>
      </c>
    </row>
    <row r="88" spans="1:4" ht="13.5" customHeight="1">
      <c r="A88" s="3" t="s">
        <v>186</v>
      </c>
      <c r="B88" s="3" t="s">
        <v>187</v>
      </c>
      <c r="C88" s="4"/>
      <c r="D88" s="3" t="s">
        <v>11</v>
      </c>
    </row>
    <row r="89" spans="1:4" ht="13.5" customHeight="1">
      <c r="A89" s="3" t="s">
        <v>188</v>
      </c>
      <c r="B89" s="3" t="s">
        <v>189</v>
      </c>
      <c r="C89" s="4"/>
      <c r="D89" s="3" t="s">
        <v>11</v>
      </c>
    </row>
    <row r="90" spans="1:4" ht="13.5" hidden="1" customHeight="1">
      <c r="A90" s="3" t="s">
        <v>190</v>
      </c>
      <c r="B90" s="3" t="s">
        <v>191</v>
      </c>
      <c r="C90" s="4">
        <v>45301</v>
      </c>
      <c r="D90" s="3" t="s">
        <v>16</v>
      </c>
    </row>
    <row r="91" spans="1:4" ht="13.5" hidden="1" customHeight="1">
      <c r="A91" s="3" t="s">
        <v>192</v>
      </c>
      <c r="B91" s="3" t="s">
        <v>193</v>
      </c>
      <c r="C91" s="4">
        <v>45195</v>
      </c>
      <c r="D91" s="3" t="s">
        <v>194</v>
      </c>
    </row>
    <row r="92" spans="1:4" ht="13.5" hidden="1" customHeight="1">
      <c r="A92" s="3" t="s">
        <v>195</v>
      </c>
      <c r="B92" s="3" t="s">
        <v>196</v>
      </c>
      <c r="C92" s="4">
        <v>45217</v>
      </c>
      <c r="D92" s="3" t="s">
        <v>11</v>
      </c>
    </row>
    <row r="93" spans="1:4" ht="13.5" customHeight="1">
      <c r="A93" s="3" t="s">
        <v>197</v>
      </c>
      <c r="B93" s="3" t="s">
        <v>198</v>
      </c>
      <c r="C93" s="4"/>
      <c r="D93" s="3" t="s">
        <v>16</v>
      </c>
    </row>
    <row r="94" spans="1:4" ht="13.5" customHeight="1">
      <c r="A94" s="3" t="s">
        <v>199</v>
      </c>
      <c r="B94" s="3" t="s">
        <v>200</v>
      </c>
      <c r="C94" s="4"/>
    </row>
    <row r="95" spans="1:4" ht="13.5" hidden="1" customHeight="1">
      <c r="A95" s="3" t="s">
        <v>201</v>
      </c>
      <c r="B95" s="3" t="s">
        <v>202</v>
      </c>
      <c r="C95" s="4">
        <v>45252</v>
      </c>
      <c r="D95" s="3" t="s">
        <v>11</v>
      </c>
    </row>
    <row r="96" spans="1:4" ht="13.5" hidden="1" customHeight="1">
      <c r="A96" s="3" t="s">
        <v>203</v>
      </c>
      <c r="B96" s="3" t="s">
        <v>204</v>
      </c>
      <c r="C96" s="4">
        <v>45167</v>
      </c>
      <c r="D96" s="3" t="s">
        <v>6</v>
      </c>
    </row>
    <row r="97" spans="1:4" ht="13.5" hidden="1" customHeight="1">
      <c r="A97" s="3" t="s">
        <v>205</v>
      </c>
      <c r="B97" s="3" t="s">
        <v>206</v>
      </c>
      <c r="C97" s="4">
        <v>45167</v>
      </c>
    </row>
    <row r="98" spans="1:4" ht="13.5" hidden="1" customHeight="1">
      <c r="A98" s="3" t="s">
        <v>207</v>
      </c>
      <c r="B98" s="3" t="s">
        <v>208</v>
      </c>
      <c r="C98" s="4">
        <v>45196</v>
      </c>
      <c r="D98" s="3" t="s">
        <v>28</v>
      </c>
    </row>
    <row r="99" spans="1:4" ht="13.5" hidden="1" customHeight="1">
      <c r="A99" s="3" t="s">
        <v>209</v>
      </c>
      <c r="B99" s="3" t="s">
        <v>210</v>
      </c>
      <c r="C99" s="4">
        <v>45301</v>
      </c>
      <c r="D99" s="3" t="s">
        <v>211</v>
      </c>
    </row>
    <row r="100" spans="1:4" ht="13.5" hidden="1" customHeight="1">
      <c r="A100" s="3" t="s">
        <v>212</v>
      </c>
      <c r="B100" s="3" t="s">
        <v>213</v>
      </c>
      <c r="C100" s="4">
        <v>45302</v>
      </c>
      <c r="D100" s="3" t="s">
        <v>11</v>
      </c>
    </row>
    <row r="101" spans="1:4" ht="13.5" hidden="1" customHeight="1">
      <c r="A101" s="3" t="s">
        <v>214</v>
      </c>
      <c r="B101" s="3" t="s">
        <v>215</v>
      </c>
      <c r="C101" s="4">
        <v>45307</v>
      </c>
      <c r="D101" s="3" t="s">
        <v>216</v>
      </c>
    </row>
    <row r="102" spans="1:4" ht="13.5" hidden="1" customHeight="1">
      <c r="A102" s="3" t="s">
        <v>217</v>
      </c>
      <c r="B102" s="3" t="s">
        <v>218</v>
      </c>
      <c r="C102" s="4">
        <v>45252</v>
      </c>
      <c r="D102" s="3" t="s">
        <v>16</v>
      </c>
    </row>
    <row r="103" spans="1:4" ht="13.5" hidden="1" customHeight="1">
      <c r="A103" s="3" t="s">
        <v>219</v>
      </c>
      <c r="B103" s="3" t="s">
        <v>220</v>
      </c>
      <c r="C103" s="4">
        <v>45168</v>
      </c>
      <c r="D103" s="3" t="s">
        <v>11</v>
      </c>
    </row>
    <row r="104" spans="1:4" ht="13.5" hidden="1" customHeight="1">
      <c r="A104" s="3" t="s">
        <v>221</v>
      </c>
      <c r="B104" s="3" t="s">
        <v>222</v>
      </c>
      <c r="C104" s="4">
        <v>45275</v>
      </c>
      <c r="D104" s="3" t="s">
        <v>6</v>
      </c>
    </row>
    <row r="105" spans="1:4" ht="13.5" customHeight="1">
      <c r="A105" s="3" t="s">
        <v>223</v>
      </c>
      <c r="B105" s="3" t="s">
        <v>224</v>
      </c>
      <c r="C105" s="4"/>
      <c r="D105" s="3" t="s">
        <v>28</v>
      </c>
    </row>
    <row r="106" spans="1:4" ht="13.5" hidden="1" customHeight="1">
      <c r="A106" s="3" t="s">
        <v>225</v>
      </c>
      <c r="B106" s="3" t="s">
        <v>226</v>
      </c>
      <c r="C106" s="4">
        <v>45254</v>
      </c>
      <c r="D106" s="3" t="s">
        <v>11</v>
      </c>
    </row>
    <row r="107" spans="1:4" ht="13.5" hidden="1" customHeight="1">
      <c r="A107" s="3" t="s">
        <v>227</v>
      </c>
      <c r="B107" s="3" t="s">
        <v>228</v>
      </c>
      <c r="C107" s="4">
        <v>45219</v>
      </c>
      <c r="D107" s="3" t="s">
        <v>11</v>
      </c>
    </row>
    <row r="108" spans="1:4" ht="13.5" hidden="1" customHeight="1">
      <c r="A108" s="3" t="s">
        <v>229</v>
      </c>
      <c r="B108" s="3" t="s">
        <v>230</v>
      </c>
      <c r="C108" s="4">
        <v>45275</v>
      </c>
      <c r="D108" s="3" t="s">
        <v>6</v>
      </c>
    </row>
    <row r="109" spans="1:4" ht="13.5" hidden="1" customHeight="1">
      <c r="A109" s="3" t="s">
        <v>231</v>
      </c>
      <c r="B109" s="3" t="s">
        <v>232</v>
      </c>
      <c r="C109" s="4">
        <v>45307</v>
      </c>
      <c r="D109" s="3" t="s">
        <v>25</v>
      </c>
    </row>
    <row r="110" spans="1:4" ht="13.5" hidden="1" customHeight="1">
      <c r="A110" s="3" t="s">
        <v>233</v>
      </c>
      <c r="B110" s="3" t="s">
        <v>234</v>
      </c>
      <c r="C110" s="4">
        <v>45196</v>
      </c>
      <c r="D110" s="3" t="s">
        <v>11</v>
      </c>
    </row>
    <row r="111" spans="1:4" ht="13.5" hidden="1" customHeight="1">
      <c r="A111" s="3" t="s">
        <v>235</v>
      </c>
      <c r="B111" s="3" t="s">
        <v>236</v>
      </c>
      <c r="C111" s="4">
        <v>45324</v>
      </c>
      <c r="D111" s="3" t="s">
        <v>11</v>
      </c>
    </row>
    <row r="112" spans="1:4" ht="13.5" hidden="1" customHeight="1">
      <c r="A112" s="3" t="s">
        <v>237</v>
      </c>
      <c r="B112" s="3" t="s">
        <v>238</v>
      </c>
      <c r="C112" s="4">
        <v>45196</v>
      </c>
      <c r="D112" s="3" t="s">
        <v>11</v>
      </c>
    </row>
    <row r="113" spans="1:4" ht="13.5" hidden="1" customHeight="1">
      <c r="A113" s="3" t="s">
        <v>239</v>
      </c>
      <c r="B113" s="3" t="s">
        <v>240</v>
      </c>
      <c r="C113" s="4">
        <v>45280</v>
      </c>
      <c r="D113" s="3" t="s">
        <v>28</v>
      </c>
    </row>
    <row r="114" spans="1:4" ht="13.5" customHeight="1">
      <c r="A114" s="3" t="s">
        <v>241</v>
      </c>
      <c r="B114" s="3" t="s">
        <v>242</v>
      </c>
      <c r="C114" s="4"/>
    </row>
    <row r="115" spans="1:4" ht="13.5" customHeight="1">
      <c r="A115" s="3" t="s">
        <v>243</v>
      </c>
      <c r="B115" s="3" t="s">
        <v>244</v>
      </c>
      <c r="C115" s="4"/>
    </row>
    <row r="116" spans="1:4" ht="13.5" customHeight="1">
      <c r="A116" s="3" t="s">
        <v>245</v>
      </c>
      <c r="B116" s="3" t="s">
        <v>246</v>
      </c>
      <c r="C116" s="4"/>
    </row>
    <row r="117" spans="1:4" ht="13.5" hidden="1" customHeight="1">
      <c r="A117" s="3" t="s">
        <v>247</v>
      </c>
      <c r="B117" s="3" t="s">
        <v>248</v>
      </c>
      <c r="C117" s="4">
        <v>45310</v>
      </c>
      <c r="D117" s="3" t="s">
        <v>249</v>
      </c>
    </row>
    <row r="118" spans="1:4" ht="13.5" hidden="1" customHeight="1">
      <c r="A118" s="3" t="s">
        <v>250</v>
      </c>
      <c r="B118" s="3" t="s">
        <v>251</v>
      </c>
      <c r="C118" s="4">
        <v>45324</v>
      </c>
      <c r="D118" s="3" t="s">
        <v>252</v>
      </c>
    </row>
    <row r="119" spans="1:4" ht="13.5" hidden="1" customHeight="1">
      <c r="A119" s="3" t="s">
        <v>253</v>
      </c>
      <c r="B119" s="3" t="s">
        <v>254</v>
      </c>
      <c r="C119" s="4">
        <v>45258</v>
      </c>
      <c r="D119" s="3" t="s">
        <v>71</v>
      </c>
    </row>
    <row r="120" spans="1:4" ht="13.5" hidden="1" customHeight="1">
      <c r="A120" s="3" t="s">
        <v>255</v>
      </c>
      <c r="B120" s="3" t="s">
        <v>256</v>
      </c>
      <c r="C120" s="4">
        <v>45168</v>
      </c>
      <c r="D120" s="3" t="s">
        <v>25</v>
      </c>
    </row>
    <row r="121" spans="1:4" ht="13.5" hidden="1" customHeight="1">
      <c r="A121" s="3" t="s">
        <v>257</v>
      </c>
      <c r="B121" s="3" t="s">
        <v>258</v>
      </c>
      <c r="C121" s="4">
        <v>45219</v>
      </c>
      <c r="D121" s="3" t="s">
        <v>11</v>
      </c>
    </row>
    <row r="122" spans="1:4" ht="13.5" hidden="1" customHeight="1">
      <c r="A122" s="3" t="s">
        <v>259</v>
      </c>
      <c r="B122" s="3" t="s">
        <v>260</v>
      </c>
      <c r="C122" s="4">
        <v>45258</v>
      </c>
      <c r="D122" s="3" t="s">
        <v>16</v>
      </c>
    </row>
    <row r="123" spans="1:4" ht="13.5" hidden="1" customHeight="1">
      <c r="A123" s="3" t="s">
        <v>261</v>
      </c>
      <c r="B123" s="3" t="s">
        <v>262</v>
      </c>
      <c r="C123" s="4">
        <v>45314</v>
      </c>
      <c r="D123" s="3" t="s">
        <v>11</v>
      </c>
    </row>
    <row r="124" spans="1:4" ht="13.5" customHeight="1">
      <c r="A124" s="3" t="s">
        <v>263</v>
      </c>
      <c r="B124" s="3" t="s">
        <v>264</v>
      </c>
      <c r="C124" s="4"/>
      <c r="D124" s="3" t="s">
        <v>6</v>
      </c>
    </row>
    <row r="125" spans="1:4" ht="13.5" hidden="1" customHeight="1">
      <c r="A125" s="3" t="s">
        <v>265</v>
      </c>
      <c r="B125" s="3" t="s">
        <v>266</v>
      </c>
      <c r="C125" s="4">
        <v>45280</v>
      </c>
      <c r="D125" s="3" t="s">
        <v>6</v>
      </c>
    </row>
    <row r="126" spans="1:4" ht="13.5" hidden="1" customHeight="1">
      <c r="A126" s="3" t="s">
        <v>267</v>
      </c>
      <c r="B126" s="3" t="s">
        <v>268</v>
      </c>
      <c r="C126" s="4">
        <v>45288</v>
      </c>
      <c r="D126" s="3" t="s">
        <v>16</v>
      </c>
    </row>
    <row r="127" spans="1:4" ht="13.5" customHeight="1">
      <c r="A127" s="3" t="s">
        <v>269</v>
      </c>
      <c r="B127" s="3" t="s">
        <v>270</v>
      </c>
      <c r="C127" s="4"/>
      <c r="D127" s="3" t="s">
        <v>28</v>
      </c>
    </row>
    <row r="128" spans="1:4" ht="13.5" hidden="1" customHeight="1">
      <c r="A128" s="3" t="s">
        <v>271</v>
      </c>
      <c r="B128" s="3" t="s">
        <v>150</v>
      </c>
      <c r="C128" s="4">
        <v>45314</v>
      </c>
      <c r="D128" s="3" t="s">
        <v>272</v>
      </c>
    </row>
    <row r="129" spans="1:4" ht="13.5" hidden="1" customHeight="1">
      <c r="A129" s="3" t="s">
        <v>273</v>
      </c>
      <c r="B129" s="3" t="s">
        <v>274</v>
      </c>
      <c r="C129" s="4">
        <v>45328</v>
      </c>
      <c r="D129" s="3" t="s">
        <v>6</v>
      </c>
    </row>
    <row r="130" spans="1:4" ht="13.5" hidden="1" customHeight="1">
      <c r="A130" s="3" t="s">
        <v>275</v>
      </c>
      <c r="B130" s="3" t="s">
        <v>276</v>
      </c>
      <c r="C130" s="4">
        <v>45223</v>
      </c>
      <c r="D130" s="3" t="s">
        <v>11</v>
      </c>
    </row>
    <row r="131" spans="1:4" ht="13.5" hidden="1" customHeight="1">
      <c r="A131" s="3" t="s">
        <v>277</v>
      </c>
      <c r="B131" s="3" t="s">
        <v>278</v>
      </c>
      <c r="C131" s="4">
        <v>45288</v>
      </c>
      <c r="D131" s="3" t="s">
        <v>279</v>
      </c>
    </row>
    <row r="132" spans="1:4" ht="13.5" hidden="1" customHeight="1">
      <c r="A132" s="3" t="s">
        <v>280</v>
      </c>
      <c r="B132" s="3" t="s">
        <v>281</v>
      </c>
      <c r="C132" s="4">
        <v>45224</v>
      </c>
      <c r="D132" s="3" t="s">
        <v>16</v>
      </c>
    </row>
    <row r="133" spans="1:4" ht="13.5" hidden="1" customHeight="1">
      <c r="A133" s="3" t="s">
        <v>282</v>
      </c>
      <c r="B133" s="3" t="s">
        <v>283</v>
      </c>
      <c r="C133" s="4">
        <v>45259</v>
      </c>
      <c r="D133" s="3" t="s">
        <v>284</v>
      </c>
    </row>
    <row r="134" spans="1:4" ht="13.5" hidden="1" customHeight="1">
      <c r="A134" s="3" t="s">
        <v>285</v>
      </c>
      <c r="B134" s="3" t="s">
        <v>286</v>
      </c>
      <c r="C134" s="4">
        <v>45259</v>
      </c>
      <c r="D134" s="3" t="s">
        <v>287</v>
      </c>
    </row>
    <row r="135" spans="1:4" ht="13.5" hidden="1" customHeight="1">
      <c r="A135" s="3" t="s">
        <v>288</v>
      </c>
      <c r="B135" s="3" t="s">
        <v>289</v>
      </c>
      <c r="C135" s="4">
        <v>45259</v>
      </c>
      <c r="D135" s="3" t="s">
        <v>28</v>
      </c>
    </row>
    <row r="136" spans="1:4" ht="13.5" hidden="1" customHeight="1">
      <c r="A136" s="3" t="s">
        <v>290</v>
      </c>
      <c r="B136" s="3" t="s">
        <v>291</v>
      </c>
      <c r="C136" s="4">
        <v>45226</v>
      </c>
      <c r="D136" s="3" t="s">
        <v>11</v>
      </c>
    </row>
    <row r="137" spans="1:4" ht="13.5" hidden="1" customHeight="1">
      <c r="A137" s="3" t="s">
        <v>292</v>
      </c>
      <c r="B137" s="3" t="s">
        <v>293</v>
      </c>
      <c r="C137" s="4">
        <v>45314</v>
      </c>
      <c r="D137" s="3" t="s">
        <v>16</v>
      </c>
    </row>
    <row r="138" spans="1:4" ht="13.5" hidden="1" customHeight="1">
      <c r="A138" s="3" t="s">
        <v>294</v>
      </c>
      <c r="B138" s="3" t="s">
        <v>295</v>
      </c>
      <c r="C138" s="4">
        <v>45314</v>
      </c>
      <c r="D138" s="3" t="s">
        <v>11</v>
      </c>
    </row>
    <row r="139" spans="1:4" ht="13.5" hidden="1" customHeight="1">
      <c r="A139" s="3" t="s">
        <v>296</v>
      </c>
      <c r="B139" s="3" t="s">
        <v>297</v>
      </c>
      <c r="C139" s="4">
        <v>45328</v>
      </c>
      <c r="D139" s="3" t="s">
        <v>16</v>
      </c>
    </row>
    <row r="140" spans="1:4" ht="13.5" hidden="1" customHeight="1">
      <c r="A140" s="3" t="s">
        <v>298</v>
      </c>
      <c r="B140" s="3" t="s">
        <v>299</v>
      </c>
      <c r="C140" s="4">
        <v>45330</v>
      </c>
      <c r="D140" s="3" t="s">
        <v>300</v>
      </c>
    </row>
    <row r="141" spans="1:4" ht="13.5" hidden="1" customHeight="1">
      <c r="A141" s="3" t="s">
        <v>301</v>
      </c>
      <c r="B141" s="3" t="s">
        <v>302</v>
      </c>
      <c r="C141" s="4">
        <v>45226</v>
      </c>
      <c r="D141" s="3" t="s">
        <v>11</v>
      </c>
    </row>
    <row r="142" spans="1:4" ht="13.5" hidden="1" customHeight="1">
      <c r="A142" s="3" t="s">
        <v>303</v>
      </c>
      <c r="B142" s="3" t="s">
        <v>304</v>
      </c>
      <c r="C142" s="4">
        <v>45320</v>
      </c>
      <c r="D142" s="3" t="s">
        <v>11</v>
      </c>
    </row>
    <row r="143" spans="1:4" ht="13.5" hidden="1" customHeight="1">
      <c r="A143" s="3" t="s">
        <v>305</v>
      </c>
      <c r="B143" s="3" t="s">
        <v>306</v>
      </c>
      <c r="C143" s="4">
        <v>45289</v>
      </c>
      <c r="D143" s="3" t="s">
        <v>16</v>
      </c>
    </row>
    <row r="144" spans="1:4" ht="13.5" hidden="1" customHeight="1">
      <c r="A144" s="3" t="s">
        <v>307</v>
      </c>
      <c r="B144" s="3" t="s">
        <v>308</v>
      </c>
      <c r="C144" s="4">
        <v>45330</v>
      </c>
      <c r="D144" s="3" t="s">
        <v>25</v>
      </c>
    </row>
    <row r="145" spans="1:4" ht="13.5" hidden="1" customHeight="1">
      <c r="A145" s="3" t="s">
        <v>309</v>
      </c>
      <c r="B145" s="3" t="s">
        <v>310</v>
      </c>
      <c r="C145" s="4">
        <v>45320</v>
      </c>
      <c r="D145" s="3" t="s">
        <v>311</v>
      </c>
    </row>
    <row r="146" spans="1:4" ht="13.5" customHeight="1">
      <c r="A146" s="3" t="s">
        <v>312</v>
      </c>
      <c r="B146" s="3" t="s">
        <v>313</v>
      </c>
      <c r="C146" s="4"/>
      <c r="D146" s="3" t="s">
        <v>11</v>
      </c>
    </row>
    <row r="147" spans="1:4" ht="13.5" hidden="1" customHeight="1">
      <c r="A147" s="3" t="s">
        <v>314</v>
      </c>
      <c r="B147" s="3" t="s">
        <v>315</v>
      </c>
      <c r="C147" s="4">
        <v>45289</v>
      </c>
      <c r="D147" s="3" t="s">
        <v>316</v>
      </c>
    </row>
    <row r="148" spans="1:4" ht="13.5" hidden="1" customHeight="1">
      <c r="A148" s="3" t="s">
        <v>317</v>
      </c>
      <c r="B148" s="3" t="s">
        <v>318</v>
      </c>
      <c r="C148" s="4">
        <v>45196</v>
      </c>
      <c r="D148" s="3" t="s">
        <v>11</v>
      </c>
    </row>
    <row r="149" spans="1:4" ht="13.5" hidden="1" customHeight="1">
      <c r="A149" s="3" t="s">
        <v>319</v>
      </c>
      <c r="B149" s="3" t="s">
        <v>320</v>
      </c>
      <c r="C149" s="4">
        <v>45322</v>
      </c>
      <c r="D149" s="3" t="s">
        <v>11</v>
      </c>
    </row>
    <row r="150" spans="1:4" ht="13.5" customHeight="1">
      <c r="C150" s="4"/>
    </row>
    <row r="151" spans="1:4" ht="13.5" customHeight="1">
      <c r="C151" s="4"/>
    </row>
    <row r="152" spans="1:4" ht="13.5" customHeight="1">
      <c r="C152" s="4"/>
    </row>
    <row r="153" spans="1:4" ht="13.5" customHeight="1">
      <c r="C153" s="4"/>
    </row>
    <row r="154" spans="1:4" ht="13.5" customHeight="1">
      <c r="C154" s="4"/>
    </row>
    <row r="155" spans="1:4" ht="13.5" customHeight="1">
      <c r="C155" s="4"/>
    </row>
    <row r="156" spans="1:4" ht="13.5" customHeight="1">
      <c r="C156" s="4"/>
    </row>
    <row r="157" spans="1:4" ht="13.5" customHeight="1">
      <c r="C157" s="4"/>
    </row>
    <row r="158" spans="1:4" ht="13.5" customHeight="1">
      <c r="C158" s="4"/>
    </row>
    <row r="159" spans="1:4" ht="13.5" customHeight="1">
      <c r="C159" s="4"/>
    </row>
    <row r="160" spans="1:4" ht="13.5" customHeight="1">
      <c r="C160" s="4"/>
    </row>
    <row r="161" spans="3:3" ht="13.5" customHeight="1">
      <c r="C161" s="4"/>
    </row>
    <row r="162" spans="3:3" ht="13.5" customHeight="1">
      <c r="C162" s="4"/>
    </row>
    <row r="163" spans="3:3" ht="13.5" customHeight="1">
      <c r="C163" s="4"/>
    </row>
    <row r="164" spans="3:3" ht="13.5" customHeight="1">
      <c r="C164" s="4"/>
    </row>
    <row r="165" spans="3:3" ht="13.5" customHeight="1">
      <c r="C165" s="4"/>
    </row>
    <row r="166" spans="3:3" ht="13.5" customHeight="1">
      <c r="C166" s="4"/>
    </row>
    <row r="167" spans="3:3" ht="13.5" customHeight="1">
      <c r="C167" s="4"/>
    </row>
    <row r="168" spans="3:3" ht="13.5" customHeight="1">
      <c r="C168" s="4"/>
    </row>
    <row r="169" spans="3:3" ht="13.5" customHeight="1">
      <c r="C169" s="4"/>
    </row>
    <row r="170" spans="3:3" ht="13.5" customHeight="1">
      <c r="C170" s="4"/>
    </row>
    <row r="171" spans="3:3" ht="13.5" customHeight="1">
      <c r="C171" s="4"/>
    </row>
    <row r="172" spans="3:3" ht="13.5" customHeight="1">
      <c r="C172" s="4"/>
    </row>
    <row r="173" spans="3:3" ht="13.5" customHeight="1">
      <c r="C173" s="4"/>
    </row>
    <row r="174" spans="3:3" ht="13.5" customHeight="1">
      <c r="C174" s="4"/>
    </row>
    <row r="175" spans="3:3" ht="13.5" customHeight="1">
      <c r="C175" s="4"/>
    </row>
    <row r="176" spans="3:3" ht="13.5" customHeight="1">
      <c r="C176" s="4"/>
    </row>
    <row r="177" spans="3:3" ht="13.5" customHeight="1">
      <c r="C177" s="4"/>
    </row>
    <row r="178" spans="3:3" ht="13.5" customHeight="1">
      <c r="C178" s="4"/>
    </row>
    <row r="179" spans="3:3" ht="13.5" customHeight="1">
      <c r="C179" s="4"/>
    </row>
    <row r="180" spans="3:3" ht="13.5" customHeight="1">
      <c r="C180" s="4"/>
    </row>
    <row r="181" spans="3:3" ht="13.5" customHeight="1">
      <c r="C181" s="4"/>
    </row>
    <row r="182" spans="3:3" ht="13.5" customHeight="1">
      <c r="C182" s="4"/>
    </row>
    <row r="183" spans="3:3" ht="13.5" customHeight="1">
      <c r="C183" s="4"/>
    </row>
    <row r="184" spans="3:3" ht="13.5" customHeight="1">
      <c r="C184" s="4"/>
    </row>
    <row r="185" spans="3:3" ht="13.5" customHeight="1">
      <c r="C185" s="4"/>
    </row>
    <row r="186" spans="3:3" ht="13.5" customHeight="1">
      <c r="C186" s="4"/>
    </row>
    <row r="187" spans="3:3" ht="13.5" customHeight="1">
      <c r="C187" s="4"/>
    </row>
    <row r="188" spans="3:3" ht="13.5" customHeight="1">
      <c r="C188" s="4"/>
    </row>
    <row r="189" spans="3:3" ht="13.5" customHeight="1">
      <c r="C189" s="4"/>
    </row>
    <row r="190" spans="3:3" ht="13.5" customHeight="1">
      <c r="C190" s="4"/>
    </row>
    <row r="191" spans="3:3" ht="13.5" customHeight="1">
      <c r="C191" s="4"/>
    </row>
    <row r="192" spans="3:3" ht="13.5" customHeight="1">
      <c r="C192" s="4"/>
    </row>
    <row r="193" spans="3:3" ht="13.5" customHeight="1">
      <c r="C193" s="4"/>
    </row>
    <row r="194" spans="3:3" ht="13.5" customHeight="1">
      <c r="C194" s="4"/>
    </row>
    <row r="195" spans="3:3" ht="13.5" customHeight="1">
      <c r="C195" s="4"/>
    </row>
    <row r="196" spans="3:3" ht="13.5" customHeight="1">
      <c r="C196" s="4"/>
    </row>
    <row r="197" spans="3:3" ht="13.5" customHeight="1">
      <c r="C197" s="4"/>
    </row>
    <row r="198" spans="3:3" ht="13.5" customHeight="1">
      <c r="C198" s="4"/>
    </row>
    <row r="199" spans="3:3" ht="13.5" customHeight="1">
      <c r="C199" s="4"/>
    </row>
    <row r="200" spans="3:3" ht="13.5" customHeight="1">
      <c r="C200" s="4"/>
    </row>
    <row r="201" spans="3:3" ht="13.5" customHeight="1">
      <c r="C201" s="4"/>
    </row>
    <row r="202" spans="3:3" ht="13.5" customHeight="1">
      <c r="C202" s="4"/>
    </row>
    <row r="203" spans="3:3" ht="13.5" customHeight="1">
      <c r="C203" s="4"/>
    </row>
    <row r="204" spans="3:3" ht="13.5" customHeight="1">
      <c r="C204" s="4"/>
    </row>
    <row r="205" spans="3:3" ht="13.5" customHeight="1">
      <c r="C205" s="4"/>
    </row>
    <row r="206" spans="3:3" ht="13.5" customHeight="1">
      <c r="C206" s="4"/>
    </row>
    <row r="207" spans="3:3" ht="13.5" customHeight="1">
      <c r="C207" s="4"/>
    </row>
    <row r="208" spans="3:3" ht="13.5" customHeight="1">
      <c r="C208" s="4"/>
    </row>
    <row r="209" spans="3:3" ht="13.5" customHeight="1">
      <c r="C209" s="4"/>
    </row>
    <row r="210" spans="3:3" ht="13.5" customHeight="1">
      <c r="C210" s="4"/>
    </row>
    <row r="211" spans="3:3" ht="13.5" customHeight="1">
      <c r="C211" s="4"/>
    </row>
    <row r="212" spans="3:3" ht="13.5" customHeight="1">
      <c r="C212" s="4"/>
    </row>
    <row r="213" spans="3:3" ht="13.5" customHeight="1">
      <c r="C213" s="4"/>
    </row>
    <row r="214" spans="3:3" ht="13.5" customHeight="1">
      <c r="C214" s="4"/>
    </row>
    <row r="215" spans="3:3" ht="13.5" customHeight="1">
      <c r="C215" s="4"/>
    </row>
    <row r="216" spans="3:3" ht="13.5" customHeight="1">
      <c r="C216" s="4"/>
    </row>
    <row r="217" spans="3:3" ht="13.5" customHeight="1">
      <c r="C217" s="4"/>
    </row>
    <row r="218" spans="3:3" ht="13.5" customHeight="1">
      <c r="C218" s="4"/>
    </row>
    <row r="219" spans="3:3" ht="13.5" customHeight="1">
      <c r="C219" s="4"/>
    </row>
    <row r="220" spans="3:3" ht="13.5" customHeight="1">
      <c r="C220" s="4"/>
    </row>
    <row r="221" spans="3:3" ht="13.5" customHeight="1">
      <c r="C221" s="4"/>
    </row>
    <row r="222" spans="3:3" ht="13.5" customHeight="1">
      <c r="C222" s="4"/>
    </row>
    <row r="223" spans="3:3" ht="13.5" customHeight="1">
      <c r="C223" s="4"/>
    </row>
    <row r="224" spans="3:3" ht="13.5" customHeight="1">
      <c r="C224" s="4"/>
    </row>
    <row r="225" spans="3:3" ht="13.5" customHeight="1">
      <c r="C225" s="4"/>
    </row>
    <row r="226" spans="3:3" ht="13.5" customHeight="1">
      <c r="C226" s="4"/>
    </row>
    <row r="227" spans="3:3" ht="13.5" customHeight="1">
      <c r="C227" s="4"/>
    </row>
    <row r="228" spans="3:3" ht="13.5" customHeight="1">
      <c r="C228" s="4"/>
    </row>
    <row r="229" spans="3:3" ht="13.5" customHeight="1">
      <c r="C229" s="4"/>
    </row>
    <row r="230" spans="3:3" ht="13.5" customHeight="1">
      <c r="C230" s="4"/>
    </row>
    <row r="231" spans="3:3" ht="13.5" customHeight="1">
      <c r="C231" s="4"/>
    </row>
    <row r="232" spans="3:3" ht="13.5" customHeight="1">
      <c r="C232" s="4"/>
    </row>
    <row r="233" spans="3:3" ht="13.5" customHeight="1">
      <c r="C233" s="4"/>
    </row>
    <row r="234" spans="3:3" ht="13.5" customHeight="1">
      <c r="C234" s="4"/>
    </row>
    <row r="235" spans="3:3" ht="13.5" customHeight="1">
      <c r="C235" s="4"/>
    </row>
    <row r="236" spans="3:3" ht="13.5" customHeight="1">
      <c r="C236" s="4"/>
    </row>
    <row r="237" spans="3:3" ht="13.5" customHeight="1">
      <c r="C237" s="4"/>
    </row>
    <row r="238" spans="3:3" ht="13.5" customHeight="1">
      <c r="C238" s="4"/>
    </row>
    <row r="239" spans="3:3" ht="13.5" customHeight="1">
      <c r="C239" s="4"/>
    </row>
    <row r="240" spans="3:3" ht="13.5" customHeight="1">
      <c r="C240" s="4"/>
    </row>
    <row r="241" spans="3:3" ht="13.5" customHeight="1">
      <c r="C241" s="4"/>
    </row>
    <row r="242" spans="3:3" ht="13.5" customHeight="1">
      <c r="C242" s="4"/>
    </row>
    <row r="243" spans="3:3" ht="13.5" customHeight="1">
      <c r="C243" s="4"/>
    </row>
    <row r="244" spans="3:3" ht="13.5" customHeight="1">
      <c r="C244" s="4"/>
    </row>
    <row r="245" spans="3:3" ht="13.5" customHeight="1">
      <c r="C245" s="4"/>
    </row>
    <row r="246" spans="3:3" ht="13.5" customHeight="1">
      <c r="C246" s="4"/>
    </row>
    <row r="247" spans="3:3" ht="13.5" customHeight="1">
      <c r="C247" s="4"/>
    </row>
    <row r="248" spans="3:3" ht="13.5" customHeight="1">
      <c r="C248" s="4"/>
    </row>
    <row r="249" spans="3:3" ht="13.5" customHeight="1">
      <c r="C249" s="4"/>
    </row>
    <row r="250" spans="3:3" ht="13.5" customHeight="1">
      <c r="C250" s="4"/>
    </row>
    <row r="251" spans="3:3" ht="13.5" customHeight="1">
      <c r="C251" s="4"/>
    </row>
    <row r="252" spans="3:3" ht="13.5" customHeight="1">
      <c r="C252" s="4"/>
    </row>
    <row r="253" spans="3:3" ht="13.5" customHeight="1">
      <c r="C253" s="4"/>
    </row>
    <row r="254" spans="3:3" ht="13.5" customHeight="1">
      <c r="C254" s="4"/>
    </row>
    <row r="255" spans="3:3" ht="13.5" customHeight="1">
      <c r="C255" s="4"/>
    </row>
    <row r="256" spans="3:3" ht="13.5" customHeight="1">
      <c r="C256" s="4"/>
    </row>
    <row r="257" spans="3:3" ht="13.5" customHeight="1">
      <c r="C257" s="4"/>
    </row>
    <row r="258" spans="3:3" ht="13.5" customHeight="1">
      <c r="C258" s="4"/>
    </row>
    <row r="259" spans="3:3" ht="13.5" customHeight="1">
      <c r="C259" s="4"/>
    </row>
    <row r="260" spans="3:3" ht="13.5" customHeight="1">
      <c r="C260" s="4"/>
    </row>
    <row r="261" spans="3:3" ht="13.5" customHeight="1">
      <c r="C261" s="4"/>
    </row>
    <row r="262" spans="3:3" ht="13.5" customHeight="1">
      <c r="C262" s="4"/>
    </row>
    <row r="263" spans="3:3" ht="13.5" customHeight="1">
      <c r="C263" s="4"/>
    </row>
    <row r="264" spans="3:3" ht="13.5" customHeight="1">
      <c r="C264" s="4"/>
    </row>
    <row r="265" spans="3:3" ht="13.5" customHeight="1">
      <c r="C265" s="4"/>
    </row>
    <row r="266" spans="3:3" ht="13.5" customHeight="1">
      <c r="C266" s="4"/>
    </row>
    <row r="267" spans="3:3" ht="13.5" customHeight="1">
      <c r="C267" s="4"/>
    </row>
    <row r="268" spans="3:3" ht="13.5" customHeight="1">
      <c r="C268" s="4"/>
    </row>
    <row r="269" spans="3:3" ht="13.5" customHeight="1">
      <c r="C269" s="4"/>
    </row>
    <row r="270" spans="3:3" ht="13.5" customHeight="1">
      <c r="C270" s="4"/>
    </row>
    <row r="271" spans="3:3" ht="13.5" customHeight="1">
      <c r="C271" s="4"/>
    </row>
    <row r="272" spans="3:3" ht="13.5" customHeight="1">
      <c r="C272" s="4"/>
    </row>
    <row r="273" spans="3:3" ht="13.5" customHeight="1">
      <c r="C273" s="4"/>
    </row>
    <row r="274" spans="3:3" ht="13.5" customHeight="1">
      <c r="C274" s="4"/>
    </row>
    <row r="275" spans="3:3" ht="13.5" customHeight="1">
      <c r="C275" s="4"/>
    </row>
    <row r="276" spans="3:3" ht="13.5" customHeight="1">
      <c r="C276" s="4"/>
    </row>
    <row r="277" spans="3:3" ht="13.5" customHeight="1">
      <c r="C277" s="4"/>
    </row>
    <row r="278" spans="3:3" ht="13.5" customHeight="1">
      <c r="C278" s="4"/>
    </row>
    <row r="279" spans="3:3" ht="13.5" customHeight="1">
      <c r="C279" s="4"/>
    </row>
    <row r="280" spans="3:3" ht="13.5" customHeight="1">
      <c r="C280" s="4"/>
    </row>
    <row r="281" spans="3:3" ht="13.5" customHeight="1">
      <c r="C281" s="4"/>
    </row>
    <row r="282" spans="3:3" ht="13.5" customHeight="1">
      <c r="C282" s="4"/>
    </row>
    <row r="283" spans="3:3" ht="13.5" customHeight="1">
      <c r="C283" s="4"/>
    </row>
    <row r="284" spans="3:3" ht="13.5" customHeight="1">
      <c r="C284" s="4"/>
    </row>
    <row r="285" spans="3:3" ht="13.5" customHeight="1">
      <c r="C285" s="4"/>
    </row>
    <row r="286" spans="3:3" ht="13.5" customHeight="1">
      <c r="C286" s="4"/>
    </row>
    <row r="287" spans="3:3" ht="13.5" customHeight="1">
      <c r="C287" s="4"/>
    </row>
    <row r="288" spans="3:3" ht="13.5" customHeight="1">
      <c r="C288" s="4"/>
    </row>
    <row r="289" spans="3:3" ht="13.5" customHeight="1">
      <c r="C289" s="4"/>
    </row>
    <row r="290" spans="3:3" ht="13.5" customHeight="1">
      <c r="C290" s="4"/>
    </row>
    <row r="291" spans="3:3" ht="13.5" customHeight="1">
      <c r="C291" s="4"/>
    </row>
    <row r="292" spans="3:3" ht="13.5" customHeight="1">
      <c r="C292" s="4"/>
    </row>
    <row r="293" spans="3:3" ht="13.5" customHeight="1">
      <c r="C293" s="4"/>
    </row>
    <row r="294" spans="3:3" ht="13.5" customHeight="1">
      <c r="C294" s="4"/>
    </row>
    <row r="295" spans="3:3" ht="13.5" customHeight="1">
      <c r="C295" s="4"/>
    </row>
    <row r="296" spans="3:3" ht="13.5" customHeight="1">
      <c r="C296" s="4"/>
    </row>
    <row r="297" spans="3:3" ht="13.5" customHeight="1">
      <c r="C297" s="4"/>
    </row>
    <row r="298" spans="3:3" ht="13.5" customHeight="1">
      <c r="C298" s="4"/>
    </row>
    <row r="299" spans="3:3" ht="13.5" customHeight="1">
      <c r="C299" s="4"/>
    </row>
    <row r="300" spans="3:3" ht="13.5" customHeight="1">
      <c r="C300" s="4"/>
    </row>
    <row r="301" spans="3:3" ht="13.5" customHeight="1">
      <c r="C301" s="4"/>
    </row>
    <row r="302" spans="3:3" ht="13.5" customHeight="1">
      <c r="C302" s="4"/>
    </row>
    <row r="303" spans="3:3" ht="13.5" customHeight="1">
      <c r="C303" s="4"/>
    </row>
    <row r="304" spans="3:3" ht="13.5" customHeight="1">
      <c r="C304" s="4"/>
    </row>
    <row r="305" spans="3:3" ht="13.5" customHeight="1">
      <c r="C305" s="4"/>
    </row>
    <row r="306" spans="3:3" ht="13.5" customHeight="1">
      <c r="C306" s="4"/>
    </row>
    <row r="307" spans="3:3" ht="13.5" customHeight="1">
      <c r="C307" s="4"/>
    </row>
    <row r="308" spans="3:3" ht="13.5" customHeight="1">
      <c r="C308" s="4"/>
    </row>
    <row r="309" spans="3:3" ht="13.5" customHeight="1">
      <c r="C309" s="4"/>
    </row>
    <row r="310" spans="3:3" ht="13.5" customHeight="1">
      <c r="C310" s="4"/>
    </row>
    <row r="311" spans="3:3" ht="13.5" customHeight="1">
      <c r="C311" s="4"/>
    </row>
    <row r="312" spans="3:3" ht="13.5" customHeight="1">
      <c r="C312" s="4"/>
    </row>
    <row r="313" spans="3:3" ht="13.5" customHeight="1">
      <c r="C313" s="4"/>
    </row>
    <row r="314" spans="3:3" ht="13.5" customHeight="1">
      <c r="C314" s="4"/>
    </row>
    <row r="315" spans="3:3" ht="13.5" customHeight="1">
      <c r="C315" s="4"/>
    </row>
    <row r="316" spans="3:3" ht="13.5" customHeight="1">
      <c r="C316" s="4"/>
    </row>
    <row r="317" spans="3:3" ht="13.5" customHeight="1">
      <c r="C317" s="4"/>
    </row>
    <row r="318" spans="3:3" ht="13.5" customHeight="1">
      <c r="C318" s="4"/>
    </row>
    <row r="319" spans="3:3" ht="13.5" customHeight="1">
      <c r="C319" s="4"/>
    </row>
    <row r="320" spans="3:3" ht="13.5" customHeight="1">
      <c r="C320" s="4"/>
    </row>
    <row r="321" spans="3:3" ht="13.5" customHeight="1">
      <c r="C321" s="4"/>
    </row>
    <row r="322" spans="3:3" ht="13.5" customHeight="1">
      <c r="C322" s="4"/>
    </row>
    <row r="323" spans="3:3" ht="13.5" customHeight="1">
      <c r="C323" s="4"/>
    </row>
    <row r="324" spans="3:3" ht="13.5" customHeight="1">
      <c r="C324" s="4"/>
    </row>
    <row r="325" spans="3:3" ht="13.5" customHeight="1">
      <c r="C325" s="4"/>
    </row>
    <row r="326" spans="3:3" ht="13.5" customHeight="1">
      <c r="C326" s="4"/>
    </row>
    <row r="327" spans="3:3" ht="13.5" customHeight="1">
      <c r="C327" s="4"/>
    </row>
    <row r="328" spans="3:3" ht="13.5" customHeight="1">
      <c r="C328" s="4"/>
    </row>
    <row r="329" spans="3:3" ht="13.5" customHeight="1">
      <c r="C329" s="4"/>
    </row>
    <row r="330" spans="3:3" ht="13.5" customHeight="1">
      <c r="C330" s="4"/>
    </row>
    <row r="331" spans="3:3" ht="13.5" customHeight="1">
      <c r="C331" s="4"/>
    </row>
    <row r="332" spans="3:3" ht="13.5" customHeight="1">
      <c r="C332" s="4"/>
    </row>
    <row r="333" spans="3:3" ht="13.5" customHeight="1">
      <c r="C333" s="4"/>
    </row>
    <row r="334" spans="3:3" ht="13.5" customHeight="1">
      <c r="C334" s="4"/>
    </row>
    <row r="335" spans="3:3" ht="13.5" customHeight="1">
      <c r="C335" s="4"/>
    </row>
    <row r="336" spans="3:3" ht="13.5" customHeight="1">
      <c r="C336" s="4"/>
    </row>
    <row r="337" spans="3:3" ht="13.5" customHeight="1">
      <c r="C337" s="4"/>
    </row>
    <row r="338" spans="3:3" ht="13.5" customHeight="1">
      <c r="C338" s="4"/>
    </row>
    <row r="339" spans="3:3" ht="13.5" customHeight="1">
      <c r="C339" s="4"/>
    </row>
    <row r="340" spans="3:3" ht="13.5" customHeight="1">
      <c r="C340" s="4"/>
    </row>
    <row r="341" spans="3:3" ht="13.5" customHeight="1">
      <c r="C341" s="4"/>
    </row>
    <row r="342" spans="3:3" ht="13.5" customHeight="1">
      <c r="C342" s="4"/>
    </row>
    <row r="343" spans="3:3" ht="13.5" customHeight="1">
      <c r="C343" s="4"/>
    </row>
    <row r="344" spans="3:3" ht="13.5" customHeight="1">
      <c r="C344" s="4"/>
    </row>
    <row r="345" spans="3:3" ht="13.5" customHeight="1">
      <c r="C345" s="4"/>
    </row>
    <row r="346" spans="3:3" ht="13.5" customHeight="1">
      <c r="C346" s="4"/>
    </row>
    <row r="347" spans="3:3" ht="13.5" customHeight="1">
      <c r="C347" s="4"/>
    </row>
    <row r="348" spans="3:3" ht="13.5" customHeight="1">
      <c r="C348" s="4"/>
    </row>
    <row r="349" spans="3:3" ht="13.5" customHeight="1">
      <c r="C349" s="4"/>
    </row>
    <row r="350" spans="3:3" ht="13.5" customHeight="1">
      <c r="C350" s="4"/>
    </row>
    <row r="351" spans="3:3" ht="13.5" customHeight="1">
      <c r="C351" s="4"/>
    </row>
    <row r="352" spans="3:3" ht="13.5" customHeight="1">
      <c r="C352" s="4"/>
    </row>
    <row r="353" spans="3:3" ht="13.5" customHeight="1">
      <c r="C353" s="4"/>
    </row>
    <row r="354" spans="3:3" ht="13.5" customHeight="1">
      <c r="C354" s="4"/>
    </row>
    <row r="355" spans="3:3" ht="13.5" customHeight="1">
      <c r="C355" s="4"/>
    </row>
    <row r="356" spans="3:3" ht="13.5" customHeight="1">
      <c r="C356" s="4"/>
    </row>
    <row r="357" spans="3:3" ht="13.5" customHeight="1">
      <c r="C357" s="4"/>
    </row>
    <row r="358" spans="3:3" ht="13.5" customHeight="1">
      <c r="C358" s="4"/>
    </row>
    <row r="359" spans="3:3" ht="13.5" customHeight="1">
      <c r="C359" s="4"/>
    </row>
    <row r="360" spans="3:3" ht="13.5" customHeight="1">
      <c r="C360" s="4"/>
    </row>
    <row r="361" spans="3:3" ht="13.5" customHeight="1">
      <c r="C361" s="4"/>
    </row>
    <row r="362" spans="3:3" ht="13.5" customHeight="1">
      <c r="C362" s="4"/>
    </row>
    <row r="363" spans="3:3" ht="13.5" customHeight="1">
      <c r="C363" s="4"/>
    </row>
    <row r="364" spans="3:3" ht="13.5" customHeight="1">
      <c r="C364" s="4"/>
    </row>
    <row r="365" spans="3:3" ht="13.5" customHeight="1">
      <c r="C365" s="4"/>
    </row>
    <row r="366" spans="3:3" ht="13.5" customHeight="1">
      <c r="C366" s="4"/>
    </row>
    <row r="367" spans="3:3" ht="13.5" customHeight="1">
      <c r="C367" s="4"/>
    </row>
    <row r="368" spans="3:3" ht="13.5" customHeight="1">
      <c r="C368" s="4"/>
    </row>
    <row r="369" spans="3:3" ht="13.5" customHeight="1">
      <c r="C369" s="4"/>
    </row>
    <row r="370" spans="3:3" ht="13.5" customHeight="1">
      <c r="C370" s="4"/>
    </row>
    <row r="371" spans="3:3" ht="13.5" customHeight="1">
      <c r="C371" s="4"/>
    </row>
    <row r="372" spans="3:3" ht="13.5" customHeight="1">
      <c r="C372" s="4"/>
    </row>
    <row r="373" spans="3:3" ht="13.5" customHeight="1">
      <c r="C373" s="4"/>
    </row>
    <row r="374" spans="3:3" ht="13.5" customHeight="1">
      <c r="C374" s="4"/>
    </row>
    <row r="375" spans="3:3" ht="13.5" customHeight="1">
      <c r="C375" s="4"/>
    </row>
    <row r="376" spans="3:3" ht="13.5" customHeight="1">
      <c r="C376" s="4"/>
    </row>
    <row r="377" spans="3:3" ht="13.5" customHeight="1">
      <c r="C377" s="4"/>
    </row>
    <row r="378" spans="3:3" ht="13.5" customHeight="1">
      <c r="C378" s="4"/>
    </row>
    <row r="379" spans="3:3" ht="13.5" customHeight="1">
      <c r="C379" s="4"/>
    </row>
    <row r="380" spans="3:3" ht="13.5" customHeight="1">
      <c r="C380" s="4"/>
    </row>
    <row r="381" spans="3:3" ht="13.5" customHeight="1">
      <c r="C381" s="4"/>
    </row>
    <row r="382" spans="3:3" ht="13.5" customHeight="1">
      <c r="C382" s="4"/>
    </row>
    <row r="383" spans="3:3" ht="13.5" customHeight="1">
      <c r="C383" s="4"/>
    </row>
    <row r="384" spans="3:3" ht="13.5" customHeight="1">
      <c r="C384" s="4"/>
    </row>
    <row r="385" spans="3:3" ht="13.5" customHeight="1">
      <c r="C385" s="4"/>
    </row>
    <row r="386" spans="3:3" ht="13.5" customHeight="1">
      <c r="C386" s="4"/>
    </row>
    <row r="387" spans="3:3" ht="13.5" customHeight="1">
      <c r="C387" s="4"/>
    </row>
    <row r="388" spans="3:3" ht="13.5" customHeight="1">
      <c r="C388" s="4"/>
    </row>
    <row r="389" spans="3:3" ht="13.5" customHeight="1">
      <c r="C389" s="4"/>
    </row>
    <row r="390" spans="3:3" ht="13.5" customHeight="1">
      <c r="C390" s="4"/>
    </row>
    <row r="391" spans="3:3" ht="13.5" customHeight="1">
      <c r="C391" s="4"/>
    </row>
    <row r="392" spans="3:3" ht="13.5" customHeight="1">
      <c r="C392" s="4"/>
    </row>
    <row r="393" spans="3:3" ht="13.5" customHeight="1">
      <c r="C393" s="4"/>
    </row>
    <row r="394" spans="3:3" ht="13.5" customHeight="1">
      <c r="C394" s="4"/>
    </row>
    <row r="395" spans="3:3" ht="13.5" customHeight="1">
      <c r="C395" s="4"/>
    </row>
    <row r="396" spans="3:3" ht="13.5" customHeight="1">
      <c r="C396" s="4"/>
    </row>
    <row r="397" spans="3:3" ht="13.5" customHeight="1">
      <c r="C397" s="4"/>
    </row>
    <row r="398" spans="3:3" ht="13.5" customHeight="1">
      <c r="C398" s="4"/>
    </row>
    <row r="399" spans="3:3" ht="13.5" customHeight="1">
      <c r="C399" s="4"/>
    </row>
    <row r="400" spans="3:3" ht="13.5" customHeight="1">
      <c r="C400" s="4"/>
    </row>
    <row r="401" spans="3:3" ht="13.5" customHeight="1">
      <c r="C401" s="4"/>
    </row>
    <row r="402" spans="3:3" ht="13.5" customHeight="1">
      <c r="C402" s="4"/>
    </row>
    <row r="403" spans="3:3" ht="13.5" customHeight="1">
      <c r="C403" s="4"/>
    </row>
    <row r="404" spans="3:3" ht="13.5" customHeight="1">
      <c r="C404" s="4"/>
    </row>
    <row r="405" spans="3:3" ht="13.5" customHeight="1">
      <c r="C405" s="4"/>
    </row>
    <row r="406" spans="3:3" ht="13.5" customHeight="1">
      <c r="C406" s="4"/>
    </row>
    <row r="407" spans="3:3" ht="13.5" customHeight="1">
      <c r="C407" s="4"/>
    </row>
    <row r="408" spans="3:3" ht="13.5" customHeight="1">
      <c r="C408" s="4"/>
    </row>
    <row r="409" spans="3:3" ht="13.5" customHeight="1">
      <c r="C409" s="4"/>
    </row>
    <row r="410" spans="3:3" ht="13.5" customHeight="1">
      <c r="C410" s="4"/>
    </row>
    <row r="411" spans="3:3" ht="13.5" customHeight="1">
      <c r="C411" s="4"/>
    </row>
    <row r="412" spans="3:3" ht="13.5" customHeight="1">
      <c r="C412" s="4"/>
    </row>
    <row r="413" spans="3:3" ht="13.5" customHeight="1">
      <c r="C413" s="4"/>
    </row>
    <row r="414" spans="3:3" ht="13.5" customHeight="1">
      <c r="C414" s="4"/>
    </row>
    <row r="415" spans="3:3" ht="13.5" customHeight="1">
      <c r="C415" s="4"/>
    </row>
    <row r="416" spans="3:3" ht="13.5" customHeight="1">
      <c r="C416" s="4"/>
    </row>
    <row r="417" spans="3:3" ht="13.5" customHeight="1">
      <c r="C417" s="4"/>
    </row>
    <row r="418" spans="3:3" ht="13.5" customHeight="1">
      <c r="C418" s="4"/>
    </row>
    <row r="419" spans="3:3" ht="13.5" customHeight="1">
      <c r="C419" s="4"/>
    </row>
    <row r="420" spans="3:3" ht="13.5" customHeight="1">
      <c r="C420" s="4"/>
    </row>
    <row r="421" spans="3:3" ht="13.5" customHeight="1">
      <c r="C421" s="4"/>
    </row>
    <row r="422" spans="3:3" ht="13.5" customHeight="1">
      <c r="C422" s="4"/>
    </row>
    <row r="423" spans="3:3" ht="13.5" customHeight="1">
      <c r="C423" s="4"/>
    </row>
    <row r="424" spans="3:3" ht="13.5" customHeight="1">
      <c r="C424" s="4"/>
    </row>
    <row r="425" spans="3:3" ht="13.5" customHeight="1">
      <c r="C425" s="4"/>
    </row>
    <row r="426" spans="3:3" ht="13.5" customHeight="1">
      <c r="C426" s="4"/>
    </row>
    <row r="427" spans="3:3" ht="13.5" customHeight="1">
      <c r="C427" s="4"/>
    </row>
    <row r="428" spans="3:3" ht="13.5" customHeight="1">
      <c r="C428" s="4"/>
    </row>
    <row r="429" spans="3:3" ht="13.5" customHeight="1">
      <c r="C429" s="4"/>
    </row>
    <row r="430" spans="3:3" ht="13.5" customHeight="1">
      <c r="C430" s="4"/>
    </row>
    <row r="431" spans="3:3" ht="13.5" customHeight="1">
      <c r="C431" s="4"/>
    </row>
    <row r="432" spans="3:3" ht="13.5" customHeight="1">
      <c r="C432" s="4"/>
    </row>
    <row r="433" spans="3:3" ht="13.5" customHeight="1">
      <c r="C433" s="4"/>
    </row>
    <row r="434" spans="3:3" ht="13.5" customHeight="1">
      <c r="C434" s="4"/>
    </row>
    <row r="435" spans="3:3" ht="13.5" customHeight="1">
      <c r="C435" s="4"/>
    </row>
    <row r="436" spans="3:3" ht="13.5" customHeight="1">
      <c r="C436" s="4"/>
    </row>
    <row r="437" spans="3:3" ht="13.5" customHeight="1">
      <c r="C437" s="4"/>
    </row>
    <row r="438" spans="3:3" ht="13.5" customHeight="1">
      <c r="C438" s="4"/>
    </row>
    <row r="439" spans="3:3" ht="13.5" customHeight="1">
      <c r="C439" s="4"/>
    </row>
    <row r="440" spans="3:3" ht="13.5" customHeight="1">
      <c r="C440" s="4"/>
    </row>
    <row r="441" spans="3:3" ht="13.5" customHeight="1">
      <c r="C441" s="4"/>
    </row>
    <row r="442" spans="3:3" ht="13.5" customHeight="1">
      <c r="C442" s="4"/>
    </row>
    <row r="443" spans="3:3" ht="13.5" customHeight="1">
      <c r="C443" s="4"/>
    </row>
    <row r="444" spans="3:3" ht="13.5" customHeight="1">
      <c r="C444" s="4"/>
    </row>
    <row r="445" spans="3:3" ht="13.5" customHeight="1">
      <c r="C445" s="4"/>
    </row>
    <row r="446" spans="3:3" ht="13.5" customHeight="1">
      <c r="C446" s="4"/>
    </row>
    <row r="447" spans="3:3" ht="13.5" customHeight="1">
      <c r="C447" s="4"/>
    </row>
    <row r="448" spans="3:3" ht="13.5" customHeight="1">
      <c r="C448" s="4"/>
    </row>
    <row r="449" spans="3:3" ht="13.5" customHeight="1">
      <c r="C449" s="4"/>
    </row>
    <row r="450" spans="3:3" ht="13.5" customHeight="1">
      <c r="C450" s="4"/>
    </row>
    <row r="451" spans="3:3" ht="13.5" customHeight="1">
      <c r="C451" s="4"/>
    </row>
    <row r="452" spans="3:3" ht="13.5" customHeight="1">
      <c r="C452" s="4"/>
    </row>
    <row r="453" spans="3:3" ht="13.5" customHeight="1">
      <c r="C453" s="4"/>
    </row>
    <row r="454" spans="3:3" ht="13.5" customHeight="1">
      <c r="C454" s="4"/>
    </row>
    <row r="455" spans="3:3" ht="13.5" customHeight="1">
      <c r="C455" s="4"/>
    </row>
    <row r="456" spans="3:3" ht="13.5" customHeight="1">
      <c r="C456" s="4"/>
    </row>
    <row r="457" spans="3:3" ht="13.5" customHeight="1">
      <c r="C457" s="4"/>
    </row>
    <row r="458" spans="3:3" ht="13.5" customHeight="1">
      <c r="C458" s="4"/>
    </row>
    <row r="459" spans="3:3" ht="13.5" customHeight="1">
      <c r="C459" s="4"/>
    </row>
    <row r="460" spans="3:3" ht="13.5" customHeight="1">
      <c r="C460" s="4"/>
    </row>
    <row r="461" spans="3:3" ht="13.5" customHeight="1">
      <c r="C461" s="4"/>
    </row>
    <row r="462" spans="3:3" ht="13.5" customHeight="1">
      <c r="C462" s="4"/>
    </row>
    <row r="463" spans="3:3" ht="13.5" customHeight="1">
      <c r="C463" s="4"/>
    </row>
    <row r="464" spans="3:3" ht="13.5" customHeight="1">
      <c r="C464" s="4"/>
    </row>
    <row r="465" spans="3:3" ht="13.5" customHeight="1">
      <c r="C465" s="4"/>
    </row>
    <row r="466" spans="3:3" ht="13.5" customHeight="1">
      <c r="C466" s="4"/>
    </row>
    <row r="467" spans="3:3" ht="13.5" customHeight="1">
      <c r="C467" s="4"/>
    </row>
    <row r="468" spans="3:3" ht="13.5" customHeight="1">
      <c r="C468" s="4"/>
    </row>
    <row r="469" spans="3:3" ht="13.5" customHeight="1">
      <c r="C469" s="4"/>
    </row>
    <row r="470" spans="3:3" ht="13.5" customHeight="1">
      <c r="C470" s="4"/>
    </row>
    <row r="471" spans="3:3" ht="13.5" customHeight="1">
      <c r="C471" s="4"/>
    </row>
    <row r="472" spans="3:3" ht="13.5" customHeight="1">
      <c r="C472" s="4"/>
    </row>
    <row r="473" spans="3:3" ht="13.5" customHeight="1">
      <c r="C473" s="4"/>
    </row>
    <row r="474" spans="3:3" ht="13.5" customHeight="1">
      <c r="C474" s="4"/>
    </row>
    <row r="475" spans="3:3" ht="13.5" customHeight="1">
      <c r="C475" s="4"/>
    </row>
    <row r="476" spans="3:3" ht="13.5" customHeight="1">
      <c r="C476" s="4"/>
    </row>
    <row r="477" spans="3:3" ht="13.5" customHeight="1">
      <c r="C477" s="4"/>
    </row>
    <row r="478" spans="3:3" ht="13.5" customHeight="1">
      <c r="C478" s="4"/>
    </row>
    <row r="479" spans="3:3" ht="13.5" customHeight="1">
      <c r="C479" s="4"/>
    </row>
    <row r="480" spans="3:3" ht="13.5" customHeight="1">
      <c r="C480" s="4"/>
    </row>
    <row r="481" spans="3:3" ht="13.5" customHeight="1">
      <c r="C481" s="4"/>
    </row>
    <row r="482" spans="3:3" ht="13.5" customHeight="1">
      <c r="C482" s="4"/>
    </row>
    <row r="483" spans="3:3" ht="13.5" customHeight="1">
      <c r="C483" s="4"/>
    </row>
    <row r="484" spans="3:3" ht="13.5" customHeight="1">
      <c r="C484" s="4"/>
    </row>
    <row r="485" spans="3:3" ht="13.5" customHeight="1">
      <c r="C485" s="4"/>
    </row>
    <row r="486" spans="3:3" ht="13.5" customHeight="1">
      <c r="C486" s="4"/>
    </row>
    <row r="487" spans="3:3" ht="13.5" customHeight="1">
      <c r="C487" s="4"/>
    </row>
    <row r="488" spans="3:3" ht="13.5" customHeight="1">
      <c r="C488" s="4"/>
    </row>
    <row r="489" spans="3:3" ht="13.5" customHeight="1">
      <c r="C489" s="4"/>
    </row>
    <row r="490" spans="3:3" ht="13.5" customHeight="1">
      <c r="C490" s="4"/>
    </row>
    <row r="491" spans="3:3" ht="13.5" customHeight="1">
      <c r="C491" s="4"/>
    </row>
    <row r="492" spans="3:3" ht="13.5" customHeight="1">
      <c r="C492" s="4"/>
    </row>
    <row r="493" spans="3:3" ht="13.5" customHeight="1">
      <c r="C493" s="4"/>
    </row>
    <row r="494" spans="3:3" ht="13.5" customHeight="1">
      <c r="C494" s="4"/>
    </row>
    <row r="495" spans="3:3" ht="13.5" customHeight="1">
      <c r="C495" s="4"/>
    </row>
    <row r="496" spans="3:3" ht="13.5" customHeight="1">
      <c r="C496" s="4"/>
    </row>
    <row r="497" spans="3:3" ht="13.5" customHeight="1">
      <c r="C497" s="4"/>
    </row>
    <row r="498" spans="3:3" ht="13.5" customHeight="1">
      <c r="C498" s="4"/>
    </row>
    <row r="499" spans="3:3" ht="13.5" customHeight="1">
      <c r="C499" s="4"/>
    </row>
    <row r="500" spans="3:3" ht="13.5" customHeight="1">
      <c r="C500" s="4"/>
    </row>
    <row r="501" spans="3:3" ht="13.5" customHeight="1">
      <c r="C501" s="4"/>
    </row>
    <row r="502" spans="3:3" ht="13.5" customHeight="1">
      <c r="C502" s="4"/>
    </row>
    <row r="503" spans="3:3" ht="13.5" customHeight="1">
      <c r="C503" s="4"/>
    </row>
    <row r="504" spans="3:3" ht="13.5" customHeight="1">
      <c r="C504" s="4"/>
    </row>
    <row r="505" spans="3:3" ht="13.5" customHeight="1">
      <c r="C505" s="4"/>
    </row>
    <row r="506" spans="3:3" ht="13.5" customHeight="1">
      <c r="C506" s="4"/>
    </row>
    <row r="507" spans="3:3" ht="13.5" customHeight="1">
      <c r="C507" s="4"/>
    </row>
    <row r="508" spans="3:3" ht="13.5" customHeight="1">
      <c r="C508" s="4"/>
    </row>
    <row r="509" spans="3:3" ht="13.5" customHeight="1">
      <c r="C509" s="4"/>
    </row>
    <row r="510" spans="3:3" ht="13.5" customHeight="1">
      <c r="C510" s="4"/>
    </row>
    <row r="511" spans="3:3" ht="13.5" customHeight="1">
      <c r="C511" s="4"/>
    </row>
    <row r="512" spans="3:3" ht="13.5" customHeight="1">
      <c r="C512" s="4"/>
    </row>
    <row r="513" spans="3:3" ht="13.5" customHeight="1">
      <c r="C513" s="4"/>
    </row>
    <row r="514" spans="3:3" ht="13.5" customHeight="1">
      <c r="C514" s="4"/>
    </row>
    <row r="515" spans="3:3" ht="13.5" customHeight="1">
      <c r="C515" s="4"/>
    </row>
    <row r="516" spans="3:3" ht="13.5" customHeight="1">
      <c r="C516" s="4"/>
    </row>
    <row r="517" spans="3:3" ht="13.5" customHeight="1">
      <c r="C517" s="4"/>
    </row>
    <row r="518" spans="3:3" ht="13.5" customHeight="1">
      <c r="C518" s="4"/>
    </row>
    <row r="519" spans="3:3" ht="13.5" customHeight="1">
      <c r="C519" s="4"/>
    </row>
    <row r="520" spans="3:3" ht="13.5" customHeight="1">
      <c r="C520" s="4"/>
    </row>
    <row r="521" spans="3:3" ht="13.5" customHeight="1">
      <c r="C521" s="4"/>
    </row>
    <row r="522" spans="3:3" ht="13.5" customHeight="1">
      <c r="C522" s="4"/>
    </row>
    <row r="523" spans="3:3" ht="13.5" customHeight="1">
      <c r="C523" s="4"/>
    </row>
    <row r="524" spans="3:3" ht="13.5" customHeight="1">
      <c r="C524" s="4"/>
    </row>
    <row r="525" spans="3:3" ht="13.5" customHeight="1">
      <c r="C525" s="4"/>
    </row>
    <row r="526" spans="3:3" ht="13.5" customHeight="1">
      <c r="C526" s="4"/>
    </row>
    <row r="527" spans="3:3" ht="13.5" customHeight="1">
      <c r="C527" s="4"/>
    </row>
    <row r="528" spans="3:3" ht="13.5" customHeight="1">
      <c r="C528" s="4"/>
    </row>
    <row r="529" spans="3:3" ht="13.5" customHeight="1">
      <c r="C529" s="4"/>
    </row>
    <row r="530" spans="3:3" ht="13.5" customHeight="1">
      <c r="C530" s="4"/>
    </row>
    <row r="531" spans="3:3" ht="13.5" customHeight="1">
      <c r="C531" s="4"/>
    </row>
    <row r="532" spans="3:3" ht="13.5" customHeight="1">
      <c r="C532" s="4"/>
    </row>
    <row r="533" spans="3:3" ht="13.5" customHeight="1">
      <c r="C533" s="4"/>
    </row>
    <row r="534" spans="3:3" ht="13.5" customHeight="1">
      <c r="C534" s="4"/>
    </row>
    <row r="535" spans="3:3" ht="13.5" customHeight="1">
      <c r="C535" s="4"/>
    </row>
    <row r="536" spans="3:3" ht="13.5" customHeight="1">
      <c r="C536" s="4"/>
    </row>
    <row r="537" spans="3:3" ht="13.5" customHeight="1">
      <c r="C537" s="4"/>
    </row>
    <row r="538" spans="3:3" ht="13.5" customHeight="1">
      <c r="C538" s="4"/>
    </row>
    <row r="539" spans="3:3" ht="13.5" customHeight="1">
      <c r="C539" s="4"/>
    </row>
    <row r="540" spans="3:3" ht="13.5" customHeight="1">
      <c r="C540" s="4"/>
    </row>
    <row r="541" spans="3:3" ht="13.5" customHeight="1">
      <c r="C541" s="4"/>
    </row>
    <row r="542" spans="3:3" ht="13.5" customHeight="1">
      <c r="C542" s="4"/>
    </row>
    <row r="543" spans="3:3" ht="13.5" customHeight="1">
      <c r="C543" s="4"/>
    </row>
    <row r="544" spans="3:3" ht="13.5" customHeight="1">
      <c r="C544" s="4"/>
    </row>
    <row r="545" spans="3:3" ht="13.5" customHeight="1">
      <c r="C545" s="4"/>
    </row>
    <row r="546" spans="3:3" ht="13.5" customHeight="1">
      <c r="C546" s="4"/>
    </row>
    <row r="547" spans="3:3" ht="13.5" customHeight="1">
      <c r="C547" s="4"/>
    </row>
    <row r="548" spans="3:3" ht="13.5" customHeight="1">
      <c r="C548" s="4"/>
    </row>
    <row r="549" spans="3:3" ht="13.5" customHeight="1">
      <c r="C549" s="4"/>
    </row>
    <row r="550" spans="3:3" ht="13.5" customHeight="1">
      <c r="C550" s="4"/>
    </row>
    <row r="551" spans="3:3" ht="13.5" customHeight="1">
      <c r="C551" s="4"/>
    </row>
    <row r="552" spans="3:3" ht="13.5" customHeight="1">
      <c r="C552" s="4"/>
    </row>
    <row r="553" spans="3:3" ht="13.5" customHeight="1">
      <c r="C553" s="4"/>
    </row>
    <row r="554" spans="3:3" ht="13.5" customHeight="1">
      <c r="C554" s="4"/>
    </row>
    <row r="555" spans="3:3" ht="13.5" customHeight="1">
      <c r="C555" s="4"/>
    </row>
    <row r="556" spans="3:3" ht="13.5" customHeight="1">
      <c r="C556" s="4"/>
    </row>
    <row r="557" spans="3:3" ht="13.5" customHeight="1">
      <c r="C557" s="4"/>
    </row>
    <row r="558" spans="3:3" ht="13.5" customHeight="1">
      <c r="C558" s="4"/>
    </row>
    <row r="559" spans="3:3" ht="13.5" customHeight="1">
      <c r="C559" s="4"/>
    </row>
    <row r="560" spans="3:3" ht="13.5" customHeight="1">
      <c r="C560" s="4"/>
    </row>
    <row r="561" spans="3:3" ht="13.5" customHeight="1">
      <c r="C561" s="4"/>
    </row>
    <row r="562" spans="3:3" ht="13.5" customHeight="1">
      <c r="C562" s="4"/>
    </row>
    <row r="563" spans="3:3" ht="13.5" customHeight="1">
      <c r="C563" s="4"/>
    </row>
    <row r="564" spans="3:3" ht="13.5" customHeight="1">
      <c r="C564" s="4"/>
    </row>
    <row r="565" spans="3:3" ht="13.5" customHeight="1">
      <c r="C565" s="4"/>
    </row>
    <row r="566" spans="3:3" ht="13.5" customHeight="1">
      <c r="C566" s="4"/>
    </row>
    <row r="567" spans="3:3" ht="13.5" customHeight="1">
      <c r="C567" s="4"/>
    </row>
    <row r="568" spans="3:3" ht="13.5" customHeight="1">
      <c r="C568" s="4"/>
    </row>
    <row r="569" spans="3:3" ht="13.5" customHeight="1">
      <c r="C569" s="4"/>
    </row>
    <row r="570" spans="3:3" ht="13.5" customHeight="1">
      <c r="C570" s="4"/>
    </row>
    <row r="571" spans="3:3" ht="13.5" customHeight="1">
      <c r="C571" s="4"/>
    </row>
    <row r="572" spans="3:3" ht="13.5" customHeight="1">
      <c r="C572" s="4"/>
    </row>
    <row r="573" spans="3:3" ht="13.5" customHeight="1">
      <c r="C573" s="4"/>
    </row>
    <row r="574" spans="3:3" ht="13.5" customHeight="1">
      <c r="C574" s="4"/>
    </row>
    <row r="575" spans="3:3" ht="13.5" customHeight="1">
      <c r="C575" s="4"/>
    </row>
    <row r="576" spans="3:3" ht="13.5" customHeight="1">
      <c r="C576" s="4"/>
    </row>
    <row r="577" spans="3:3" ht="13.5" customHeight="1">
      <c r="C577" s="4"/>
    </row>
    <row r="578" spans="3:3" ht="13.5" customHeight="1">
      <c r="C578" s="4"/>
    </row>
    <row r="579" spans="3:3" ht="13.5" customHeight="1">
      <c r="C579" s="4"/>
    </row>
    <row r="580" spans="3:3" ht="13.5" customHeight="1">
      <c r="C580" s="4"/>
    </row>
    <row r="581" spans="3:3" ht="13.5" customHeight="1">
      <c r="C581" s="4"/>
    </row>
    <row r="582" spans="3:3" ht="13.5" customHeight="1">
      <c r="C582" s="4"/>
    </row>
    <row r="583" spans="3:3" ht="13.5" customHeight="1">
      <c r="C583" s="4"/>
    </row>
    <row r="584" spans="3:3" ht="13.5" customHeight="1">
      <c r="C584" s="4"/>
    </row>
    <row r="585" spans="3:3" ht="13.5" customHeight="1">
      <c r="C585" s="4"/>
    </row>
    <row r="586" spans="3:3" ht="13.5" customHeight="1">
      <c r="C586" s="4"/>
    </row>
    <row r="587" spans="3:3" ht="13.5" customHeight="1">
      <c r="C587" s="4"/>
    </row>
    <row r="588" spans="3:3" ht="13.5" customHeight="1">
      <c r="C588" s="4"/>
    </row>
    <row r="589" spans="3:3" ht="13.5" customHeight="1">
      <c r="C589" s="4"/>
    </row>
    <row r="590" spans="3:3" ht="13.5" customHeight="1">
      <c r="C590" s="4"/>
    </row>
    <row r="591" spans="3:3" ht="13.5" customHeight="1">
      <c r="C591" s="4"/>
    </row>
    <row r="592" spans="3:3" ht="13.5" customHeight="1">
      <c r="C592" s="4"/>
    </row>
    <row r="593" spans="3:3" ht="13.5" customHeight="1">
      <c r="C593" s="4"/>
    </row>
    <row r="594" spans="3:3" ht="13.5" customHeight="1">
      <c r="C594" s="4"/>
    </row>
    <row r="595" spans="3:3" ht="13.5" customHeight="1">
      <c r="C595" s="4"/>
    </row>
    <row r="596" spans="3:3" ht="13.5" customHeight="1">
      <c r="C596" s="4"/>
    </row>
    <row r="597" spans="3:3" ht="13.5" customHeight="1">
      <c r="C597" s="4"/>
    </row>
    <row r="598" spans="3:3" ht="13.5" customHeight="1">
      <c r="C598" s="4"/>
    </row>
    <row r="599" spans="3:3" ht="13.5" customHeight="1">
      <c r="C599" s="4"/>
    </row>
    <row r="600" spans="3:3" ht="13.5" customHeight="1">
      <c r="C600" s="4"/>
    </row>
    <row r="601" spans="3:3" ht="13.5" customHeight="1">
      <c r="C601" s="4"/>
    </row>
    <row r="602" spans="3:3" ht="13.5" customHeight="1">
      <c r="C602" s="4"/>
    </row>
    <row r="603" spans="3:3" ht="13.5" customHeight="1">
      <c r="C603" s="4"/>
    </row>
    <row r="604" spans="3:3" ht="13.5" customHeight="1">
      <c r="C604" s="4"/>
    </row>
    <row r="605" spans="3:3" ht="13.5" customHeight="1">
      <c r="C605" s="4"/>
    </row>
    <row r="606" spans="3:3" ht="13.5" customHeight="1">
      <c r="C606" s="4"/>
    </row>
    <row r="607" spans="3:3" ht="13.5" customHeight="1">
      <c r="C607" s="4"/>
    </row>
    <row r="608" spans="3:3" ht="13.5" customHeight="1">
      <c r="C608" s="4"/>
    </row>
    <row r="609" spans="3:3" ht="13.5" customHeight="1">
      <c r="C609" s="4"/>
    </row>
    <row r="610" spans="3:3" ht="13.5" customHeight="1">
      <c r="C610" s="4"/>
    </row>
    <row r="611" spans="3:3" ht="13.5" customHeight="1">
      <c r="C611" s="4"/>
    </row>
    <row r="612" spans="3:3" ht="13.5" customHeight="1">
      <c r="C612" s="4"/>
    </row>
    <row r="613" spans="3:3" ht="13.5" customHeight="1">
      <c r="C613" s="4"/>
    </row>
    <row r="614" spans="3:3" ht="13.5" customHeight="1">
      <c r="C614" s="4"/>
    </row>
    <row r="615" spans="3:3" ht="13.5" customHeight="1">
      <c r="C615" s="4"/>
    </row>
    <row r="616" spans="3:3" ht="13.5" customHeight="1">
      <c r="C616" s="4"/>
    </row>
    <row r="617" spans="3:3" ht="13.5" customHeight="1">
      <c r="C617" s="4"/>
    </row>
    <row r="618" spans="3:3" ht="13.5" customHeight="1">
      <c r="C618" s="4"/>
    </row>
    <row r="619" spans="3:3" ht="13.5" customHeight="1">
      <c r="C619" s="4"/>
    </row>
    <row r="620" spans="3:3" ht="13.5" customHeight="1">
      <c r="C620" s="4"/>
    </row>
    <row r="621" spans="3:3" ht="13.5" customHeight="1">
      <c r="C621" s="4"/>
    </row>
    <row r="622" spans="3:3" ht="13.5" customHeight="1">
      <c r="C622" s="4"/>
    </row>
    <row r="623" spans="3:3" ht="13.5" customHeight="1">
      <c r="C623" s="4"/>
    </row>
    <row r="624" spans="3:3" ht="13.5" customHeight="1">
      <c r="C624" s="4"/>
    </row>
    <row r="625" spans="3:3" ht="13.5" customHeight="1">
      <c r="C625" s="4"/>
    </row>
    <row r="626" spans="3:3" ht="13.5" customHeight="1">
      <c r="C626" s="4"/>
    </row>
    <row r="627" spans="3:3" ht="13.5" customHeight="1">
      <c r="C627" s="4"/>
    </row>
    <row r="628" spans="3:3" ht="13.5" customHeight="1">
      <c r="C628" s="4"/>
    </row>
    <row r="629" spans="3:3" ht="13.5" customHeight="1">
      <c r="C629" s="4"/>
    </row>
    <row r="630" spans="3:3" ht="13.5" customHeight="1">
      <c r="C630" s="4"/>
    </row>
    <row r="631" spans="3:3" ht="13.5" customHeight="1">
      <c r="C631" s="4"/>
    </row>
    <row r="632" spans="3:3" ht="13.5" customHeight="1">
      <c r="C632" s="4"/>
    </row>
    <row r="633" spans="3:3" ht="13.5" customHeight="1">
      <c r="C633" s="4"/>
    </row>
    <row r="634" spans="3:3" ht="13.5" customHeight="1">
      <c r="C634" s="4"/>
    </row>
    <row r="635" spans="3:3" ht="13.5" customHeight="1">
      <c r="C635" s="4"/>
    </row>
    <row r="636" spans="3:3" ht="13.5" customHeight="1">
      <c r="C636" s="4"/>
    </row>
    <row r="637" spans="3:3" ht="13.5" customHeight="1">
      <c r="C637" s="4"/>
    </row>
    <row r="638" spans="3:3" ht="13.5" customHeight="1">
      <c r="C638" s="4"/>
    </row>
    <row r="639" spans="3:3" ht="13.5" customHeight="1">
      <c r="C639" s="4"/>
    </row>
    <row r="640" spans="3:3" ht="13.5" customHeight="1">
      <c r="C640" s="4"/>
    </row>
    <row r="641" spans="3:3" ht="13.5" customHeight="1">
      <c r="C641" s="4"/>
    </row>
    <row r="642" spans="3:3" ht="13.5" customHeight="1">
      <c r="C642" s="4"/>
    </row>
    <row r="643" spans="3:3" ht="13.5" customHeight="1">
      <c r="C643" s="4"/>
    </row>
    <row r="644" spans="3:3" ht="13.5" customHeight="1">
      <c r="C644" s="4"/>
    </row>
    <row r="645" spans="3:3" ht="13.5" customHeight="1">
      <c r="C645" s="4"/>
    </row>
    <row r="646" spans="3:3" ht="13.5" customHeight="1">
      <c r="C646" s="4"/>
    </row>
    <row r="647" spans="3:3" ht="13.5" customHeight="1">
      <c r="C647" s="4"/>
    </row>
    <row r="648" spans="3:3" ht="13.5" customHeight="1">
      <c r="C648" s="4"/>
    </row>
    <row r="649" spans="3:3" ht="13.5" customHeight="1">
      <c r="C649" s="4"/>
    </row>
    <row r="650" spans="3:3" ht="13.5" customHeight="1">
      <c r="C650" s="4"/>
    </row>
    <row r="651" spans="3:3" ht="13.5" customHeight="1">
      <c r="C651" s="4"/>
    </row>
    <row r="652" spans="3:3" ht="13.5" customHeight="1">
      <c r="C652" s="4"/>
    </row>
    <row r="653" spans="3:3" ht="13.5" customHeight="1">
      <c r="C653" s="4"/>
    </row>
    <row r="654" spans="3:3" ht="13.5" customHeight="1">
      <c r="C654" s="4"/>
    </row>
    <row r="655" spans="3:3" ht="13.5" customHeight="1">
      <c r="C655" s="4"/>
    </row>
    <row r="656" spans="3:3" ht="13.5" customHeight="1">
      <c r="C656" s="4"/>
    </row>
    <row r="657" spans="3:3" ht="13.5" customHeight="1">
      <c r="C657" s="4"/>
    </row>
    <row r="658" spans="3:3" ht="13.5" customHeight="1">
      <c r="C658" s="4"/>
    </row>
    <row r="659" spans="3:3" ht="13.5" customHeight="1">
      <c r="C659" s="4"/>
    </row>
    <row r="660" spans="3:3" ht="13.5" customHeight="1">
      <c r="C660" s="4"/>
    </row>
    <row r="661" spans="3:3" ht="13.5" customHeight="1">
      <c r="C661" s="4"/>
    </row>
    <row r="662" spans="3:3" ht="13.5" customHeight="1">
      <c r="C662" s="4"/>
    </row>
    <row r="663" spans="3:3" ht="13.5" customHeight="1">
      <c r="C663" s="4"/>
    </row>
    <row r="664" spans="3:3" ht="13.5" customHeight="1">
      <c r="C664" s="4"/>
    </row>
    <row r="665" spans="3:3" ht="13.5" customHeight="1">
      <c r="C665" s="4"/>
    </row>
    <row r="666" spans="3:3" ht="13.5" customHeight="1">
      <c r="C666" s="4"/>
    </row>
    <row r="667" spans="3:3" ht="13.5" customHeight="1">
      <c r="C667" s="4"/>
    </row>
    <row r="668" spans="3:3" ht="13.5" customHeight="1">
      <c r="C668" s="4"/>
    </row>
    <row r="669" spans="3:3" ht="13.5" customHeight="1">
      <c r="C669" s="4"/>
    </row>
    <row r="670" spans="3:3" ht="13.5" customHeight="1">
      <c r="C670" s="4"/>
    </row>
    <row r="671" spans="3:3" ht="13.5" customHeight="1">
      <c r="C671" s="4"/>
    </row>
    <row r="672" spans="3:3" ht="13.5" customHeight="1">
      <c r="C672" s="4"/>
    </row>
    <row r="673" spans="3:3" ht="13.5" customHeight="1">
      <c r="C673" s="4"/>
    </row>
    <row r="674" spans="3:3" ht="13.5" customHeight="1">
      <c r="C674" s="4"/>
    </row>
    <row r="675" spans="3:3" ht="13.5" customHeight="1">
      <c r="C675" s="4"/>
    </row>
    <row r="676" spans="3:3" ht="13.5" customHeight="1">
      <c r="C676" s="4"/>
    </row>
    <row r="677" spans="3:3" ht="13.5" customHeight="1">
      <c r="C677" s="4"/>
    </row>
    <row r="678" spans="3:3" ht="13.5" customHeight="1">
      <c r="C678" s="4"/>
    </row>
    <row r="679" spans="3:3" ht="13.5" customHeight="1">
      <c r="C679" s="4"/>
    </row>
    <row r="680" spans="3:3" ht="13.5" customHeight="1">
      <c r="C680" s="4"/>
    </row>
    <row r="681" spans="3:3" ht="13.5" customHeight="1">
      <c r="C681" s="4"/>
    </row>
    <row r="682" spans="3:3" ht="13.5" customHeight="1">
      <c r="C682" s="4"/>
    </row>
    <row r="683" spans="3:3" ht="13.5" customHeight="1">
      <c r="C683" s="4"/>
    </row>
    <row r="684" spans="3:3" ht="13.5" customHeight="1">
      <c r="C684" s="4"/>
    </row>
    <row r="685" spans="3:3" ht="13.5" customHeight="1">
      <c r="C685" s="4"/>
    </row>
    <row r="686" spans="3:3" ht="13.5" customHeight="1">
      <c r="C686" s="4"/>
    </row>
    <row r="687" spans="3:3" ht="13.5" customHeight="1">
      <c r="C687" s="4"/>
    </row>
    <row r="688" spans="3:3" ht="13.5" customHeight="1">
      <c r="C688" s="4"/>
    </row>
    <row r="689" spans="3:3" ht="13.5" customHeight="1">
      <c r="C689" s="4"/>
    </row>
    <row r="690" spans="3:3" ht="13.5" customHeight="1">
      <c r="C690" s="4"/>
    </row>
    <row r="691" spans="3:3" ht="13.5" customHeight="1">
      <c r="C691" s="4"/>
    </row>
    <row r="692" spans="3:3" ht="13.5" customHeight="1">
      <c r="C692" s="4"/>
    </row>
    <row r="693" spans="3:3" ht="13.5" customHeight="1">
      <c r="C693" s="4"/>
    </row>
    <row r="694" spans="3:3" ht="13.5" customHeight="1">
      <c r="C694" s="4"/>
    </row>
    <row r="695" spans="3:3" ht="13.5" customHeight="1">
      <c r="C695" s="4"/>
    </row>
    <row r="696" spans="3:3" ht="13.5" customHeight="1">
      <c r="C696" s="4"/>
    </row>
    <row r="697" spans="3:3" ht="13.5" customHeight="1">
      <c r="C697" s="4"/>
    </row>
    <row r="698" spans="3:3" ht="13.5" customHeight="1">
      <c r="C698" s="4"/>
    </row>
    <row r="699" spans="3:3" ht="13.5" customHeight="1">
      <c r="C699" s="4"/>
    </row>
    <row r="700" spans="3:3" ht="13.5" customHeight="1">
      <c r="C700" s="4"/>
    </row>
    <row r="701" spans="3:3" ht="13.5" customHeight="1">
      <c r="C701" s="4"/>
    </row>
    <row r="702" spans="3:3" ht="13.5" customHeight="1">
      <c r="C702" s="4"/>
    </row>
    <row r="703" spans="3:3" ht="13.5" customHeight="1">
      <c r="C703" s="4"/>
    </row>
    <row r="704" spans="3:3" ht="13.5" customHeight="1">
      <c r="C704" s="4"/>
    </row>
    <row r="705" spans="3:3" ht="13.5" customHeight="1">
      <c r="C705" s="4"/>
    </row>
    <row r="706" spans="3:3" ht="13.5" customHeight="1">
      <c r="C706" s="4"/>
    </row>
    <row r="707" spans="3:3" ht="13.5" customHeight="1">
      <c r="C707" s="4"/>
    </row>
    <row r="708" spans="3:3" ht="13.5" customHeight="1">
      <c r="C708" s="4"/>
    </row>
    <row r="709" spans="3:3" ht="13.5" customHeight="1">
      <c r="C709" s="4"/>
    </row>
    <row r="710" spans="3:3" ht="13.5" customHeight="1">
      <c r="C710" s="4"/>
    </row>
    <row r="711" spans="3:3" ht="13.5" customHeight="1">
      <c r="C711" s="4"/>
    </row>
    <row r="712" spans="3:3" ht="13.5" customHeight="1">
      <c r="C712" s="4"/>
    </row>
    <row r="713" spans="3:3" ht="13.5" customHeight="1">
      <c r="C713" s="4"/>
    </row>
    <row r="714" spans="3:3" ht="13.5" customHeight="1">
      <c r="C714" s="4"/>
    </row>
    <row r="715" spans="3:3" ht="13.5" customHeight="1">
      <c r="C715" s="4"/>
    </row>
    <row r="716" spans="3:3" ht="13.5" customHeight="1">
      <c r="C716" s="4"/>
    </row>
    <row r="717" spans="3:3" ht="13.5" customHeight="1">
      <c r="C717" s="4"/>
    </row>
    <row r="718" spans="3:3" ht="13.5" customHeight="1">
      <c r="C718" s="4"/>
    </row>
    <row r="719" spans="3:3" ht="13.5" customHeight="1">
      <c r="C719" s="4"/>
    </row>
    <row r="720" spans="3:3" ht="13.5" customHeight="1">
      <c r="C720" s="4"/>
    </row>
    <row r="721" spans="3:3" ht="13.5" customHeight="1">
      <c r="C721" s="4"/>
    </row>
    <row r="722" spans="3:3" ht="13.5" customHeight="1">
      <c r="C722" s="4"/>
    </row>
    <row r="723" spans="3:3" ht="13.5" customHeight="1">
      <c r="C723" s="4"/>
    </row>
    <row r="724" spans="3:3" ht="13.5" customHeight="1">
      <c r="C724" s="4"/>
    </row>
    <row r="725" spans="3:3" ht="13.5" customHeight="1">
      <c r="C725" s="4"/>
    </row>
    <row r="726" spans="3:3" ht="13.5" customHeight="1">
      <c r="C726" s="4"/>
    </row>
    <row r="727" spans="3:3" ht="13.5" customHeight="1">
      <c r="C727" s="4"/>
    </row>
    <row r="728" spans="3:3" ht="13.5" customHeight="1">
      <c r="C728" s="4"/>
    </row>
    <row r="729" spans="3:3" ht="13.5" customHeight="1">
      <c r="C729" s="4"/>
    </row>
    <row r="730" spans="3:3" ht="13.5" customHeight="1">
      <c r="C730" s="4"/>
    </row>
    <row r="731" spans="3:3" ht="13.5" customHeight="1">
      <c r="C731" s="4"/>
    </row>
    <row r="732" spans="3:3" ht="13.5" customHeight="1">
      <c r="C732" s="4"/>
    </row>
    <row r="733" spans="3:3" ht="13.5" customHeight="1">
      <c r="C733" s="4"/>
    </row>
    <row r="734" spans="3:3" ht="13.5" customHeight="1">
      <c r="C734" s="4"/>
    </row>
    <row r="735" spans="3:3" ht="13.5" customHeight="1">
      <c r="C735" s="4"/>
    </row>
    <row r="736" spans="3:3" ht="13.5" customHeight="1">
      <c r="C736" s="4"/>
    </row>
    <row r="737" spans="3:3" ht="13.5" customHeight="1">
      <c r="C737" s="4"/>
    </row>
    <row r="738" spans="3:3" ht="13.5" customHeight="1">
      <c r="C738" s="4"/>
    </row>
    <row r="739" spans="3:3" ht="13.5" customHeight="1">
      <c r="C739" s="4"/>
    </row>
    <row r="740" spans="3:3" ht="13.5" customHeight="1">
      <c r="C740" s="4"/>
    </row>
    <row r="741" spans="3:3" ht="13.5" customHeight="1">
      <c r="C741" s="4"/>
    </row>
    <row r="742" spans="3:3" ht="13.5" customHeight="1">
      <c r="C742" s="4"/>
    </row>
    <row r="743" spans="3:3" ht="13.5" customHeight="1">
      <c r="C743" s="4"/>
    </row>
    <row r="744" spans="3:3" ht="13.5" customHeight="1">
      <c r="C744" s="4"/>
    </row>
    <row r="745" spans="3:3" ht="13.5" customHeight="1">
      <c r="C745" s="4"/>
    </row>
    <row r="746" spans="3:3" ht="13.5" customHeight="1">
      <c r="C746" s="4"/>
    </row>
    <row r="747" spans="3:3" ht="13.5" customHeight="1">
      <c r="C747" s="4"/>
    </row>
    <row r="748" spans="3:3" ht="13.5" customHeight="1">
      <c r="C748" s="4"/>
    </row>
    <row r="749" spans="3:3" ht="13.5" customHeight="1">
      <c r="C749" s="4"/>
    </row>
    <row r="750" spans="3:3" ht="13.5" customHeight="1">
      <c r="C750" s="4"/>
    </row>
    <row r="751" spans="3:3" ht="13.5" customHeight="1">
      <c r="C751" s="4"/>
    </row>
    <row r="752" spans="3:3" ht="13.5" customHeight="1">
      <c r="C752" s="4"/>
    </row>
    <row r="753" spans="3:3" ht="13.5" customHeight="1">
      <c r="C753" s="4"/>
    </row>
    <row r="754" spans="3:3" ht="13.5" customHeight="1">
      <c r="C754" s="4"/>
    </row>
    <row r="755" spans="3:3" ht="13.5" customHeight="1">
      <c r="C755" s="4"/>
    </row>
    <row r="756" spans="3:3" ht="13.5" customHeight="1">
      <c r="C756" s="4"/>
    </row>
    <row r="757" spans="3:3" ht="13.5" customHeight="1">
      <c r="C757" s="4"/>
    </row>
    <row r="758" spans="3:3" ht="13.5" customHeight="1">
      <c r="C758" s="4"/>
    </row>
    <row r="759" spans="3:3" ht="13.5" customHeight="1">
      <c r="C759" s="4"/>
    </row>
    <row r="760" spans="3:3" ht="13.5" customHeight="1">
      <c r="C760" s="4"/>
    </row>
    <row r="761" spans="3:3" ht="13.5" customHeight="1">
      <c r="C761" s="4"/>
    </row>
    <row r="762" spans="3:3" ht="13.5" customHeight="1">
      <c r="C762" s="4"/>
    </row>
    <row r="763" spans="3:3" ht="13.5" customHeight="1">
      <c r="C763" s="4"/>
    </row>
    <row r="764" spans="3:3" ht="13.5" customHeight="1">
      <c r="C764" s="4"/>
    </row>
    <row r="765" spans="3:3" ht="13.5" customHeight="1">
      <c r="C765" s="4"/>
    </row>
    <row r="766" spans="3:3" ht="13.5" customHeight="1">
      <c r="C766" s="4"/>
    </row>
    <row r="767" spans="3:3" ht="13.5" customHeight="1">
      <c r="C767" s="4"/>
    </row>
    <row r="768" spans="3:3" ht="13.5" customHeight="1">
      <c r="C768" s="4"/>
    </row>
    <row r="769" spans="3:3" ht="13.5" customHeight="1">
      <c r="C769" s="4"/>
    </row>
    <row r="770" spans="3:3" ht="13.5" customHeight="1">
      <c r="C770" s="4"/>
    </row>
    <row r="771" spans="3:3" ht="13.5" customHeight="1">
      <c r="C771" s="4"/>
    </row>
    <row r="772" spans="3:3" ht="13.5" customHeight="1">
      <c r="C772" s="4"/>
    </row>
    <row r="773" spans="3:3" ht="13.5" customHeight="1">
      <c r="C773" s="4"/>
    </row>
    <row r="774" spans="3:3" ht="13.5" customHeight="1">
      <c r="C774" s="4"/>
    </row>
    <row r="775" spans="3:3" ht="13.5" customHeight="1">
      <c r="C775" s="4"/>
    </row>
    <row r="776" spans="3:3" ht="13.5" customHeight="1">
      <c r="C776" s="4"/>
    </row>
    <row r="777" spans="3:3" ht="13.5" customHeight="1">
      <c r="C777" s="4"/>
    </row>
    <row r="778" spans="3:3" ht="13.5" customHeight="1">
      <c r="C778" s="4"/>
    </row>
    <row r="779" spans="3:3" ht="13.5" customHeight="1">
      <c r="C779" s="4"/>
    </row>
    <row r="780" spans="3:3" ht="13.5" customHeight="1">
      <c r="C780" s="4"/>
    </row>
    <row r="781" spans="3:3" ht="13.5" customHeight="1">
      <c r="C781" s="4"/>
    </row>
    <row r="782" spans="3:3" ht="13.5" customHeight="1">
      <c r="C782" s="4"/>
    </row>
    <row r="783" spans="3:3" ht="13.5" customHeight="1">
      <c r="C783" s="4"/>
    </row>
    <row r="784" spans="3:3" ht="13.5" customHeight="1">
      <c r="C784" s="4"/>
    </row>
    <row r="785" spans="3:3" ht="13.5" customHeight="1">
      <c r="C785" s="4"/>
    </row>
    <row r="786" spans="3:3" ht="13.5" customHeight="1">
      <c r="C786" s="4"/>
    </row>
    <row r="787" spans="3:3" ht="13.5" customHeight="1">
      <c r="C787" s="4"/>
    </row>
    <row r="788" spans="3:3" ht="13.5" customHeight="1">
      <c r="C788" s="4"/>
    </row>
    <row r="789" spans="3:3" ht="13.5" customHeight="1">
      <c r="C789" s="4"/>
    </row>
    <row r="790" spans="3:3" ht="13.5" customHeight="1">
      <c r="C790" s="4"/>
    </row>
    <row r="791" spans="3:3" ht="13.5" customHeight="1">
      <c r="C791" s="4"/>
    </row>
    <row r="792" spans="3:3" ht="13.5" customHeight="1">
      <c r="C792" s="4"/>
    </row>
    <row r="793" spans="3:3" ht="13.5" customHeight="1">
      <c r="C793" s="4"/>
    </row>
    <row r="794" spans="3:3" ht="13.5" customHeight="1">
      <c r="C794" s="4"/>
    </row>
    <row r="795" spans="3:3" ht="13.5" customHeight="1">
      <c r="C795" s="4"/>
    </row>
    <row r="796" spans="3:3" ht="13.5" customHeight="1">
      <c r="C796" s="4"/>
    </row>
    <row r="797" spans="3:3" ht="13.5" customHeight="1">
      <c r="C797" s="4"/>
    </row>
    <row r="798" spans="3:3" ht="13.5" customHeight="1">
      <c r="C798" s="4"/>
    </row>
    <row r="799" spans="3:3" ht="13.5" customHeight="1">
      <c r="C799" s="4"/>
    </row>
    <row r="800" spans="3:3" ht="13.5" customHeight="1">
      <c r="C800" s="4"/>
    </row>
    <row r="801" spans="3:3" ht="13.5" customHeight="1">
      <c r="C801" s="4"/>
    </row>
    <row r="802" spans="3:3" ht="13.5" customHeight="1">
      <c r="C802" s="4"/>
    </row>
    <row r="803" spans="3:3" ht="13.5" customHeight="1">
      <c r="C803" s="4"/>
    </row>
    <row r="804" spans="3:3" ht="13.5" customHeight="1">
      <c r="C804" s="4"/>
    </row>
    <row r="805" spans="3:3" ht="13.5" customHeight="1">
      <c r="C805" s="4"/>
    </row>
    <row r="806" spans="3:3" ht="13.5" customHeight="1">
      <c r="C806" s="4"/>
    </row>
    <row r="807" spans="3:3" ht="13.5" customHeight="1">
      <c r="C807" s="4"/>
    </row>
    <row r="808" spans="3:3" ht="13.5" customHeight="1">
      <c r="C808" s="4"/>
    </row>
    <row r="809" spans="3:3" ht="13.5" customHeight="1">
      <c r="C809" s="4"/>
    </row>
    <row r="810" spans="3:3" ht="13.5" customHeight="1">
      <c r="C810" s="4"/>
    </row>
    <row r="811" spans="3:3" ht="13.5" customHeight="1">
      <c r="C811" s="4"/>
    </row>
    <row r="812" spans="3:3" ht="13.5" customHeight="1">
      <c r="C812" s="4"/>
    </row>
    <row r="813" spans="3:3" ht="13.5" customHeight="1">
      <c r="C813" s="4"/>
    </row>
    <row r="814" spans="3:3" ht="13.5" customHeight="1">
      <c r="C814" s="4"/>
    </row>
    <row r="815" spans="3:3" ht="13.5" customHeight="1">
      <c r="C815" s="4"/>
    </row>
    <row r="816" spans="3:3" ht="13.5" customHeight="1">
      <c r="C816" s="4"/>
    </row>
    <row r="817" spans="3:3" ht="13.5" customHeight="1">
      <c r="C817" s="4"/>
    </row>
    <row r="818" spans="3:3" ht="13.5" customHeight="1">
      <c r="C818" s="4"/>
    </row>
    <row r="819" spans="3:3" ht="13.5" customHeight="1">
      <c r="C819" s="4"/>
    </row>
    <row r="820" spans="3:3" ht="13.5" customHeight="1">
      <c r="C820" s="4"/>
    </row>
    <row r="821" spans="3:3" ht="13.5" customHeight="1">
      <c r="C821" s="4"/>
    </row>
    <row r="822" spans="3:3" ht="13.5" customHeight="1">
      <c r="C822" s="4"/>
    </row>
    <row r="823" spans="3:3" ht="13.5" customHeight="1">
      <c r="C823" s="4"/>
    </row>
    <row r="824" spans="3:3" ht="13.5" customHeight="1">
      <c r="C824" s="4"/>
    </row>
    <row r="825" spans="3:3" ht="13.5" customHeight="1">
      <c r="C825" s="4"/>
    </row>
    <row r="826" spans="3:3" ht="13.5" customHeight="1">
      <c r="C826" s="4"/>
    </row>
    <row r="827" spans="3:3" ht="13.5" customHeight="1">
      <c r="C827" s="4"/>
    </row>
    <row r="828" spans="3:3" ht="13.5" customHeight="1">
      <c r="C828" s="4"/>
    </row>
    <row r="829" spans="3:3" ht="13.5" customHeight="1">
      <c r="C829" s="4"/>
    </row>
    <row r="830" spans="3:3" ht="13.5" customHeight="1">
      <c r="C830" s="4"/>
    </row>
    <row r="831" spans="3:3" ht="13.5" customHeight="1">
      <c r="C831" s="4"/>
    </row>
    <row r="832" spans="3:3" ht="13.5" customHeight="1">
      <c r="C832" s="4"/>
    </row>
    <row r="833" spans="3:3" ht="13.5" customHeight="1">
      <c r="C833" s="4"/>
    </row>
    <row r="834" spans="3:3" ht="13.5" customHeight="1">
      <c r="C834" s="4"/>
    </row>
    <row r="835" spans="3:3" ht="13.5" customHeight="1">
      <c r="C835" s="4"/>
    </row>
    <row r="836" spans="3:3" ht="13.5" customHeight="1">
      <c r="C836" s="4"/>
    </row>
    <row r="837" spans="3:3" ht="13.5" customHeight="1">
      <c r="C837" s="4"/>
    </row>
    <row r="838" spans="3:3" ht="13.5" customHeight="1">
      <c r="C838" s="4"/>
    </row>
    <row r="839" spans="3:3" ht="13.5" customHeight="1">
      <c r="C839" s="4"/>
    </row>
    <row r="840" spans="3:3" ht="13.5" customHeight="1">
      <c r="C840" s="4"/>
    </row>
    <row r="841" spans="3:3" ht="13.5" customHeight="1">
      <c r="C841" s="4"/>
    </row>
    <row r="842" spans="3:3" ht="13.5" customHeight="1">
      <c r="C842" s="4"/>
    </row>
    <row r="843" spans="3:3" ht="13.5" customHeight="1">
      <c r="C843" s="4"/>
    </row>
    <row r="844" spans="3:3" ht="13.5" customHeight="1">
      <c r="C844" s="4"/>
    </row>
    <row r="845" spans="3:3" ht="13.5" customHeight="1">
      <c r="C845" s="4"/>
    </row>
    <row r="846" spans="3:3" ht="13.5" customHeight="1">
      <c r="C846" s="4"/>
    </row>
    <row r="847" spans="3:3" ht="13.5" customHeight="1">
      <c r="C847" s="4"/>
    </row>
    <row r="848" spans="3:3" ht="13.5" customHeight="1">
      <c r="C848" s="4"/>
    </row>
    <row r="849" spans="3:3" ht="13.5" customHeight="1">
      <c r="C849" s="4"/>
    </row>
    <row r="850" spans="3:3" ht="13.5" customHeight="1">
      <c r="C850" s="4"/>
    </row>
    <row r="851" spans="3:3" ht="13.5" customHeight="1">
      <c r="C851" s="4"/>
    </row>
    <row r="852" spans="3:3" ht="13.5" customHeight="1">
      <c r="C852" s="4"/>
    </row>
    <row r="853" spans="3:3" ht="13.5" customHeight="1">
      <c r="C853" s="4"/>
    </row>
    <row r="854" spans="3:3" ht="13.5" customHeight="1">
      <c r="C854" s="4"/>
    </row>
    <row r="855" spans="3:3" ht="13.5" customHeight="1">
      <c r="C855" s="4"/>
    </row>
    <row r="856" spans="3:3" ht="13.5" customHeight="1">
      <c r="C856" s="4"/>
    </row>
    <row r="857" spans="3:3" ht="13.5" customHeight="1">
      <c r="C857" s="4"/>
    </row>
    <row r="858" spans="3:3" ht="13.5" customHeight="1">
      <c r="C858" s="4"/>
    </row>
    <row r="859" spans="3:3" ht="13.5" customHeight="1">
      <c r="C859" s="4"/>
    </row>
    <row r="860" spans="3:3" ht="13.5" customHeight="1">
      <c r="C860" s="4"/>
    </row>
    <row r="861" spans="3:3" ht="13.5" customHeight="1">
      <c r="C861" s="4"/>
    </row>
    <row r="862" spans="3:3" ht="13.5" customHeight="1">
      <c r="C862" s="4"/>
    </row>
    <row r="863" spans="3:3" ht="13.5" customHeight="1">
      <c r="C863" s="4"/>
    </row>
    <row r="864" spans="3:3" ht="13.5" customHeight="1">
      <c r="C864" s="4"/>
    </row>
    <row r="865" spans="3:3" ht="13.5" customHeight="1">
      <c r="C865" s="4"/>
    </row>
    <row r="866" spans="3:3" ht="13.5" customHeight="1">
      <c r="C866" s="4"/>
    </row>
    <row r="867" spans="3:3" ht="13.5" customHeight="1">
      <c r="C867" s="4"/>
    </row>
    <row r="868" spans="3:3" ht="13.5" customHeight="1">
      <c r="C868" s="4"/>
    </row>
    <row r="869" spans="3:3" ht="13.5" customHeight="1">
      <c r="C869" s="4"/>
    </row>
    <row r="870" spans="3:3" ht="13.5" customHeight="1">
      <c r="C870" s="4"/>
    </row>
    <row r="871" spans="3:3" ht="13.5" customHeight="1">
      <c r="C871" s="4"/>
    </row>
    <row r="872" spans="3:3" ht="13.5" customHeight="1">
      <c r="C872" s="4"/>
    </row>
    <row r="873" spans="3:3" ht="13.5" customHeight="1">
      <c r="C873" s="4"/>
    </row>
    <row r="874" spans="3:3" ht="13.5" customHeight="1">
      <c r="C874" s="4"/>
    </row>
    <row r="875" spans="3:3" ht="13.5" customHeight="1">
      <c r="C875" s="4"/>
    </row>
    <row r="876" spans="3:3" ht="13.5" customHeight="1">
      <c r="C876" s="4"/>
    </row>
    <row r="877" spans="3:3" ht="13.5" customHeight="1">
      <c r="C877" s="4"/>
    </row>
    <row r="878" spans="3:3" ht="13.5" customHeight="1">
      <c r="C878" s="4"/>
    </row>
    <row r="879" spans="3:3" ht="13.5" customHeight="1">
      <c r="C879" s="4"/>
    </row>
    <row r="880" spans="3:3" ht="13.5" customHeight="1">
      <c r="C880" s="4"/>
    </row>
    <row r="881" spans="3:3" ht="13.5" customHeight="1">
      <c r="C881" s="4"/>
    </row>
    <row r="882" spans="3:3" ht="13.5" customHeight="1">
      <c r="C882" s="4"/>
    </row>
    <row r="883" spans="3:3" ht="13.5" customHeight="1">
      <c r="C883" s="4"/>
    </row>
    <row r="884" spans="3:3" ht="13.5" customHeight="1">
      <c r="C884" s="4"/>
    </row>
    <row r="885" spans="3:3" ht="13.5" customHeight="1">
      <c r="C885" s="4"/>
    </row>
    <row r="886" spans="3:3" ht="13.5" customHeight="1">
      <c r="C886" s="4"/>
    </row>
    <row r="887" spans="3:3" ht="13.5" customHeight="1">
      <c r="C887" s="4"/>
    </row>
    <row r="888" spans="3:3" ht="13.5" customHeight="1">
      <c r="C888" s="4"/>
    </row>
    <row r="889" spans="3:3" ht="13.5" customHeight="1">
      <c r="C889" s="4"/>
    </row>
    <row r="890" spans="3:3" ht="13.5" customHeight="1">
      <c r="C890" s="4"/>
    </row>
    <row r="891" spans="3:3" ht="13.5" customHeight="1">
      <c r="C891" s="4"/>
    </row>
    <row r="892" spans="3:3" ht="13.5" customHeight="1">
      <c r="C892" s="4"/>
    </row>
    <row r="893" spans="3:3" ht="13.5" customHeight="1">
      <c r="C893" s="4"/>
    </row>
    <row r="894" spans="3:3" ht="13.5" customHeight="1">
      <c r="C894" s="4"/>
    </row>
    <row r="895" spans="3:3" ht="13.5" customHeight="1">
      <c r="C895" s="4"/>
    </row>
    <row r="896" spans="3:3" ht="13.5" customHeight="1">
      <c r="C896" s="4"/>
    </row>
    <row r="897" spans="3:3" ht="13.5" customHeight="1">
      <c r="C897" s="4"/>
    </row>
    <row r="898" spans="3:3" ht="13.5" customHeight="1">
      <c r="C898" s="4"/>
    </row>
    <row r="899" spans="3:3" ht="13.5" customHeight="1">
      <c r="C899" s="4"/>
    </row>
    <row r="900" spans="3:3" ht="13.5" customHeight="1">
      <c r="C900" s="4"/>
    </row>
    <row r="901" spans="3:3" ht="13.5" customHeight="1">
      <c r="C901" s="4"/>
    </row>
    <row r="902" spans="3:3" ht="13.5" customHeight="1">
      <c r="C902" s="4"/>
    </row>
    <row r="903" spans="3:3" ht="13.5" customHeight="1">
      <c r="C903" s="4"/>
    </row>
    <row r="904" spans="3:3" ht="13.5" customHeight="1">
      <c r="C904" s="4"/>
    </row>
    <row r="905" spans="3:3" ht="13.5" customHeight="1">
      <c r="C905" s="4"/>
    </row>
    <row r="906" spans="3:3" ht="13.5" customHeight="1">
      <c r="C906" s="4"/>
    </row>
    <row r="907" spans="3:3" ht="13.5" customHeight="1">
      <c r="C907" s="4"/>
    </row>
    <row r="908" spans="3:3" ht="13.5" customHeight="1">
      <c r="C908" s="4"/>
    </row>
    <row r="909" spans="3:3" ht="13.5" customHeight="1">
      <c r="C909" s="4"/>
    </row>
    <row r="910" spans="3:3" ht="13.5" customHeight="1">
      <c r="C910" s="4"/>
    </row>
    <row r="911" spans="3:3" ht="13.5" customHeight="1">
      <c r="C911" s="4"/>
    </row>
    <row r="912" spans="3:3" ht="13.5" customHeight="1">
      <c r="C912" s="4"/>
    </row>
    <row r="913" spans="3:3" ht="13.5" customHeight="1">
      <c r="C913" s="4"/>
    </row>
    <row r="914" spans="3:3" ht="13.5" customHeight="1">
      <c r="C914" s="4"/>
    </row>
    <row r="915" spans="3:3" ht="13.5" customHeight="1">
      <c r="C915" s="4"/>
    </row>
    <row r="916" spans="3:3" ht="13.5" customHeight="1">
      <c r="C916" s="4"/>
    </row>
    <row r="917" spans="3:3" ht="13.5" customHeight="1">
      <c r="C917" s="4"/>
    </row>
    <row r="918" spans="3:3" ht="13.5" customHeight="1">
      <c r="C918" s="4"/>
    </row>
    <row r="919" spans="3:3" ht="13.5" customHeight="1">
      <c r="C919" s="4"/>
    </row>
    <row r="920" spans="3:3" ht="13.5" customHeight="1">
      <c r="C920" s="4"/>
    </row>
    <row r="921" spans="3:3" ht="13.5" customHeight="1">
      <c r="C921" s="4"/>
    </row>
    <row r="922" spans="3:3" ht="13.5" customHeight="1">
      <c r="C922" s="4"/>
    </row>
    <row r="923" spans="3:3" ht="13.5" customHeight="1">
      <c r="C923" s="4"/>
    </row>
    <row r="924" spans="3:3" ht="13.5" customHeight="1">
      <c r="C924" s="4"/>
    </row>
    <row r="925" spans="3:3" ht="13.5" customHeight="1">
      <c r="C925" s="4"/>
    </row>
    <row r="926" spans="3:3" ht="13.5" customHeight="1">
      <c r="C926" s="4"/>
    </row>
    <row r="927" spans="3:3" ht="13.5" customHeight="1">
      <c r="C927" s="4"/>
    </row>
    <row r="928" spans="3:3" ht="13.5" customHeight="1">
      <c r="C928" s="4"/>
    </row>
    <row r="929" spans="3:3" ht="13.5" customHeight="1">
      <c r="C929" s="4"/>
    </row>
    <row r="930" spans="3:3" ht="13.5" customHeight="1">
      <c r="C930" s="4"/>
    </row>
    <row r="931" spans="3:3" ht="13.5" customHeight="1">
      <c r="C931" s="4"/>
    </row>
    <row r="932" spans="3:3" ht="13.5" customHeight="1">
      <c r="C932" s="4"/>
    </row>
    <row r="933" spans="3:3" ht="13.5" customHeight="1">
      <c r="C933" s="4"/>
    </row>
    <row r="934" spans="3:3" ht="13.5" customHeight="1">
      <c r="C934" s="4"/>
    </row>
    <row r="935" spans="3:3" ht="13.5" customHeight="1">
      <c r="C935" s="4"/>
    </row>
    <row r="936" spans="3:3" ht="13.5" customHeight="1">
      <c r="C936" s="4"/>
    </row>
    <row r="937" spans="3:3" ht="13.5" customHeight="1">
      <c r="C937" s="4"/>
    </row>
    <row r="938" spans="3:3" ht="13.5" customHeight="1">
      <c r="C938" s="4"/>
    </row>
    <row r="939" spans="3:3" ht="13.5" customHeight="1">
      <c r="C939" s="4"/>
    </row>
    <row r="940" spans="3:3" ht="13.5" customHeight="1">
      <c r="C940" s="4"/>
    </row>
    <row r="941" spans="3:3" ht="13.5" customHeight="1">
      <c r="C941" s="4"/>
    </row>
    <row r="942" spans="3:3" ht="13.5" customHeight="1">
      <c r="C942" s="4"/>
    </row>
    <row r="943" spans="3:3" ht="13.5" customHeight="1">
      <c r="C943" s="4"/>
    </row>
    <row r="944" spans="3:3" ht="13.5" customHeight="1">
      <c r="C944" s="4"/>
    </row>
    <row r="945" spans="3:3" ht="13.5" customHeight="1">
      <c r="C945" s="4"/>
    </row>
    <row r="946" spans="3:3" ht="13.5" customHeight="1">
      <c r="C946" s="4"/>
    </row>
    <row r="947" spans="3:3" ht="13.5" customHeight="1">
      <c r="C947" s="4"/>
    </row>
    <row r="948" spans="3:3" ht="13.5" customHeight="1">
      <c r="C948" s="4"/>
    </row>
    <row r="949" spans="3:3" ht="13.5" customHeight="1">
      <c r="C949" s="4"/>
    </row>
    <row r="950" spans="3:3" ht="13.5" customHeight="1">
      <c r="C950" s="4"/>
    </row>
    <row r="951" spans="3:3" ht="13.5" customHeight="1">
      <c r="C951" s="4"/>
    </row>
    <row r="952" spans="3:3" ht="13.5" customHeight="1">
      <c r="C952" s="4"/>
    </row>
    <row r="953" spans="3:3" ht="13.5" customHeight="1">
      <c r="C953" s="4"/>
    </row>
    <row r="954" spans="3:3" ht="13.5" customHeight="1">
      <c r="C954" s="4"/>
    </row>
    <row r="955" spans="3:3" ht="13.5" customHeight="1">
      <c r="C955" s="4"/>
    </row>
    <row r="956" spans="3:3" ht="13.5" customHeight="1">
      <c r="C956" s="4"/>
    </row>
    <row r="957" spans="3:3" ht="13.5" customHeight="1">
      <c r="C957" s="4"/>
    </row>
    <row r="958" spans="3:3" ht="13.5" customHeight="1">
      <c r="C958" s="4"/>
    </row>
    <row r="959" spans="3:3" ht="13.5" customHeight="1">
      <c r="C959" s="4"/>
    </row>
    <row r="960" spans="3:3" ht="13.5" customHeight="1">
      <c r="C960" s="4"/>
    </row>
    <row r="961" spans="3:3" ht="13.5" customHeight="1">
      <c r="C961" s="4"/>
    </row>
    <row r="962" spans="3:3" ht="13.5" customHeight="1">
      <c r="C962" s="4"/>
    </row>
    <row r="963" spans="3:3" ht="13.5" customHeight="1">
      <c r="C963" s="4"/>
    </row>
    <row r="964" spans="3:3" ht="13.5" customHeight="1">
      <c r="C964" s="4"/>
    </row>
    <row r="965" spans="3:3" ht="13.5" customHeight="1">
      <c r="C965" s="4"/>
    </row>
    <row r="966" spans="3:3" ht="13.5" customHeight="1">
      <c r="C966" s="4"/>
    </row>
    <row r="967" spans="3:3" ht="13.5" customHeight="1">
      <c r="C967" s="4"/>
    </row>
    <row r="968" spans="3:3" ht="13.5" customHeight="1">
      <c r="C968" s="4"/>
    </row>
    <row r="969" spans="3:3" ht="13.5" customHeight="1">
      <c r="C969" s="4"/>
    </row>
    <row r="970" spans="3:3" ht="13.5" customHeight="1">
      <c r="C970" s="4"/>
    </row>
    <row r="971" spans="3:3" ht="13.5" customHeight="1">
      <c r="C971" s="4"/>
    </row>
    <row r="972" spans="3:3" ht="13.5" customHeight="1">
      <c r="C972" s="4"/>
    </row>
    <row r="973" spans="3:3" ht="13.5" customHeight="1">
      <c r="C973" s="4"/>
    </row>
    <row r="974" spans="3:3" ht="13.5" customHeight="1">
      <c r="C974" s="4"/>
    </row>
    <row r="975" spans="3:3" ht="13.5" customHeight="1">
      <c r="C975" s="4"/>
    </row>
    <row r="976" spans="3:3" ht="13.5" customHeight="1">
      <c r="C976" s="4"/>
    </row>
    <row r="977" spans="3:3" ht="13.5" customHeight="1">
      <c r="C977" s="4"/>
    </row>
    <row r="978" spans="3:3" ht="13.5" customHeight="1">
      <c r="C978" s="4"/>
    </row>
    <row r="979" spans="3:3" ht="13.5" customHeight="1">
      <c r="C979" s="4"/>
    </row>
    <row r="980" spans="3:3" ht="13.5" customHeight="1">
      <c r="C980" s="4"/>
    </row>
    <row r="981" spans="3:3" ht="13.5" customHeight="1">
      <c r="C981" s="4"/>
    </row>
    <row r="982" spans="3:3" ht="13.5" customHeight="1">
      <c r="C982" s="4"/>
    </row>
    <row r="983" spans="3:3" ht="13.5" customHeight="1">
      <c r="C983" s="4"/>
    </row>
    <row r="984" spans="3:3" ht="13.5" customHeight="1">
      <c r="C984" s="4"/>
    </row>
    <row r="985" spans="3:3" ht="13.5" customHeight="1">
      <c r="C985" s="4"/>
    </row>
    <row r="986" spans="3:3" ht="13.5" customHeight="1">
      <c r="C986" s="4"/>
    </row>
    <row r="987" spans="3:3" ht="13.5" customHeight="1">
      <c r="C987" s="4"/>
    </row>
    <row r="988" spans="3:3" ht="13.5" customHeight="1">
      <c r="C988" s="4"/>
    </row>
    <row r="989" spans="3:3" ht="13.5" customHeight="1">
      <c r="C989" s="4"/>
    </row>
    <row r="990" spans="3:3" ht="13.5" customHeight="1">
      <c r="C990" s="4"/>
    </row>
    <row r="991" spans="3:3" ht="13.5" customHeight="1">
      <c r="C991" s="4"/>
    </row>
    <row r="992" spans="3:3" ht="13.5" customHeight="1">
      <c r="C992" s="4"/>
    </row>
    <row r="993" spans="3:3" ht="13.5" customHeight="1">
      <c r="C993" s="4"/>
    </row>
    <row r="994" spans="3:3" ht="13.5" customHeight="1">
      <c r="C994" s="4"/>
    </row>
    <row r="995" spans="3:3" ht="13.5" customHeight="1">
      <c r="C995" s="4"/>
    </row>
    <row r="996" spans="3:3" ht="13.5" customHeight="1">
      <c r="C996" s="4"/>
    </row>
    <row r="997" spans="3:3" ht="13.5" customHeight="1">
      <c r="C997" s="4"/>
    </row>
    <row r="998" spans="3:3" ht="13.5" customHeight="1">
      <c r="C998" s="4"/>
    </row>
    <row r="999" spans="3:3" ht="13.5" customHeight="1">
      <c r="C999" s="4"/>
    </row>
    <row r="1000" spans="3:3" ht="13.5" customHeight="1">
      <c r="C1000" s="4"/>
    </row>
  </sheetData>
  <autoFilter ref="A1:D149" xr:uid="{00000000-0009-0000-0000-000000000000}">
    <filterColumn colId="2">
      <filters blank="1"/>
    </filterColumn>
  </autoFilter>
  <pageMargins left="0.75" right="0.75" top="1" bottom="1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2.6640625" defaultRowHeight="15" customHeight="1"/>
  <cols>
    <col min="1" max="2" width="15.1640625" customWidth="1"/>
    <col min="3" max="3" width="28.25" customWidth="1"/>
    <col min="4" max="4" width="15.1640625" customWidth="1"/>
    <col min="5" max="26" width="8.6640625" customWidth="1"/>
  </cols>
  <sheetData>
    <row r="1" spans="1:26" ht="13.5" customHeight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3" t="s">
        <v>74</v>
      </c>
      <c r="B2" s="3" t="s">
        <v>75</v>
      </c>
      <c r="C2" s="4">
        <v>45261</v>
      </c>
      <c r="D2" s="3" t="s">
        <v>76</v>
      </c>
    </row>
    <row r="3" spans="1:26" ht="13.5" customHeight="1">
      <c r="A3" s="3" t="s">
        <v>83</v>
      </c>
      <c r="B3" s="3" t="s">
        <v>84</v>
      </c>
      <c r="C3" s="4">
        <v>45261</v>
      </c>
      <c r="D3" s="3" t="s">
        <v>11</v>
      </c>
    </row>
    <row r="4" spans="1:26" ht="13.5" customHeight="1">
      <c r="A4" s="3" t="s">
        <v>89</v>
      </c>
      <c r="B4" s="3" t="s">
        <v>90</v>
      </c>
      <c r="C4" s="4">
        <v>45261</v>
      </c>
      <c r="D4" s="3" t="s">
        <v>91</v>
      </c>
    </row>
    <row r="5" spans="1:26" ht="13.5" customHeight="1">
      <c r="A5" s="3" t="s">
        <v>123</v>
      </c>
      <c r="B5" s="3" t="s">
        <v>124</v>
      </c>
      <c r="C5" s="4">
        <v>45265</v>
      </c>
      <c r="D5" s="3" t="s">
        <v>11</v>
      </c>
    </row>
    <row r="6" spans="1:26" ht="13.5" customHeight="1">
      <c r="A6" s="3" t="s">
        <v>130</v>
      </c>
      <c r="B6" s="3" t="s">
        <v>131</v>
      </c>
      <c r="C6" s="4">
        <v>45265</v>
      </c>
      <c r="D6" s="3" t="s">
        <v>11</v>
      </c>
    </row>
    <row r="7" spans="1:26" ht="13.5" customHeight="1">
      <c r="A7" s="3" t="s">
        <v>132</v>
      </c>
      <c r="B7" s="3" t="s">
        <v>133</v>
      </c>
      <c r="C7" s="4">
        <v>45266</v>
      </c>
      <c r="D7" s="3" t="s">
        <v>6</v>
      </c>
    </row>
    <row r="8" spans="1:26" ht="13.5" customHeight="1">
      <c r="A8" s="3" t="s">
        <v>138</v>
      </c>
      <c r="B8" s="3" t="s">
        <v>139</v>
      </c>
      <c r="C8" s="4">
        <v>45266</v>
      </c>
    </row>
    <row r="9" spans="1:26" ht="13.5" customHeight="1">
      <c r="A9" s="3" t="s">
        <v>140</v>
      </c>
      <c r="B9" s="3" t="s">
        <v>141</v>
      </c>
      <c r="C9" s="4">
        <v>45268</v>
      </c>
      <c r="D9" s="3" t="s">
        <v>16</v>
      </c>
    </row>
    <row r="10" spans="1:26" ht="13.5" customHeight="1">
      <c r="A10" s="3" t="s">
        <v>165</v>
      </c>
      <c r="B10" s="3" t="s">
        <v>166</v>
      </c>
      <c r="C10" s="4">
        <v>45272</v>
      </c>
      <c r="D10" s="3" t="s">
        <v>16</v>
      </c>
    </row>
    <row r="11" spans="1:26" ht="13.5" customHeight="1">
      <c r="A11" s="3" t="s">
        <v>167</v>
      </c>
      <c r="B11" s="3" t="s">
        <v>168</v>
      </c>
      <c r="C11" s="4">
        <v>45275</v>
      </c>
      <c r="D11" s="3" t="s">
        <v>6</v>
      </c>
    </row>
    <row r="12" spans="1:26" ht="13.5" customHeight="1">
      <c r="A12" s="3" t="s">
        <v>221</v>
      </c>
      <c r="B12" s="3" t="s">
        <v>222</v>
      </c>
      <c r="C12" s="4">
        <v>45275</v>
      </c>
      <c r="D12" s="3" t="s">
        <v>6</v>
      </c>
    </row>
    <row r="13" spans="1:26" ht="13.5" customHeight="1">
      <c r="A13" s="3" t="s">
        <v>229</v>
      </c>
      <c r="B13" s="3" t="s">
        <v>230</v>
      </c>
      <c r="C13" s="4">
        <v>45275</v>
      </c>
      <c r="D13" s="3" t="s">
        <v>6</v>
      </c>
    </row>
    <row r="14" spans="1:26" ht="13.5" customHeight="1">
      <c r="A14" s="3" t="s">
        <v>239</v>
      </c>
      <c r="B14" s="3" t="s">
        <v>240</v>
      </c>
      <c r="C14" s="4">
        <v>45280</v>
      </c>
      <c r="D14" s="3" t="s">
        <v>28</v>
      </c>
    </row>
    <row r="15" spans="1:26" ht="13.5" customHeight="1">
      <c r="A15" s="3" t="s">
        <v>265</v>
      </c>
      <c r="B15" s="3" t="s">
        <v>266</v>
      </c>
      <c r="C15" s="4">
        <v>45280</v>
      </c>
      <c r="D15" s="3" t="s">
        <v>6</v>
      </c>
    </row>
    <row r="16" spans="1:26" ht="13.5" customHeight="1">
      <c r="A16" s="3" t="s">
        <v>267</v>
      </c>
      <c r="B16" s="3" t="s">
        <v>268</v>
      </c>
      <c r="C16" s="4">
        <v>45288</v>
      </c>
      <c r="D16" s="3" t="s">
        <v>16</v>
      </c>
    </row>
    <row r="17" spans="1:4" ht="13.5" customHeight="1">
      <c r="A17" s="3" t="s">
        <v>277</v>
      </c>
      <c r="B17" s="3" t="s">
        <v>278</v>
      </c>
      <c r="C17" s="4">
        <v>45288</v>
      </c>
      <c r="D17" s="3" t="s">
        <v>279</v>
      </c>
    </row>
    <row r="18" spans="1:4" ht="13.5" customHeight="1">
      <c r="A18" s="3" t="s">
        <v>305</v>
      </c>
      <c r="B18" s="3" t="s">
        <v>306</v>
      </c>
      <c r="C18" s="4">
        <v>45289</v>
      </c>
      <c r="D18" s="3" t="s">
        <v>16</v>
      </c>
    </row>
    <row r="19" spans="1:4" ht="13.5" customHeight="1">
      <c r="A19" s="3" t="s">
        <v>314</v>
      </c>
      <c r="B19" s="3" t="s">
        <v>315</v>
      </c>
      <c r="C19" s="4">
        <v>45289</v>
      </c>
      <c r="D19" s="3" t="s">
        <v>316</v>
      </c>
    </row>
    <row r="20" spans="1:4" ht="13.5" customHeight="1"/>
    <row r="21" spans="1:4" ht="13.5" customHeight="1"/>
    <row r="22" spans="1:4" ht="13.5" customHeight="1"/>
    <row r="23" spans="1:4" ht="13.5" customHeight="1"/>
    <row r="24" spans="1:4" ht="13.5" customHeight="1"/>
    <row r="25" spans="1:4" ht="13.5" customHeight="1"/>
    <row r="26" spans="1:4" ht="13.5" customHeight="1"/>
    <row r="27" spans="1:4" ht="13.5" customHeight="1"/>
    <row r="28" spans="1:4" ht="13.5" customHeight="1"/>
    <row r="29" spans="1:4" ht="13.5" customHeight="1"/>
    <row r="30" spans="1:4" ht="13.5" customHeight="1"/>
    <row r="31" spans="1:4" ht="13.5" customHeight="1"/>
    <row r="32" spans="1:4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defaultColWidth="12.6640625" defaultRowHeight="15" customHeight="1"/>
  <cols>
    <col min="1" max="2" width="19.9140625" customWidth="1"/>
    <col min="3" max="3" width="26" customWidth="1"/>
    <col min="4" max="5" width="19.9140625" customWidth="1"/>
    <col min="6" max="26" width="8.6640625" customWidth="1"/>
  </cols>
  <sheetData>
    <row r="1" spans="1:26" ht="13.5" customHeight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3" t="s">
        <v>21</v>
      </c>
      <c r="B2" s="3" t="s">
        <v>22</v>
      </c>
      <c r="C2" s="4">
        <v>45293</v>
      </c>
      <c r="D2" s="3" t="s">
        <v>11</v>
      </c>
    </row>
    <row r="3" spans="1:26" ht="13.5" customHeight="1">
      <c r="A3" s="3" t="s">
        <v>77</v>
      </c>
      <c r="B3" s="3" t="s">
        <v>78</v>
      </c>
      <c r="C3" s="4">
        <v>45293</v>
      </c>
      <c r="D3" s="3" t="s">
        <v>6</v>
      </c>
    </row>
    <row r="4" spans="1:26" ht="13.5" customHeight="1">
      <c r="A4" s="3" t="s">
        <v>92</v>
      </c>
      <c r="B4" s="3" t="s">
        <v>93</v>
      </c>
      <c r="C4" s="4">
        <v>45295</v>
      </c>
      <c r="D4" s="3" t="s">
        <v>11</v>
      </c>
    </row>
    <row r="5" spans="1:26" ht="13.5" customHeight="1">
      <c r="A5" s="3" t="s">
        <v>101</v>
      </c>
      <c r="B5" s="3" t="s">
        <v>102</v>
      </c>
      <c r="C5" s="4">
        <v>45295</v>
      </c>
      <c r="D5" s="3" t="s">
        <v>20</v>
      </c>
    </row>
    <row r="6" spans="1:26" ht="13.5" customHeight="1">
      <c r="A6" s="3" t="s">
        <v>103</v>
      </c>
      <c r="B6" s="3" t="s">
        <v>104</v>
      </c>
      <c r="C6" s="4">
        <v>45296</v>
      </c>
      <c r="D6" s="3" t="s">
        <v>28</v>
      </c>
    </row>
    <row r="7" spans="1:26" ht="13.5" customHeight="1">
      <c r="A7" s="3" t="s">
        <v>147</v>
      </c>
      <c r="B7" s="3" t="s">
        <v>148</v>
      </c>
      <c r="C7" s="4">
        <v>45296</v>
      </c>
      <c r="D7" s="3" t="s">
        <v>11</v>
      </c>
    </row>
    <row r="8" spans="1:26" ht="13.5" customHeight="1">
      <c r="A8" s="3" t="s">
        <v>153</v>
      </c>
      <c r="B8" s="3" t="s">
        <v>154</v>
      </c>
      <c r="C8" s="4">
        <v>45296</v>
      </c>
      <c r="D8" s="3" t="s">
        <v>6</v>
      </c>
    </row>
    <row r="9" spans="1:26" ht="13.5" customHeight="1">
      <c r="A9" s="3" t="s">
        <v>173</v>
      </c>
      <c r="B9" s="3" t="s">
        <v>174</v>
      </c>
      <c r="C9" s="4">
        <v>45300</v>
      </c>
      <c r="D9" s="3" t="s">
        <v>175</v>
      </c>
    </row>
    <row r="10" spans="1:26" ht="13.5" customHeight="1">
      <c r="A10" s="3" t="s">
        <v>190</v>
      </c>
      <c r="B10" s="3" t="s">
        <v>191</v>
      </c>
      <c r="C10" s="4">
        <v>45301</v>
      </c>
      <c r="D10" s="3" t="s">
        <v>16</v>
      </c>
    </row>
    <row r="11" spans="1:26" ht="13.5" customHeight="1">
      <c r="A11" s="3" t="s">
        <v>209</v>
      </c>
      <c r="B11" s="3" t="s">
        <v>210</v>
      </c>
      <c r="C11" s="4">
        <v>45301</v>
      </c>
      <c r="D11" s="3" t="s">
        <v>211</v>
      </c>
    </row>
    <row r="12" spans="1:26" ht="13.5" customHeight="1">
      <c r="A12" s="3" t="s">
        <v>212</v>
      </c>
      <c r="B12" s="3" t="s">
        <v>213</v>
      </c>
      <c r="C12" s="4">
        <v>45302</v>
      </c>
      <c r="D12" s="3" t="s">
        <v>11</v>
      </c>
    </row>
    <row r="13" spans="1:26" ht="13.5" customHeight="1">
      <c r="A13" s="3" t="s">
        <v>214</v>
      </c>
      <c r="B13" s="3" t="s">
        <v>215</v>
      </c>
      <c r="C13" s="4">
        <v>45307</v>
      </c>
      <c r="D13" s="3" t="s">
        <v>216</v>
      </c>
    </row>
    <row r="14" spans="1:26" ht="13.5" customHeight="1">
      <c r="A14" s="3" t="s">
        <v>231</v>
      </c>
      <c r="B14" s="3" t="s">
        <v>232</v>
      </c>
      <c r="C14" s="4">
        <v>45307</v>
      </c>
      <c r="D14" s="3" t="s">
        <v>25</v>
      </c>
    </row>
    <row r="15" spans="1:26" ht="13.5" customHeight="1">
      <c r="A15" s="3" t="s">
        <v>247</v>
      </c>
      <c r="B15" s="3" t="s">
        <v>248</v>
      </c>
      <c r="C15" s="4">
        <v>45310</v>
      </c>
      <c r="D15" s="3" t="s">
        <v>249</v>
      </c>
    </row>
    <row r="16" spans="1:26" ht="13.5" customHeight="1">
      <c r="A16" s="3" t="s">
        <v>261</v>
      </c>
      <c r="B16" s="3" t="s">
        <v>262</v>
      </c>
      <c r="C16" s="4">
        <v>45314</v>
      </c>
      <c r="D16" s="3" t="s">
        <v>11</v>
      </c>
    </row>
    <row r="17" spans="1:4" ht="13.5" customHeight="1">
      <c r="A17" s="3" t="s">
        <v>271</v>
      </c>
      <c r="B17" s="3" t="s">
        <v>150</v>
      </c>
      <c r="C17" s="4">
        <v>45314</v>
      </c>
      <c r="D17" s="3" t="s">
        <v>272</v>
      </c>
    </row>
    <row r="18" spans="1:4" ht="13.5" customHeight="1">
      <c r="A18" s="3" t="s">
        <v>292</v>
      </c>
      <c r="B18" s="3" t="s">
        <v>293</v>
      </c>
      <c r="C18" s="4">
        <v>45314</v>
      </c>
      <c r="D18" s="3" t="s">
        <v>16</v>
      </c>
    </row>
    <row r="19" spans="1:4" ht="13.5" customHeight="1">
      <c r="A19" s="3" t="s">
        <v>294</v>
      </c>
      <c r="B19" s="3" t="s">
        <v>295</v>
      </c>
      <c r="C19" s="4">
        <v>45314</v>
      </c>
      <c r="D19" s="3" t="s">
        <v>11</v>
      </c>
    </row>
    <row r="20" spans="1:4" ht="13.5" customHeight="1">
      <c r="A20" s="3" t="s">
        <v>303</v>
      </c>
      <c r="B20" s="3" t="s">
        <v>304</v>
      </c>
      <c r="C20" s="4">
        <v>45320</v>
      </c>
      <c r="D20" s="3" t="s">
        <v>11</v>
      </c>
    </row>
    <row r="21" spans="1:4" ht="13.5" customHeight="1">
      <c r="A21" s="3" t="s">
        <v>309</v>
      </c>
      <c r="B21" s="3" t="s">
        <v>310</v>
      </c>
      <c r="C21" s="4">
        <v>45320</v>
      </c>
      <c r="D21" s="3" t="s">
        <v>311</v>
      </c>
    </row>
    <row r="22" spans="1:4" ht="13.5" customHeight="1">
      <c r="A22" s="3" t="s">
        <v>319</v>
      </c>
      <c r="B22" s="3" t="s">
        <v>320</v>
      </c>
      <c r="C22" s="4">
        <v>45322</v>
      </c>
      <c r="D22" s="3" t="s">
        <v>11</v>
      </c>
    </row>
    <row r="23" spans="1:4" ht="13.5" customHeight="1"/>
    <row r="24" spans="1:4" ht="13.5" customHeight="1"/>
    <row r="25" spans="1:4" ht="13.5" customHeight="1"/>
    <row r="26" spans="1:4" ht="13.5" customHeight="1"/>
    <row r="27" spans="1:4" ht="13.5" customHeight="1"/>
    <row r="28" spans="1:4" ht="13.5" customHeight="1"/>
    <row r="29" spans="1:4" ht="13.5" customHeight="1"/>
    <row r="30" spans="1:4" ht="13.5" customHeight="1"/>
    <row r="31" spans="1:4" ht="13.5" customHeight="1"/>
    <row r="32" spans="1:4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/>
  </sheetViews>
  <sheetFormatPr defaultColWidth="12.6640625" defaultRowHeight="15" customHeight="1"/>
  <cols>
    <col min="1" max="2" width="14.1640625" customWidth="1"/>
    <col min="3" max="3" width="23.6640625" customWidth="1"/>
    <col min="4" max="5" width="14.1640625" customWidth="1"/>
    <col min="6" max="26" width="8.6640625" customWidth="1"/>
  </cols>
  <sheetData>
    <row r="1" spans="1:26" ht="13.5" customHeight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3" t="s">
        <v>64</v>
      </c>
      <c r="B2" s="3" t="s">
        <v>65</v>
      </c>
      <c r="C2" s="4">
        <v>45323</v>
      </c>
      <c r="D2" s="3" t="s">
        <v>57</v>
      </c>
    </row>
    <row r="3" spans="1:26" ht="13.5" customHeight="1">
      <c r="A3" s="3" t="s">
        <v>87</v>
      </c>
      <c r="B3" s="3" t="s">
        <v>88</v>
      </c>
      <c r="C3" s="4">
        <v>45324</v>
      </c>
      <c r="D3" s="3" t="s">
        <v>11</v>
      </c>
    </row>
    <row r="4" spans="1:26" ht="13.5" customHeight="1">
      <c r="A4" s="3" t="s">
        <v>235</v>
      </c>
      <c r="B4" s="3" t="s">
        <v>236</v>
      </c>
      <c r="C4" s="4">
        <v>45324</v>
      </c>
      <c r="D4" s="3" t="s">
        <v>11</v>
      </c>
    </row>
    <row r="5" spans="1:26" ht="13.5" customHeight="1">
      <c r="A5" s="3" t="s">
        <v>250</v>
      </c>
      <c r="B5" s="3" t="s">
        <v>251</v>
      </c>
      <c r="C5" s="4">
        <v>45324</v>
      </c>
      <c r="D5" s="3" t="s">
        <v>252</v>
      </c>
    </row>
    <row r="6" spans="1:26" ht="13.5" customHeight="1">
      <c r="A6" s="3" t="s">
        <v>273</v>
      </c>
      <c r="B6" s="3" t="s">
        <v>274</v>
      </c>
      <c r="C6" s="4">
        <v>45328</v>
      </c>
      <c r="D6" s="3" t="s">
        <v>6</v>
      </c>
    </row>
    <row r="7" spans="1:26" ht="13.5" customHeight="1">
      <c r="A7" s="3" t="s">
        <v>296</v>
      </c>
      <c r="B7" s="3" t="s">
        <v>297</v>
      </c>
      <c r="C7" s="4">
        <v>45328</v>
      </c>
      <c r="D7" s="3" t="s">
        <v>16</v>
      </c>
    </row>
    <row r="8" spans="1:26" ht="13.5" customHeight="1">
      <c r="A8" s="3" t="s">
        <v>298</v>
      </c>
      <c r="B8" s="3" t="s">
        <v>299</v>
      </c>
      <c r="C8" s="4">
        <v>45330</v>
      </c>
      <c r="D8" s="3" t="s">
        <v>300</v>
      </c>
    </row>
    <row r="9" spans="1:26" ht="13.5" customHeight="1">
      <c r="A9" s="3" t="s">
        <v>307</v>
      </c>
      <c r="B9" s="3" t="s">
        <v>308</v>
      </c>
      <c r="C9" s="4">
        <v>45330</v>
      </c>
      <c r="D9" s="3" t="s">
        <v>25</v>
      </c>
    </row>
    <row r="10" spans="1:26" ht="13.5" customHeight="1"/>
    <row r="11" spans="1:26" ht="13.5" customHeight="1"/>
    <row r="12" spans="1:26" ht="13.5" customHeight="1"/>
    <row r="13" spans="1:26" ht="13.5" customHeight="1"/>
    <row r="14" spans="1:26" ht="13.5" customHeight="1"/>
    <row r="15" spans="1:26" ht="13.5" customHeight="1"/>
    <row r="16" spans="1:2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16"/>
  <sheetViews>
    <sheetView topLeftCell="C1" workbookViewId="0">
      <pane ySplit="1" topLeftCell="A2" activePane="bottomLeft" state="frozen"/>
      <selection pane="bottomLeft" activeCell="D15" sqref="D15"/>
    </sheetView>
  </sheetViews>
  <sheetFormatPr defaultColWidth="12.6640625" defaultRowHeight="15" customHeight="1"/>
  <cols>
    <col min="1" max="2" width="20.5" customWidth="1"/>
    <col min="3" max="4" width="28.6640625" customWidth="1"/>
    <col min="5" max="5" width="20.5" customWidth="1"/>
    <col min="6" max="6" width="15.1640625" customWidth="1"/>
    <col min="7" max="9" width="8.6640625" customWidth="1"/>
    <col min="10" max="11" width="14.6640625" customWidth="1"/>
    <col min="12" max="12" width="15.9140625" customWidth="1"/>
    <col min="13" max="15" width="14.6640625" customWidth="1"/>
    <col min="16" max="26" width="8.6640625" customWidth="1"/>
  </cols>
  <sheetData>
    <row r="1" spans="1:15" ht="13.5" customHeight="1">
      <c r="A1" s="1" t="s">
        <v>0</v>
      </c>
      <c r="B1" s="1" t="s">
        <v>1</v>
      </c>
      <c r="C1" s="1" t="s">
        <v>2</v>
      </c>
      <c r="D1" s="34" t="s">
        <v>388</v>
      </c>
      <c r="E1" s="1" t="s">
        <v>3</v>
      </c>
      <c r="F1" s="1" t="s">
        <v>321</v>
      </c>
      <c r="J1" s="25" t="s">
        <v>322</v>
      </c>
      <c r="K1" s="23"/>
      <c r="L1" s="23"/>
      <c r="M1" s="23"/>
      <c r="N1" s="23"/>
      <c r="O1" s="23"/>
    </row>
    <row r="2" spans="1:15" ht="13.5" customHeight="1">
      <c r="A2" s="3" t="s">
        <v>23</v>
      </c>
      <c r="B2" s="3" t="s">
        <v>24</v>
      </c>
      <c r="C2" s="4">
        <v>45139</v>
      </c>
      <c r="D2" s="4" t="str">
        <f>TEXT(C2, "dddd")</f>
        <v>Tuesday</v>
      </c>
      <c r="E2" s="3" t="s">
        <v>25</v>
      </c>
      <c r="F2" s="3" t="s">
        <v>323</v>
      </c>
      <c r="J2" s="5" t="s">
        <v>324</v>
      </c>
      <c r="K2" s="6" t="s">
        <v>325</v>
      </c>
      <c r="L2" s="6" t="s">
        <v>326</v>
      </c>
      <c r="M2" s="6" t="s">
        <v>327</v>
      </c>
      <c r="N2" s="6" t="s">
        <v>328</v>
      </c>
      <c r="O2" s="6" t="s">
        <v>329</v>
      </c>
    </row>
    <row r="3" spans="1:15" ht="13.5" customHeight="1">
      <c r="A3" s="3" t="s">
        <v>35</v>
      </c>
      <c r="B3" s="3" t="s">
        <v>36</v>
      </c>
      <c r="C3" s="4">
        <v>45139</v>
      </c>
      <c r="D3" s="4" t="str">
        <f t="shared" ref="D3:D66" si="0">TEXT(C3, "dddd")</f>
        <v>Tuesday</v>
      </c>
      <c r="F3" s="3" t="s">
        <v>323</v>
      </c>
      <c r="J3" s="7" t="s">
        <v>330</v>
      </c>
      <c r="K3" s="8">
        <f>COUNTIF(F2:F3, "Yes")</f>
        <v>0</v>
      </c>
      <c r="L3" s="22">
        <v>0</v>
      </c>
      <c r="M3" s="26">
        <v>45139</v>
      </c>
      <c r="N3" s="22">
        <v>0</v>
      </c>
      <c r="O3" s="27">
        <f>AVERAGE(N3:N15)</f>
        <v>6</v>
      </c>
    </row>
    <row r="4" spans="1:15" ht="13.5" customHeight="1">
      <c r="A4" s="3" t="s">
        <v>37</v>
      </c>
      <c r="B4" s="3" t="s">
        <v>38</v>
      </c>
      <c r="C4" s="4">
        <v>45156</v>
      </c>
      <c r="D4" s="4" t="str">
        <f t="shared" si="0"/>
        <v>Friday</v>
      </c>
      <c r="E4" s="3" t="s">
        <v>16</v>
      </c>
      <c r="F4" s="3" t="s">
        <v>323</v>
      </c>
      <c r="J4" s="7" t="s">
        <v>331</v>
      </c>
      <c r="K4" s="3">
        <f>COUNTIF(F4, "Yes")</f>
        <v>0</v>
      </c>
      <c r="L4" s="23"/>
      <c r="M4" s="23"/>
      <c r="N4" s="23"/>
      <c r="O4" s="23"/>
    </row>
    <row r="5" spans="1:15" ht="13.5" customHeight="1">
      <c r="A5" s="3" t="s">
        <v>48</v>
      </c>
      <c r="B5" s="3" t="s">
        <v>49</v>
      </c>
      <c r="C5" s="4">
        <v>45160</v>
      </c>
      <c r="D5" s="4" t="str">
        <f t="shared" si="0"/>
        <v>Tuesday</v>
      </c>
      <c r="E5" s="3" t="s">
        <v>6</v>
      </c>
      <c r="F5" s="3" t="s">
        <v>323</v>
      </c>
      <c r="J5" s="7" t="s">
        <v>332</v>
      </c>
      <c r="K5" s="3">
        <f>COUNTIF(F5:F11, "Yes")</f>
        <v>0</v>
      </c>
      <c r="L5" s="23"/>
      <c r="M5" s="23"/>
      <c r="N5" s="23"/>
      <c r="O5" s="23"/>
    </row>
    <row r="6" spans="1:15" ht="13.5" customHeight="1">
      <c r="A6" s="3" t="s">
        <v>125</v>
      </c>
      <c r="B6" s="3" t="s">
        <v>126</v>
      </c>
      <c r="C6" s="4">
        <v>45161</v>
      </c>
      <c r="D6" s="4" t="str">
        <f t="shared" si="0"/>
        <v>Wednesday</v>
      </c>
      <c r="F6" s="3" t="s">
        <v>323</v>
      </c>
      <c r="J6" s="7" t="s">
        <v>333</v>
      </c>
      <c r="K6" s="3">
        <f>COUNTIF(F12:F17, "Yes")</f>
        <v>0</v>
      </c>
      <c r="L6" s="23"/>
      <c r="M6" s="23"/>
      <c r="N6" s="23"/>
      <c r="O6" s="23"/>
    </row>
    <row r="7" spans="1:15" ht="13.5" customHeight="1">
      <c r="A7" s="3" t="s">
        <v>136</v>
      </c>
      <c r="B7" s="3" t="s">
        <v>137</v>
      </c>
      <c r="C7" s="4">
        <v>45163</v>
      </c>
      <c r="D7" s="4" t="str">
        <f t="shared" si="0"/>
        <v>Friday</v>
      </c>
      <c r="E7" s="3" t="s">
        <v>6</v>
      </c>
      <c r="F7" s="3" t="s">
        <v>323</v>
      </c>
      <c r="J7" s="7" t="s">
        <v>334</v>
      </c>
      <c r="K7" s="3">
        <f>COUNTIF(F18:F20,"yes")</f>
        <v>1</v>
      </c>
      <c r="L7" s="22">
        <f>AVERAGE(K7:K10)</f>
        <v>1</v>
      </c>
      <c r="M7" s="26">
        <v>45170</v>
      </c>
      <c r="N7" s="22">
        <f>SUM(K7:K10)</f>
        <v>4</v>
      </c>
      <c r="O7" s="23"/>
    </row>
    <row r="8" spans="1:15" ht="13.5" customHeight="1">
      <c r="A8" s="3" t="s">
        <v>151</v>
      </c>
      <c r="B8" s="3" t="s">
        <v>152</v>
      </c>
      <c r="C8" s="4">
        <v>45163</v>
      </c>
      <c r="D8" s="4" t="str">
        <f t="shared" si="0"/>
        <v>Friday</v>
      </c>
      <c r="E8" s="3" t="s">
        <v>11</v>
      </c>
      <c r="F8" s="3" t="s">
        <v>323</v>
      </c>
      <c r="J8" s="7" t="s">
        <v>335</v>
      </c>
      <c r="K8" s="3">
        <f>COUNTIF(F21:F22, "Yes")</f>
        <v>2</v>
      </c>
      <c r="L8" s="23"/>
      <c r="M8" s="23"/>
      <c r="N8" s="23"/>
      <c r="O8" s="23"/>
    </row>
    <row r="9" spans="1:15" ht="13.5" customHeight="1">
      <c r="A9" s="3" t="s">
        <v>159</v>
      </c>
      <c r="B9" s="3" t="s">
        <v>160</v>
      </c>
      <c r="C9" s="4">
        <v>45163</v>
      </c>
      <c r="D9" s="4" t="str">
        <f t="shared" si="0"/>
        <v>Friday</v>
      </c>
      <c r="E9" s="3" t="s">
        <v>28</v>
      </c>
      <c r="F9" s="3" t="s">
        <v>323</v>
      </c>
      <c r="J9" s="7" t="s">
        <v>336</v>
      </c>
      <c r="K9" s="3">
        <f>COUNTIF(F23:F26,"yes")</f>
        <v>1</v>
      </c>
      <c r="L9" s="23"/>
      <c r="M9" s="23"/>
      <c r="N9" s="23"/>
      <c r="O9" s="23"/>
    </row>
    <row r="10" spans="1:15" ht="13.5" customHeight="1">
      <c r="A10" s="3" t="s">
        <v>163</v>
      </c>
      <c r="B10" s="3" t="s">
        <v>164</v>
      </c>
      <c r="C10" s="4">
        <v>45163</v>
      </c>
      <c r="D10" s="4" t="str">
        <f t="shared" si="0"/>
        <v>Friday</v>
      </c>
      <c r="E10" s="3" t="s">
        <v>28</v>
      </c>
      <c r="F10" s="3" t="s">
        <v>323</v>
      </c>
      <c r="J10" s="7" t="s">
        <v>337</v>
      </c>
      <c r="K10" s="3">
        <v>0</v>
      </c>
      <c r="L10" s="23"/>
      <c r="M10" s="23"/>
      <c r="N10" s="23"/>
      <c r="O10" s="23"/>
    </row>
    <row r="11" spans="1:15" ht="13.5" customHeight="1">
      <c r="A11" s="3" t="s">
        <v>182</v>
      </c>
      <c r="B11" s="3" t="s">
        <v>183</v>
      </c>
      <c r="C11" s="4">
        <v>45163</v>
      </c>
      <c r="D11" s="4" t="str">
        <f t="shared" si="0"/>
        <v>Friday</v>
      </c>
      <c r="F11" s="3" t="s">
        <v>323</v>
      </c>
      <c r="J11" s="7" t="s">
        <v>338</v>
      </c>
      <c r="K11" s="3">
        <v>0</v>
      </c>
      <c r="L11" s="24">
        <f>AVERAGE(K11:K15)</f>
        <v>2.8</v>
      </c>
      <c r="M11" s="26">
        <v>45200</v>
      </c>
      <c r="N11" s="22">
        <f>SUM(K11:K15)</f>
        <v>14</v>
      </c>
      <c r="O11" s="23"/>
    </row>
    <row r="12" spans="1:15" ht="13.5" customHeight="1">
      <c r="A12" s="3" t="s">
        <v>203</v>
      </c>
      <c r="B12" s="3" t="s">
        <v>204</v>
      </c>
      <c r="C12" s="4">
        <v>45167</v>
      </c>
      <c r="D12" s="4" t="str">
        <f t="shared" si="0"/>
        <v>Tuesday</v>
      </c>
      <c r="E12" s="3" t="s">
        <v>6</v>
      </c>
      <c r="F12" s="3" t="s">
        <v>323</v>
      </c>
      <c r="J12" s="7" t="s">
        <v>339</v>
      </c>
      <c r="K12" s="3">
        <f>COUNTIF(F20:F22,"yes")</f>
        <v>3</v>
      </c>
      <c r="L12" s="23"/>
      <c r="M12" s="23"/>
      <c r="N12" s="23"/>
      <c r="O12" s="23"/>
    </row>
    <row r="13" spans="1:15" ht="13.5" customHeight="1">
      <c r="A13" s="3" t="s">
        <v>205</v>
      </c>
      <c r="B13" s="3" t="s">
        <v>206</v>
      </c>
      <c r="C13" s="4">
        <v>45167</v>
      </c>
      <c r="D13" s="4" t="str">
        <f t="shared" si="0"/>
        <v>Tuesday</v>
      </c>
      <c r="F13" s="3" t="s">
        <v>340</v>
      </c>
      <c r="J13" s="7" t="s">
        <v>341</v>
      </c>
      <c r="K13" s="3">
        <f>COUNTIF(F23:F26,"yes")</f>
        <v>1</v>
      </c>
      <c r="L13" s="23"/>
      <c r="M13" s="23"/>
      <c r="N13" s="23"/>
      <c r="O13" s="23"/>
    </row>
    <row r="14" spans="1:15" ht="13.5" customHeight="1">
      <c r="A14" s="3" t="s">
        <v>219</v>
      </c>
      <c r="B14" s="3" t="s">
        <v>220</v>
      </c>
      <c r="C14" s="4">
        <v>45168</v>
      </c>
      <c r="D14" s="4" t="str">
        <f t="shared" si="0"/>
        <v>Wednesday</v>
      </c>
      <c r="E14" s="3" t="s">
        <v>11</v>
      </c>
      <c r="F14" s="9" t="s">
        <v>340</v>
      </c>
      <c r="J14" s="7" t="s">
        <v>342</v>
      </c>
      <c r="K14" s="3">
        <f>COUNTIF(F27:F33, "Yes")</f>
        <v>5</v>
      </c>
      <c r="L14" s="23"/>
      <c r="M14" s="23"/>
      <c r="N14" s="23"/>
      <c r="O14" s="23"/>
    </row>
    <row r="15" spans="1:15" ht="13.5" customHeight="1">
      <c r="A15" s="3" t="s">
        <v>255</v>
      </c>
      <c r="B15" s="3" t="s">
        <v>256</v>
      </c>
      <c r="C15" s="4">
        <v>45168</v>
      </c>
      <c r="D15" s="4" t="str">
        <f t="shared" si="0"/>
        <v>Wednesday</v>
      </c>
      <c r="E15" s="3" t="s">
        <v>25</v>
      </c>
      <c r="F15" s="3" t="s">
        <v>340</v>
      </c>
      <c r="J15" s="7" t="s">
        <v>343</v>
      </c>
      <c r="K15" s="3">
        <f>COUNTIF(F34:F39,"yes")</f>
        <v>5</v>
      </c>
      <c r="L15" s="23"/>
      <c r="M15" s="23"/>
      <c r="N15" s="23"/>
      <c r="O15" s="23"/>
    </row>
    <row r="16" spans="1:15" ht="13.5" customHeight="1">
      <c r="A16" s="3" t="s">
        <v>188</v>
      </c>
      <c r="B16" s="3" t="s">
        <v>189</v>
      </c>
      <c r="C16" s="10" t="s">
        <v>344</v>
      </c>
      <c r="D16" s="35" t="s">
        <v>392</v>
      </c>
      <c r="E16" s="3" t="s">
        <v>11</v>
      </c>
      <c r="F16" s="3" t="s">
        <v>323</v>
      </c>
      <c r="J16" s="7" t="s">
        <v>345</v>
      </c>
      <c r="K16" s="3">
        <v>0</v>
      </c>
      <c r="L16" s="22">
        <f>AVERAGE(K16:K19)</f>
        <v>2</v>
      </c>
      <c r="M16" s="26">
        <v>45231</v>
      </c>
      <c r="N16" s="22">
        <f>SUM(K16:K19)</f>
        <v>8</v>
      </c>
      <c r="O16" s="22">
        <f>AVERAGE(N16:N28)</f>
        <v>10</v>
      </c>
    </row>
    <row r="17" spans="1:15" ht="13.5" customHeight="1">
      <c r="A17" s="3" t="s">
        <v>7</v>
      </c>
      <c r="B17" s="3" t="s">
        <v>8</v>
      </c>
      <c r="C17" s="4">
        <v>45170</v>
      </c>
      <c r="D17" s="4" t="str">
        <f t="shared" si="0"/>
        <v>Friday</v>
      </c>
      <c r="E17" s="3" t="s">
        <v>6</v>
      </c>
      <c r="F17" s="3" t="s">
        <v>323</v>
      </c>
      <c r="J17" s="7" t="s">
        <v>346</v>
      </c>
      <c r="K17" s="3">
        <v>2</v>
      </c>
      <c r="L17" s="23"/>
      <c r="M17" s="23"/>
      <c r="N17" s="23"/>
      <c r="O17" s="23"/>
    </row>
    <row r="18" spans="1:15" ht="13.5" customHeight="1">
      <c r="A18" s="3" t="s">
        <v>17</v>
      </c>
      <c r="B18" s="3" t="s">
        <v>18</v>
      </c>
      <c r="C18" s="4">
        <v>45174</v>
      </c>
      <c r="D18" s="4" t="str">
        <f t="shared" si="0"/>
        <v>Tuesday</v>
      </c>
      <c r="F18" s="3" t="s">
        <v>323</v>
      </c>
      <c r="J18" s="7" t="s">
        <v>347</v>
      </c>
      <c r="K18" s="3">
        <v>4</v>
      </c>
      <c r="L18" s="23"/>
      <c r="M18" s="23"/>
      <c r="N18" s="23"/>
      <c r="O18" s="23"/>
    </row>
    <row r="19" spans="1:15" ht="13.5" customHeight="1">
      <c r="A19" s="3" t="s">
        <v>41</v>
      </c>
      <c r="B19" s="3" t="s">
        <v>42</v>
      </c>
      <c r="C19" s="4">
        <v>45174</v>
      </c>
      <c r="D19" s="4" t="str">
        <f t="shared" si="0"/>
        <v>Tuesday</v>
      </c>
      <c r="F19" s="3" t="s">
        <v>323</v>
      </c>
      <c r="J19" s="7" t="s">
        <v>348</v>
      </c>
      <c r="K19" s="3">
        <v>2</v>
      </c>
      <c r="L19" s="23"/>
      <c r="M19" s="23"/>
      <c r="N19" s="23"/>
      <c r="O19" s="23"/>
    </row>
    <row r="20" spans="1:15" ht="13.5" customHeight="1">
      <c r="A20" s="3" t="s">
        <v>69</v>
      </c>
      <c r="B20" s="3" t="s">
        <v>70</v>
      </c>
      <c r="C20" s="4">
        <v>45177</v>
      </c>
      <c r="D20" s="4" t="str">
        <f t="shared" si="0"/>
        <v>Friday</v>
      </c>
      <c r="E20" s="3" t="s">
        <v>71</v>
      </c>
      <c r="F20" s="3" t="s">
        <v>349</v>
      </c>
      <c r="J20" s="7" t="s">
        <v>350</v>
      </c>
      <c r="K20" s="3">
        <f>COUNTIF(F52:F56, "Yes")</f>
        <v>3</v>
      </c>
      <c r="L20" s="24">
        <f>AVERAGE(K20:K23)</f>
        <v>2.5</v>
      </c>
      <c r="M20" s="26">
        <v>45261</v>
      </c>
      <c r="N20" s="22">
        <f>SUM(K20:K23)</f>
        <v>10</v>
      </c>
      <c r="O20" s="23"/>
    </row>
    <row r="21" spans="1:15" ht="13.5" customHeight="1">
      <c r="A21" s="3" t="s">
        <v>105</v>
      </c>
      <c r="B21" s="3" t="s">
        <v>106</v>
      </c>
      <c r="C21" s="4">
        <v>45184</v>
      </c>
      <c r="D21" s="4" t="str">
        <f t="shared" si="0"/>
        <v>Friday</v>
      </c>
      <c r="E21" s="3" t="s">
        <v>28</v>
      </c>
      <c r="F21" s="3" t="s">
        <v>349</v>
      </c>
      <c r="J21" s="7" t="s">
        <v>351</v>
      </c>
      <c r="K21" s="3">
        <f>COUNTIF(F57:F61, "Yes")</f>
        <v>3</v>
      </c>
      <c r="L21" s="23"/>
      <c r="M21" s="23"/>
      <c r="N21" s="23"/>
      <c r="O21" s="23"/>
    </row>
    <row r="22" spans="1:15" ht="13.5" customHeight="1">
      <c r="A22" s="3" t="s">
        <v>111</v>
      </c>
      <c r="B22" s="3" t="s">
        <v>112</v>
      </c>
      <c r="C22" s="4">
        <v>45184</v>
      </c>
      <c r="D22" s="4" t="str">
        <f t="shared" si="0"/>
        <v>Friday</v>
      </c>
      <c r="E22" s="3" t="s">
        <v>28</v>
      </c>
      <c r="F22" s="3" t="s">
        <v>349</v>
      </c>
      <c r="J22" s="7" t="s">
        <v>352</v>
      </c>
      <c r="K22" s="3">
        <v>1</v>
      </c>
      <c r="L22" s="23"/>
      <c r="M22" s="23"/>
      <c r="N22" s="23"/>
      <c r="O22" s="23"/>
    </row>
    <row r="23" spans="1:15" ht="13.5" customHeight="1">
      <c r="A23" s="3" t="s">
        <v>113</v>
      </c>
      <c r="B23" s="3" t="s">
        <v>114</v>
      </c>
      <c r="C23" s="4">
        <v>45188</v>
      </c>
      <c r="D23" s="4" t="str">
        <f t="shared" si="0"/>
        <v>Tuesday</v>
      </c>
      <c r="F23" s="3" t="s">
        <v>349</v>
      </c>
      <c r="J23" s="7" t="s">
        <v>353</v>
      </c>
      <c r="K23" s="3">
        <f>COUNTIF(F88:F91, "Yes")</f>
        <v>3</v>
      </c>
      <c r="L23" s="23"/>
      <c r="M23" s="23"/>
      <c r="N23" s="23"/>
      <c r="O23" s="23"/>
    </row>
    <row r="24" spans="1:15" ht="13.5" customHeight="1">
      <c r="A24" s="3" t="s">
        <v>161</v>
      </c>
      <c r="B24" s="3" t="s">
        <v>162</v>
      </c>
      <c r="C24" s="4">
        <v>45191</v>
      </c>
      <c r="D24" s="4" t="str">
        <f t="shared" si="0"/>
        <v>Friday</v>
      </c>
      <c r="F24" s="3" t="s">
        <v>323</v>
      </c>
      <c r="J24" s="11" t="s">
        <v>354</v>
      </c>
      <c r="K24" s="3">
        <f>COUNTIF(F92:F98, "Yes")</f>
        <v>4</v>
      </c>
      <c r="L24" s="24">
        <f>AVERAGE(K24:K28)</f>
        <v>2.4</v>
      </c>
      <c r="M24" s="26">
        <v>45315</v>
      </c>
      <c r="N24" s="22">
        <f>SUM(K24:K28)</f>
        <v>12</v>
      </c>
      <c r="O24" s="23"/>
    </row>
    <row r="25" spans="1:15" ht="13.5" customHeight="1">
      <c r="A25" s="3" t="s">
        <v>169</v>
      </c>
      <c r="B25" s="3" t="s">
        <v>170</v>
      </c>
      <c r="C25" s="4">
        <v>45191</v>
      </c>
      <c r="D25" s="4" t="str">
        <f t="shared" si="0"/>
        <v>Friday</v>
      </c>
      <c r="E25" s="3" t="s">
        <v>6</v>
      </c>
      <c r="F25" s="3" t="s">
        <v>323</v>
      </c>
      <c r="J25" s="7" t="s">
        <v>355</v>
      </c>
      <c r="K25" s="12">
        <f>COUNTIF(F99:F102, "Yes")</f>
        <v>3</v>
      </c>
      <c r="L25" s="23"/>
      <c r="M25" s="23"/>
      <c r="N25" s="23"/>
      <c r="O25" s="23"/>
    </row>
    <row r="26" spans="1:15" ht="13.5" customHeight="1">
      <c r="A26" s="3" t="s">
        <v>180</v>
      </c>
      <c r="B26" s="3" t="s">
        <v>181</v>
      </c>
      <c r="C26" s="4">
        <v>45191</v>
      </c>
      <c r="D26" s="4" t="str">
        <f t="shared" si="0"/>
        <v>Friday</v>
      </c>
      <c r="E26" s="3" t="s">
        <v>6</v>
      </c>
      <c r="F26" s="3" t="s">
        <v>323</v>
      </c>
      <c r="J26" s="7" t="s">
        <v>356</v>
      </c>
      <c r="K26" s="3">
        <f>COUNTIF(F103:F105, "Yes")</f>
        <v>1</v>
      </c>
      <c r="L26" s="23"/>
      <c r="M26" s="23"/>
      <c r="N26" s="23"/>
      <c r="O26" s="23"/>
    </row>
    <row r="27" spans="1:15" ht="13.5" customHeight="1">
      <c r="A27" s="13">
        <v>32</v>
      </c>
      <c r="B27" s="3" t="s">
        <v>143</v>
      </c>
      <c r="C27" s="10" t="s">
        <v>357</v>
      </c>
      <c r="D27" s="35" t="s">
        <v>392</v>
      </c>
      <c r="F27" s="3" t="s">
        <v>323</v>
      </c>
      <c r="J27" s="7" t="s">
        <v>358</v>
      </c>
      <c r="K27" s="3">
        <f>COUNTIF(F106:F110, "Yes")</f>
        <v>2</v>
      </c>
      <c r="L27" s="23"/>
      <c r="M27" s="23"/>
      <c r="N27" s="23"/>
      <c r="O27" s="23"/>
    </row>
    <row r="28" spans="1:15" ht="13.5" customHeight="1">
      <c r="A28" s="3" t="s">
        <v>184</v>
      </c>
      <c r="B28" s="3" t="s">
        <v>185</v>
      </c>
      <c r="C28" s="4">
        <v>45195</v>
      </c>
      <c r="D28" s="4" t="str">
        <f t="shared" si="0"/>
        <v>Tuesday</v>
      </c>
      <c r="E28" s="3" t="s">
        <v>11</v>
      </c>
      <c r="F28" s="3" t="s">
        <v>349</v>
      </c>
      <c r="J28" s="7" t="s">
        <v>359</v>
      </c>
      <c r="K28" s="3">
        <f>COUNTIF(F111:F117, "Yes")</f>
        <v>2</v>
      </c>
      <c r="L28" s="23"/>
      <c r="M28" s="23"/>
      <c r="N28" s="23"/>
      <c r="O28" s="23"/>
    </row>
    <row r="29" spans="1:15" ht="13.5" customHeight="1">
      <c r="A29" s="3" t="s">
        <v>192</v>
      </c>
      <c r="B29" s="3" t="s">
        <v>193</v>
      </c>
      <c r="C29" s="4">
        <v>45195</v>
      </c>
      <c r="D29" s="4" t="str">
        <f t="shared" si="0"/>
        <v>Tuesday</v>
      </c>
      <c r="E29" s="3" t="s">
        <v>194</v>
      </c>
      <c r="F29" s="3" t="s">
        <v>323</v>
      </c>
      <c r="J29" s="7" t="s">
        <v>360</v>
      </c>
      <c r="K29" s="3">
        <f>COUNTIF(F118:F121, "Yes")</f>
        <v>3</v>
      </c>
      <c r="L29" s="24">
        <f>AVERAGE(K29:K32)</f>
        <v>3.5</v>
      </c>
      <c r="M29" s="26">
        <v>45346</v>
      </c>
      <c r="N29" s="22">
        <f>SUM(K29:K32)</f>
        <v>14</v>
      </c>
    </row>
    <row r="30" spans="1:15" ht="13.5" customHeight="1">
      <c r="A30" s="3" t="s">
        <v>207</v>
      </c>
      <c r="B30" s="3" t="s">
        <v>208</v>
      </c>
      <c r="C30" s="4">
        <v>45196</v>
      </c>
      <c r="D30" s="4" t="str">
        <f t="shared" si="0"/>
        <v>Wednesday</v>
      </c>
      <c r="E30" s="3" t="s">
        <v>28</v>
      </c>
      <c r="F30" s="3" t="s">
        <v>349</v>
      </c>
      <c r="J30" s="7" t="s">
        <v>361</v>
      </c>
      <c r="K30" s="3">
        <f>COUNTIF(F122:F126, "Yes")</f>
        <v>4</v>
      </c>
      <c r="L30" s="23"/>
      <c r="M30" s="23"/>
      <c r="N30" s="23"/>
    </row>
    <row r="31" spans="1:15" ht="13.5" customHeight="1">
      <c r="A31" s="3" t="s">
        <v>233</v>
      </c>
      <c r="B31" s="3" t="s">
        <v>234</v>
      </c>
      <c r="C31" s="4">
        <v>45196</v>
      </c>
      <c r="D31" s="4" t="str">
        <f t="shared" si="0"/>
        <v>Wednesday</v>
      </c>
      <c r="E31" s="3" t="s">
        <v>11</v>
      </c>
      <c r="F31" s="3" t="s">
        <v>349</v>
      </c>
      <c r="J31" s="7" t="s">
        <v>362</v>
      </c>
      <c r="K31" s="14">
        <f>COUNTIF(F127:F129,"Yes")</f>
        <v>3</v>
      </c>
      <c r="L31" s="23"/>
      <c r="M31" s="23"/>
      <c r="N31" s="23"/>
    </row>
    <row r="32" spans="1:15" ht="13.5" customHeight="1">
      <c r="A32" s="3" t="s">
        <v>237</v>
      </c>
      <c r="B32" s="3" t="s">
        <v>238</v>
      </c>
      <c r="C32" s="4">
        <v>45196</v>
      </c>
      <c r="D32" s="4" t="str">
        <f t="shared" si="0"/>
        <v>Wednesday</v>
      </c>
      <c r="E32" s="3" t="s">
        <v>11</v>
      </c>
      <c r="F32" s="3" t="s">
        <v>349</v>
      </c>
      <c r="J32" s="7" t="s">
        <v>363</v>
      </c>
      <c r="K32" s="14">
        <f>COUNTIF(F130:F133,"Yes")</f>
        <v>4</v>
      </c>
      <c r="L32" s="23"/>
      <c r="M32" s="23"/>
      <c r="N32" s="23"/>
    </row>
    <row r="33" spans="1:14" ht="13.5" customHeight="1">
      <c r="A33" s="3" t="s">
        <v>317</v>
      </c>
      <c r="B33" s="3" t="s">
        <v>318</v>
      </c>
      <c r="C33" s="4">
        <v>45196</v>
      </c>
      <c r="D33" s="4" t="str">
        <f t="shared" si="0"/>
        <v>Wednesday</v>
      </c>
      <c r="E33" s="3" t="s">
        <v>11</v>
      </c>
      <c r="F33" s="3" t="s">
        <v>349</v>
      </c>
      <c r="J33" s="11" t="s">
        <v>364</v>
      </c>
      <c r="K33" s="15">
        <v>0</v>
      </c>
      <c r="L33" s="24">
        <f>AVERAGE(K33:K36)</f>
        <v>0</v>
      </c>
      <c r="M33" s="28">
        <v>45375</v>
      </c>
      <c r="N33" s="22">
        <f>SUM(K33:K36)</f>
        <v>0</v>
      </c>
    </row>
    <row r="34" spans="1:14" ht="13.5" customHeight="1">
      <c r="A34" s="3" t="s">
        <v>9</v>
      </c>
      <c r="B34" s="3" t="s">
        <v>10</v>
      </c>
      <c r="C34" s="4">
        <v>45202</v>
      </c>
      <c r="D34" s="4" t="str">
        <f t="shared" si="0"/>
        <v>Tuesday</v>
      </c>
      <c r="E34" s="3" t="s">
        <v>11</v>
      </c>
      <c r="F34" s="3" t="s">
        <v>349</v>
      </c>
      <c r="J34" s="11" t="s">
        <v>365</v>
      </c>
      <c r="L34" s="23"/>
      <c r="M34" s="23"/>
      <c r="N34" s="23"/>
    </row>
    <row r="35" spans="1:14" ht="13.5" customHeight="1">
      <c r="A35" s="3" t="s">
        <v>12</v>
      </c>
      <c r="B35" s="3" t="s">
        <v>13</v>
      </c>
      <c r="C35" s="4">
        <v>45202</v>
      </c>
      <c r="D35" s="4" t="str">
        <f t="shared" si="0"/>
        <v>Tuesday</v>
      </c>
      <c r="E35" s="3" t="s">
        <v>11</v>
      </c>
      <c r="F35" s="3" t="s">
        <v>366</v>
      </c>
      <c r="J35" s="11" t="s">
        <v>367</v>
      </c>
      <c r="L35" s="23"/>
      <c r="M35" s="23"/>
      <c r="N35" s="23"/>
    </row>
    <row r="36" spans="1:14" ht="13.5" customHeight="1">
      <c r="A36" s="3" t="s">
        <v>29</v>
      </c>
      <c r="B36" s="3" t="s">
        <v>30</v>
      </c>
      <c r="C36" s="4">
        <v>45202</v>
      </c>
      <c r="D36" s="4" t="str">
        <f t="shared" si="0"/>
        <v>Tuesday</v>
      </c>
      <c r="E36" s="3" t="s">
        <v>11</v>
      </c>
      <c r="F36" s="3" t="s">
        <v>349</v>
      </c>
      <c r="J36" s="11" t="s">
        <v>368</v>
      </c>
      <c r="L36" s="23"/>
      <c r="M36" s="23"/>
      <c r="N36" s="23"/>
    </row>
    <row r="37" spans="1:14" ht="13.5" customHeight="1">
      <c r="A37" s="3" t="s">
        <v>33</v>
      </c>
      <c r="B37" s="3" t="s">
        <v>34</v>
      </c>
      <c r="C37" s="4">
        <v>45202</v>
      </c>
      <c r="D37" s="4" t="str">
        <f t="shared" si="0"/>
        <v>Tuesday</v>
      </c>
      <c r="E37" s="3" t="s">
        <v>6</v>
      </c>
      <c r="F37" s="3" t="s">
        <v>349</v>
      </c>
    </row>
    <row r="38" spans="1:14" ht="13.5" customHeight="1">
      <c r="A38" s="3" t="s">
        <v>39</v>
      </c>
      <c r="B38" s="3" t="s">
        <v>40</v>
      </c>
      <c r="C38" s="4">
        <v>45203</v>
      </c>
      <c r="D38" s="4" t="str">
        <f t="shared" si="0"/>
        <v>Wednesday</v>
      </c>
      <c r="E38" s="3" t="s">
        <v>11</v>
      </c>
      <c r="F38" s="3" t="s">
        <v>349</v>
      </c>
    </row>
    <row r="39" spans="1:14" ht="13.5" customHeight="1">
      <c r="A39" s="3" t="s">
        <v>43</v>
      </c>
      <c r="B39" s="3" t="s">
        <v>44</v>
      </c>
      <c r="C39" s="4">
        <v>45203</v>
      </c>
      <c r="D39" s="4" t="str">
        <f t="shared" si="0"/>
        <v>Wednesday</v>
      </c>
      <c r="E39" s="3" t="s">
        <v>45</v>
      </c>
      <c r="F39" s="3" t="s">
        <v>323</v>
      </c>
    </row>
    <row r="40" spans="1:14" ht="13.5" customHeight="1">
      <c r="A40" s="3" t="s">
        <v>62</v>
      </c>
      <c r="B40" s="3" t="s">
        <v>63</v>
      </c>
      <c r="C40" s="4">
        <v>45210</v>
      </c>
      <c r="D40" s="4" t="str">
        <f t="shared" si="0"/>
        <v>Wednesday</v>
      </c>
      <c r="F40" s="3" t="s">
        <v>323</v>
      </c>
    </row>
    <row r="41" spans="1:14" ht="13.5" customHeight="1">
      <c r="A41" s="3" t="s">
        <v>109</v>
      </c>
      <c r="B41" s="3" t="s">
        <v>110</v>
      </c>
      <c r="C41" s="4">
        <v>45216</v>
      </c>
      <c r="D41" s="4" t="str">
        <f t="shared" si="0"/>
        <v>Tuesday</v>
      </c>
      <c r="E41" s="3" t="s">
        <v>11</v>
      </c>
      <c r="F41" s="3" t="s">
        <v>323</v>
      </c>
    </row>
    <row r="42" spans="1:14" ht="13.5" customHeight="1">
      <c r="A42" s="3" t="s">
        <v>134</v>
      </c>
      <c r="B42" s="3" t="s">
        <v>135</v>
      </c>
      <c r="C42" s="4">
        <v>45216</v>
      </c>
      <c r="D42" s="4" t="str">
        <f t="shared" si="0"/>
        <v>Tuesday</v>
      </c>
      <c r="E42" s="3" t="s">
        <v>16</v>
      </c>
      <c r="F42" s="3" t="s">
        <v>349</v>
      </c>
    </row>
    <row r="43" spans="1:14" ht="13.5" customHeight="1">
      <c r="A43" s="3" t="s">
        <v>171</v>
      </c>
      <c r="B43" s="3" t="s">
        <v>172</v>
      </c>
      <c r="C43" s="4">
        <v>45217</v>
      </c>
      <c r="D43" s="4" t="str">
        <f t="shared" si="0"/>
        <v>Wednesday</v>
      </c>
      <c r="E43" s="3" t="s">
        <v>6</v>
      </c>
      <c r="F43" s="3" t="s">
        <v>323</v>
      </c>
    </row>
    <row r="44" spans="1:14" ht="13.5" customHeight="1">
      <c r="A44" s="3" t="s">
        <v>195</v>
      </c>
      <c r="B44" s="3" t="s">
        <v>196</v>
      </c>
      <c r="C44" s="4">
        <v>45217</v>
      </c>
      <c r="D44" s="4" t="str">
        <f t="shared" si="0"/>
        <v>Wednesday</v>
      </c>
      <c r="E44" s="3" t="s">
        <v>11</v>
      </c>
      <c r="F44" s="3" t="s">
        <v>349</v>
      </c>
    </row>
    <row r="45" spans="1:14" ht="13.5" customHeight="1">
      <c r="A45" s="3" t="s">
        <v>227</v>
      </c>
      <c r="B45" s="3" t="s">
        <v>228</v>
      </c>
      <c r="C45" s="4">
        <v>45219</v>
      </c>
      <c r="D45" s="4" t="str">
        <f t="shared" si="0"/>
        <v>Friday</v>
      </c>
      <c r="E45" s="3" t="s">
        <v>11</v>
      </c>
      <c r="F45" s="3" t="s">
        <v>349</v>
      </c>
    </row>
    <row r="46" spans="1:14" ht="13.5" customHeight="1">
      <c r="A46" s="3" t="s">
        <v>257</v>
      </c>
      <c r="B46" s="3" t="s">
        <v>258</v>
      </c>
      <c r="C46" s="4">
        <v>45219</v>
      </c>
      <c r="D46" s="4" t="str">
        <f t="shared" si="0"/>
        <v>Friday</v>
      </c>
      <c r="E46" s="3" t="s">
        <v>11</v>
      </c>
      <c r="F46" s="3" t="s">
        <v>349</v>
      </c>
    </row>
    <row r="47" spans="1:14" ht="13.5" customHeight="1">
      <c r="A47" s="3" t="s">
        <v>275</v>
      </c>
      <c r="B47" s="3" t="s">
        <v>276</v>
      </c>
      <c r="C47" s="4">
        <v>45223</v>
      </c>
      <c r="D47" s="4" t="str">
        <f t="shared" si="0"/>
        <v>Tuesday</v>
      </c>
      <c r="E47" s="3" t="s">
        <v>11</v>
      </c>
      <c r="F47" s="3" t="s">
        <v>349</v>
      </c>
    </row>
    <row r="48" spans="1:14" ht="13.5" customHeight="1">
      <c r="A48" s="3" t="s">
        <v>280</v>
      </c>
      <c r="B48" s="3" t="s">
        <v>281</v>
      </c>
      <c r="C48" s="4">
        <v>45224</v>
      </c>
      <c r="D48" s="4" t="str">
        <f t="shared" si="0"/>
        <v>Wednesday</v>
      </c>
      <c r="E48" s="3" t="s">
        <v>16</v>
      </c>
      <c r="F48" s="3" t="s">
        <v>349</v>
      </c>
    </row>
    <row r="49" spans="1:6" ht="13.5" customHeight="1">
      <c r="A49" s="3" t="s">
        <v>290</v>
      </c>
      <c r="B49" s="3" t="s">
        <v>291</v>
      </c>
      <c r="C49" s="4">
        <v>45226</v>
      </c>
      <c r="D49" s="4" t="str">
        <f t="shared" si="0"/>
        <v>Friday</v>
      </c>
      <c r="E49" s="3" t="s">
        <v>11</v>
      </c>
      <c r="F49" s="3" t="s">
        <v>349</v>
      </c>
    </row>
    <row r="50" spans="1:6" ht="13.5" customHeight="1">
      <c r="A50" s="3" t="s">
        <v>301</v>
      </c>
      <c r="B50" s="3" t="s">
        <v>302</v>
      </c>
      <c r="C50" s="4">
        <v>45226</v>
      </c>
      <c r="D50" s="4" t="str">
        <f t="shared" si="0"/>
        <v>Friday</v>
      </c>
      <c r="E50" s="3" t="s">
        <v>11</v>
      </c>
      <c r="F50" s="3" t="s">
        <v>349</v>
      </c>
    </row>
    <row r="51" spans="1:6" ht="13.5" customHeight="1">
      <c r="A51" s="3" t="s">
        <v>19</v>
      </c>
      <c r="B51" s="3" t="s">
        <v>20</v>
      </c>
      <c r="C51" s="4">
        <v>45231</v>
      </c>
      <c r="D51" s="4" t="str">
        <f t="shared" si="0"/>
        <v>Wednesday</v>
      </c>
      <c r="E51" s="3" t="s">
        <v>16</v>
      </c>
      <c r="F51" s="3" t="s">
        <v>323</v>
      </c>
    </row>
    <row r="52" spans="1:6" ht="13.5" customHeight="1">
      <c r="A52" s="3" t="s">
        <v>31</v>
      </c>
      <c r="B52" s="3" t="s">
        <v>32</v>
      </c>
      <c r="C52" s="4">
        <v>45238</v>
      </c>
      <c r="D52" s="4" t="str">
        <f t="shared" si="0"/>
        <v>Wednesday</v>
      </c>
      <c r="F52" s="3" t="s">
        <v>323</v>
      </c>
    </row>
    <row r="53" spans="1:6" ht="13.5" customHeight="1">
      <c r="A53" s="3" t="s">
        <v>46</v>
      </c>
      <c r="B53" s="3" t="s">
        <v>47</v>
      </c>
      <c r="C53" s="4">
        <v>45238</v>
      </c>
      <c r="D53" s="4" t="str">
        <f t="shared" si="0"/>
        <v>Wednesday</v>
      </c>
      <c r="E53" s="3" t="s">
        <v>11</v>
      </c>
      <c r="F53" s="3" t="s">
        <v>323</v>
      </c>
    </row>
    <row r="54" spans="1:6" ht="13.5" customHeight="1">
      <c r="A54" s="3" t="s">
        <v>50</v>
      </c>
      <c r="B54" s="3" t="s">
        <v>51</v>
      </c>
      <c r="C54" s="4">
        <v>45240</v>
      </c>
      <c r="D54" s="4" t="str">
        <f t="shared" si="0"/>
        <v>Friday</v>
      </c>
      <c r="E54" s="3" t="s">
        <v>16</v>
      </c>
      <c r="F54" s="3" t="s">
        <v>349</v>
      </c>
    </row>
    <row r="55" spans="1:6" ht="13.5" customHeight="1">
      <c r="A55" s="3" t="s">
        <v>58</v>
      </c>
      <c r="B55" s="3" t="s">
        <v>59</v>
      </c>
      <c r="C55" s="4">
        <v>45240</v>
      </c>
      <c r="D55" s="4" t="str">
        <f t="shared" si="0"/>
        <v>Friday</v>
      </c>
      <c r="E55" s="3" t="s">
        <v>6</v>
      </c>
      <c r="F55" s="3" t="s">
        <v>349</v>
      </c>
    </row>
    <row r="56" spans="1:6" ht="13.5" customHeight="1">
      <c r="A56" s="3" t="s">
        <v>66</v>
      </c>
      <c r="B56" s="3" t="s">
        <v>67</v>
      </c>
      <c r="C56" s="4">
        <v>45240</v>
      </c>
      <c r="D56" s="4" t="str">
        <f t="shared" si="0"/>
        <v>Friday</v>
      </c>
      <c r="E56" s="3" t="s">
        <v>68</v>
      </c>
      <c r="F56" s="3" t="s">
        <v>349</v>
      </c>
    </row>
    <row r="57" spans="1:6" ht="13.5" customHeight="1">
      <c r="A57" s="3" t="s">
        <v>72</v>
      </c>
      <c r="B57" s="3" t="s">
        <v>73</v>
      </c>
      <c r="C57" s="4">
        <v>45244</v>
      </c>
      <c r="D57" s="4" t="str">
        <f t="shared" si="0"/>
        <v>Tuesday</v>
      </c>
      <c r="E57" s="3" t="s">
        <v>11</v>
      </c>
      <c r="F57" s="3" t="s">
        <v>349</v>
      </c>
    </row>
    <row r="58" spans="1:6" ht="13.5" customHeight="1">
      <c r="A58" s="3" t="s">
        <v>99</v>
      </c>
      <c r="B58" s="3" t="s">
        <v>100</v>
      </c>
      <c r="C58" s="4">
        <v>45245</v>
      </c>
      <c r="D58" s="4" t="str">
        <f t="shared" si="0"/>
        <v>Wednesday</v>
      </c>
      <c r="E58" s="3" t="s">
        <v>11</v>
      </c>
      <c r="F58" s="3" t="s">
        <v>323</v>
      </c>
    </row>
    <row r="59" spans="1:6" ht="13.5" customHeight="1">
      <c r="A59" s="3" t="s">
        <v>107</v>
      </c>
      <c r="B59" s="3" t="s">
        <v>108</v>
      </c>
      <c r="C59" s="4">
        <v>45245</v>
      </c>
      <c r="D59" s="4" t="str">
        <f t="shared" si="0"/>
        <v>Wednesday</v>
      </c>
      <c r="E59" s="3" t="s">
        <v>11</v>
      </c>
      <c r="F59" s="3" t="s">
        <v>349</v>
      </c>
    </row>
    <row r="60" spans="1:6" ht="13.5" customHeight="1">
      <c r="A60" s="3" t="s">
        <v>117</v>
      </c>
      <c r="B60" s="3" t="s">
        <v>118</v>
      </c>
      <c r="C60" s="4">
        <v>45247</v>
      </c>
      <c r="D60" s="4" t="str">
        <f t="shared" si="0"/>
        <v>Friday</v>
      </c>
      <c r="E60" s="3" t="s">
        <v>6</v>
      </c>
      <c r="F60" s="3" t="s">
        <v>323</v>
      </c>
    </row>
    <row r="61" spans="1:6" ht="13.5" customHeight="1">
      <c r="A61" s="3" t="s">
        <v>121</v>
      </c>
      <c r="B61" s="3" t="s">
        <v>122</v>
      </c>
      <c r="C61" s="4">
        <v>45247</v>
      </c>
      <c r="D61" s="4" t="str">
        <f t="shared" si="0"/>
        <v>Friday</v>
      </c>
      <c r="E61" s="3" t="s">
        <v>16</v>
      </c>
      <c r="F61" s="3" t="s">
        <v>349</v>
      </c>
    </row>
    <row r="62" spans="1:6" ht="13.5" customHeight="1">
      <c r="A62" s="3" t="s">
        <v>127</v>
      </c>
      <c r="B62" s="3" t="s">
        <v>128</v>
      </c>
      <c r="C62" s="4">
        <v>45251</v>
      </c>
      <c r="D62" s="4" t="str">
        <f t="shared" si="0"/>
        <v>Tuesday</v>
      </c>
      <c r="E62" s="3" t="s">
        <v>129</v>
      </c>
      <c r="F62" s="3" t="s">
        <v>349</v>
      </c>
    </row>
    <row r="63" spans="1:6" ht="13.5" customHeight="1">
      <c r="A63" s="3" t="s">
        <v>145</v>
      </c>
      <c r="B63" s="3" t="s">
        <v>146</v>
      </c>
      <c r="C63" s="4">
        <v>45251</v>
      </c>
      <c r="D63" s="4" t="str">
        <f t="shared" si="0"/>
        <v>Tuesday</v>
      </c>
      <c r="E63" s="3" t="s">
        <v>16</v>
      </c>
      <c r="F63" s="3" t="s">
        <v>349</v>
      </c>
    </row>
    <row r="64" spans="1:6" ht="13.5" customHeight="1">
      <c r="A64" s="3" t="s">
        <v>157</v>
      </c>
      <c r="B64" s="3" t="s">
        <v>158</v>
      </c>
      <c r="C64" s="4">
        <v>45252</v>
      </c>
      <c r="D64" s="4" t="str">
        <f t="shared" si="0"/>
        <v>Wednesday</v>
      </c>
      <c r="F64" s="3" t="s">
        <v>323</v>
      </c>
    </row>
    <row r="65" spans="1:6" ht="13.5" customHeight="1">
      <c r="A65" s="3" t="s">
        <v>176</v>
      </c>
      <c r="B65" s="3" t="s">
        <v>177</v>
      </c>
      <c r="C65" s="4">
        <v>45252</v>
      </c>
      <c r="D65" s="4" t="str">
        <f t="shared" si="0"/>
        <v>Wednesday</v>
      </c>
      <c r="E65" s="3" t="s">
        <v>28</v>
      </c>
      <c r="F65" s="3" t="s">
        <v>323</v>
      </c>
    </row>
    <row r="66" spans="1:6" ht="13.5" customHeight="1">
      <c r="A66" s="3" t="s">
        <v>201</v>
      </c>
      <c r="B66" s="3" t="s">
        <v>202</v>
      </c>
      <c r="C66" s="4">
        <v>45252</v>
      </c>
      <c r="D66" s="4" t="str">
        <f t="shared" si="0"/>
        <v>Wednesday</v>
      </c>
      <c r="E66" s="3" t="s">
        <v>11</v>
      </c>
      <c r="F66" s="3" t="s">
        <v>349</v>
      </c>
    </row>
    <row r="67" spans="1:6" ht="13.5" customHeight="1">
      <c r="A67" s="3" t="s">
        <v>217</v>
      </c>
      <c r="B67" s="3" t="s">
        <v>218</v>
      </c>
      <c r="C67" s="4">
        <v>45252</v>
      </c>
      <c r="D67" s="4" t="str">
        <f t="shared" ref="D67:D130" si="1">TEXT(C67, "dddd")</f>
        <v>Wednesday</v>
      </c>
      <c r="E67" s="3" t="s">
        <v>16</v>
      </c>
      <c r="F67" s="3" t="s">
        <v>349</v>
      </c>
    </row>
    <row r="68" spans="1:6" ht="13.5" customHeight="1">
      <c r="A68" s="3" t="s">
        <v>225</v>
      </c>
      <c r="B68" s="3" t="s">
        <v>226</v>
      </c>
      <c r="C68" s="4">
        <v>45254</v>
      </c>
      <c r="D68" s="4" t="str">
        <f t="shared" si="1"/>
        <v>Friday</v>
      </c>
      <c r="E68" s="3" t="s">
        <v>11</v>
      </c>
      <c r="F68" s="3" t="s">
        <v>323</v>
      </c>
    </row>
    <row r="69" spans="1:6" ht="13.5" customHeight="1">
      <c r="A69" s="3" t="s">
        <v>253</v>
      </c>
      <c r="B69" s="3" t="s">
        <v>254</v>
      </c>
      <c r="C69" s="4">
        <v>45258</v>
      </c>
      <c r="D69" s="4" t="str">
        <f t="shared" si="1"/>
        <v>Tuesday</v>
      </c>
      <c r="E69" s="3" t="s">
        <v>71</v>
      </c>
      <c r="F69" s="3" t="s">
        <v>349</v>
      </c>
    </row>
    <row r="70" spans="1:6" ht="13.5" customHeight="1">
      <c r="A70" s="3" t="s">
        <v>259</v>
      </c>
      <c r="B70" s="3" t="s">
        <v>260</v>
      </c>
      <c r="C70" s="4">
        <v>45258</v>
      </c>
      <c r="D70" s="4" t="str">
        <f t="shared" si="1"/>
        <v>Tuesday</v>
      </c>
      <c r="E70" s="3" t="s">
        <v>16</v>
      </c>
      <c r="F70" s="3" t="s">
        <v>349</v>
      </c>
    </row>
    <row r="71" spans="1:6" ht="13.5" customHeight="1">
      <c r="A71" s="3" t="s">
        <v>282</v>
      </c>
      <c r="B71" s="3" t="s">
        <v>283</v>
      </c>
      <c r="C71" s="4">
        <v>45259</v>
      </c>
      <c r="D71" s="4" t="str">
        <f t="shared" si="1"/>
        <v>Wednesday</v>
      </c>
      <c r="E71" s="3" t="s">
        <v>284</v>
      </c>
      <c r="F71" s="3" t="s">
        <v>349</v>
      </c>
    </row>
    <row r="72" spans="1:6" ht="13.5" customHeight="1">
      <c r="A72" s="3" t="s">
        <v>285</v>
      </c>
      <c r="B72" s="3" t="s">
        <v>286</v>
      </c>
      <c r="C72" s="4">
        <v>45259</v>
      </c>
      <c r="D72" s="4" t="str">
        <f t="shared" si="1"/>
        <v>Wednesday</v>
      </c>
      <c r="E72" s="3" t="s">
        <v>287</v>
      </c>
      <c r="F72" s="3" t="s">
        <v>349</v>
      </c>
    </row>
    <row r="73" spans="1:6" ht="13.5" customHeight="1">
      <c r="A73" s="3" t="s">
        <v>288</v>
      </c>
      <c r="B73" s="3" t="s">
        <v>289</v>
      </c>
      <c r="C73" s="4">
        <v>45259</v>
      </c>
      <c r="D73" s="4" t="str">
        <f t="shared" si="1"/>
        <v>Wednesday</v>
      </c>
      <c r="E73" s="3" t="s">
        <v>28</v>
      </c>
      <c r="F73" s="3" t="s">
        <v>369</v>
      </c>
    </row>
    <row r="74" spans="1:6" ht="13.5" customHeight="1">
      <c r="A74" s="3" t="s">
        <v>74</v>
      </c>
      <c r="B74" s="3" t="s">
        <v>75</v>
      </c>
      <c r="C74" s="4">
        <v>45261</v>
      </c>
      <c r="D74" s="4" t="str">
        <f t="shared" si="1"/>
        <v>Friday</v>
      </c>
      <c r="E74" s="3" t="s">
        <v>76</v>
      </c>
      <c r="F74" s="3" t="s">
        <v>323</v>
      </c>
    </row>
    <row r="75" spans="1:6" ht="13.5" customHeight="1">
      <c r="A75" s="3" t="s">
        <v>83</v>
      </c>
      <c r="B75" s="3" t="s">
        <v>84</v>
      </c>
      <c r="C75" s="4">
        <v>45261</v>
      </c>
      <c r="D75" s="4" t="str">
        <f t="shared" si="1"/>
        <v>Friday</v>
      </c>
      <c r="E75" s="3" t="s">
        <v>11</v>
      </c>
      <c r="F75" s="3" t="s">
        <v>349</v>
      </c>
    </row>
    <row r="76" spans="1:6" ht="13.5" customHeight="1">
      <c r="A76" s="3" t="s">
        <v>89</v>
      </c>
      <c r="B76" s="3" t="s">
        <v>90</v>
      </c>
      <c r="C76" s="4">
        <v>45261</v>
      </c>
      <c r="D76" s="4" t="str">
        <f t="shared" si="1"/>
        <v>Friday</v>
      </c>
      <c r="E76" s="3" t="s">
        <v>91</v>
      </c>
      <c r="F76" s="3" t="s">
        <v>323</v>
      </c>
    </row>
    <row r="77" spans="1:6" ht="13.5" customHeight="1">
      <c r="A77" s="3" t="s">
        <v>123</v>
      </c>
      <c r="B77" s="3" t="s">
        <v>124</v>
      </c>
      <c r="C77" s="4">
        <v>45265</v>
      </c>
      <c r="D77" s="4" t="str">
        <f t="shared" si="1"/>
        <v>Tuesday</v>
      </c>
      <c r="E77" s="3" t="s">
        <v>11</v>
      </c>
      <c r="F77" s="3" t="s">
        <v>323</v>
      </c>
    </row>
    <row r="78" spans="1:6" ht="13.5" customHeight="1">
      <c r="A78" s="3" t="s">
        <v>130</v>
      </c>
      <c r="B78" s="3" t="s">
        <v>131</v>
      </c>
      <c r="C78" s="4">
        <v>45265</v>
      </c>
      <c r="D78" s="4" t="str">
        <f t="shared" si="1"/>
        <v>Tuesday</v>
      </c>
      <c r="E78" s="3" t="s">
        <v>11</v>
      </c>
      <c r="F78" s="3" t="s">
        <v>349</v>
      </c>
    </row>
    <row r="79" spans="1:6" ht="13.5" customHeight="1">
      <c r="A79" s="3" t="s">
        <v>132</v>
      </c>
      <c r="B79" s="3" t="s">
        <v>133</v>
      </c>
      <c r="C79" s="4">
        <v>45266</v>
      </c>
      <c r="D79" s="4" t="str">
        <f t="shared" si="1"/>
        <v>Wednesday</v>
      </c>
      <c r="E79" s="3" t="s">
        <v>6</v>
      </c>
      <c r="F79" s="3" t="s">
        <v>349</v>
      </c>
    </row>
    <row r="80" spans="1:6" ht="13.5" customHeight="1">
      <c r="A80" s="3" t="s">
        <v>138</v>
      </c>
      <c r="B80" s="3" t="s">
        <v>139</v>
      </c>
      <c r="C80" s="4">
        <v>45266</v>
      </c>
      <c r="D80" s="4" t="str">
        <f t="shared" si="1"/>
        <v>Wednesday</v>
      </c>
      <c r="F80" s="3" t="s">
        <v>323</v>
      </c>
    </row>
    <row r="81" spans="1:6" ht="13.5" customHeight="1">
      <c r="A81" s="3" t="s">
        <v>140</v>
      </c>
      <c r="B81" s="3" t="s">
        <v>141</v>
      </c>
      <c r="C81" s="4">
        <v>45268</v>
      </c>
      <c r="D81" s="4" t="str">
        <f t="shared" si="1"/>
        <v>Friday</v>
      </c>
      <c r="E81" s="3" t="s">
        <v>16</v>
      </c>
      <c r="F81" s="3" t="s">
        <v>349</v>
      </c>
    </row>
    <row r="82" spans="1:6" ht="13.5" customHeight="1">
      <c r="A82" s="3" t="s">
        <v>165</v>
      </c>
      <c r="B82" s="3" t="s">
        <v>166</v>
      </c>
      <c r="C82" s="4">
        <v>45272</v>
      </c>
      <c r="D82" s="4" t="str">
        <f t="shared" si="1"/>
        <v>Tuesday</v>
      </c>
      <c r="E82" s="3" t="s">
        <v>16</v>
      </c>
      <c r="F82" s="3" t="s">
        <v>323</v>
      </c>
    </row>
    <row r="83" spans="1:6" ht="13.5" customHeight="1">
      <c r="A83" s="3" t="s">
        <v>167</v>
      </c>
      <c r="B83" s="3" t="s">
        <v>168</v>
      </c>
      <c r="C83" s="4">
        <v>45275</v>
      </c>
      <c r="D83" s="4" t="str">
        <f t="shared" si="1"/>
        <v>Friday</v>
      </c>
      <c r="E83" s="3" t="s">
        <v>6</v>
      </c>
      <c r="F83" s="3" t="s">
        <v>349</v>
      </c>
    </row>
    <row r="84" spans="1:6" ht="13.5" customHeight="1">
      <c r="A84" s="3" t="s">
        <v>221</v>
      </c>
      <c r="B84" s="3" t="s">
        <v>222</v>
      </c>
      <c r="C84" s="4">
        <v>45275</v>
      </c>
      <c r="D84" s="4" t="str">
        <f t="shared" si="1"/>
        <v>Friday</v>
      </c>
      <c r="E84" s="3" t="s">
        <v>6</v>
      </c>
      <c r="F84" s="3" t="s">
        <v>349</v>
      </c>
    </row>
    <row r="85" spans="1:6" ht="13.5" customHeight="1">
      <c r="A85" s="3" t="s">
        <v>229</v>
      </c>
      <c r="B85" s="3" t="s">
        <v>230</v>
      </c>
      <c r="C85" s="4">
        <v>45275</v>
      </c>
      <c r="D85" s="4" t="str">
        <f t="shared" si="1"/>
        <v>Friday</v>
      </c>
      <c r="E85" s="3" t="s">
        <v>6</v>
      </c>
      <c r="F85" s="3" t="s">
        <v>349</v>
      </c>
    </row>
    <row r="86" spans="1:6" ht="13.5" customHeight="1">
      <c r="A86" s="3" t="s">
        <v>239</v>
      </c>
      <c r="B86" s="3" t="s">
        <v>240</v>
      </c>
      <c r="C86" s="4">
        <v>45280</v>
      </c>
      <c r="D86" s="4" t="str">
        <f t="shared" si="1"/>
        <v>Wednesday</v>
      </c>
      <c r="E86" s="3" t="s">
        <v>28</v>
      </c>
      <c r="F86" s="3" t="s">
        <v>323</v>
      </c>
    </row>
    <row r="87" spans="1:6" ht="13.5" customHeight="1">
      <c r="A87" s="3" t="s">
        <v>265</v>
      </c>
      <c r="B87" s="3" t="s">
        <v>266</v>
      </c>
      <c r="C87" s="4">
        <v>45280</v>
      </c>
      <c r="D87" s="4" t="str">
        <f t="shared" si="1"/>
        <v>Wednesday</v>
      </c>
      <c r="E87" s="3" t="s">
        <v>6</v>
      </c>
      <c r="F87" s="3" t="s">
        <v>349</v>
      </c>
    </row>
    <row r="88" spans="1:6" ht="13.5" customHeight="1">
      <c r="A88" s="3" t="s">
        <v>267</v>
      </c>
      <c r="B88" s="3" t="s">
        <v>268</v>
      </c>
      <c r="C88" s="4">
        <v>45288</v>
      </c>
      <c r="D88" s="4" t="str">
        <f t="shared" si="1"/>
        <v>Thursday</v>
      </c>
      <c r="E88" s="3" t="s">
        <v>16</v>
      </c>
      <c r="F88" s="3" t="s">
        <v>349</v>
      </c>
    </row>
    <row r="89" spans="1:6" ht="13.5" customHeight="1">
      <c r="A89" s="3" t="s">
        <v>277</v>
      </c>
      <c r="B89" s="3" t="s">
        <v>278</v>
      </c>
      <c r="C89" s="4">
        <v>45288</v>
      </c>
      <c r="D89" s="4" t="str">
        <f t="shared" si="1"/>
        <v>Thursday</v>
      </c>
      <c r="E89" s="3" t="s">
        <v>279</v>
      </c>
      <c r="F89" s="3" t="s">
        <v>349</v>
      </c>
    </row>
    <row r="90" spans="1:6" ht="13.5" customHeight="1">
      <c r="A90" s="3" t="s">
        <v>305</v>
      </c>
      <c r="B90" s="3" t="s">
        <v>306</v>
      </c>
      <c r="C90" s="4">
        <v>45289</v>
      </c>
      <c r="D90" s="4" t="str">
        <f t="shared" si="1"/>
        <v>Friday</v>
      </c>
      <c r="E90" s="3" t="s">
        <v>16</v>
      </c>
      <c r="F90" s="3" t="s">
        <v>349</v>
      </c>
    </row>
    <row r="91" spans="1:6" ht="13.5" customHeight="1">
      <c r="A91" s="3" t="s">
        <v>314</v>
      </c>
      <c r="B91" s="3" t="s">
        <v>315</v>
      </c>
      <c r="C91" s="4">
        <v>45289</v>
      </c>
      <c r="D91" s="4" t="str">
        <f t="shared" si="1"/>
        <v>Friday</v>
      </c>
      <c r="E91" s="3" t="s">
        <v>316</v>
      </c>
      <c r="F91" s="3" t="s">
        <v>323</v>
      </c>
    </row>
    <row r="92" spans="1:6" ht="13.5" customHeight="1">
      <c r="A92" s="3" t="s">
        <v>21</v>
      </c>
      <c r="B92" s="3" t="s">
        <v>22</v>
      </c>
      <c r="C92" s="4">
        <v>45293</v>
      </c>
      <c r="D92" s="4" t="str">
        <f t="shared" si="1"/>
        <v>Tuesday</v>
      </c>
      <c r="E92" s="3" t="s">
        <v>11</v>
      </c>
      <c r="F92" s="3" t="s">
        <v>349</v>
      </c>
    </row>
    <row r="93" spans="1:6" ht="13.5" customHeight="1">
      <c r="A93" s="3" t="s">
        <v>77</v>
      </c>
      <c r="B93" s="3" t="s">
        <v>78</v>
      </c>
      <c r="C93" s="4">
        <v>45293</v>
      </c>
      <c r="D93" s="4" t="str">
        <f t="shared" si="1"/>
        <v>Tuesday</v>
      </c>
      <c r="E93" s="3" t="s">
        <v>6</v>
      </c>
      <c r="F93" s="3" t="s">
        <v>323</v>
      </c>
    </row>
    <row r="94" spans="1:6" ht="13.5" customHeight="1">
      <c r="A94" s="3" t="s">
        <v>92</v>
      </c>
      <c r="B94" s="3" t="s">
        <v>93</v>
      </c>
      <c r="C94" s="4">
        <v>45295</v>
      </c>
      <c r="D94" s="4" t="str">
        <f t="shared" si="1"/>
        <v>Thursday</v>
      </c>
      <c r="E94" s="3" t="s">
        <v>11</v>
      </c>
      <c r="F94" s="3" t="s">
        <v>349</v>
      </c>
    </row>
    <row r="95" spans="1:6" ht="13.5" customHeight="1">
      <c r="A95" s="3" t="s">
        <v>101</v>
      </c>
      <c r="B95" s="3" t="s">
        <v>102</v>
      </c>
      <c r="C95" s="4">
        <v>45295</v>
      </c>
      <c r="D95" s="4" t="str">
        <f t="shared" si="1"/>
        <v>Thursday</v>
      </c>
      <c r="E95" s="3" t="s">
        <v>20</v>
      </c>
      <c r="F95" s="3" t="s">
        <v>349</v>
      </c>
    </row>
    <row r="96" spans="1:6" ht="13.5" customHeight="1">
      <c r="A96" s="3" t="s">
        <v>103</v>
      </c>
      <c r="B96" s="3" t="s">
        <v>104</v>
      </c>
      <c r="C96" s="4">
        <v>45296</v>
      </c>
      <c r="D96" s="4" t="str">
        <f t="shared" si="1"/>
        <v>Friday</v>
      </c>
      <c r="E96" s="3" t="s">
        <v>28</v>
      </c>
      <c r="F96" s="3" t="s">
        <v>323</v>
      </c>
    </row>
    <row r="97" spans="1:6" ht="13.5" customHeight="1">
      <c r="A97" s="3" t="s">
        <v>147</v>
      </c>
      <c r="B97" s="3" t="s">
        <v>148</v>
      </c>
      <c r="C97" s="4">
        <v>45296</v>
      </c>
      <c r="D97" s="4" t="str">
        <f t="shared" si="1"/>
        <v>Friday</v>
      </c>
      <c r="E97" s="3" t="s">
        <v>11</v>
      </c>
      <c r="F97" s="3" t="s">
        <v>349</v>
      </c>
    </row>
    <row r="98" spans="1:6" ht="13.5" customHeight="1">
      <c r="A98" s="3" t="s">
        <v>153</v>
      </c>
      <c r="B98" s="3" t="s">
        <v>154</v>
      </c>
      <c r="C98" s="4">
        <v>45296</v>
      </c>
      <c r="D98" s="4" t="str">
        <f t="shared" si="1"/>
        <v>Friday</v>
      </c>
      <c r="E98" s="3" t="s">
        <v>6</v>
      </c>
      <c r="F98" s="3" t="s">
        <v>323</v>
      </c>
    </row>
    <row r="99" spans="1:6" ht="13.5" customHeight="1">
      <c r="A99" s="3" t="s">
        <v>173</v>
      </c>
      <c r="B99" s="3" t="s">
        <v>174</v>
      </c>
      <c r="C99" s="4">
        <v>45300</v>
      </c>
      <c r="D99" s="4" t="str">
        <f t="shared" si="1"/>
        <v>Tuesday</v>
      </c>
      <c r="E99" s="3" t="s">
        <v>175</v>
      </c>
      <c r="F99" s="3" t="s">
        <v>323</v>
      </c>
    </row>
    <row r="100" spans="1:6" ht="13.5" customHeight="1">
      <c r="A100" s="3" t="s">
        <v>190</v>
      </c>
      <c r="B100" s="3" t="s">
        <v>191</v>
      </c>
      <c r="C100" s="4">
        <v>45301</v>
      </c>
      <c r="D100" s="4" t="str">
        <f t="shared" si="1"/>
        <v>Wednesday</v>
      </c>
      <c r="E100" s="3" t="s">
        <v>16</v>
      </c>
      <c r="F100" s="3" t="s">
        <v>349</v>
      </c>
    </row>
    <row r="101" spans="1:6" ht="13.5" customHeight="1">
      <c r="A101" s="3" t="s">
        <v>209</v>
      </c>
      <c r="B101" s="3" t="s">
        <v>210</v>
      </c>
      <c r="C101" s="4">
        <v>45301</v>
      </c>
      <c r="D101" s="4" t="str">
        <f t="shared" si="1"/>
        <v>Wednesday</v>
      </c>
      <c r="E101" s="3" t="s">
        <v>211</v>
      </c>
      <c r="F101" s="3" t="s">
        <v>349</v>
      </c>
    </row>
    <row r="102" spans="1:6" ht="13.5" customHeight="1">
      <c r="A102" s="3" t="s">
        <v>212</v>
      </c>
      <c r="B102" s="3" t="s">
        <v>213</v>
      </c>
      <c r="C102" s="4">
        <v>45302</v>
      </c>
      <c r="D102" s="4" t="str">
        <f t="shared" si="1"/>
        <v>Thursday</v>
      </c>
      <c r="E102" s="3" t="s">
        <v>11</v>
      </c>
      <c r="F102" s="3" t="s">
        <v>349</v>
      </c>
    </row>
    <row r="103" spans="1:6" ht="13.5" customHeight="1">
      <c r="A103" s="3" t="s">
        <v>214</v>
      </c>
      <c r="B103" s="3" t="s">
        <v>215</v>
      </c>
      <c r="C103" s="4">
        <v>45307</v>
      </c>
      <c r="D103" s="4" t="str">
        <f t="shared" si="1"/>
        <v>Tuesday</v>
      </c>
      <c r="E103" s="3" t="s">
        <v>216</v>
      </c>
      <c r="F103" s="3" t="s">
        <v>323</v>
      </c>
    </row>
    <row r="104" spans="1:6" ht="13.5" customHeight="1">
      <c r="A104" s="3" t="s">
        <v>231</v>
      </c>
      <c r="B104" s="3" t="s">
        <v>232</v>
      </c>
      <c r="C104" s="4">
        <v>45307</v>
      </c>
      <c r="D104" s="4" t="str">
        <f t="shared" si="1"/>
        <v>Tuesday</v>
      </c>
      <c r="E104" s="3" t="s">
        <v>25</v>
      </c>
      <c r="F104" s="3" t="s">
        <v>323</v>
      </c>
    </row>
    <row r="105" spans="1:6" ht="13.5" customHeight="1">
      <c r="A105" s="3" t="s">
        <v>247</v>
      </c>
      <c r="B105" s="3" t="s">
        <v>248</v>
      </c>
      <c r="C105" s="4">
        <v>45310</v>
      </c>
      <c r="D105" s="4" t="str">
        <f t="shared" si="1"/>
        <v>Friday</v>
      </c>
      <c r="E105" s="3" t="s">
        <v>249</v>
      </c>
      <c r="F105" s="3" t="s">
        <v>349</v>
      </c>
    </row>
    <row r="106" spans="1:6" ht="13.5" customHeight="1">
      <c r="A106" s="3" t="s">
        <v>261</v>
      </c>
      <c r="B106" s="3" t="s">
        <v>262</v>
      </c>
      <c r="C106" s="4">
        <v>45314</v>
      </c>
      <c r="D106" s="4" t="str">
        <f t="shared" si="1"/>
        <v>Tuesday</v>
      </c>
      <c r="E106" s="3" t="s">
        <v>11</v>
      </c>
      <c r="F106" s="3" t="s">
        <v>323</v>
      </c>
    </row>
    <row r="107" spans="1:6" ht="13.5" customHeight="1">
      <c r="A107" s="3" t="s">
        <v>271</v>
      </c>
      <c r="B107" s="3" t="s">
        <v>150</v>
      </c>
      <c r="C107" s="4">
        <v>45314</v>
      </c>
      <c r="D107" s="4" t="str">
        <f t="shared" si="1"/>
        <v>Tuesday</v>
      </c>
      <c r="E107" s="3" t="s">
        <v>272</v>
      </c>
      <c r="F107" s="3" t="s">
        <v>323</v>
      </c>
    </row>
    <row r="108" spans="1:6" ht="13.5" customHeight="1">
      <c r="A108" s="3" t="s">
        <v>292</v>
      </c>
      <c r="B108" s="3" t="s">
        <v>293</v>
      </c>
      <c r="C108" s="4">
        <v>45314</v>
      </c>
      <c r="D108" s="4" t="str">
        <f t="shared" si="1"/>
        <v>Tuesday</v>
      </c>
      <c r="E108" s="3" t="s">
        <v>16</v>
      </c>
      <c r="F108" s="3" t="s">
        <v>349</v>
      </c>
    </row>
    <row r="109" spans="1:6" ht="13.5" customHeight="1">
      <c r="A109" s="3" t="s">
        <v>149</v>
      </c>
      <c r="B109" s="3" t="s">
        <v>150</v>
      </c>
      <c r="C109" s="10" t="s">
        <v>370</v>
      </c>
      <c r="D109" s="35" t="s">
        <v>390</v>
      </c>
      <c r="E109" s="3" t="s">
        <v>28</v>
      </c>
      <c r="F109" s="3" t="s">
        <v>323</v>
      </c>
    </row>
    <row r="110" spans="1:6" ht="13.5" customHeight="1">
      <c r="A110" s="3" t="s">
        <v>294</v>
      </c>
      <c r="B110" s="3" t="s">
        <v>295</v>
      </c>
      <c r="C110" s="4">
        <v>45314</v>
      </c>
      <c r="D110" s="4" t="str">
        <f t="shared" si="1"/>
        <v>Tuesday</v>
      </c>
      <c r="E110" s="3" t="s">
        <v>11</v>
      </c>
      <c r="F110" s="3" t="s">
        <v>349</v>
      </c>
    </row>
    <row r="111" spans="1:6" ht="13.5" customHeight="1">
      <c r="A111" s="3" t="s">
        <v>303</v>
      </c>
      <c r="B111" s="3" t="s">
        <v>304</v>
      </c>
      <c r="C111" s="4">
        <v>45320</v>
      </c>
      <c r="D111" s="4" t="str">
        <f t="shared" si="1"/>
        <v>Monday</v>
      </c>
      <c r="E111" s="3" t="s">
        <v>11</v>
      </c>
      <c r="F111" s="9" t="s">
        <v>340</v>
      </c>
    </row>
    <row r="112" spans="1:6" ht="13.5" customHeight="1">
      <c r="A112" s="3" t="s">
        <v>309</v>
      </c>
      <c r="B112" s="3" t="s">
        <v>310</v>
      </c>
      <c r="C112" s="4">
        <v>45320</v>
      </c>
      <c r="D112" s="4" t="str">
        <f t="shared" si="1"/>
        <v>Monday</v>
      </c>
      <c r="E112" s="3" t="s">
        <v>311</v>
      </c>
      <c r="F112" s="3" t="s">
        <v>323</v>
      </c>
    </row>
    <row r="113" spans="1:6" ht="13.5" customHeight="1">
      <c r="A113" s="3" t="s">
        <v>319</v>
      </c>
      <c r="B113" s="3" t="s">
        <v>320</v>
      </c>
      <c r="C113" s="4">
        <v>45322</v>
      </c>
      <c r="D113" s="4" t="str">
        <f t="shared" si="1"/>
        <v>Wednesday</v>
      </c>
      <c r="E113" s="3" t="s">
        <v>11</v>
      </c>
      <c r="F113" s="3" t="s">
        <v>349</v>
      </c>
    </row>
    <row r="114" spans="1:6" ht="13.5" customHeight="1">
      <c r="A114" s="3" t="s">
        <v>64</v>
      </c>
      <c r="B114" s="3" t="s">
        <v>65</v>
      </c>
      <c r="C114" s="4">
        <v>45323</v>
      </c>
      <c r="D114" s="4" t="str">
        <f t="shared" si="1"/>
        <v>Thursday</v>
      </c>
      <c r="E114" s="3" t="s">
        <v>57</v>
      </c>
      <c r="F114" s="3" t="s">
        <v>323</v>
      </c>
    </row>
    <row r="115" spans="1:6" ht="13.5" customHeight="1">
      <c r="A115" s="3" t="s">
        <v>87</v>
      </c>
      <c r="B115" s="3" t="s">
        <v>88</v>
      </c>
      <c r="C115" s="4">
        <v>45324</v>
      </c>
      <c r="D115" s="4" t="str">
        <f t="shared" si="1"/>
        <v>Friday</v>
      </c>
      <c r="E115" s="3" t="s">
        <v>11</v>
      </c>
      <c r="F115" s="3" t="s">
        <v>349</v>
      </c>
    </row>
    <row r="116" spans="1:6" ht="13.5" customHeight="1">
      <c r="A116" s="3" t="s">
        <v>235</v>
      </c>
      <c r="B116" s="3" t="s">
        <v>236</v>
      </c>
      <c r="C116" s="4">
        <v>45324</v>
      </c>
      <c r="D116" s="4" t="str">
        <f t="shared" si="1"/>
        <v>Friday</v>
      </c>
      <c r="E116" s="3" t="s">
        <v>11</v>
      </c>
      <c r="F116" s="3" t="s">
        <v>323</v>
      </c>
    </row>
    <row r="117" spans="1:6" ht="13.5" customHeight="1">
      <c r="A117" s="3" t="s">
        <v>250</v>
      </c>
      <c r="B117" s="3" t="s">
        <v>251</v>
      </c>
      <c r="C117" s="4">
        <v>45324</v>
      </c>
      <c r="D117" s="4" t="str">
        <f t="shared" si="1"/>
        <v>Friday</v>
      </c>
      <c r="E117" s="3" t="s">
        <v>252</v>
      </c>
      <c r="F117" s="3" t="s">
        <v>323</v>
      </c>
    </row>
    <row r="118" spans="1:6" ht="13.5" customHeight="1">
      <c r="A118" s="3" t="s">
        <v>273</v>
      </c>
      <c r="B118" s="3" t="s">
        <v>274</v>
      </c>
      <c r="C118" s="4">
        <v>45328</v>
      </c>
      <c r="D118" s="4" t="str">
        <f t="shared" si="1"/>
        <v>Tuesday</v>
      </c>
      <c r="E118" s="3" t="s">
        <v>6</v>
      </c>
      <c r="F118" s="3" t="s">
        <v>349</v>
      </c>
    </row>
    <row r="119" spans="1:6" ht="13.5" customHeight="1">
      <c r="A119" s="3" t="s">
        <v>296</v>
      </c>
      <c r="B119" s="3" t="s">
        <v>297</v>
      </c>
      <c r="C119" s="4">
        <v>45328</v>
      </c>
      <c r="D119" s="4" t="str">
        <f t="shared" si="1"/>
        <v>Tuesday</v>
      </c>
      <c r="E119" s="3" t="s">
        <v>16</v>
      </c>
      <c r="F119" s="3" t="s">
        <v>349</v>
      </c>
    </row>
    <row r="120" spans="1:6" ht="13.5" customHeight="1">
      <c r="A120" s="3" t="s">
        <v>298</v>
      </c>
      <c r="B120" s="3" t="s">
        <v>299</v>
      </c>
      <c r="C120" s="4">
        <v>45330</v>
      </c>
      <c r="D120" s="4" t="str">
        <f t="shared" si="1"/>
        <v>Thursday</v>
      </c>
      <c r="E120" s="3" t="s">
        <v>300</v>
      </c>
      <c r="F120" s="3" t="s">
        <v>349</v>
      </c>
    </row>
    <row r="121" spans="1:6" ht="13.5" customHeight="1">
      <c r="A121" s="3" t="s">
        <v>307</v>
      </c>
      <c r="B121" s="3" t="s">
        <v>308</v>
      </c>
      <c r="C121" s="4">
        <v>45330</v>
      </c>
      <c r="D121" s="4" t="str">
        <f t="shared" si="1"/>
        <v>Thursday</v>
      </c>
      <c r="E121" s="3" t="s">
        <v>25</v>
      </c>
      <c r="F121" s="9" t="s">
        <v>340</v>
      </c>
    </row>
    <row r="122" spans="1:6" ht="13.5" customHeight="1">
      <c r="A122" s="3" t="s">
        <v>312</v>
      </c>
      <c r="B122" s="3" t="s">
        <v>313</v>
      </c>
      <c r="C122" s="21" t="s">
        <v>371</v>
      </c>
      <c r="D122" s="35" t="s">
        <v>389</v>
      </c>
      <c r="E122" s="3" t="s">
        <v>11</v>
      </c>
      <c r="F122" s="16" t="s">
        <v>349</v>
      </c>
    </row>
    <row r="123" spans="1:6" ht="13.5" customHeight="1">
      <c r="A123" s="3" t="s">
        <v>4</v>
      </c>
      <c r="B123" s="3" t="s">
        <v>5</v>
      </c>
      <c r="C123" s="10" t="s">
        <v>371</v>
      </c>
      <c r="D123" s="35" t="s">
        <v>389</v>
      </c>
      <c r="E123" s="3" t="s">
        <v>6</v>
      </c>
      <c r="F123" s="9" t="s">
        <v>340</v>
      </c>
    </row>
    <row r="124" spans="1:6" ht="13.5" customHeight="1">
      <c r="A124" s="3" t="s">
        <v>52</v>
      </c>
      <c r="B124" s="3" t="s">
        <v>53</v>
      </c>
      <c r="C124" s="10" t="s">
        <v>372</v>
      </c>
      <c r="D124" s="35" t="s">
        <v>390</v>
      </c>
      <c r="F124" s="3" t="s">
        <v>349</v>
      </c>
    </row>
    <row r="125" spans="1:6" ht="13.5" customHeight="1">
      <c r="A125" s="3" t="s">
        <v>115</v>
      </c>
      <c r="B125" s="3" t="s">
        <v>116</v>
      </c>
      <c r="C125" s="10" t="s">
        <v>373</v>
      </c>
      <c r="D125" s="35" t="s">
        <v>391</v>
      </c>
      <c r="F125" s="3" t="s">
        <v>349</v>
      </c>
    </row>
    <row r="126" spans="1:6" ht="13.5" customHeight="1">
      <c r="A126" s="17">
        <v>159</v>
      </c>
      <c r="B126" s="18" t="s">
        <v>374</v>
      </c>
      <c r="C126" s="19">
        <v>45337</v>
      </c>
      <c r="D126" s="4" t="str">
        <f t="shared" si="1"/>
        <v>Thursday</v>
      </c>
      <c r="E126" s="18" t="s">
        <v>375</v>
      </c>
      <c r="F126" s="9" t="s">
        <v>349</v>
      </c>
    </row>
    <row r="127" spans="1:6" ht="13.5" customHeight="1">
      <c r="A127" s="3" t="s">
        <v>119</v>
      </c>
      <c r="B127" s="3" t="s">
        <v>120</v>
      </c>
      <c r="C127" s="10" t="s">
        <v>376</v>
      </c>
      <c r="D127" s="35" t="s">
        <v>392</v>
      </c>
      <c r="F127" s="9" t="s">
        <v>349</v>
      </c>
    </row>
    <row r="128" spans="1:6" ht="13.5" customHeight="1">
      <c r="A128" s="20">
        <v>164</v>
      </c>
      <c r="B128" s="9" t="s">
        <v>377</v>
      </c>
      <c r="C128" s="21">
        <v>45344</v>
      </c>
      <c r="D128" s="4" t="str">
        <f t="shared" si="1"/>
        <v>Thursday</v>
      </c>
      <c r="E128" s="9" t="s">
        <v>378</v>
      </c>
      <c r="F128" s="9" t="s">
        <v>349</v>
      </c>
    </row>
    <row r="129" spans="1:6" ht="13.5" customHeight="1">
      <c r="A129" s="20">
        <v>158</v>
      </c>
      <c r="B129" s="9" t="s">
        <v>379</v>
      </c>
      <c r="C129" s="21">
        <v>45343</v>
      </c>
      <c r="D129" s="4" t="str">
        <f t="shared" si="1"/>
        <v>Wednesday</v>
      </c>
      <c r="E129" s="9" t="s">
        <v>25</v>
      </c>
      <c r="F129" s="9" t="s">
        <v>349</v>
      </c>
    </row>
    <row r="130" spans="1:6" ht="13.5" customHeight="1">
      <c r="A130" s="17">
        <v>162</v>
      </c>
      <c r="B130" s="18" t="s">
        <v>380</v>
      </c>
      <c r="C130" s="19">
        <v>45345</v>
      </c>
      <c r="D130" s="4" t="str">
        <f t="shared" si="1"/>
        <v>Friday</v>
      </c>
      <c r="E130" s="18" t="s">
        <v>11</v>
      </c>
      <c r="F130" s="9" t="s">
        <v>349</v>
      </c>
    </row>
    <row r="131" spans="1:6" ht="13.5" customHeight="1">
      <c r="A131" s="17">
        <v>163</v>
      </c>
      <c r="B131" s="18" t="s">
        <v>381</v>
      </c>
      <c r="C131" s="19">
        <v>45350</v>
      </c>
      <c r="D131" s="4" t="str">
        <f t="shared" ref="D131:D133" si="2">TEXT(C131, "dddd")</f>
        <v>Wednesday</v>
      </c>
      <c r="E131" s="18" t="s">
        <v>16</v>
      </c>
      <c r="F131" s="9" t="s">
        <v>349</v>
      </c>
    </row>
    <row r="132" spans="1:6" ht="13.5" customHeight="1">
      <c r="A132" s="17">
        <v>165</v>
      </c>
      <c r="B132" s="18" t="s">
        <v>382</v>
      </c>
      <c r="C132" s="19">
        <v>45350</v>
      </c>
      <c r="D132" s="4" t="str">
        <f t="shared" si="2"/>
        <v>Wednesday</v>
      </c>
      <c r="E132" s="18" t="s">
        <v>16</v>
      </c>
      <c r="F132" s="9" t="s">
        <v>349</v>
      </c>
    </row>
    <row r="133" spans="1:6" ht="13.5" customHeight="1">
      <c r="A133" s="17">
        <v>161</v>
      </c>
      <c r="B133" s="18" t="s">
        <v>383</v>
      </c>
      <c r="C133" s="19">
        <v>45351</v>
      </c>
      <c r="D133" s="4" t="str">
        <f t="shared" si="2"/>
        <v>Thursday</v>
      </c>
      <c r="E133" s="18" t="s">
        <v>11</v>
      </c>
      <c r="F133" s="9" t="s">
        <v>349</v>
      </c>
    </row>
    <row r="134" spans="1:6" ht="13.5" customHeight="1">
      <c r="A134" s="3"/>
      <c r="B134" s="3"/>
      <c r="C134" s="10"/>
      <c r="D134" s="21"/>
      <c r="E134" s="3"/>
      <c r="F134" s="3"/>
    </row>
    <row r="135" spans="1:6" ht="13.5" customHeight="1">
      <c r="A135" s="3"/>
      <c r="B135" s="3"/>
      <c r="C135" s="10"/>
      <c r="D135" s="21"/>
      <c r="E135" s="3"/>
      <c r="F135" s="3"/>
    </row>
    <row r="136" spans="1:6" ht="13.5" customHeight="1">
      <c r="A136" s="3"/>
      <c r="B136" s="3"/>
      <c r="C136" s="10"/>
      <c r="D136" s="21"/>
      <c r="E136" s="3"/>
      <c r="F136" s="3"/>
    </row>
    <row r="137" spans="1:6" ht="13.5" customHeight="1">
      <c r="A137" s="3"/>
      <c r="B137" s="3"/>
      <c r="C137" s="10"/>
      <c r="D137" s="21"/>
      <c r="E137" s="3"/>
      <c r="F137" s="3"/>
    </row>
    <row r="138" spans="1:6" ht="13.5" customHeight="1">
      <c r="A138" s="3"/>
      <c r="B138" s="3"/>
      <c r="C138" s="10"/>
      <c r="D138" s="21"/>
      <c r="E138" s="3"/>
      <c r="F138" s="3"/>
    </row>
    <row r="139" spans="1:6" ht="13.5" customHeight="1">
      <c r="A139" s="3"/>
      <c r="B139" s="3"/>
      <c r="C139" s="10"/>
      <c r="D139" s="21"/>
      <c r="E139" s="3"/>
      <c r="F139" s="3"/>
    </row>
    <row r="140" spans="1:6" ht="13.5" customHeight="1">
      <c r="A140" s="3"/>
      <c r="B140" s="3"/>
      <c r="C140" s="10"/>
      <c r="D140" s="21"/>
      <c r="E140" s="3"/>
      <c r="F140" s="3"/>
    </row>
    <row r="141" spans="1:6" ht="13.5" customHeight="1">
      <c r="A141" s="3"/>
      <c r="B141" s="3"/>
      <c r="C141" s="10"/>
      <c r="D141" s="21"/>
      <c r="E141" s="3"/>
      <c r="F141" s="3"/>
    </row>
    <row r="142" spans="1:6" ht="13.5" customHeight="1">
      <c r="A142" s="3"/>
      <c r="B142" s="3"/>
      <c r="C142" s="10"/>
      <c r="D142" s="21"/>
      <c r="E142" s="3"/>
      <c r="F142" s="3"/>
    </row>
    <row r="143" spans="1:6" ht="13.5" customHeight="1">
      <c r="A143" s="3" t="s">
        <v>14</v>
      </c>
      <c r="B143" s="3" t="s">
        <v>15</v>
      </c>
      <c r="C143" s="10" t="s">
        <v>384</v>
      </c>
      <c r="D143" s="21"/>
      <c r="E143" s="3" t="s">
        <v>16</v>
      </c>
      <c r="F143" s="3" t="s">
        <v>369</v>
      </c>
    </row>
    <row r="144" spans="1:6" ht="13.5" customHeight="1">
      <c r="A144" s="3" t="s">
        <v>26</v>
      </c>
      <c r="B144" s="3" t="s">
        <v>27</v>
      </c>
      <c r="C144" s="10" t="s">
        <v>385</v>
      </c>
      <c r="D144" s="21"/>
      <c r="E144" s="3" t="s">
        <v>28</v>
      </c>
      <c r="F144" s="3" t="s">
        <v>369</v>
      </c>
    </row>
    <row r="145" spans="1:6" ht="13.5" customHeight="1">
      <c r="A145" s="3" t="s">
        <v>54</v>
      </c>
      <c r="B145" s="3" t="s">
        <v>55</v>
      </c>
      <c r="C145" s="10" t="s">
        <v>384</v>
      </c>
      <c r="D145" s="21"/>
      <c r="E145" s="3" t="s">
        <v>16</v>
      </c>
      <c r="F145" s="3" t="s">
        <v>349</v>
      </c>
    </row>
    <row r="146" spans="1:6" ht="13.5" customHeight="1">
      <c r="A146" s="3" t="s">
        <v>79</v>
      </c>
      <c r="B146" s="3" t="s">
        <v>80</v>
      </c>
      <c r="C146" s="10" t="s">
        <v>385</v>
      </c>
      <c r="D146" s="21"/>
      <c r="F146" s="3" t="s">
        <v>369</v>
      </c>
    </row>
    <row r="147" spans="1:6" ht="13.5" customHeight="1">
      <c r="A147" s="3" t="s">
        <v>97</v>
      </c>
      <c r="B147" s="3" t="s">
        <v>98</v>
      </c>
      <c r="C147" s="10" t="s">
        <v>385</v>
      </c>
      <c r="D147" s="21"/>
      <c r="F147" s="3" t="s">
        <v>369</v>
      </c>
    </row>
    <row r="148" spans="1:6" ht="13.5" customHeight="1">
      <c r="A148" s="3" t="s">
        <v>155</v>
      </c>
      <c r="B148" s="3" t="s">
        <v>156</v>
      </c>
      <c r="C148" s="10" t="s">
        <v>385</v>
      </c>
      <c r="D148" s="21"/>
      <c r="F148" s="3" t="s">
        <v>369</v>
      </c>
    </row>
    <row r="149" spans="1:6" ht="13.5" customHeight="1">
      <c r="A149" s="3" t="s">
        <v>178</v>
      </c>
      <c r="B149" s="3" t="s">
        <v>179</v>
      </c>
      <c r="C149" s="10" t="s">
        <v>385</v>
      </c>
      <c r="D149" s="21"/>
      <c r="E149" s="3" t="s">
        <v>6</v>
      </c>
      <c r="F149" s="3" t="s">
        <v>369</v>
      </c>
    </row>
    <row r="150" spans="1:6" ht="13.5" customHeight="1">
      <c r="A150" s="3" t="s">
        <v>186</v>
      </c>
      <c r="B150" s="3" t="s">
        <v>187</v>
      </c>
      <c r="C150" s="10" t="s">
        <v>385</v>
      </c>
      <c r="D150" s="21"/>
      <c r="E150" s="3" t="s">
        <v>11</v>
      </c>
      <c r="F150" s="3" t="s">
        <v>369</v>
      </c>
    </row>
    <row r="151" spans="1:6" ht="13.5" customHeight="1">
      <c r="A151" s="3" t="s">
        <v>197</v>
      </c>
      <c r="B151" s="3" t="s">
        <v>198</v>
      </c>
      <c r="C151" s="10" t="s">
        <v>385</v>
      </c>
      <c r="D151" s="21"/>
      <c r="E151" s="3" t="s">
        <v>16</v>
      </c>
      <c r="F151" s="9" t="s">
        <v>369</v>
      </c>
    </row>
    <row r="152" spans="1:6" ht="13.5" customHeight="1">
      <c r="A152" s="3" t="s">
        <v>199</v>
      </c>
      <c r="B152" s="3" t="s">
        <v>200</v>
      </c>
      <c r="C152" s="10" t="s">
        <v>385</v>
      </c>
      <c r="D152" s="21"/>
      <c r="F152" s="3" t="s">
        <v>369</v>
      </c>
    </row>
    <row r="153" spans="1:6" ht="13.5" customHeight="1">
      <c r="A153" s="3" t="s">
        <v>223</v>
      </c>
      <c r="B153" s="3" t="s">
        <v>224</v>
      </c>
      <c r="C153" s="10" t="s">
        <v>385</v>
      </c>
      <c r="D153" s="21"/>
      <c r="E153" s="3" t="s">
        <v>28</v>
      </c>
      <c r="F153" s="9" t="s">
        <v>340</v>
      </c>
    </row>
    <row r="154" spans="1:6" ht="13.5" customHeight="1">
      <c r="A154" s="3" t="s">
        <v>243</v>
      </c>
      <c r="B154" s="3" t="s">
        <v>244</v>
      </c>
      <c r="C154" s="10" t="s">
        <v>385</v>
      </c>
      <c r="D154" s="21"/>
      <c r="F154" s="3" t="s">
        <v>369</v>
      </c>
    </row>
    <row r="155" spans="1:6" ht="13.5" customHeight="1">
      <c r="A155" s="3" t="s">
        <v>245</v>
      </c>
      <c r="B155" s="3" t="s">
        <v>246</v>
      </c>
      <c r="C155" s="10" t="s">
        <v>385</v>
      </c>
      <c r="D155" s="21"/>
      <c r="F155" s="3" t="s">
        <v>369</v>
      </c>
    </row>
    <row r="156" spans="1:6" ht="13.5" customHeight="1">
      <c r="A156" s="3" t="s">
        <v>263</v>
      </c>
      <c r="B156" s="3" t="s">
        <v>264</v>
      </c>
      <c r="C156" s="10" t="s">
        <v>385</v>
      </c>
      <c r="D156" s="21"/>
      <c r="E156" s="3" t="s">
        <v>6</v>
      </c>
      <c r="F156" s="9" t="s">
        <v>340</v>
      </c>
    </row>
    <row r="157" spans="1:6" ht="13.5" customHeight="1">
      <c r="A157" s="3" t="s">
        <v>269</v>
      </c>
      <c r="B157" s="3" t="s">
        <v>270</v>
      </c>
      <c r="C157" s="10" t="s">
        <v>385</v>
      </c>
      <c r="D157" s="21"/>
      <c r="E157" s="3" t="s">
        <v>28</v>
      </c>
      <c r="F157" s="9" t="s">
        <v>340</v>
      </c>
    </row>
    <row r="158" spans="1:6" ht="13.5" customHeight="1">
      <c r="F158" s="3"/>
    </row>
    <row r="159" spans="1:6" ht="13.5" customHeight="1"/>
    <row r="160" spans="1:6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  <row r="1006" ht="13.5" customHeight="1"/>
    <row r="1007" ht="13.5" customHeight="1"/>
    <row r="1008" ht="13.5" customHeight="1"/>
    <row r="1009" ht="13.5" customHeight="1"/>
    <row r="1010" ht="13.5" customHeight="1"/>
    <row r="1011" ht="13.5" customHeight="1"/>
    <row r="1012" ht="13.5" customHeight="1"/>
    <row r="1013" ht="13.5" customHeight="1"/>
    <row r="1014" ht="13.5" customHeight="1"/>
    <row r="1015" ht="13.5" customHeight="1"/>
    <row r="1016" ht="13.5" customHeight="1"/>
  </sheetData>
  <mergeCells count="27">
    <mergeCell ref="N11:N15"/>
    <mergeCell ref="M16:M19"/>
    <mergeCell ref="N16:N19"/>
    <mergeCell ref="O16:O28"/>
    <mergeCell ref="M20:M23"/>
    <mergeCell ref="N20:N23"/>
    <mergeCell ref="L29:L32"/>
    <mergeCell ref="L33:L36"/>
    <mergeCell ref="J1:O1"/>
    <mergeCell ref="L3:L6"/>
    <mergeCell ref="M3:M6"/>
    <mergeCell ref="N3:N6"/>
    <mergeCell ref="O3:O15"/>
    <mergeCell ref="M7:M10"/>
    <mergeCell ref="N7:N10"/>
    <mergeCell ref="M24:M28"/>
    <mergeCell ref="N24:N28"/>
    <mergeCell ref="M29:M32"/>
    <mergeCell ref="N29:N32"/>
    <mergeCell ref="M33:M36"/>
    <mergeCell ref="N33:N36"/>
    <mergeCell ref="M11:M15"/>
    <mergeCell ref="L7:L10"/>
    <mergeCell ref="L11:L15"/>
    <mergeCell ref="L16:L19"/>
    <mergeCell ref="L20:L23"/>
    <mergeCell ref="L24:L28"/>
  </mergeCell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6E757-CF62-4C82-8492-C4F40C3B12F7}">
  <dimension ref="A1:F36"/>
  <sheetViews>
    <sheetView topLeftCell="A18" workbookViewId="0">
      <selection activeCell="E3" sqref="E3:E32"/>
    </sheetView>
  </sheetViews>
  <sheetFormatPr defaultRowHeight="14"/>
  <cols>
    <col min="1" max="1" width="10.25" bestFit="1" customWidth="1"/>
    <col min="2" max="2" width="12.5" bestFit="1" customWidth="1"/>
    <col min="3" max="3" width="14.33203125" bestFit="1" customWidth="1"/>
    <col min="4" max="4" width="11" bestFit="1" customWidth="1"/>
    <col min="5" max="5" width="13.08203125" bestFit="1" customWidth="1"/>
    <col min="6" max="6" width="15.1640625" bestFit="1" customWidth="1"/>
  </cols>
  <sheetData>
    <row r="1" spans="1:6" ht="14.5">
      <c r="A1" s="25" t="s">
        <v>322</v>
      </c>
      <c r="B1" s="23"/>
      <c r="C1" s="23"/>
      <c r="D1" s="23"/>
      <c r="E1" s="23"/>
      <c r="F1" s="23"/>
    </row>
    <row r="2" spans="1:6" ht="14.5">
      <c r="A2" s="5" t="s">
        <v>324</v>
      </c>
      <c r="B2" s="6" t="s">
        <v>325</v>
      </c>
      <c r="C2" s="6" t="s">
        <v>326</v>
      </c>
      <c r="D2" s="6" t="s">
        <v>327</v>
      </c>
      <c r="E2" s="6" t="s">
        <v>328</v>
      </c>
      <c r="F2" s="6" t="s">
        <v>329</v>
      </c>
    </row>
    <row r="3" spans="1:6" ht="14.5">
      <c r="A3" s="7" t="s">
        <v>330</v>
      </c>
      <c r="B3" s="8">
        <v>0</v>
      </c>
      <c r="C3" s="22">
        <v>0</v>
      </c>
      <c r="D3" s="26">
        <v>45139</v>
      </c>
      <c r="E3" s="22">
        <v>0</v>
      </c>
      <c r="F3" s="29">
        <f>AVERAGE(E3:E15)</f>
        <v>6</v>
      </c>
    </row>
    <row r="4" spans="1:6" ht="14.5">
      <c r="A4" s="7" t="s">
        <v>331</v>
      </c>
      <c r="B4" s="3">
        <v>0</v>
      </c>
      <c r="C4" s="23"/>
      <c r="D4" s="23"/>
      <c r="E4" s="23"/>
      <c r="F4" s="30"/>
    </row>
    <row r="5" spans="1:6" ht="14.5">
      <c r="A5" s="7" t="s">
        <v>332</v>
      </c>
      <c r="B5" s="3">
        <v>0</v>
      </c>
      <c r="C5" s="23"/>
      <c r="D5" s="23"/>
      <c r="E5" s="23"/>
      <c r="F5" s="30"/>
    </row>
    <row r="6" spans="1:6" ht="14.5">
      <c r="A6" s="7" t="s">
        <v>333</v>
      </c>
      <c r="B6" s="3">
        <v>0</v>
      </c>
      <c r="C6" s="23"/>
      <c r="D6" s="23"/>
      <c r="E6" s="23"/>
      <c r="F6" s="30"/>
    </row>
    <row r="7" spans="1:6" ht="14.5">
      <c r="A7" s="7" t="s">
        <v>334</v>
      </c>
      <c r="B7" s="3">
        <v>1</v>
      </c>
      <c r="C7" s="22">
        <f>AVERAGE(B7:B10)</f>
        <v>1</v>
      </c>
      <c r="D7" s="26">
        <v>45170</v>
      </c>
      <c r="E7" s="22">
        <f>SUM(B7:B10)</f>
        <v>4</v>
      </c>
      <c r="F7" s="30"/>
    </row>
    <row r="8" spans="1:6" ht="14.5">
      <c r="A8" s="7" t="s">
        <v>335</v>
      </c>
      <c r="B8" s="3">
        <v>2</v>
      </c>
      <c r="C8" s="23"/>
      <c r="D8" s="23"/>
      <c r="E8" s="23"/>
      <c r="F8" s="30"/>
    </row>
    <row r="9" spans="1:6" ht="14.5">
      <c r="A9" s="7" t="s">
        <v>336</v>
      </c>
      <c r="B9" s="3">
        <v>1</v>
      </c>
      <c r="C9" s="23"/>
      <c r="D9" s="23"/>
      <c r="E9" s="23"/>
      <c r="F9" s="30"/>
    </row>
    <row r="10" spans="1:6" ht="14.5">
      <c r="A10" s="7" t="s">
        <v>337</v>
      </c>
      <c r="B10" s="3">
        <v>0</v>
      </c>
      <c r="C10" s="23"/>
      <c r="D10" s="23"/>
      <c r="E10" s="23"/>
      <c r="F10" s="30"/>
    </row>
    <row r="11" spans="1:6" ht="14.5">
      <c r="A11" s="7" t="s">
        <v>338</v>
      </c>
      <c r="B11" s="3">
        <v>0</v>
      </c>
      <c r="C11" s="24">
        <f>AVERAGE(B11:B15)</f>
        <v>2.8</v>
      </c>
      <c r="D11" s="26">
        <v>45200</v>
      </c>
      <c r="E11" s="22">
        <f>SUM(B11:B15)</f>
        <v>14</v>
      </c>
      <c r="F11" s="30"/>
    </row>
    <row r="12" spans="1:6" ht="14.5">
      <c r="A12" s="7" t="s">
        <v>339</v>
      </c>
      <c r="B12" s="3">
        <v>3</v>
      </c>
      <c r="C12" s="23"/>
      <c r="D12" s="23"/>
      <c r="E12" s="23"/>
      <c r="F12" s="30"/>
    </row>
    <row r="13" spans="1:6" ht="14.5">
      <c r="A13" s="7" t="s">
        <v>341</v>
      </c>
      <c r="B13" s="3">
        <v>1</v>
      </c>
      <c r="C13" s="23"/>
      <c r="D13" s="23"/>
      <c r="E13" s="23"/>
      <c r="F13" s="30"/>
    </row>
    <row r="14" spans="1:6" ht="14.5">
      <c r="A14" s="7" t="s">
        <v>342</v>
      </c>
      <c r="B14" s="3">
        <v>5</v>
      </c>
      <c r="C14" s="23"/>
      <c r="D14" s="23"/>
      <c r="E14" s="23"/>
      <c r="F14" s="30"/>
    </row>
    <row r="15" spans="1:6" ht="14.5">
      <c r="A15" s="7" t="s">
        <v>343</v>
      </c>
      <c r="B15" s="3">
        <v>5</v>
      </c>
      <c r="C15" s="23"/>
      <c r="D15" s="23"/>
      <c r="E15" s="23"/>
      <c r="F15" s="30"/>
    </row>
    <row r="16" spans="1:6" ht="14.5">
      <c r="A16" s="7" t="s">
        <v>345</v>
      </c>
      <c r="B16" s="3">
        <v>0</v>
      </c>
      <c r="C16" s="22">
        <f>AVERAGE(B16:B19)</f>
        <v>2</v>
      </c>
      <c r="D16" s="26">
        <v>45231</v>
      </c>
      <c r="E16" s="22">
        <f>SUM(B16:B19)</f>
        <v>8</v>
      </c>
      <c r="F16" s="22">
        <f>AVERAGE(E16:E28)</f>
        <v>10</v>
      </c>
    </row>
    <row r="17" spans="1:6" ht="14.5">
      <c r="A17" s="7" t="s">
        <v>346</v>
      </c>
      <c r="B17" s="3">
        <v>2</v>
      </c>
      <c r="C17" s="23"/>
      <c r="D17" s="23"/>
      <c r="E17" s="23"/>
      <c r="F17" s="23"/>
    </row>
    <row r="18" spans="1:6" ht="14.5">
      <c r="A18" s="7" t="s">
        <v>347</v>
      </c>
      <c r="B18" s="3">
        <v>4</v>
      </c>
      <c r="C18" s="23"/>
      <c r="D18" s="23"/>
      <c r="E18" s="23"/>
      <c r="F18" s="23"/>
    </row>
    <row r="19" spans="1:6" ht="14.5">
      <c r="A19" s="7" t="s">
        <v>348</v>
      </c>
      <c r="B19" s="3">
        <v>2</v>
      </c>
      <c r="C19" s="23"/>
      <c r="D19" s="23"/>
      <c r="E19" s="23"/>
      <c r="F19" s="23"/>
    </row>
    <row r="20" spans="1:6" ht="14.5">
      <c r="A20" s="7" t="s">
        <v>350</v>
      </c>
      <c r="B20" s="3">
        <v>3</v>
      </c>
      <c r="C20" s="24">
        <f>AVERAGE(B20:B23)</f>
        <v>2.5</v>
      </c>
      <c r="D20" s="26">
        <v>45261</v>
      </c>
      <c r="E20" s="22">
        <f>SUM(B20:B23)</f>
        <v>10</v>
      </c>
      <c r="F20" s="23"/>
    </row>
    <row r="21" spans="1:6" ht="14.5">
      <c r="A21" s="7" t="s">
        <v>351</v>
      </c>
      <c r="B21" s="3">
        <v>3</v>
      </c>
      <c r="C21" s="23"/>
      <c r="D21" s="23"/>
      <c r="E21" s="23"/>
      <c r="F21" s="23"/>
    </row>
    <row r="22" spans="1:6" ht="14.5">
      <c r="A22" s="7" t="s">
        <v>352</v>
      </c>
      <c r="B22" s="3">
        <v>1</v>
      </c>
      <c r="C22" s="23"/>
      <c r="D22" s="23"/>
      <c r="E22" s="23"/>
      <c r="F22" s="23"/>
    </row>
    <row r="23" spans="1:6" ht="14.5">
      <c r="A23" s="7" t="s">
        <v>353</v>
      </c>
      <c r="B23" s="3">
        <v>3</v>
      </c>
      <c r="C23" s="23"/>
      <c r="D23" s="23"/>
      <c r="E23" s="23"/>
      <c r="F23" s="23"/>
    </row>
    <row r="24" spans="1:6" ht="14.5">
      <c r="A24" s="11" t="s">
        <v>354</v>
      </c>
      <c r="B24" s="3">
        <v>4</v>
      </c>
      <c r="C24" s="24">
        <f>AVERAGE(B24:B28)</f>
        <v>2.4</v>
      </c>
      <c r="D24" s="26">
        <v>45315</v>
      </c>
      <c r="E24" s="22">
        <f>SUM(B24:B28)</f>
        <v>12</v>
      </c>
      <c r="F24" s="23"/>
    </row>
    <row r="25" spans="1:6" ht="14.5">
      <c r="A25" s="7" t="s">
        <v>355</v>
      </c>
      <c r="B25" s="12">
        <v>3</v>
      </c>
      <c r="C25" s="23"/>
      <c r="D25" s="23"/>
      <c r="E25" s="23"/>
      <c r="F25" s="23"/>
    </row>
    <row r="26" spans="1:6" ht="14.5">
      <c r="A26" s="7" t="s">
        <v>356</v>
      </c>
      <c r="B26" s="3">
        <v>1</v>
      </c>
      <c r="C26" s="23"/>
      <c r="D26" s="23"/>
      <c r="E26" s="23"/>
      <c r="F26" s="23"/>
    </row>
    <row r="27" spans="1:6" ht="14.5">
      <c r="A27" s="7" t="s">
        <v>358</v>
      </c>
      <c r="B27" s="3">
        <v>2</v>
      </c>
      <c r="C27" s="23"/>
      <c r="D27" s="23"/>
      <c r="E27" s="23"/>
      <c r="F27" s="23"/>
    </row>
    <row r="28" spans="1:6" ht="14.5">
      <c r="A28" s="7" t="s">
        <v>359</v>
      </c>
      <c r="B28" s="3">
        <v>2</v>
      </c>
      <c r="C28" s="23"/>
      <c r="D28" s="23"/>
      <c r="E28" s="23"/>
      <c r="F28" s="23"/>
    </row>
    <row r="29" spans="1:6" ht="14.5">
      <c r="A29" s="7" t="s">
        <v>360</v>
      </c>
      <c r="B29" s="3">
        <v>3</v>
      </c>
      <c r="C29" s="24">
        <f>AVERAGE(B29:B32)</f>
        <v>3.5</v>
      </c>
      <c r="D29" s="26">
        <v>45346</v>
      </c>
      <c r="E29" s="22">
        <f>SUM(B29:B32)</f>
        <v>14</v>
      </c>
    </row>
    <row r="30" spans="1:6" ht="14.5">
      <c r="A30" s="7" t="s">
        <v>361</v>
      </c>
      <c r="B30" s="3">
        <v>4</v>
      </c>
      <c r="C30" s="23"/>
      <c r="D30" s="23"/>
      <c r="E30" s="23"/>
    </row>
    <row r="31" spans="1:6" ht="14.5">
      <c r="A31" s="7" t="s">
        <v>362</v>
      </c>
      <c r="B31" s="14">
        <v>3</v>
      </c>
      <c r="C31" s="23"/>
      <c r="D31" s="23"/>
      <c r="E31" s="23"/>
    </row>
    <row r="32" spans="1:6" ht="14.5">
      <c r="A32" s="7" t="s">
        <v>363</v>
      </c>
      <c r="B32" s="14">
        <v>4</v>
      </c>
      <c r="C32" s="23"/>
      <c r="D32" s="23"/>
      <c r="E32" s="23"/>
    </row>
    <row r="33" spans="1:5" ht="14.5">
      <c r="A33" s="11" t="s">
        <v>364</v>
      </c>
      <c r="B33" s="15">
        <v>0</v>
      </c>
      <c r="C33" s="24">
        <f>AVERAGE(B33:B36)</f>
        <v>0</v>
      </c>
      <c r="D33" s="28">
        <v>45375</v>
      </c>
      <c r="E33" s="22">
        <f>SUM(B33:B36)</f>
        <v>0</v>
      </c>
    </row>
    <row r="34" spans="1:5" ht="14.5">
      <c r="A34" s="11" t="s">
        <v>365</v>
      </c>
      <c r="B34">
        <f>COUNTIF('Cadence Clients'!F134:F139, "Yes")</f>
        <v>0</v>
      </c>
      <c r="C34" s="23"/>
      <c r="D34" s="23"/>
      <c r="E34" s="23"/>
    </row>
    <row r="35" spans="1:5" ht="14.5">
      <c r="A35" s="11" t="s">
        <v>367</v>
      </c>
      <c r="C35" s="23"/>
      <c r="D35" s="23"/>
      <c r="E35" s="23"/>
    </row>
    <row r="36" spans="1:5" ht="14.5">
      <c r="A36" s="11" t="s">
        <v>368</v>
      </c>
      <c r="C36" s="23"/>
      <c r="D36" s="23"/>
      <c r="E36" s="23"/>
    </row>
  </sheetData>
  <mergeCells count="27">
    <mergeCell ref="E24:E28"/>
    <mergeCell ref="C29:C32"/>
    <mergeCell ref="D29:D32"/>
    <mergeCell ref="E29:E32"/>
    <mergeCell ref="C33:C36"/>
    <mergeCell ref="D33:D36"/>
    <mergeCell ref="E33:E36"/>
    <mergeCell ref="E11:E15"/>
    <mergeCell ref="C16:C19"/>
    <mergeCell ref="D16:D19"/>
    <mergeCell ref="E16:E19"/>
    <mergeCell ref="F16:F28"/>
    <mergeCell ref="C20:C23"/>
    <mergeCell ref="D20:D23"/>
    <mergeCell ref="E20:E23"/>
    <mergeCell ref="C24:C28"/>
    <mergeCell ref="D24:D28"/>
    <mergeCell ref="A1:F1"/>
    <mergeCell ref="C3:C6"/>
    <mergeCell ref="D3:D6"/>
    <mergeCell ref="E3:E6"/>
    <mergeCell ref="F3:F15"/>
    <mergeCell ref="C7:C10"/>
    <mergeCell ref="D7:D10"/>
    <mergeCell ref="E7:E10"/>
    <mergeCell ref="C11:C15"/>
    <mergeCell ref="D11:D15"/>
  </mergeCells>
  <pageMargins left="0.7" right="0.7" top="0.75" bottom="0.75" header="0.3" footer="0.3"/>
  <pageSetup orientation="portrait" r:id="rId1"/>
  <ignoredErrors>
    <ignoredError sqref="C33 C29 C24 C7 C11 C16 C20 E7:E23 E24:E36" formulaRange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F5F7E-AC46-4CC4-AADD-C5FB51451CFF}">
  <dimension ref="B29:C65"/>
  <sheetViews>
    <sheetView topLeftCell="A50" zoomScale="115" zoomScaleNormal="115" workbookViewId="0">
      <selection activeCell="F61" sqref="F61"/>
    </sheetView>
  </sheetViews>
  <sheetFormatPr defaultRowHeight="14"/>
  <cols>
    <col min="2" max="3" width="12.9140625" bestFit="1" customWidth="1"/>
    <col min="4" max="4" width="13.08203125" bestFit="1" customWidth="1"/>
    <col min="5" max="5" width="36.83203125" bestFit="1" customWidth="1"/>
    <col min="6" max="6" width="18.25" bestFit="1" customWidth="1"/>
    <col min="7" max="7" width="46.5" bestFit="1" customWidth="1"/>
    <col min="8" max="8" width="12.58203125" bestFit="1" customWidth="1"/>
    <col min="9" max="9" width="6.5" bestFit="1" customWidth="1"/>
    <col min="10" max="10" width="28.75" bestFit="1" customWidth="1"/>
    <col min="11" max="11" width="18.1640625" bestFit="1" customWidth="1"/>
    <col min="12" max="12" width="4.75" bestFit="1" customWidth="1"/>
    <col min="13" max="13" width="10.83203125" bestFit="1" customWidth="1"/>
  </cols>
  <sheetData>
    <row r="29" spans="2:3">
      <c r="B29" s="31" t="s">
        <v>3</v>
      </c>
      <c r="C29" t="s">
        <v>396</v>
      </c>
    </row>
    <row r="31" spans="2:3">
      <c r="B31" t="s">
        <v>395</v>
      </c>
    </row>
    <row r="32" spans="2:3">
      <c r="B32" s="33">
        <v>10</v>
      </c>
    </row>
    <row r="43" spans="2:3">
      <c r="B43" s="36" t="s">
        <v>3</v>
      </c>
    </row>
    <row r="44" spans="2:3">
      <c r="B44" s="36" t="s">
        <v>57</v>
      </c>
      <c r="C44" s="33">
        <v>15</v>
      </c>
    </row>
    <row r="45" spans="2:3">
      <c r="B45" s="36" t="s">
        <v>397</v>
      </c>
      <c r="C45">
        <v>44</v>
      </c>
    </row>
    <row r="46" spans="2:3">
      <c r="B46" s="36" t="s">
        <v>287</v>
      </c>
      <c r="C46">
        <v>2</v>
      </c>
    </row>
    <row r="47" spans="2:3">
      <c r="B47" s="36" t="s">
        <v>398</v>
      </c>
      <c r="C47">
        <v>22</v>
      </c>
    </row>
    <row r="48" spans="2:3">
      <c r="B48" s="36" t="s">
        <v>399</v>
      </c>
      <c r="C48">
        <v>22</v>
      </c>
    </row>
    <row r="49" spans="2:3">
      <c r="B49" s="36" t="s">
        <v>28</v>
      </c>
      <c r="C49">
        <v>10</v>
      </c>
    </row>
    <row r="59" spans="2:3">
      <c r="B59" s="31" t="s">
        <v>386</v>
      </c>
      <c r="C59" t="s">
        <v>394</v>
      </c>
    </row>
    <row r="60" spans="2:3">
      <c r="B60" s="32" t="s">
        <v>389</v>
      </c>
      <c r="C60" s="33">
        <v>4</v>
      </c>
    </row>
    <row r="61" spans="2:3">
      <c r="B61" s="32" t="s">
        <v>390</v>
      </c>
      <c r="C61" s="33">
        <v>38</v>
      </c>
    </row>
    <row r="62" spans="2:3">
      <c r="B62" s="32" t="s">
        <v>392</v>
      </c>
      <c r="C62" s="33">
        <v>38</v>
      </c>
    </row>
    <row r="63" spans="2:3">
      <c r="B63" s="32" t="s">
        <v>391</v>
      </c>
      <c r="C63" s="33">
        <v>12</v>
      </c>
    </row>
    <row r="64" spans="2:3">
      <c r="B64" s="32" t="s">
        <v>393</v>
      </c>
      <c r="C64" s="33">
        <v>40</v>
      </c>
    </row>
    <row r="65" spans="2:3">
      <c r="B65" s="32" t="s">
        <v>387</v>
      </c>
      <c r="C65" s="33">
        <v>132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E91D5-3F07-4F02-8014-14FC89B093AD}">
  <dimension ref="A1:K4"/>
  <sheetViews>
    <sheetView showGridLines="0" tabSelected="1" zoomScaleNormal="100" workbookViewId="0">
      <selection activeCell="N11" sqref="N11"/>
    </sheetView>
  </sheetViews>
  <sheetFormatPr defaultRowHeight="14"/>
  <sheetData>
    <row r="1" spans="1:11" ht="14" customHeight="1">
      <c r="A1" s="37" t="s">
        <v>400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ht="14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</row>
    <row r="3" spans="1:11" ht="14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4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</row>
  </sheetData>
  <mergeCells count="1">
    <mergeCell ref="A1:K4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640625" defaultRowHeight="15" customHeight="1"/>
  <cols>
    <col min="1" max="2" width="13.4140625" customWidth="1"/>
    <col min="3" max="3" width="25.1640625" customWidth="1"/>
    <col min="4" max="6" width="13.4140625" customWidth="1"/>
    <col min="7" max="26" width="8.6640625" customWidth="1"/>
  </cols>
  <sheetData>
    <row r="1" spans="1:26" ht="13.5" customHeight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3" t="s">
        <v>23</v>
      </c>
      <c r="B2" s="3" t="s">
        <v>24</v>
      </c>
      <c r="C2" s="4">
        <v>45139</v>
      </c>
      <c r="D2" s="3" t="s">
        <v>25</v>
      </c>
    </row>
    <row r="3" spans="1:26" ht="13.5" customHeight="1">
      <c r="A3" s="3" t="s">
        <v>35</v>
      </c>
      <c r="B3" s="3" t="s">
        <v>36</v>
      </c>
      <c r="C3" s="4">
        <v>45139</v>
      </c>
    </row>
    <row r="4" spans="1:26" ht="13.5" customHeight="1">
      <c r="A4" s="3" t="s">
        <v>37</v>
      </c>
      <c r="B4" s="3" t="s">
        <v>38</v>
      </c>
      <c r="C4" s="4">
        <v>45156</v>
      </c>
      <c r="D4" s="3" t="s">
        <v>16</v>
      </c>
    </row>
    <row r="5" spans="1:26" ht="13.5" customHeight="1">
      <c r="A5" s="3" t="s">
        <v>48</v>
      </c>
      <c r="B5" s="3" t="s">
        <v>49</v>
      </c>
      <c r="C5" s="4">
        <v>45160</v>
      </c>
      <c r="D5" s="3" t="s">
        <v>6</v>
      </c>
    </row>
    <row r="6" spans="1:26" ht="13.5" customHeight="1">
      <c r="A6" s="3" t="s">
        <v>125</v>
      </c>
      <c r="B6" s="3" t="s">
        <v>126</v>
      </c>
      <c r="C6" s="4">
        <v>45161</v>
      </c>
    </row>
    <row r="7" spans="1:26" ht="13.5" customHeight="1">
      <c r="A7" s="3" t="s">
        <v>136</v>
      </c>
      <c r="B7" s="3" t="s">
        <v>137</v>
      </c>
      <c r="C7" s="4">
        <v>45163</v>
      </c>
      <c r="D7" s="3" t="s">
        <v>6</v>
      </c>
    </row>
    <row r="8" spans="1:26" ht="13.5" customHeight="1">
      <c r="A8" s="3" t="s">
        <v>151</v>
      </c>
      <c r="B8" s="3" t="s">
        <v>152</v>
      </c>
      <c r="C8" s="4">
        <v>45163</v>
      </c>
      <c r="D8" s="3" t="s">
        <v>11</v>
      </c>
    </row>
    <row r="9" spans="1:26" ht="13.5" customHeight="1">
      <c r="A9" s="3" t="s">
        <v>159</v>
      </c>
      <c r="B9" s="3" t="s">
        <v>160</v>
      </c>
      <c r="C9" s="4">
        <v>45163</v>
      </c>
      <c r="D9" s="3" t="s">
        <v>28</v>
      </c>
    </row>
    <row r="10" spans="1:26" ht="13.5" customHeight="1">
      <c r="A10" s="3" t="s">
        <v>163</v>
      </c>
      <c r="B10" s="3" t="s">
        <v>164</v>
      </c>
      <c r="C10" s="4">
        <v>45163</v>
      </c>
      <c r="D10" s="3" t="s">
        <v>28</v>
      </c>
    </row>
    <row r="11" spans="1:26" ht="13.5" customHeight="1">
      <c r="A11" s="3" t="s">
        <v>182</v>
      </c>
      <c r="B11" s="3" t="s">
        <v>183</v>
      </c>
      <c r="C11" s="4">
        <v>45163</v>
      </c>
    </row>
    <row r="12" spans="1:26" ht="13.5" customHeight="1">
      <c r="A12" s="3" t="s">
        <v>203</v>
      </c>
      <c r="B12" s="3" t="s">
        <v>204</v>
      </c>
      <c r="C12" s="4">
        <v>45167</v>
      </c>
      <c r="D12" s="3" t="s">
        <v>6</v>
      </c>
    </row>
    <row r="13" spans="1:26" ht="13.5" customHeight="1">
      <c r="A13" s="3" t="s">
        <v>205</v>
      </c>
      <c r="B13" s="3" t="s">
        <v>206</v>
      </c>
      <c r="C13" s="4">
        <v>45167</v>
      </c>
    </row>
    <row r="14" spans="1:26" ht="13.5" customHeight="1">
      <c r="A14" s="3" t="s">
        <v>219</v>
      </c>
      <c r="B14" s="3" t="s">
        <v>220</v>
      </c>
      <c r="C14" s="4">
        <v>45168</v>
      </c>
      <c r="D14" s="3" t="s">
        <v>11</v>
      </c>
    </row>
    <row r="15" spans="1:26" ht="13.5" customHeight="1">
      <c r="A15" s="3" t="s">
        <v>255</v>
      </c>
      <c r="B15" s="3" t="s">
        <v>256</v>
      </c>
      <c r="C15" s="4">
        <v>45168</v>
      </c>
      <c r="D15" s="3" t="s">
        <v>25</v>
      </c>
    </row>
    <row r="16" spans="1:2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2.6640625" defaultRowHeight="15" customHeight="1"/>
  <cols>
    <col min="1" max="2" width="17.1640625" customWidth="1"/>
    <col min="3" max="3" width="28.6640625" customWidth="1"/>
    <col min="4" max="5" width="17.1640625" customWidth="1"/>
    <col min="6" max="26" width="8.6640625" customWidth="1"/>
  </cols>
  <sheetData>
    <row r="1" spans="1:26" ht="13.5" customHeight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3" t="s">
        <v>7</v>
      </c>
      <c r="B2" s="3" t="s">
        <v>8</v>
      </c>
      <c r="C2" s="4">
        <v>45170</v>
      </c>
      <c r="D2" s="3" t="s">
        <v>6</v>
      </c>
    </row>
    <row r="3" spans="1:26" ht="13.5" customHeight="1">
      <c r="A3" s="3" t="s">
        <v>17</v>
      </c>
      <c r="B3" s="3" t="s">
        <v>18</v>
      </c>
      <c r="C3" s="4">
        <v>45174</v>
      </c>
    </row>
    <row r="4" spans="1:26" ht="13.5" customHeight="1">
      <c r="A4" s="3" t="s">
        <v>41</v>
      </c>
      <c r="B4" s="3" t="s">
        <v>42</v>
      </c>
      <c r="C4" s="4">
        <v>45174</v>
      </c>
    </row>
    <row r="5" spans="1:26" ht="13.5" customHeight="1">
      <c r="A5" s="3" t="s">
        <v>69</v>
      </c>
      <c r="B5" s="3" t="s">
        <v>70</v>
      </c>
      <c r="C5" s="4">
        <v>45177</v>
      </c>
      <c r="D5" s="3" t="s">
        <v>71</v>
      </c>
    </row>
    <row r="6" spans="1:26" ht="13.5" customHeight="1">
      <c r="A6" s="3" t="s">
        <v>105</v>
      </c>
      <c r="B6" s="3" t="s">
        <v>106</v>
      </c>
      <c r="C6" s="4">
        <v>45184</v>
      </c>
      <c r="D6" s="3" t="s">
        <v>28</v>
      </c>
    </row>
    <row r="7" spans="1:26" ht="13.5" customHeight="1">
      <c r="A7" s="3" t="s">
        <v>111</v>
      </c>
      <c r="B7" s="3" t="s">
        <v>112</v>
      </c>
      <c r="C7" s="4">
        <v>45184</v>
      </c>
      <c r="D7" s="3" t="s">
        <v>28</v>
      </c>
    </row>
    <row r="8" spans="1:26" ht="13.5" customHeight="1">
      <c r="A8" s="3" t="s">
        <v>113</v>
      </c>
      <c r="B8" s="3" t="s">
        <v>114</v>
      </c>
      <c r="C8" s="4">
        <v>45188</v>
      </c>
    </row>
    <row r="9" spans="1:26" ht="13.5" customHeight="1">
      <c r="A9" s="3" t="s">
        <v>161</v>
      </c>
      <c r="B9" s="3" t="s">
        <v>162</v>
      </c>
      <c r="C9" s="4">
        <v>45191</v>
      </c>
    </row>
    <row r="10" spans="1:26" ht="13.5" customHeight="1">
      <c r="A10" s="3" t="s">
        <v>169</v>
      </c>
      <c r="B10" s="3" t="s">
        <v>170</v>
      </c>
      <c r="C10" s="4">
        <v>45191</v>
      </c>
      <c r="D10" s="3" t="s">
        <v>6</v>
      </c>
    </row>
    <row r="11" spans="1:26" ht="13.5" customHeight="1">
      <c r="A11" s="3" t="s">
        <v>180</v>
      </c>
      <c r="B11" s="3" t="s">
        <v>181</v>
      </c>
      <c r="C11" s="4">
        <v>45191</v>
      </c>
      <c r="D11" s="3" t="s">
        <v>6</v>
      </c>
    </row>
    <row r="12" spans="1:26" ht="13.5" customHeight="1">
      <c r="A12" s="3" t="s">
        <v>184</v>
      </c>
      <c r="B12" s="3" t="s">
        <v>185</v>
      </c>
      <c r="C12" s="4">
        <v>45195</v>
      </c>
      <c r="D12" s="3" t="s">
        <v>11</v>
      </c>
    </row>
    <row r="13" spans="1:26" ht="13.5" customHeight="1">
      <c r="A13" s="3" t="s">
        <v>192</v>
      </c>
      <c r="B13" s="3" t="s">
        <v>193</v>
      </c>
      <c r="C13" s="4">
        <v>45195</v>
      </c>
      <c r="D13" s="3" t="s">
        <v>194</v>
      </c>
    </row>
    <row r="14" spans="1:26" ht="13.5" customHeight="1">
      <c r="A14" s="3" t="s">
        <v>207</v>
      </c>
      <c r="B14" s="3" t="s">
        <v>208</v>
      </c>
      <c r="C14" s="4">
        <v>45196</v>
      </c>
      <c r="D14" s="3" t="s">
        <v>28</v>
      </c>
    </row>
    <row r="15" spans="1:26" ht="13.5" customHeight="1">
      <c r="A15" s="3" t="s">
        <v>233</v>
      </c>
      <c r="B15" s="3" t="s">
        <v>234</v>
      </c>
      <c r="C15" s="4">
        <v>45196</v>
      </c>
      <c r="D15" s="3" t="s">
        <v>11</v>
      </c>
    </row>
    <row r="16" spans="1:26" ht="13.5" customHeight="1">
      <c r="A16" s="3" t="s">
        <v>237</v>
      </c>
      <c r="B16" s="3" t="s">
        <v>238</v>
      </c>
      <c r="C16" s="4">
        <v>45196</v>
      </c>
      <c r="D16" s="3" t="s">
        <v>11</v>
      </c>
    </row>
    <row r="17" spans="1:4" ht="13.5" customHeight="1">
      <c r="A17" s="3" t="s">
        <v>317</v>
      </c>
      <c r="B17" s="3" t="s">
        <v>318</v>
      </c>
      <c r="C17" s="4">
        <v>45196</v>
      </c>
      <c r="D17" s="3" t="s">
        <v>11</v>
      </c>
    </row>
    <row r="18" spans="1:4" ht="13.5" customHeight="1"/>
    <row r="19" spans="1:4" ht="13.5" customHeight="1"/>
    <row r="20" spans="1:4" ht="13.5" customHeight="1"/>
    <row r="21" spans="1:4" ht="13.5" customHeight="1"/>
    <row r="22" spans="1:4" ht="13.5" customHeight="1"/>
    <row r="23" spans="1:4" ht="13.5" customHeight="1"/>
    <row r="24" spans="1:4" ht="13.5" customHeight="1"/>
    <row r="25" spans="1:4" ht="13.5" customHeight="1"/>
    <row r="26" spans="1:4" ht="13.5" customHeight="1"/>
    <row r="27" spans="1:4" ht="13.5" customHeight="1"/>
    <row r="28" spans="1:4" ht="13.5" customHeight="1"/>
    <row r="29" spans="1:4" ht="13.5" customHeight="1"/>
    <row r="30" spans="1:4" ht="13.5" customHeight="1"/>
    <row r="31" spans="1:4" ht="13.5" customHeight="1"/>
    <row r="32" spans="1:4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2.6640625" defaultRowHeight="15" customHeight="1"/>
  <cols>
    <col min="1" max="2" width="13.9140625" customWidth="1"/>
    <col min="3" max="3" width="26.25" customWidth="1"/>
    <col min="4" max="5" width="13.9140625" customWidth="1"/>
    <col min="6" max="26" width="8.6640625" customWidth="1"/>
  </cols>
  <sheetData>
    <row r="1" spans="1:26" ht="13.5" customHeight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3" t="s">
        <v>9</v>
      </c>
      <c r="B2" s="3" t="s">
        <v>10</v>
      </c>
      <c r="C2" s="4">
        <v>45202</v>
      </c>
      <c r="D2" s="3" t="s">
        <v>11</v>
      </c>
    </row>
    <row r="3" spans="1:26" ht="13.5" customHeight="1">
      <c r="A3" s="3" t="s">
        <v>12</v>
      </c>
      <c r="B3" s="3" t="s">
        <v>13</v>
      </c>
      <c r="C3" s="4">
        <v>45202</v>
      </c>
      <c r="D3" s="3" t="s">
        <v>11</v>
      </c>
    </row>
    <row r="4" spans="1:26" ht="13.5" customHeight="1">
      <c r="A4" s="3" t="s">
        <v>29</v>
      </c>
      <c r="B4" s="3" t="s">
        <v>30</v>
      </c>
      <c r="C4" s="4">
        <v>45202</v>
      </c>
      <c r="D4" s="3" t="s">
        <v>11</v>
      </c>
    </row>
    <row r="5" spans="1:26" ht="13.5" customHeight="1">
      <c r="A5" s="3" t="s">
        <v>33</v>
      </c>
      <c r="B5" s="3" t="s">
        <v>34</v>
      </c>
      <c r="C5" s="4">
        <v>45202</v>
      </c>
      <c r="D5" s="3" t="s">
        <v>6</v>
      </c>
    </row>
    <row r="6" spans="1:26" ht="13.5" customHeight="1">
      <c r="A6" s="3" t="s">
        <v>39</v>
      </c>
      <c r="B6" s="3" t="s">
        <v>40</v>
      </c>
      <c r="C6" s="4">
        <v>45203</v>
      </c>
      <c r="D6" s="3" t="s">
        <v>11</v>
      </c>
    </row>
    <row r="7" spans="1:26" ht="13.5" customHeight="1">
      <c r="A7" s="3" t="s">
        <v>43</v>
      </c>
      <c r="B7" s="3" t="s">
        <v>44</v>
      </c>
      <c r="C7" s="4">
        <v>45203</v>
      </c>
      <c r="D7" s="3" t="s">
        <v>45</v>
      </c>
    </row>
    <row r="8" spans="1:26" ht="13.5" customHeight="1">
      <c r="A8" s="3" t="s">
        <v>62</v>
      </c>
      <c r="B8" s="3" t="s">
        <v>63</v>
      </c>
      <c r="C8" s="4">
        <v>45210</v>
      </c>
    </row>
    <row r="9" spans="1:26" ht="13.5" customHeight="1">
      <c r="A9" s="3" t="s">
        <v>109</v>
      </c>
      <c r="B9" s="3" t="s">
        <v>110</v>
      </c>
      <c r="C9" s="4">
        <v>45216</v>
      </c>
      <c r="D9" s="3" t="s">
        <v>11</v>
      </c>
    </row>
    <row r="10" spans="1:26" ht="13.5" customHeight="1">
      <c r="A10" s="3" t="s">
        <v>134</v>
      </c>
      <c r="B10" s="3" t="s">
        <v>135</v>
      </c>
      <c r="C10" s="4">
        <v>45216</v>
      </c>
      <c r="D10" s="3" t="s">
        <v>16</v>
      </c>
    </row>
    <row r="11" spans="1:26" ht="13.5" customHeight="1">
      <c r="A11" s="3" t="s">
        <v>171</v>
      </c>
      <c r="B11" s="3" t="s">
        <v>172</v>
      </c>
      <c r="C11" s="4">
        <v>45217</v>
      </c>
      <c r="D11" s="3" t="s">
        <v>6</v>
      </c>
    </row>
    <row r="12" spans="1:26" ht="13.5" customHeight="1">
      <c r="A12" s="3" t="s">
        <v>195</v>
      </c>
      <c r="B12" s="3" t="s">
        <v>196</v>
      </c>
      <c r="C12" s="4">
        <v>45217</v>
      </c>
      <c r="D12" s="3" t="s">
        <v>11</v>
      </c>
    </row>
    <row r="13" spans="1:26" ht="13.5" customHeight="1">
      <c r="A13" s="3" t="s">
        <v>227</v>
      </c>
      <c r="B13" s="3" t="s">
        <v>228</v>
      </c>
      <c r="C13" s="4">
        <v>45219</v>
      </c>
      <c r="D13" s="3" t="s">
        <v>11</v>
      </c>
    </row>
    <row r="14" spans="1:26" ht="13.5" customHeight="1">
      <c r="A14" s="3" t="s">
        <v>257</v>
      </c>
      <c r="B14" s="3" t="s">
        <v>258</v>
      </c>
      <c r="C14" s="4">
        <v>45219</v>
      </c>
      <c r="D14" s="3" t="s">
        <v>11</v>
      </c>
    </row>
    <row r="15" spans="1:26" ht="13.5" customHeight="1">
      <c r="A15" s="3" t="s">
        <v>275</v>
      </c>
      <c r="B15" s="3" t="s">
        <v>276</v>
      </c>
      <c r="C15" s="4">
        <v>45223</v>
      </c>
      <c r="D15" s="3" t="s">
        <v>11</v>
      </c>
    </row>
    <row r="16" spans="1:26" ht="13.5" customHeight="1">
      <c r="A16" s="3" t="s">
        <v>280</v>
      </c>
      <c r="B16" s="3" t="s">
        <v>281</v>
      </c>
      <c r="C16" s="4">
        <v>45224</v>
      </c>
      <c r="D16" s="3" t="s">
        <v>16</v>
      </c>
    </row>
    <row r="17" spans="1:4" ht="13.5" customHeight="1">
      <c r="A17" s="3" t="s">
        <v>290</v>
      </c>
      <c r="B17" s="3" t="s">
        <v>291</v>
      </c>
      <c r="C17" s="4">
        <v>45226</v>
      </c>
      <c r="D17" s="3" t="s">
        <v>11</v>
      </c>
    </row>
    <row r="18" spans="1:4" ht="13.5" customHeight="1">
      <c r="A18" s="3" t="s">
        <v>301</v>
      </c>
      <c r="B18" s="3" t="s">
        <v>302</v>
      </c>
      <c r="C18" s="4">
        <v>45226</v>
      </c>
      <c r="D18" s="3" t="s">
        <v>11</v>
      </c>
    </row>
    <row r="19" spans="1:4" ht="13.5" customHeight="1"/>
    <row r="20" spans="1:4" ht="13.5" customHeight="1"/>
    <row r="21" spans="1:4" ht="13.5" customHeight="1"/>
    <row r="22" spans="1:4" ht="13.5" customHeight="1"/>
    <row r="23" spans="1:4" ht="13.5" customHeight="1"/>
    <row r="24" spans="1:4" ht="13.5" customHeight="1"/>
    <row r="25" spans="1:4" ht="13.5" customHeight="1"/>
    <row r="26" spans="1:4" ht="13.5" customHeight="1"/>
    <row r="27" spans="1:4" ht="13.5" customHeight="1"/>
    <row r="28" spans="1:4" ht="13.5" customHeight="1"/>
    <row r="29" spans="1:4" ht="13.5" customHeight="1"/>
    <row r="30" spans="1:4" ht="13.5" customHeight="1"/>
    <row r="31" spans="1:4" ht="13.5" customHeight="1"/>
    <row r="32" spans="1:4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2.6640625" defaultRowHeight="15" customHeight="1"/>
  <cols>
    <col min="1" max="2" width="16.4140625" customWidth="1"/>
    <col min="3" max="3" width="28" customWidth="1"/>
    <col min="4" max="5" width="16.4140625" customWidth="1"/>
    <col min="6" max="26" width="8.6640625" customWidth="1"/>
  </cols>
  <sheetData>
    <row r="1" spans="1:26" ht="13.5" customHeight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3" t="s">
        <v>19</v>
      </c>
      <c r="B2" s="3" t="s">
        <v>20</v>
      </c>
      <c r="C2" s="4">
        <v>45231</v>
      </c>
      <c r="D2" s="3" t="s">
        <v>16</v>
      </c>
    </row>
    <row r="3" spans="1:26" ht="13.5" customHeight="1">
      <c r="A3" s="3" t="s">
        <v>31</v>
      </c>
      <c r="B3" s="3" t="s">
        <v>32</v>
      </c>
      <c r="C3" s="4">
        <v>45238</v>
      </c>
    </row>
    <row r="4" spans="1:26" ht="13.5" customHeight="1">
      <c r="A4" s="3" t="s">
        <v>46</v>
      </c>
      <c r="B4" s="3" t="s">
        <v>47</v>
      </c>
      <c r="C4" s="4">
        <v>45238</v>
      </c>
      <c r="D4" s="3" t="s">
        <v>11</v>
      </c>
    </row>
    <row r="5" spans="1:26" ht="13.5" customHeight="1">
      <c r="A5" s="3" t="s">
        <v>50</v>
      </c>
      <c r="B5" s="3" t="s">
        <v>51</v>
      </c>
      <c r="C5" s="4">
        <v>45240</v>
      </c>
      <c r="D5" s="3" t="s">
        <v>16</v>
      </c>
    </row>
    <row r="6" spans="1:26" ht="13.5" customHeight="1">
      <c r="A6" s="3" t="s">
        <v>58</v>
      </c>
      <c r="B6" s="3" t="s">
        <v>59</v>
      </c>
      <c r="C6" s="4">
        <v>45240</v>
      </c>
      <c r="D6" s="3" t="s">
        <v>6</v>
      </c>
    </row>
    <row r="7" spans="1:26" ht="13.5" customHeight="1">
      <c r="A7" s="3" t="s">
        <v>66</v>
      </c>
      <c r="B7" s="3" t="s">
        <v>67</v>
      </c>
      <c r="C7" s="4">
        <v>45240</v>
      </c>
      <c r="D7" s="3" t="s">
        <v>68</v>
      </c>
    </row>
    <row r="8" spans="1:26" ht="13.5" customHeight="1">
      <c r="A8" s="3" t="s">
        <v>72</v>
      </c>
      <c r="B8" s="3" t="s">
        <v>73</v>
      </c>
      <c r="C8" s="4">
        <v>45244</v>
      </c>
      <c r="D8" s="3" t="s">
        <v>11</v>
      </c>
    </row>
    <row r="9" spans="1:26" ht="13.5" customHeight="1">
      <c r="A9" s="3" t="s">
        <v>99</v>
      </c>
      <c r="B9" s="3" t="s">
        <v>100</v>
      </c>
      <c r="C9" s="4">
        <v>45245</v>
      </c>
      <c r="D9" s="3" t="s">
        <v>11</v>
      </c>
    </row>
    <row r="10" spans="1:26" ht="13.5" customHeight="1">
      <c r="A10" s="3" t="s">
        <v>107</v>
      </c>
      <c r="B10" s="3" t="s">
        <v>108</v>
      </c>
      <c r="C10" s="4">
        <v>45245</v>
      </c>
      <c r="D10" s="3" t="s">
        <v>11</v>
      </c>
    </row>
    <row r="11" spans="1:26" ht="13.5" customHeight="1">
      <c r="A11" s="3" t="s">
        <v>117</v>
      </c>
      <c r="B11" s="3" t="s">
        <v>118</v>
      </c>
      <c r="C11" s="4">
        <v>45247</v>
      </c>
      <c r="D11" s="3" t="s">
        <v>6</v>
      </c>
    </row>
    <row r="12" spans="1:26" ht="13.5" customHeight="1">
      <c r="A12" s="3" t="s">
        <v>121</v>
      </c>
      <c r="B12" s="3" t="s">
        <v>122</v>
      </c>
      <c r="C12" s="4">
        <v>45247</v>
      </c>
      <c r="D12" s="3" t="s">
        <v>16</v>
      </c>
    </row>
    <row r="13" spans="1:26" ht="13.5" customHeight="1">
      <c r="A13" s="3" t="s">
        <v>127</v>
      </c>
      <c r="B13" s="3" t="s">
        <v>128</v>
      </c>
      <c r="C13" s="4">
        <v>45251</v>
      </c>
      <c r="D13" s="3" t="s">
        <v>129</v>
      </c>
    </row>
    <row r="14" spans="1:26" ht="13.5" customHeight="1">
      <c r="A14" s="3" t="s">
        <v>145</v>
      </c>
      <c r="B14" s="3" t="s">
        <v>146</v>
      </c>
      <c r="C14" s="4">
        <v>45251</v>
      </c>
      <c r="D14" s="3" t="s">
        <v>16</v>
      </c>
    </row>
    <row r="15" spans="1:26" ht="13.5" customHeight="1">
      <c r="A15" s="3" t="s">
        <v>157</v>
      </c>
      <c r="B15" s="3" t="s">
        <v>158</v>
      </c>
      <c r="C15" s="4">
        <v>45252</v>
      </c>
    </row>
    <row r="16" spans="1:26" ht="13.5" customHeight="1">
      <c r="A16" s="3" t="s">
        <v>176</v>
      </c>
      <c r="B16" s="3" t="s">
        <v>177</v>
      </c>
      <c r="C16" s="4">
        <v>45252</v>
      </c>
      <c r="D16" s="3" t="s">
        <v>28</v>
      </c>
    </row>
    <row r="17" spans="1:4" ht="13.5" customHeight="1">
      <c r="A17" s="3" t="s">
        <v>201</v>
      </c>
      <c r="B17" s="3" t="s">
        <v>202</v>
      </c>
      <c r="C17" s="4">
        <v>45252</v>
      </c>
      <c r="D17" s="3" t="s">
        <v>11</v>
      </c>
    </row>
    <row r="18" spans="1:4" ht="13.5" customHeight="1">
      <c r="A18" s="3" t="s">
        <v>217</v>
      </c>
      <c r="B18" s="3" t="s">
        <v>218</v>
      </c>
      <c r="C18" s="4">
        <v>45252</v>
      </c>
      <c r="D18" s="3" t="s">
        <v>16</v>
      </c>
    </row>
    <row r="19" spans="1:4" ht="13.5" customHeight="1">
      <c r="A19" s="3" t="s">
        <v>225</v>
      </c>
      <c r="B19" s="3" t="s">
        <v>226</v>
      </c>
      <c r="C19" s="4">
        <v>45254</v>
      </c>
      <c r="D19" s="3" t="s">
        <v>11</v>
      </c>
    </row>
    <row r="20" spans="1:4" ht="13.5" customHeight="1">
      <c r="A20" s="3" t="s">
        <v>253</v>
      </c>
      <c r="B20" s="3" t="s">
        <v>254</v>
      </c>
      <c r="C20" s="4">
        <v>45258</v>
      </c>
      <c r="D20" s="3" t="s">
        <v>71</v>
      </c>
    </row>
    <row r="21" spans="1:4" ht="13.5" customHeight="1">
      <c r="A21" s="3" t="s">
        <v>259</v>
      </c>
      <c r="B21" s="3" t="s">
        <v>260</v>
      </c>
      <c r="C21" s="4">
        <v>45258</v>
      </c>
      <c r="D21" s="3" t="s">
        <v>16</v>
      </c>
    </row>
    <row r="22" spans="1:4" ht="13.5" customHeight="1">
      <c r="A22" s="3" t="s">
        <v>282</v>
      </c>
      <c r="B22" s="3" t="s">
        <v>283</v>
      </c>
      <c r="C22" s="4">
        <v>45259</v>
      </c>
      <c r="D22" s="3" t="s">
        <v>284</v>
      </c>
    </row>
    <row r="23" spans="1:4" ht="13.5" customHeight="1">
      <c r="A23" s="3" t="s">
        <v>285</v>
      </c>
      <c r="B23" s="3" t="s">
        <v>286</v>
      </c>
      <c r="C23" s="4">
        <v>45259</v>
      </c>
      <c r="D23" s="3" t="s">
        <v>287</v>
      </c>
    </row>
    <row r="24" spans="1:4" ht="13.5" customHeight="1">
      <c r="A24" s="3" t="s">
        <v>288</v>
      </c>
      <c r="B24" s="3" t="s">
        <v>289</v>
      </c>
      <c r="C24" s="4">
        <v>45259</v>
      </c>
      <c r="D24" s="3" t="s">
        <v>28</v>
      </c>
    </row>
    <row r="25" spans="1:4" ht="13.5" customHeight="1"/>
    <row r="26" spans="1:4" ht="13.5" customHeight="1"/>
    <row r="27" spans="1:4" ht="13.5" customHeight="1"/>
    <row r="28" spans="1:4" ht="13.5" customHeight="1"/>
    <row r="29" spans="1:4" ht="13.5" customHeight="1"/>
    <row r="30" spans="1:4" ht="13.5" customHeight="1"/>
    <row r="31" spans="1:4" ht="13.5" customHeight="1"/>
    <row r="32" spans="1:4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</vt:lpstr>
      <vt:lpstr>Cadence Clients</vt:lpstr>
      <vt:lpstr>New Patients Table</vt:lpstr>
      <vt:lpstr>Pivot Table</vt:lpstr>
      <vt:lpstr>Dashboard</vt:lpstr>
      <vt:lpstr>August 2023</vt:lpstr>
      <vt:lpstr>September 2023</vt:lpstr>
      <vt:lpstr>October 2023</vt:lpstr>
      <vt:lpstr>November 2023</vt:lpstr>
      <vt:lpstr>December 2023</vt:lpstr>
      <vt:lpstr>January 2024</vt:lpstr>
      <vt:lpstr>February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Stella Delos Cielos</cp:lastModifiedBy>
  <dcterms:created xsi:type="dcterms:W3CDTF">2024-02-12T07:22:20Z</dcterms:created>
  <dcterms:modified xsi:type="dcterms:W3CDTF">2024-03-12T20:08:26Z</dcterms:modified>
</cp:coreProperties>
</file>