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11"/>
  </bookViews>
  <sheets>
    <sheet name="控制存储器数据自动生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<sst xmlns="http://schemas.openxmlformats.org/spreadsheetml/2006/main" count="275" uniqueCount="96">
  <si>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</si>
  <si>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</si>
  <si>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</si>
  <si>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</si>
  <si>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</si>
  <si>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</si>
  <si>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</si>
  <si>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</si>
  <si>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</si>
  <si>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</si>
  <si>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</si>
  <si>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</si>
  <si>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</si>
  <si>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</si>
  <si>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</si>
  <si>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</si>
  <si>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</si>
  <si>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</si>
  <si>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</si>
  <si>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</si>
  <si>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</si>
  <si>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</si>
  <si>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</si>
  <si>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</si>
  <si>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</si>
  <si>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</si>
  <si>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</si>
  <si>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</si>
  <si>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</si>
  <si>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</si>
  <si>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</si>
  <si>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</si>
  <si>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</si>
  <si>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</si>
  <si>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</si>
  <si>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</si>
  <si>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</si>
  <si>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</si>
  <si>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</si>
  <si>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</si>
  <si>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</si>
  <si>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</si>
  <si>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</si>
  <si>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</si>
  <si>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</si>
  <si>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</si>
  <si>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</si>
  <si>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</si>
  <si>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</si>
  <si>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</si>
  <si>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</si>
  <si>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</si>
  <si>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1000</t>
    <phoneticPr fontId="1" type="noConversion"/>
  </si>
  <si>
    <t>1100</t>
    <phoneticPr fontId="1" type="noConversion"/>
  </si>
  <si>
    <t>1101</t>
    <phoneticPr fontId="1" type="noConversion"/>
  </si>
  <si>
    <t>1</t>
    <phoneticPr fontId="1" type="noConversion"/>
  </si>
  <si>
    <t>0000</t>
    <phoneticPr fontId="1" type="noConversion"/>
  </si>
  <si>
    <t>10</t>
    <phoneticPr fontId="1" type="noConversion"/>
  </si>
  <si>
    <t>1</t>
    <phoneticPr fontId="1" type="noConversion"/>
  </si>
  <si>
    <t>00</t>
    <phoneticPr fontId="1" type="noConversion"/>
  </si>
  <si>
    <t>00</t>
    <phoneticPr fontId="1" type="noConversion"/>
  </si>
  <si>
    <t>1</t>
    <phoneticPr fontId="1" type="noConversion"/>
  </si>
  <si>
    <t>1</t>
    <phoneticPr fontId="1" type="noConversion"/>
  </si>
  <si>
    <t>R[rs] + Imme (signed-extented) → C (AluSrcA='R[rs]', AluSrcB='Imme', AluControl='+')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</si>
  <si>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</si>
  <si>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</si>
  <si>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</si>
  <si>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</si>
  <si>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M[C] → DR (IorD='D', MemRead)</t>
    <phoneticPr fontId="1" type="noConversion"/>
  </si>
  <si>
    <t>1</t>
    <phoneticPr fontId="1" type="noConversion"/>
  </si>
  <si>
    <t>1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</si>
  <si>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</si>
  <si>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</si>
  <si>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</si>
  <si>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[PC] → IR (MemRead, IrWrite), PC + 4 → PC (AluSrcA='PC', AluSrcB='4', AluControl='+', PcSrc='ALU')</t>
    <phoneticPr fontId="1" type="noConversion"/>
  </si>
  <si>
    <t>R[rs], R[rt] → A, B (auto); PC + Imme → C (prepare for possible jump) (AluSrcA='PC', AluControl='+')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</si>
  <si>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</si>
  <si>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</si>
  <si>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</si>
  <si>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DR → R[rt] (MemToReg='DR', RegWrite, RegDst='R[rt]')</t>
    <phoneticPr fontId="1" type="noConversion"/>
  </si>
  <si>
    <t>R[rs] + Imme → C (AluSrcA='R[rs]', AluSrcB='Imme', AluControl='+')</t>
    <phoneticPr fontId="1" type="noConversion"/>
  </si>
  <si>
    <t>10</t>
    <phoneticPr fontId="1" type="noConversion"/>
  </si>
  <si>
    <t>R[rs] funct R[rt] → C (AluSrcA='R[rs]', AluSrcB='R[rt]', AluControl='funct')</t>
    <phoneticPr fontId="1" type="noConversion"/>
  </si>
  <si>
    <t>00</t>
    <phoneticPr fontId="1" type="noConversion"/>
  </si>
  <si>
    <t>R[rt] → M[C] (IorD='D', MemWrite)</t>
    <phoneticPr fontId="1" type="noConversion"/>
  </si>
  <si>
    <t>C → R[rd] (RegWrite, MemToReg='ALU', RegDst='R[rd]')</t>
    <phoneticPr fontId="1" type="noConversion"/>
  </si>
  <si>
    <t>0</t>
    <phoneticPr fontId="1" type="noConversion"/>
  </si>
  <si>
    <t>0</t>
    <phoneticPr fontId="1" type="noConversion"/>
  </si>
  <si>
    <t>R[rs] OP R[rt], if ture, C → PC (get EQ) (AluSrcA='R[rs]', AluSrcB='R[rt]', BEQ)</t>
    <phoneticPr fontId="1" type="noConversion"/>
  </si>
  <si>
    <t>10</t>
    <phoneticPr fontId="1" type="noConversion"/>
  </si>
  <si>
    <t>C → R[rd] (RegWrite, MemToReg='ALU', RegDst='R[rd]')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</si>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</sst>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6" fillId="0" borderId="0" xfId="1" applyAlignment="1"/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90" zoomScaleNormal="90" workbookViewId="0">
      <selection activeCell="G4" sqref="G4"/>
    </sheetView>
  </sheetViews>
  <sheetFormatPr defaultRowHeight="13.8" x14ac:dyDescent="0.25"/>
  <cols>
    <col min="1" max="1" width="11.88671875" customWidth="1"/>
    <col min="2" max="2" width="4.88671875" style="4" customWidth="1"/>
    <col min="3" max="3" width="9.77734375" style="4" customWidth="1"/>
    <col min="4" max="4" width="5.44140625" style="1" customWidth="1"/>
    <col min="5" max="5" width="5.88671875" style="1" customWidth="1"/>
    <col min="6" max="6" width="7.109375" style="1" customWidth="1"/>
    <col min="7" max="7" width="6.33203125" style="1" customWidth="1"/>
    <col min="8" max="8" width="9.109375" style="1" customWidth="1"/>
    <col min="9" max="10" width="5.44140625" style="1" customWidth="1"/>
    <col min="11" max="11" width="5.77734375" style="1" customWidth="1"/>
    <col min="12" max="12" width="7.21875" style="1" customWidth="1"/>
    <col min="13" max="13" width="8.44140625" style="1" customWidth="1"/>
    <col min="14" max="14" width="8" style="1" customWidth="1"/>
    <col min="15" max="15" width="5.21875" style="1" customWidth="1"/>
    <col min="16" max="16" width="5" style="1" customWidth="1"/>
    <col min="17" max="17" width="7.33203125" style="1" customWidth="1"/>
    <col min="18" max="18" width="3.33203125" style="1" customWidth="1"/>
    <col min="19" max="19" width="10.44140625" style="1" customWidth="1"/>
    <col min="20" max="20" width="22.21875" style="4" customWidth="1"/>
    <col min="21" max="21" width="8.77734375" style="5" hidden="1" customWidth="1"/>
    <col min="22" max="22" width="9.6640625" customWidth="1"/>
    <col min="23" max="23" width="1.33203125" customWidth="1"/>
    <col min="24" max="24" width="8.88671875" customWidth="1"/>
  </cols>
  <sheetData>
    <row r="1" spans="1:24" ht="8.25" customHeight="1" thickBot="1" x14ac:dyDescent="0.3"/>
    <row r="2" spans="1:24" ht="14.4" thickBot="1" x14ac:dyDescent="0.3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4" x14ac:dyDescent="0.25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34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34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  <c r="X3" s="27" t="s">
        <v>74</v>
      </c>
    </row>
    <row r="4" spans="1:24" x14ac:dyDescent="0.25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34</v>
      </c>
      <c r="E4" s="19" t="s">
        <v>77</v>
      </c>
      <c r="F4" s="19" t="s">
        <v>76</v>
      </c>
      <c r="G4" s="19" t="s">
        <v>95</v>
      </c>
      <c r="H4" s="19" t="s">
        <v>34</v>
      </c>
      <c r="I4" s="19" t="s">
        <v>34</v>
      </c>
      <c r="J4" s="19" t="s">
        <v>48</v>
      </c>
      <c r="K4" s="19" t="s">
        <v>34</v>
      </c>
      <c r="L4" s="19" t="s">
        <v>34</v>
      </c>
      <c r="M4" s="19" t="s">
        <v>34</v>
      </c>
      <c r="N4" s="19" t="s">
        <v>77</v>
      </c>
      <c r="O4" s="19" t="s">
        <v>34</v>
      </c>
      <c r="P4" s="19" t="s">
        <v>34</v>
      </c>
      <c r="Q4" s="19" t="s">
        <v>37</v>
      </c>
      <c r="R4" s="19" t="s">
        <v>55</v>
      </c>
      <c r="S4" s="19" t="s">
        <v>56</v>
      </c>
      <c r="T4" s="11" t="str">
        <f t="shared" ref="T4:T16" si="1">D4&amp;E4&amp;F4&amp;G4&amp;H4&amp;I4&amp;J4&amp;K4&amp;L4&amp;M4&amp;N4&amp;O4&amp;P4&amp;Q4&amp;R4&amp;S4</f>
        <v>000110000000000010000</v>
      </c>
      <c r="U4" s="12">
        <f t="shared" ref="U4:U16" si="2">BIN2DEC(LEFT(T4,LEN(T4)-16))*256*256+BIN2DEC(MID(T4,LEN(T4)-15,8))*256+BIN2DEC(MID(T4,LEN(T4)-7,8))</f>
        <v>196624</v>
      </c>
      <c r="V4" s="10" t="str">
        <f t="shared" ref="V4:V16" si="3">DEC2HEX(U4)</f>
        <v>30010</v>
      </c>
      <c r="X4" s="27" t="s">
        <v>75</v>
      </c>
    </row>
    <row r="5" spans="1:24" x14ac:dyDescent="0.25">
      <c r="A5" s="3" t="s">
        <v>20</v>
      </c>
      <c r="B5" s="3">
        <v>2</v>
      </c>
      <c r="C5" s="3" t="str">
        <f t="shared" si="0"/>
        <v>0010</v>
      </c>
      <c r="D5" s="19" t="s">
        <v>34</v>
      </c>
      <c r="E5" s="19" t="s">
        <v>34</v>
      </c>
      <c r="F5" s="19" t="s">
        <v>64</v>
      </c>
      <c r="G5" s="19" t="s">
        <v>57</v>
      </c>
      <c r="H5" s="19" t="s">
        <v>34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49</v>
      </c>
      <c r="T5" s="2" t="str">
        <f>D5&amp;E5&amp;F5&amp;G5&amp;H5&amp;I5&amp;J5&amp;K5&amp;L5&amp;M5&amp;N5&amp;O5&amp;P5&amp;Q5&amp;R5&amp;S5</f>
        <v>001100000000000000011</v>
      </c>
      <c r="U5" s="7">
        <f>BIN2DEC(LEFT(T5,LEN(T5)-16))*256*256+BIN2DEC(MID(T5,LEN(T5)-15,8))*256+BIN2DEC(MID(T5,LEN(T5)-7,8))</f>
        <v>393219</v>
      </c>
      <c r="V5" s="3" t="str">
        <f>DEC2HEX(U5)</f>
        <v>60003</v>
      </c>
      <c r="X5" s="27" t="s">
        <v>63</v>
      </c>
    </row>
    <row r="6" spans="1:24" x14ac:dyDescent="0.25">
      <c r="A6" s="10" t="s">
        <v>25</v>
      </c>
      <c r="B6" s="10">
        <v>3</v>
      </c>
      <c r="C6" s="10" t="str">
        <f t="shared" si="0"/>
        <v>0011</v>
      </c>
      <c r="D6" s="19" t="s">
        <v>65</v>
      </c>
      <c r="E6" s="19" t="s">
        <v>34</v>
      </c>
      <c r="F6" s="19" t="s">
        <v>34</v>
      </c>
      <c r="G6" s="19" t="s">
        <v>39</v>
      </c>
      <c r="H6" s="19" t="s">
        <v>34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67</v>
      </c>
      <c r="N6" s="19" t="s">
        <v>58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50</v>
      </c>
      <c r="T6" s="11" t="str">
        <f t="shared" si="1"/>
        <v>100110000001000000100</v>
      </c>
      <c r="U6" s="12">
        <f t="shared" si="2"/>
        <v>1245700</v>
      </c>
      <c r="V6" s="10" t="str">
        <f t="shared" si="3"/>
        <v>130204</v>
      </c>
      <c r="X6" s="27" t="s">
        <v>68</v>
      </c>
    </row>
    <row r="7" spans="1:24" x14ac:dyDescent="0.25">
      <c r="A7" s="3" t="s">
        <v>26</v>
      </c>
      <c r="B7" s="3">
        <v>4</v>
      </c>
      <c r="C7" s="3" t="str">
        <f t="shared" si="0"/>
        <v>0100</v>
      </c>
      <c r="D7" s="19" t="s">
        <v>34</v>
      </c>
      <c r="E7" s="19" t="s">
        <v>34</v>
      </c>
      <c r="F7" s="19" t="s">
        <v>34</v>
      </c>
      <c r="G7" s="19" t="s">
        <v>39</v>
      </c>
      <c r="H7" s="19" t="s">
        <v>66</v>
      </c>
      <c r="I7" s="19" t="s">
        <v>34</v>
      </c>
      <c r="J7" s="19" t="s">
        <v>34</v>
      </c>
      <c r="K7" s="19" t="s">
        <v>34</v>
      </c>
      <c r="L7" s="19" t="s">
        <v>58</v>
      </c>
      <c r="M7" s="19" t="s">
        <v>34</v>
      </c>
      <c r="N7" s="19" t="s">
        <v>78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40</v>
      </c>
      <c r="T7" s="2" t="str">
        <f t="shared" si="1"/>
        <v>000111000100000000000</v>
      </c>
      <c r="U7" s="7">
        <f t="shared" si="2"/>
        <v>231424</v>
      </c>
      <c r="V7" s="3" t="str">
        <f t="shared" si="3"/>
        <v>38800</v>
      </c>
      <c r="X7" s="27" t="s">
        <v>79</v>
      </c>
    </row>
    <row r="8" spans="1:24" x14ac:dyDescent="0.25">
      <c r="A8" s="10" t="s">
        <v>27</v>
      </c>
      <c r="B8" s="10">
        <v>5</v>
      </c>
      <c r="C8" s="15" t="str">
        <f t="shared" si="0"/>
        <v>0101</v>
      </c>
      <c r="D8" s="19" t="s">
        <v>34</v>
      </c>
      <c r="E8" s="19" t="s">
        <v>34</v>
      </c>
      <c r="F8" s="19" t="s">
        <v>70</v>
      </c>
      <c r="G8" s="19" t="s">
        <v>81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51</v>
      </c>
      <c r="T8" s="17" t="str">
        <f t="shared" ref="T8" si="4">D8&amp;E8&amp;F8&amp;G8&amp;H8&amp;I8&amp;J8&amp;K8&amp;L8&amp;M8&amp;N8&amp;O8&amp;P8&amp;Q8&amp;R8&amp;S8</f>
        <v>001100000000000000110</v>
      </c>
      <c r="U8" s="12">
        <f t="shared" si="2"/>
        <v>393222</v>
      </c>
      <c r="V8" s="10" t="str">
        <f t="shared" si="3"/>
        <v>60006</v>
      </c>
      <c r="X8" s="27" t="s">
        <v>80</v>
      </c>
    </row>
    <row r="9" spans="1:24" x14ac:dyDescent="0.25">
      <c r="A9" s="3" t="s">
        <v>28</v>
      </c>
      <c r="B9" s="3">
        <v>6</v>
      </c>
      <c r="C9" s="16" t="str">
        <f t="shared" si="0"/>
        <v>0110</v>
      </c>
      <c r="D9" s="19" t="s">
        <v>58</v>
      </c>
      <c r="E9" s="19" t="s">
        <v>34</v>
      </c>
      <c r="F9" s="19" t="s">
        <v>34</v>
      </c>
      <c r="G9" s="19" t="s">
        <v>39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76</v>
      </c>
      <c r="M9" s="19" t="s">
        <v>69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100110000010000000000</v>
      </c>
      <c r="U9" s="7">
        <f t="shared" si="2"/>
        <v>1246208</v>
      </c>
      <c r="V9" s="3" t="str">
        <f t="shared" si="3"/>
        <v>130400</v>
      </c>
      <c r="X9" s="27" t="s">
        <v>84</v>
      </c>
    </row>
    <row r="10" spans="1:24" x14ac:dyDescent="0.25">
      <c r="A10" s="10" t="s">
        <v>43</v>
      </c>
      <c r="B10" s="10">
        <v>7</v>
      </c>
      <c r="C10" s="15" t="str">
        <f t="shared" si="0"/>
        <v>0111</v>
      </c>
      <c r="D10" s="19" t="s">
        <v>34</v>
      </c>
      <c r="E10" s="19" t="s">
        <v>34</v>
      </c>
      <c r="F10" s="19" t="s">
        <v>58</v>
      </c>
      <c r="G10" s="19" t="s">
        <v>71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57</v>
      </c>
      <c r="R10" s="19" t="s">
        <v>46</v>
      </c>
      <c r="S10" s="19" t="s">
        <v>52</v>
      </c>
      <c r="T10" s="17" t="str">
        <f t="shared" si="1"/>
        <v>001000000000001001000</v>
      </c>
      <c r="U10" s="12">
        <f t="shared" si="2"/>
        <v>262216</v>
      </c>
      <c r="V10" s="10" t="str">
        <f t="shared" si="3"/>
        <v>40048</v>
      </c>
      <c r="X10" s="27" t="s">
        <v>82</v>
      </c>
    </row>
    <row r="11" spans="1:24" x14ac:dyDescent="0.25">
      <c r="A11" s="3" t="s">
        <v>44</v>
      </c>
      <c r="B11" s="3">
        <v>8</v>
      </c>
      <c r="C11" s="16" t="str">
        <f t="shared" si="0"/>
        <v>1000</v>
      </c>
      <c r="D11" s="19" t="s">
        <v>34</v>
      </c>
      <c r="E11" s="19" t="s">
        <v>34</v>
      </c>
      <c r="F11" s="19" t="s">
        <v>34</v>
      </c>
      <c r="G11" s="19" t="s">
        <v>39</v>
      </c>
      <c r="H11" s="19" t="s">
        <v>94</v>
      </c>
      <c r="I11" s="19" t="s">
        <v>66</v>
      </c>
      <c r="J11" s="19" t="s">
        <v>34</v>
      </c>
      <c r="K11" s="19" t="s">
        <v>34</v>
      </c>
      <c r="L11" s="19" t="s">
        <v>62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83</v>
      </c>
      <c r="R11" s="19" t="s">
        <v>46</v>
      </c>
      <c r="S11" s="19" t="s">
        <v>40</v>
      </c>
      <c r="T11" s="18" t="str">
        <f t="shared" si="1"/>
        <v>000110100100000000000</v>
      </c>
      <c r="U11" s="7">
        <f t="shared" si="2"/>
        <v>215040</v>
      </c>
      <c r="V11" s="3" t="str">
        <f t="shared" si="3"/>
        <v>34800</v>
      </c>
      <c r="X11" s="27" t="s">
        <v>85</v>
      </c>
    </row>
    <row r="12" spans="1:24" x14ac:dyDescent="0.25">
      <c r="A12" s="10" t="s">
        <v>29</v>
      </c>
      <c r="B12" s="10">
        <v>9</v>
      </c>
      <c r="C12" s="15" t="str">
        <f t="shared" si="0"/>
        <v>1001</v>
      </c>
      <c r="D12" s="19" t="s">
        <v>86</v>
      </c>
      <c r="E12" s="19" t="s">
        <v>58</v>
      </c>
      <c r="F12" s="19" t="s">
        <v>58</v>
      </c>
      <c r="G12" s="19" t="s">
        <v>60</v>
      </c>
      <c r="H12" s="19" t="s">
        <v>34</v>
      </c>
      <c r="I12" s="19" t="s">
        <v>34</v>
      </c>
      <c r="J12" s="19" t="s">
        <v>34</v>
      </c>
      <c r="K12" s="19" t="s">
        <v>76</v>
      </c>
      <c r="L12" s="19" t="s">
        <v>34</v>
      </c>
      <c r="M12" s="19" t="s">
        <v>34</v>
      </c>
      <c r="N12" s="19" t="s">
        <v>34</v>
      </c>
      <c r="O12" s="19" t="s">
        <v>62</v>
      </c>
      <c r="P12" s="19" t="s">
        <v>34</v>
      </c>
      <c r="Q12" s="19" t="s">
        <v>37</v>
      </c>
      <c r="R12" s="19" t="s">
        <v>72</v>
      </c>
      <c r="S12" s="19" t="s">
        <v>40</v>
      </c>
      <c r="T12" s="17" t="str">
        <f t="shared" si="1"/>
        <v>011000000000100000000</v>
      </c>
      <c r="U12" s="12">
        <f t="shared" si="2"/>
        <v>786688</v>
      </c>
      <c r="V12" s="10" t="str">
        <f t="shared" si="3"/>
        <v>C0100</v>
      </c>
      <c r="X12" s="27" t="s">
        <v>88</v>
      </c>
    </row>
    <row r="13" spans="1:24" x14ac:dyDescent="0.25">
      <c r="A13" s="3" t="s">
        <v>30</v>
      </c>
      <c r="B13" s="3">
        <v>10</v>
      </c>
      <c r="C13" s="3" t="str">
        <f t="shared" si="0"/>
        <v>1010</v>
      </c>
      <c r="D13" s="19" t="s">
        <v>87</v>
      </c>
      <c r="E13" s="19" t="s">
        <v>61</v>
      </c>
      <c r="F13" s="19" t="s">
        <v>61</v>
      </c>
      <c r="G13" s="19" t="s">
        <v>60</v>
      </c>
      <c r="H13" s="19" t="s">
        <v>34</v>
      </c>
      <c r="I13" s="19" t="s">
        <v>34</v>
      </c>
      <c r="J13" s="19" t="s">
        <v>34</v>
      </c>
      <c r="K13" s="19" t="s">
        <v>76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47</v>
      </c>
      <c r="Q13" s="19" t="s">
        <v>37</v>
      </c>
      <c r="R13" s="19" t="s">
        <v>73</v>
      </c>
      <c r="S13" s="19" t="s">
        <v>40</v>
      </c>
      <c r="T13" s="2" t="str">
        <f t="shared" si="1"/>
        <v>011000000000010000000</v>
      </c>
      <c r="U13" s="7">
        <f t="shared" si="2"/>
        <v>786560</v>
      </c>
      <c r="V13" s="3" t="str">
        <f t="shared" si="3"/>
        <v>C0080</v>
      </c>
      <c r="X13" s="27"/>
    </row>
    <row r="14" spans="1:24" x14ac:dyDescent="0.25">
      <c r="A14" s="10" t="s">
        <v>31</v>
      </c>
      <c r="B14" s="10">
        <v>11</v>
      </c>
      <c r="C14" s="10" t="str">
        <f t="shared" si="0"/>
        <v>1011</v>
      </c>
      <c r="D14" s="19" t="s">
        <v>34</v>
      </c>
      <c r="E14" s="19" t="s">
        <v>34</v>
      </c>
      <c r="F14" s="19" t="s">
        <v>47</v>
      </c>
      <c r="G14" s="19" t="s">
        <v>89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53</v>
      </c>
      <c r="T14" s="11" t="str">
        <f t="shared" si="1"/>
        <v>001100000000000001100</v>
      </c>
      <c r="U14" s="12">
        <f t="shared" si="2"/>
        <v>393228</v>
      </c>
      <c r="V14" s="10" t="str">
        <f t="shared" si="3"/>
        <v>6000C</v>
      </c>
      <c r="X14" s="27" t="s">
        <v>80</v>
      </c>
    </row>
    <row r="15" spans="1:24" x14ac:dyDescent="0.25">
      <c r="A15" s="3" t="s">
        <v>32</v>
      </c>
      <c r="B15" s="3">
        <v>12</v>
      </c>
      <c r="C15" s="3" t="str">
        <f t="shared" si="0"/>
        <v>1100</v>
      </c>
      <c r="D15" s="19" t="s">
        <v>34</v>
      </c>
      <c r="E15" s="19" t="s">
        <v>34</v>
      </c>
      <c r="F15" s="19" t="s">
        <v>34</v>
      </c>
      <c r="G15" s="19" t="s">
        <v>39</v>
      </c>
      <c r="H15" s="19" t="s">
        <v>93</v>
      </c>
      <c r="I15" s="19" t="s">
        <v>92</v>
      </c>
      <c r="J15" s="19" t="s">
        <v>34</v>
      </c>
      <c r="K15" s="19" t="s">
        <v>34</v>
      </c>
      <c r="L15" s="19" t="s">
        <v>91</v>
      </c>
      <c r="M15" s="19" t="s">
        <v>34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40</v>
      </c>
      <c r="T15" s="2" t="str">
        <f t="shared" si="1"/>
        <v>000110000100000000000</v>
      </c>
      <c r="U15" s="7">
        <f t="shared" si="2"/>
        <v>198656</v>
      </c>
      <c r="V15" s="3" t="str">
        <f t="shared" si="3"/>
        <v>30800</v>
      </c>
      <c r="X15" s="27" t="s">
        <v>90</v>
      </c>
    </row>
    <row r="16" spans="1:24" x14ac:dyDescent="0.25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34</v>
      </c>
      <c r="G16" s="19" t="s">
        <v>59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37</v>
      </c>
      <c r="R16" s="19" t="s">
        <v>46</v>
      </c>
      <c r="S16" s="19" t="s">
        <v>54</v>
      </c>
      <c r="T16" s="11" t="str">
        <f t="shared" si="1"/>
        <v>000000000000000001101</v>
      </c>
      <c r="U16" s="12">
        <f t="shared" si="2"/>
        <v>13</v>
      </c>
      <c r="V16" s="10" t="str">
        <f t="shared" si="3"/>
        <v>D</v>
      </c>
      <c r="X16" s="27"/>
    </row>
    <row r="17" spans="4:20" x14ac:dyDescent="0.25">
      <c r="T17" s="13" t="s">
        <v>18</v>
      </c>
    </row>
    <row r="18" spans="4:20" x14ac:dyDescent="0.25">
      <c r="T18" s="14">
        <f>LEN(T16)</f>
        <v>21</v>
      </c>
    </row>
    <row r="20" spans="4:20" x14ac:dyDescent="0.25">
      <c r="Q20" t="s">
        <v>23</v>
      </c>
    </row>
    <row r="21" spans="4:20" ht="14.4" thickBot="1" x14ac:dyDescent="0.3"/>
    <row r="22" spans="4:20" ht="15" thickTop="1" thickBot="1" x14ac:dyDescent="0.3">
      <c r="D22" s="28" t="s">
        <v>41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0"/>
    </row>
    <row r="23" spans="4:20" ht="14.4" thickTop="1" x14ac:dyDescent="0.25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P字段" prompt="用于进行微指令地址分支，在本实验中只有译码阶段需要进行微指令地址分支" sqref="R23:R1048576 R2:R21"/>
    <dataValidation allowBlank="1" showInputMessage="1" showErrorMessage="1" promptTitle="下址字段" prompt="用于给出当前微指令执行完毕后下一条微指令的位置。" sqref="S23:S1048576 S2:S21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2018-11-30T06:39:20Z</dcterms:modified>
</cp:coreProperties>
</file>